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0/"/>
    </mc:Choice>
  </mc:AlternateContent>
  <xr:revisionPtr revIDLastSave="152" documentId="13_ncr:1_{8F95B50A-F59B-664E-901C-7C58BE24AF11}" xr6:coauthVersionLast="47" xr6:coauthVersionMax="47" xr10:uidLastSave="{59C4691A-F38A-43AC-B524-34209D318169}"/>
  <bookViews>
    <workbookView xWindow="-8794" yWindow="-18617" windowWidth="33120" windowHeight="18000" xr2:uid="{A3110ED9-6128-1649-ADD4-B79F697CF581}"/>
  </bookViews>
  <sheets>
    <sheet name="Sheet1" sheetId="1" r:id="rId1"/>
  </sheets>
  <definedNames>
    <definedName name="_xlnm._FilterDatabase" localSheetId="0" hidden="1">Sheet1!$A$1:$X$990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" i="1"/>
  <c r="AJ3" i="1" a="1"/>
  <c r="AJ3" i="1" s="1"/>
  <c r="AJ4" i="1" a="1"/>
  <c r="AJ4" i="1" s="1"/>
  <c r="AJ5" i="1" a="1"/>
  <c r="AJ5" i="1" s="1"/>
  <c r="AJ6" i="1" a="1"/>
  <c r="AJ6" i="1"/>
  <c r="AJ7" i="1" a="1"/>
  <c r="AJ7" i="1"/>
  <c r="AJ8" i="1" a="1"/>
  <c r="AJ8" i="1"/>
  <c r="AJ9" i="1" a="1"/>
  <c r="AJ9" i="1" s="1"/>
  <c r="AJ10" i="1" a="1"/>
  <c r="AJ10" i="1" s="1"/>
  <c r="AJ11" i="1" a="1"/>
  <c r="AJ11" i="1" s="1"/>
  <c r="AJ12" i="1" a="1"/>
  <c r="AJ12" i="1" s="1"/>
  <c r="AJ13" i="1" a="1"/>
  <c r="AJ13" i="1"/>
  <c r="AJ14" i="1" a="1"/>
  <c r="AJ14" i="1"/>
  <c r="AJ15" i="1" a="1"/>
  <c r="AJ15" i="1" s="1"/>
  <c r="AJ16" i="1" a="1"/>
  <c r="AJ16" i="1" s="1"/>
  <c r="AJ17" i="1" a="1"/>
  <c r="AJ17" i="1"/>
  <c r="AJ18" i="1" a="1"/>
  <c r="AJ18" i="1" s="1"/>
  <c r="AJ19" i="1" a="1"/>
  <c r="AJ19" i="1" s="1"/>
  <c r="AJ20" i="1" a="1"/>
  <c r="AJ20" i="1"/>
  <c r="AJ21" i="1" a="1"/>
  <c r="AJ21" i="1" s="1"/>
  <c r="AJ22" i="1" a="1"/>
  <c r="AJ22" i="1" s="1"/>
  <c r="AJ23" i="1" a="1"/>
  <c r="AJ23" i="1"/>
  <c r="AJ24" i="1" a="1"/>
  <c r="AJ24" i="1"/>
  <c r="AJ25" i="1" a="1"/>
  <c r="AJ25" i="1" s="1"/>
  <c r="AJ26" i="1" a="1"/>
  <c r="AJ26" i="1" s="1"/>
  <c r="AJ27" i="1" a="1"/>
  <c r="AJ27" i="1" s="1"/>
  <c r="AJ28" i="1" a="1"/>
  <c r="AJ28" i="1" s="1"/>
  <c r="AJ29" i="1" a="1"/>
  <c r="AJ29" i="1"/>
  <c r="AJ30" i="1" a="1"/>
  <c r="AJ30" i="1"/>
  <c r="AJ31" i="1" a="1"/>
  <c r="AJ31" i="1"/>
  <c r="AJ32" i="1" a="1"/>
  <c r="AJ32" i="1" s="1"/>
  <c r="AJ33" i="1" a="1"/>
  <c r="AJ33" i="1" s="1"/>
  <c r="AJ34" i="1" a="1"/>
  <c r="AJ34" i="1" s="1"/>
  <c r="AJ35" i="1" a="1"/>
  <c r="AJ35" i="1"/>
  <c r="AJ36" i="1" a="1"/>
  <c r="AJ36" i="1"/>
  <c r="AJ37" i="1" a="1"/>
  <c r="AJ37" i="1"/>
  <c r="AJ38" i="1" a="1"/>
  <c r="AJ38" i="1"/>
  <c r="AJ39" i="1" a="1"/>
  <c r="AJ39" i="1" s="1"/>
  <c r="AJ40" i="1" a="1"/>
  <c r="AJ40" i="1" s="1"/>
  <c r="AJ41" i="1" a="1"/>
  <c r="AJ41" i="1" s="1"/>
  <c r="AJ42" i="1" a="1"/>
  <c r="AJ42" i="1"/>
  <c r="AJ43" i="1" a="1"/>
  <c r="AJ43" i="1"/>
  <c r="AJ44" i="1" a="1"/>
  <c r="AJ44" i="1"/>
  <c r="AJ45" i="1" a="1"/>
  <c r="AJ45" i="1" s="1"/>
  <c r="AJ46" i="1" a="1"/>
  <c r="AJ46" i="1" s="1"/>
  <c r="AJ47" i="1" a="1"/>
  <c r="AJ47" i="1" s="1"/>
  <c r="AJ48" i="1" a="1"/>
  <c r="AJ48" i="1" s="1"/>
  <c r="AJ49" i="1" a="1"/>
  <c r="AJ49" i="1"/>
  <c r="AJ50" i="1" a="1"/>
  <c r="AJ50" i="1"/>
  <c r="AJ51" i="1" a="1"/>
  <c r="AJ51" i="1" s="1"/>
  <c r="AJ52" i="1" a="1"/>
  <c r="AJ52" i="1" s="1"/>
  <c r="AJ53" i="1" a="1"/>
  <c r="AJ53" i="1"/>
  <c r="AJ54" i="1" a="1"/>
  <c r="AJ54" i="1" s="1"/>
  <c r="AJ55" i="1" a="1"/>
  <c r="AJ55" i="1" s="1"/>
  <c r="AJ56" i="1" a="1"/>
  <c r="AJ56" i="1"/>
  <c r="AJ57" i="1" a="1"/>
  <c r="AJ57" i="1" s="1"/>
  <c r="AJ58" i="1" a="1"/>
  <c r="AJ58" i="1" s="1"/>
  <c r="AJ59" i="1" a="1"/>
  <c r="AJ59" i="1"/>
  <c r="AJ60" i="1" a="1"/>
  <c r="AJ60" i="1"/>
  <c r="AJ61" i="1" a="1"/>
  <c r="AJ61" i="1" s="1"/>
  <c r="AJ62" i="1" a="1"/>
  <c r="AJ62" i="1" s="1"/>
  <c r="AJ63" i="1" a="1"/>
  <c r="AJ63" i="1" s="1"/>
  <c r="AJ64" i="1" a="1"/>
  <c r="AJ64" i="1" s="1"/>
  <c r="AJ65" i="1" a="1"/>
  <c r="AJ65" i="1"/>
  <c r="AJ66" i="1" a="1"/>
  <c r="AJ66" i="1"/>
  <c r="AJ67" i="1" a="1"/>
  <c r="AJ67" i="1"/>
  <c r="AJ68" i="1" a="1"/>
  <c r="AJ68" i="1" s="1"/>
  <c r="AJ69" i="1" a="1"/>
  <c r="AJ69" i="1" s="1"/>
  <c r="AJ70" i="1" a="1"/>
  <c r="AJ70" i="1" s="1"/>
  <c r="AJ71" i="1" a="1"/>
  <c r="AJ71" i="1"/>
  <c r="AJ72" i="1" a="1"/>
  <c r="AJ72" i="1"/>
  <c r="AJ73" i="1" a="1"/>
  <c r="AJ73" i="1"/>
  <c r="AJ74" i="1" a="1"/>
  <c r="AJ74" i="1"/>
  <c r="AJ75" i="1" a="1"/>
  <c r="AJ75" i="1" s="1"/>
  <c r="AJ76" i="1" a="1"/>
  <c r="AJ76" i="1" s="1"/>
  <c r="AJ77" i="1" a="1"/>
  <c r="AJ77" i="1" s="1"/>
  <c r="AJ78" i="1" a="1"/>
  <c r="AJ78" i="1"/>
  <c r="AJ79" i="1" a="1"/>
  <c r="AJ79" i="1"/>
  <c r="AJ80" i="1" a="1"/>
  <c r="AJ80" i="1"/>
  <c r="AJ81" i="1" a="1"/>
  <c r="AJ81" i="1" s="1"/>
  <c r="AJ82" i="1" a="1"/>
  <c r="AJ82" i="1" s="1"/>
  <c r="AJ83" i="1" a="1"/>
  <c r="AJ83" i="1" s="1"/>
  <c r="AJ84" i="1" a="1"/>
  <c r="AJ84" i="1" s="1"/>
  <c r="AJ85" i="1" a="1"/>
  <c r="AJ85" i="1"/>
  <c r="AJ86" i="1" a="1"/>
  <c r="AJ86" i="1"/>
  <c r="AJ87" i="1" a="1"/>
  <c r="AJ87" i="1" s="1"/>
  <c r="AJ88" i="1" a="1"/>
  <c r="AJ88" i="1" s="1"/>
  <c r="AJ89" i="1" a="1"/>
  <c r="AJ89" i="1"/>
  <c r="AJ90" i="1" a="1"/>
  <c r="AJ90" i="1" s="1"/>
  <c r="AJ91" i="1" a="1"/>
  <c r="AJ91" i="1" s="1"/>
  <c r="AJ92" i="1" a="1"/>
  <c r="AJ92" i="1"/>
  <c r="AJ93" i="1" a="1"/>
  <c r="AJ93" i="1" s="1"/>
  <c r="AJ94" i="1" a="1"/>
  <c r="AJ94" i="1" s="1"/>
  <c r="AJ95" i="1" a="1"/>
  <c r="AJ95" i="1"/>
  <c r="AJ96" i="1" a="1"/>
  <c r="AJ96" i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/>
  <c r="AJ102" i="1" a="1"/>
  <c r="AJ102" i="1"/>
  <c r="AJ103" i="1" a="1"/>
  <c r="AJ103" i="1"/>
  <c r="AJ104" i="1" a="1"/>
  <c r="AJ104" i="1" s="1"/>
  <c r="AJ105" i="1" a="1"/>
  <c r="AJ105" i="1" s="1"/>
  <c r="AJ106" i="1" a="1"/>
  <c r="AJ106" i="1" s="1"/>
  <c r="AJ107" i="1" a="1"/>
  <c r="AJ107" i="1"/>
  <c r="AJ108" i="1" a="1"/>
  <c r="AJ108" i="1"/>
  <c r="AJ109" i="1" a="1"/>
  <c r="AJ109" i="1"/>
  <c r="AJ110" i="1" a="1"/>
  <c r="AJ110" i="1"/>
  <c r="AJ111" i="1" a="1"/>
  <c r="AJ111" i="1" s="1"/>
  <c r="AJ112" i="1" a="1"/>
  <c r="AJ112" i="1" s="1"/>
  <c r="AJ113" i="1" a="1"/>
  <c r="AJ113" i="1" s="1"/>
  <c r="AJ114" i="1" a="1"/>
  <c r="AJ114" i="1"/>
  <c r="AJ115" i="1" a="1"/>
  <c r="AJ115" i="1"/>
  <c r="AJ116" i="1" a="1"/>
  <c r="AJ116" i="1"/>
  <c r="AJ117" i="1" a="1"/>
  <c r="AJ117" i="1" s="1"/>
  <c r="AJ118" i="1" a="1"/>
  <c r="AJ118" i="1" s="1"/>
  <c r="AJ119" i="1" a="1"/>
  <c r="AJ119" i="1" s="1"/>
  <c r="AJ120" i="1" a="1"/>
  <c r="AJ120" i="1" s="1"/>
  <c r="AJ121" i="1" a="1"/>
  <c r="AJ121" i="1"/>
  <c r="AJ122" i="1" a="1"/>
  <c r="AJ122" i="1"/>
  <c r="AJ123" i="1" a="1"/>
  <c r="AJ123" i="1" s="1"/>
  <c r="AJ124" i="1" a="1"/>
  <c r="AJ124" i="1" s="1"/>
  <c r="AJ125" i="1" a="1"/>
  <c r="AJ125" i="1"/>
  <c r="AJ126" i="1" a="1"/>
  <c r="AJ126" i="1" s="1"/>
  <c r="AJ127" i="1" a="1"/>
  <c r="AJ127" i="1" s="1"/>
  <c r="AJ128" i="1" a="1"/>
  <c r="AJ128" i="1"/>
  <c r="AJ129" i="1" a="1"/>
  <c r="AJ129" i="1" s="1"/>
  <c r="AJ130" i="1" a="1"/>
  <c r="AJ130" i="1" s="1"/>
  <c r="AJ131" i="1" a="1"/>
  <c r="AJ131" i="1"/>
  <c r="AJ132" i="1" a="1"/>
  <c r="AJ132" i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/>
  <c r="AJ138" i="1" a="1"/>
  <c r="AJ138" i="1"/>
  <c r="AJ139" i="1" a="1"/>
  <c r="AJ139" i="1"/>
  <c r="AJ140" i="1" a="1"/>
  <c r="AJ140" i="1" s="1"/>
  <c r="AJ141" i="1" a="1"/>
  <c r="AJ141" i="1" s="1"/>
  <c r="AJ142" i="1" a="1"/>
  <c r="AJ142" i="1" s="1"/>
  <c r="AJ143" i="1" a="1"/>
  <c r="AJ143" i="1"/>
  <c r="AJ144" i="1" a="1"/>
  <c r="AJ144" i="1"/>
  <c r="AJ145" i="1" a="1"/>
  <c r="AJ145" i="1"/>
  <c r="AJ146" i="1" a="1"/>
  <c r="AJ146" i="1"/>
  <c r="AJ147" i="1" a="1"/>
  <c r="AJ147" i="1" s="1"/>
  <c r="AJ148" i="1" a="1"/>
  <c r="AJ148" i="1" s="1"/>
  <c r="AJ149" i="1" a="1"/>
  <c r="AJ149" i="1" s="1"/>
  <c r="AJ150" i="1" a="1"/>
  <c r="AJ150" i="1"/>
  <c r="AJ151" i="1" a="1"/>
  <c r="AJ151" i="1"/>
  <c r="AJ152" i="1" a="1"/>
  <c r="AJ152" i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/>
  <c r="AJ158" i="1" a="1"/>
  <c r="AJ158" i="1"/>
  <c r="AJ159" i="1" a="1"/>
  <c r="AJ159" i="1" s="1"/>
  <c r="AJ160" i="1" a="1"/>
  <c r="AJ160" i="1" s="1"/>
  <c r="AJ161" i="1" a="1"/>
  <c r="AJ161" i="1"/>
  <c r="AJ162" i="1" a="1"/>
  <c r="AJ162" i="1" s="1"/>
  <c r="AJ163" i="1" a="1"/>
  <c r="AJ163" i="1" s="1"/>
  <c r="AJ164" i="1" a="1"/>
  <c r="AJ164" i="1"/>
  <c r="AJ165" i="1" a="1"/>
  <c r="AJ165" i="1" s="1"/>
  <c r="AJ166" i="1" a="1"/>
  <c r="AJ166" i="1" s="1"/>
  <c r="AJ167" i="1" a="1"/>
  <c r="AJ167" i="1"/>
  <c r="AJ168" i="1" a="1"/>
  <c r="AJ168" i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/>
  <c r="AJ174" i="1" a="1"/>
  <c r="AJ174" i="1"/>
  <c r="AJ175" i="1" a="1"/>
  <c r="AJ175" i="1"/>
  <c r="AJ176" i="1" a="1"/>
  <c r="AJ176" i="1" s="1"/>
  <c r="AJ177" i="1" a="1"/>
  <c r="AJ177" i="1" s="1"/>
  <c r="AJ178" i="1" a="1"/>
  <c r="AJ178" i="1" s="1"/>
  <c r="AJ179" i="1" a="1"/>
  <c r="AJ179" i="1"/>
  <c r="AJ180" i="1" a="1"/>
  <c r="AJ180" i="1"/>
  <c r="AJ181" i="1" a="1"/>
  <c r="AJ181" i="1"/>
  <c r="AJ182" i="1" a="1"/>
  <c r="AJ182" i="1"/>
  <c r="AJ183" i="1" a="1"/>
  <c r="AJ183" i="1" s="1"/>
  <c r="AJ184" i="1" a="1"/>
  <c r="AJ184" i="1" s="1"/>
  <c r="AJ185" i="1" a="1"/>
  <c r="AJ185" i="1" s="1"/>
  <c r="AJ186" i="1" a="1"/>
  <c r="AJ186" i="1"/>
  <c r="AJ187" i="1" a="1"/>
  <c r="AJ187" i="1"/>
  <c r="AJ188" i="1" a="1"/>
  <c r="AJ188" i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/>
  <c r="AJ194" i="1" a="1"/>
  <c r="AJ194" i="1"/>
  <c r="AJ195" i="1" a="1"/>
  <c r="AJ195" i="1" s="1"/>
  <c r="AJ196" i="1" a="1"/>
  <c r="AJ196" i="1" s="1"/>
  <c r="AJ197" i="1" a="1"/>
  <c r="AJ197" i="1"/>
  <c r="AJ198" i="1" a="1"/>
  <c r="AJ198" i="1" s="1"/>
  <c r="AJ199" i="1" a="1"/>
  <c r="AJ199" i="1" s="1"/>
  <c r="AJ200" i="1" a="1"/>
  <c r="AJ200" i="1"/>
  <c r="AJ201" i="1" a="1"/>
  <c r="AJ201" i="1" s="1"/>
  <c r="AJ202" i="1" a="1"/>
  <c r="AJ202" i="1" s="1"/>
  <c r="AJ203" i="1" a="1"/>
  <c r="AJ203" i="1"/>
  <c r="AJ204" i="1" a="1"/>
  <c r="AJ204" i="1"/>
  <c r="AJ205" i="1" a="1"/>
  <c r="AJ205" i="1" s="1"/>
  <c r="AJ206" i="1" a="1"/>
  <c r="AJ206" i="1" s="1"/>
  <c r="AJ207" i="1" a="1"/>
  <c r="AJ207" i="1" s="1"/>
  <c r="AJ208" i="1" a="1"/>
  <c r="AJ208" i="1" s="1"/>
  <c r="AJ209" i="1" a="1"/>
  <c r="AJ209" i="1"/>
  <c r="AJ210" i="1" a="1"/>
  <c r="AJ210" i="1"/>
  <c r="AJ211" i="1" a="1"/>
  <c r="AJ211" i="1"/>
  <c r="AJ212" i="1" a="1"/>
  <c r="AJ212" i="1" s="1"/>
  <c r="AJ213" i="1" a="1"/>
  <c r="AJ213" i="1" s="1"/>
  <c r="AJ214" i="1" a="1"/>
  <c r="AJ214" i="1" s="1"/>
  <c r="AJ215" i="1" a="1"/>
  <c r="AJ215" i="1"/>
  <c r="AJ216" i="1" a="1"/>
  <c r="AJ216" i="1"/>
  <c r="AJ217" i="1" a="1"/>
  <c r="AJ217" i="1"/>
  <c r="AJ218" i="1" a="1"/>
  <c r="AJ218" i="1"/>
  <c r="AJ219" i="1" a="1"/>
  <c r="AJ219" i="1" s="1"/>
  <c r="AJ220" i="1" a="1"/>
  <c r="AJ220" i="1" s="1"/>
  <c r="AJ221" i="1" a="1"/>
  <c r="AJ221" i="1" s="1"/>
  <c r="AJ222" i="1" a="1"/>
  <c r="AJ222" i="1"/>
  <c r="AJ223" i="1" a="1"/>
  <c r="AJ223" i="1"/>
  <c r="AJ224" i="1" a="1"/>
  <c r="AJ224" i="1"/>
  <c r="AJ225" i="1" a="1"/>
  <c r="AJ225" i="1" s="1"/>
  <c r="AJ226" i="1" a="1"/>
  <c r="AJ226" i="1" s="1"/>
  <c r="AJ227" i="1" a="1"/>
  <c r="AJ227" i="1" s="1"/>
  <c r="AJ228" i="1" a="1"/>
  <c r="AJ228" i="1" s="1"/>
  <c r="AJ229" i="1" a="1"/>
  <c r="AJ229" i="1"/>
  <c r="AJ230" i="1" a="1"/>
  <c r="AJ230" i="1"/>
  <c r="AJ231" i="1" a="1"/>
  <c r="AJ231" i="1" s="1"/>
  <c r="AJ232" i="1" a="1"/>
  <c r="AJ232" i="1" s="1"/>
  <c r="AJ233" i="1" a="1"/>
  <c r="AJ233" i="1"/>
  <c r="AJ234" i="1" a="1"/>
  <c r="AJ234" i="1" s="1"/>
  <c r="AJ235" i="1" a="1"/>
  <c r="AJ235" i="1" s="1"/>
  <c r="AJ236" i="1" a="1"/>
  <c r="AJ236" i="1"/>
  <c r="AJ237" i="1" a="1"/>
  <c r="AJ237" i="1" s="1"/>
  <c r="AJ238" i="1" a="1"/>
  <c r="AJ238" i="1" s="1"/>
  <c r="AJ239" i="1" a="1"/>
  <c r="AJ239" i="1"/>
  <c r="AJ240" i="1" a="1"/>
  <c r="AJ240" i="1"/>
  <c r="AJ241" i="1" a="1"/>
  <c r="AJ241" i="1" s="1"/>
  <c r="AJ242" i="1" a="1"/>
  <c r="AJ242" i="1" s="1"/>
  <c r="AJ243" i="1" a="1"/>
  <c r="AJ243" i="1" s="1"/>
  <c r="AJ244" i="1" a="1"/>
  <c r="AJ244" i="1" s="1"/>
  <c r="AJ245" i="1" a="1"/>
  <c r="AJ245" i="1"/>
  <c r="AJ246" i="1" a="1"/>
  <c r="AJ246" i="1"/>
  <c r="AJ247" i="1" a="1"/>
  <c r="AJ247" i="1"/>
  <c r="AJ248" i="1" a="1"/>
  <c r="AJ248" i="1" s="1"/>
  <c r="AJ249" i="1" a="1"/>
  <c r="AJ249" i="1" s="1"/>
  <c r="AJ250" i="1" a="1"/>
  <c r="AJ250" i="1" s="1"/>
  <c r="AJ251" i="1" a="1"/>
  <c r="AJ251" i="1"/>
  <c r="AJ252" i="1" a="1"/>
  <c r="AJ252" i="1"/>
  <c r="AJ253" i="1" a="1"/>
  <c r="AJ253" i="1"/>
  <c r="AJ254" i="1" a="1"/>
  <c r="AJ254" i="1"/>
  <c r="AJ255" i="1" a="1"/>
  <c r="AJ255" i="1" s="1"/>
  <c r="AJ256" i="1" a="1"/>
  <c r="AJ256" i="1" s="1"/>
  <c r="AJ2" i="1" a="1"/>
  <c r="AJ2" i="1" s="1"/>
  <c r="Y2" i="1"/>
  <c r="AI3" i="1" a="1"/>
  <c r="AI3" i="1"/>
  <c r="AI4" i="1" a="1"/>
  <c r="AI4" i="1"/>
  <c r="AI5" i="1" a="1"/>
  <c r="AI5" i="1"/>
  <c r="AI6" i="1" a="1"/>
  <c r="AI6" i="1"/>
  <c r="AI7" i="1" a="1"/>
  <c r="AI7" i="1"/>
  <c r="AI8" i="1" a="1"/>
  <c r="AI8" i="1"/>
  <c r="AI9" i="1" a="1"/>
  <c r="AI9" i="1"/>
  <c r="AI10" i="1" a="1"/>
  <c r="AI10" i="1"/>
  <c r="AI11" i="1" a="1"/>
  <c r="AI11" i="1"/>
  <c r="AI12" i="1" a="1"/>
  <c r="AI12" i="1"/>
  <c r="AI13" i="1" a="1"/>
  <c r="AI13" i="1"/>
  <c r="AI14" i="1" a="1"/>
  <c r="AI14" i="1"/>
  <c r="AI15" i="1" a="1"/>
  <c r="AI15" i="1"/>
  <c r="AI16" i="1" a="1"/>
  <c r="AI16" i="1"/>
  <c r="AI17" i="1" a="1"/>
  <c r="AI17" i="1"/>
  <c r="AI18" i="1" a="1"/>
  <c r="AI18" i="1"/>
  <c r="AI19" i="1" a="1"/>
  <c r="AI19" i="1"/>
  <c r="AI20" i="1" a="1"/>
  <c r="AI20" i="1"/>
  <c r="AI21" i="1" a="1"/>
  <c r="AI21" i="1"/>
  <c r="AI22" i="1" a="1"/>
  <c r="AI22" i="1"/>
  <c r="AI23" i="1" a="1"/>
  <c r="AI23" i="1"/>
  <c r="AI24" i="1" a="1"/>
  <c r="AI24" i="1"/>
  <c r="AI25" i="1" a="1"/>
  <c r="AI25" i="1"/>
  <c r="AI26" i="1" a="1"/>
  <c r="AI26" i="1"/>
  <c r="AI27" i="1" a="1"/>
  <c r="AI27" i="1"/>
  <c r="AI28" i="1" a="1"/>
  <c r="AI28" i="1"/>
  <c r="AI29" i="1" a="1"/>
  <c r="AI29" i="1"/>
  <c r="AI30" i="1" a="1"/>
  <c r="AI30" i="1"/>
  <c r="AI31" i="1" a="1"/>
  <c r="AI31" i="1"/>
  <c r="AI32" i="1" a="1"/>
  <c r="AI32" i="1"/>
  <c r="AI33" i="1" a="1"/>
  <c r="AI33" i="1"/>
  <c r="AI34" i="1" a="1"/>
  <c r="AI34" i="1"/>
  <c r="AI35" i="1" a="1"/>
  <c r="AI35" i="1"/>
  <c r="AI36" i="1" a="1"/>
  <c r="AI36" i="1"/>
  <c r="AI37" i="1" a="1"/>
  <c r="AI37" i="1"/>
  <c r="AI38" i="1" a="1"/>
  <c r="AI38" i="1"/>
  <c r="AI39" i="1" a="1"/>
  <c r="AI39" i="1"/>
  <c r="AI40" i="1" a="1"/>
  <c r="AI40" i="1"/>
  <c r="AI41" i="1" a="1"/>
  <c r="AI41" i="1"/>
  <c r="AI42" i="1" a="1"/>
  <c r="AI42" i="1"/>
  <c r="AI43" i="1" a="1"/>
  <c r="AI43" i="1"/>
  <c r="AI44" i="1" a="1"/>
  <c r="AI44" i="1"/>
  <c r="AI45" i="1" a="1"/>
  <c r="AI45" i="1"/>
  <c r="AI46" i="1" a="1"/>
  <c r="AI46" i="1"/>
  <c r="AI47" i="1" a="1"/>
  <c r="AI47" i="1"/>
  <c r="AI48" i="1" a="1"/>
  <c r="AI48" i="1"/>
  <c r="AI49" i="1" a="1"/>
  <c r="AI49" i="1"/>
  <c r="AI50" i="1" a="1"/>
  <c r="AI50" i="1"/>
  <c r="AI51" i="1" a="1"/>
  <c r="AI51" i="1"/>
  <c r="AI52" i="1" a="1"/>
  <c r="AI52" i="1"/>
  <c r="AI53" i="1" a="1"/>
  <c r="AI53" i="1"/>
  <c r="AI54" i="1" a="1"/>
  <c r="AI54" i="1"/>
  <c r="AI55" i="1" a="1"/>
  <c r="AI55" i="1"/>
  <c r="AI56" i="1" a="1"/>
  <c r="AI56" i="1"/>
  <c r="AI57" i="1" a="1"/>
  <c r="AI57" i="1"/>
  <c r="AI58" i="1" a="1"/>
  <c r="AI58" i="1"/>
  <c r="AI59" i="1" a="1"/>
  <c r="AI59" i="1"/>
  <c r="AI60" i="1" a="1"/>
  <c r="AI60" i="1"/>
  <c r="AI61" i="1" a="1"/>
  <c r="AI61" i="1"/>
  <c r="AI62" i="1" a="1"/>
  <c r="AI62" i="1"/>
  <c r="AI63" i="1" a="1"/>
  <c r="AI63" i="1"/>
  <c r="AI64" i="1" a="1"/>
  <c r="AI64" i="1"/>
  <c r="AI65" i="1" a="1"/>
  <c r="AI65" i="1"/>
  <c r="AI66" i="1" a="1"/>
  <c r="AI66" i="1"/>
  <c r="AI67" i="1" a="1"/>
  <c r="AI67" i="1"/>
  <c r="AI68" i="1" a="1"/>
  <c r="AI68" i="1"/>
  <c r="AI69" i="1" a="1"/>
  <c r="AI69" i="1"/>
  <c r="AI70" i="1" a="1"/>
  <c r="AI70" i="1"/>
  <c r="AI71" i="1" a="1"/>
  <c r="AI71" i="1"/>
  <c r="AI72" i="1" a="1"/>
  <c r="AI72" i="1"/>
  <c r="AI73" i="1" a="1"/>
  <c r="AI73" i="1"/>
  <c r="AI74" i="1" a="1"/>
  <c r="AI74" i="1"/>
  <c r="AI75" i="1" a="1"/>
  <c r="AI75" i="1"/>
  <c r="AI76" i="1" a="1"/>
  <c r="AI76" i="1"/>
  <c r="AI77" i="1" a="1"/>
  <c r="AI77" i="1"/>
  <c r="AI78" i="1" a="1"/>
  <c r="AI78" i="1"/>
  <c r="AI79" i="1" a="1"/>
  <c r="AI79" i="1"/>
  <c r="AI80" i="1" a="1"/>
  <c r="AI80" i="1"/>
  <c r="AI81" i="1" a="1"/>
  <c r="AI81" i="1"/>
  <c r="AI82" i="1" a="1"/>
  <c r="AI82" i="1"/>
  <c r="AI83" i="1" a="1"/>
  <c r="AI83" i="1"/>
  <c r="AI84" i="1" a="1"/>
  <c r="AI84" i="1"/>
  <c r="AI85" i="1" a="1"/>
  <c r="AI85" i="1"/>
  <c r="AI86" i="1" a="1"/>
  <c r="AI86" i="1"/>
  <c r="AI87" i="1" a="1"/>
  <c r="AI87" i="1"/>
  <c r="AI88" i="1" a="1"/>
  <c r="AI88" i="1"/>
  <c r="AI89" i="1" a="1"/>
  <c r="AI89" i="1"/>
  <c r="AI90" i="1" a="1"/>
  <c r="AI90" i="1"/>
  <c r="AI91" i="1" a="1"/>
  <c r="AI91" i="1"/>
  <c r="AI92" i="1" a="1"/>
  <c r="AI92" i="1"/>
  <c r="AI93" i="1" a="1"/>
  <c r="AI93" i="1"/>
  <c r="AI94" i="1" a="1"/>
  <c r="AI94" i="1"/>
  <c r="AI95" i="1" a="1"/>
  <c r="AI95" i="1"/>
  <c r="AI96" i="1" a="1"/>
  <c r="AI96" i="1"/>
  <c r="AI97" i="1" a="1"/>
  <c r="AI97" i="1"/>
  <c r="AI98" i="1" a="1"/>
  <c r="AI98" i="1"/>
  <c r="AI99" i="1" a="1"/>
  <c r="AI99" i="1"/>
  <c r="AI100" i="1" a="1"/>
  <c r="AI100" i="1"/>
  <c r="AI101" i="1" a="1"/>
  <c r="AI101" i="1"/>
  <c r="AI102" i="1" a="1"/>
  <c r="AI102" i="1"/>
  <c r="AI103" i="1" a="1"/>
  <c r="AI103" i="1"/>
  <c r="AI104" i="1" a="1"/>
  <c r="AI104" i="1"/>
  <c r="AI105" i="1" a="1"/>
  <c r="AI105" i="1"/>
  <c r="AI106" i="1" a="1"/>
  <c r="AI106" i="1"/>
  <c r="AI107" i="1" a="1"/>
  <c r="AI107" i="1"/>
  <c r="AI108" i="1" a="1"/>
  <c r="AI108" i="1"/>
  <c r="AI109" i="1" a="1"/>
  <c r="AI109" i="1"/>
  <c r="AI110" i="1" a="1"/>
  <c r="AI110" i="1"/>
  <c r="AI111" i="1" a="1"/>
  <c r="AI111" i="1"/>
  <c r="AI112" i="1" a="1"/>
  <c r="AI112" i="1"/>
  <c r="AI113" i="1" a="1"/>
  <c r="AI113" i="1"/>
  <c r="AI114" i="1" a="1"/>
  <c r="AI114" i="1"/>
  <c r="AI115" i="1" a="1"/>
  <c r="AI115" i="1"/>
  <c r="AI116" i="1" a="1"/>
  <c r="AI116" i="1"/>
  <c r="AI117" i="1" a="1"/>
  <c r="AI117" i="1"/>
  <c r="AI118" i="1" a="1"/>
  <c r="AI118" i="1"/>
  <c r="AI119" i="1" a="1"/>
  <c r="AI119" i="1"/>
  <c r="AI120" i="1" a="1"/>
  <c r="AI120" i="1"/>
  <c r="AI121" i="1" a="1"/>
  <c r="AI121" i="1"/>
  <c r="AI122" i="1" a="1"/>
  <c r="AI122" i="1"/>
  <c r="AI123" i="1" a="1"/>
  <c r="AI123" i="1"/>
  <c r="AI124" i="1" a="1"/>
  <c r="AI124" i="1"/>
  <c r="AI125" i="1" a="1"/>
  <c r="AI125" i="1"/>
  <c r="AI126" i="1" a="1"/>
  <c r="AI126" i="1"/>
  <c r="AI127" i="1" a="1"/>
  <c r="AI127" i="1"/>
  <c r="AI128" i="1" a="1"/>
  <c r="AI128" i="1"/>
  <c r="AI129" i="1" a="1"/>
  <c r="AI129" i="1"/>
  <c r="AI130" i="1" a="1"/>
  <c r="AI130" i="1"/>
  <c r="AI131" i="1" a="1"/>
  <c r="AI131" i="1"/>
  <c r="AI132" i="1" a="1"/>
  <c r="AI132" i="1"/>
  <c r="AI133" i="1" a="1"/>
  <c r="AI133" i="1"/>
  <c r="AI134" i="1" a="1"/>
  <c r="AI134" i="1"/>
  <c r="AI135" i="1" a="1"/>
  <c r="AI135" i="1"/>
  <c r="AI136" i="1" a="1"/>
  <c r="AI136" i="1"/>
  <c r="AI137" i="1" a="1"/>
  <c r="AI137" i="1"/>
  <c r="AI138" i="1" a="1"/>
  <c r="AI138" i="1"/>
  <c r="AI139" i="1" a="1"/>
  <c r="AI139" i="1"/>
  <c r="AI140" i="1" a="1"/>
  <c r="AI140" i="1"/>
  <c r="AI141" i="1" a="1"/>
  <c r="AI141" i="1"/>
  <c r="AI142" i="1" a="1"/>
  <c r="AI142" i="1"/>
  <c r="AI143" i="1" a="1"/>
  <c r="AI143" i="1"/>
  <c r="AI144" i="1" a="1"/>
  <c r="AI144" i="1"/>
  <c r="AI145" i="1" a="1"/>
  <c r="AI145" i="1"/>
  <c r="AI146" i="1" a="1"/>
  <c r="AI146" i="1"/>
  <c r="AI147" i="1" a="1"/>
  <c r="AI147" i="1"/>
  <c r="AI148" i="1" a="1"/>
  <c r="AI148" i="1"/>
  <c r="AI149" i="1" a="1"/>
  <c r="AI149" i="1"/>
  <c r="AI150" i="1" a="1"/>
  <c r="AI150" i="1"/>
  <c r="AI151" i="1" a="1"/>
  <c r="AI151" i="1"/>
  <c r="AI152" i="1" a="1"/>
  <c r="AI152" i="1"/>
  <c r="AI153" i="1" a="1"/>
  <c r="AI153" i="1"/>
  <c r="AI154" i="1" a="1"/>
  <c r="AI154" i="1"/>
  <c r="AI155" i="1" a="1"/>
  <c r="AI155" i="1"/>
  <c r="AI156" i="1" a="1"/>
  <c r="AI156" i="1"/>
  <c r="AI157" i="1" a="1"/>
  <c r="AI157" i="1"/>
  <c r="AI158" i="1" a="1"/>
  <c r="AI158" i="1"/>
  <c r="AI159" i="1" a="1"/>
  <c r="AI159" i="1"/>
  <c r="AI160" i="1" a="1"/>
  <c r="AI160" i="1"/>
  <c r="AI161" i="1" a="1"/>
  <c r="AI161" i="1"/>
  <c r="AI162" i="1" a="1"/>
  <c r="AI162" i="1"/>
  <c r="AI163" i="1" a="1"/>
  <c r="AI163" i="1"/>
  <c r="AI164" i="1" a="1"/>
  <c r="AI164" i="1"/>
  <c r="AI165" i="1" a="1"/>
  <c r="AI165" i="1"/>
  <c r="AI166" i="1" a="1"/>
  <c r="AI166" i="1"/>
  <c r="AI167" i="1" a="1"/>
  <c r="AI167" i="1"/>
  <c r="AI168" i="1" a="1"/>
  <c r="AI168" i="1"/>
  <c r="AI169" i="1" a="1"/>
  <c r="AI169" i="1"/>
  <c r="AI170" i="1" a="1"/>
  <c r="AI170" i="1"/>
  <c r="AI171" i="1" a="1"/>
  <c r="AI171" i="1"/>
  <c r="AI172" i="1" a="1"/>
  <c r="AI172" i="1"/>
  <c r="AI173" i="1" a="1"/>
  <c r="AI173" i="1"/>
  <c r="AI174" i="1" a="1"/>
  <c r="AI174" i="1"/>
  <c r="AI175" i="1" a="1"/>
  <c r="AI175" i="1"/>
  <c r="AI176" i="1" a="1"/>
  <c r="AI176" i="1"/>
  <c r="AI177" i="1" a="1"/>
  <c r="AI177" i="1"/>
  <c r="AI178" i="1" a="1"/>
  <c r="AI178" i="1"/>
  <c r="AI179" i="1" a="1"/>
  <c r="AI179" i="1"/>
  <c r="AI180" i="1" a="1"/>
  <c r="AI180" i="1"/>
  <c r="AI181" i="1" a="1"/>
  <c r="AI181" i="1"/>
  <c r="AI182" i="1" a="1"/>
  <c r="AI182" i="1"/>
  <c r="AI183" i="1" a="1"/>
  <c r="AI183" i="1"/>
  <c r="AI184" i="1" a="1"/>
  <c r="AI184" i="1"/>
  <c r="AI185" i="1" a="1"/>
  <c r="AI185" i="1"/>
  <c r="AI186" i="1" a="1"/>
  <c r="AI186" i="1"/>
  <c r="AI187" i="1" a="1"/>
  <c r="AI187" i="1"/>
  <c r="AI188" i="1" a="1"/>
  <c r="AI188" i="1"/>
  <c r="AI189" i="1" a="1"/>
  <c r="AI189" i="1"/>
  <c r="AI190" i="1" a="1"/>
  <c r="AI190" i="1"/>
  <c r="AI191" i="1" a="1"/>
  <c r="AI191" i="1"/>
  <c r="AI192" i="1" a="1"/>
  <c r="AI192" i="1"/>
  <c r="AI193" i="1" a="1"/>
  <c r="AI193" i="1"/>
  <c r="AI194" i="1" a="1"/>
  <c r="AI194" i="1"/>
  <c r="AI195" i="1" a="1"/>
  <c r="AI195" i="1"/>
  <c r="AI196" i="1" a="1"/>
  <c r="AI196" i="1"/>
  <c r="AI197" i="1" a="1"/>
  <c r="AI197" i="1"/>
  <c r="AI198" i="1" a="1"/>
  <c r="AI198" i="1"/>
  <c r="AI199" i="1" a="1"/>
  <c r="AI199" i="1"/>
  <c r="AI200" i="1" a="1"/>
  <c r="AI200" i="1"/>
  <c r="AI201" i="1" a="1"/>
  <c r="AI201" i="1"/>
  <c r="AI202" i="1" a="1"/>
  <c r="AI202" i="1"/>
  <c r="AI203" i="1" a="1"/>
  <c r="AI203" i="1"/>
  <c r="AI204" i="1" a="1"/>
  <c r="AI204" i="1"/>
  <c r="AI205" i="1" a="1"/>
  <c r="AI205" i="1"/>
  <c r="AI206" i="1" a="1"/>
  <c r="AI206" i="1"/>
  <c r="AI207" i="1" a="1"/>
  <c r="AI207" i="1"/>
  <c r="AI208" i="1" a="1"/>
  <c r="AI208" i="1"/>
  <c r="AI209" i="1" a="1"/>
  <c r="AI209" i="1"/>
  <c r="AI210" i="1" a="1"/>
  <c r="AI210" i="1"/>
  <c r="AI211" i="1" a="1"/>
  <c r="AI211" i="1"/>
  <c r="AI212" i="1" a="1"/>
  <c r="AI212" i="1"/>
  <c r="AI213" i="1" a="1"/>
  <c r="AI213" i="1"/>
  <c r="AI214" i="1" a="1"/>
  <c r="AI214" i="1"/>
  <c r="AI215" i="1" a="1"/>
  <c r="AI215" i="1"/>
  <c r="AI216" i="1" a="1"/>
  <c r="AI216" i="1"/>
  <c r="AI217" i="1" a="1"/>
  <c r="AI217" i="1"/>
  <c r="AI218" i="1" a="1"/>
  <c r="AI218" i="1"/>
  <c r="AI219" i="1" a="1"/>
  <c r="AI219" i="1"/>
  <c r="AI220" i="1" a="1"/>
  <c r="AI220" i="1"/>
  <c r="AI221" i="1" a="1"/>
  <c r="AI221" i="1"/>
  <c r="AI222" i="1" a="1"/>
  <c r="AI222" i="1"/>
  <c r="AI223" i="1" a="1"/>
  <c r="AI223" i="1"/>
  <c r="AI224" i="1" a="1"/>
  <c r="AI224" i="1"/>
  <c r="AI225" i="1" a="1"/>
  <c r="AI225" i="1"/>
  <c r="AI226" i="1" a="1"/>
  <c r="AI226" i="1"/>
  <c r="AI227" i="1" a="1"/>
  <c r="AI227" i="1"/>
  <c r="AI228" i="1" a="1"/>
  <c r="AI228" i="1"/>
  <c r="AI229" i="1" a="1"/>
  <c r="AI229" i="1"/>
  <c r="AI230" i="1" a="1"/>
  <c r="AI230" i="1"/>
  <c r="AI231" i="1" a="1"/>
  <c r="AI231" i="1"/>
  <c r="AI232" i="1" a="1"/>
  <c r="AI232" i="1"/>
  <c r="AI233" i="1" a="1"/>
  <c r="AI233" i="1"/>
  <c r="AI234" i="1" a="1"/>
  <c r="AI234" i="1"/>
  <c r="AI235" i="1" a="1"/>
  <c r="AI235" i="1"/>
  <c r="AI236" i="1" a="1"/>
  <c r="AI236" i="1"/>
  <c r="AI237" i="1" a="1"/>
  <c r="AI237" i="1"/>
  <c r="AI238" i="1" a="1"/>
  <c r="AI238" i="1"/>
  <c r="AI239" i="1" a="1"/>
  <c r="AI239" i="1"/>
  <c r="AI240" i="1" a="1"/>
  <c r="AI240" i="1"/>
  <c r="AI241" i="1" a="1"/>
  <c r="AI241" i="1"/>
  <c r="AI242" i="1" a="1"/>
  <c r="AI242" i="1"/>
  <c r="AI243" i="1" a="1"/>
  <c r="AI243" i="1"/>
  <c r="AI244" i="1" a="1"/>
  <c r="AI244" i="1"/>
  <c r="AI245" i="1" a="1"/>
  <c r="AI245" i="1"/>
  <c r="AI246" i="1" a="1"/>
  <c r="AI246" i="1"/>
  <c r="AI247" i="1" a="1"/>
  <c r="AI247" i="1"/>
  <c r="AI248" i="1" a="1"/>
  <c r="AI248" i="1"/>
  <c r="AI249" i="1" a="1"/>
  <c r="AI249" i="1"/>
  <c r="AI250" i="1" a="1"/>
  <c r="AI250" i="1"/>
  <c r="AI251" i="1" a="1"/>
  <c r="AI251" i="1"/>
  <c r="AI252" i="1" a="1"/>
  <c r="AI252" i="1"/>
  <c r="AI253" i="1" a="1"/>
  <c r="AI253" i="1"/>
  <c r="AI254" i="1" a="1"/>
  <c r="AI254" i="1"/>
  <c r="AI255" i="1" a="1"/>
  <c r="AI255" i="1"/>
  <c r="AI256" i="1" a="1"/>
  <c r="AI256" i="1"/>
  <c r="AI2" i="1" a="1"/>
  <c r="AI2" i="1" s="1"/>
  <c r="AH3" i="1" a="1"/>
  <c r="AH3" i="1"/>
  <c r="AH4" i="1" a="1"/>
  <c r="AH4" i="1" s="1"/>
  <c r="AH5" i="1" a="1"/>
  <c r="AH5" i="1"/>
  <c r="AH6" i="1" a="1"/>
  <c r="AH6" i="1"/>
  <c r="AH7" i="1" a="1"/>
  <c r="AH7" i="1"/>
  <c r="AH8" i="1" a="1"/>
  <c r="AH8" i="1"/>
  <c r="AH9" i="1" a="1"/>
  <c r="AH9" i="1" s="1"/>
  <c r="AH10" i="1" a="1"/>
  <c r="AH10" i="1" s="1"/>
  <c r="AH11" i="1" a="1"/>
  <c r="AH11" i="1" s="1"/>
  <c r="AH12" i="1" a="1"/>
  <c r="AH12" i="1"/>
  <c r="AH13" i="1" a="1"/>
  <c r="AH13" i="1"/>
  <c r="AH14" i="1" a="1"/>
  <c r="AH14" i="1"/>
  <c r="AH15" i="1" a="1"/>
  <c r="AH15" i="1"/>
  <c r="AH16" i="1" a="1"/>
  <c r="AH16" i="1" s="1"/>
  <c r="AH17" i="1" a="1"/>
  <c r="AH17" i="1" s="1"/>
  <c r="AH18" i="1" a="1"/>
  <c r="AH18" i="1"/>
  <c r="AH19" i="1" a="1"/>
  <c r="AH19" i="1"/>
  <c r="AH20" i="1" a="1"/>
  <c r="AH20" i="1"/>
  <c r="AH21" i="1" a="1"/>
  <c r="AH21" i="1"/>
  <c r="AH22" i="1" a="1"/>
  <c r="AH22" i="1" s="1"/>
  <c r="AH23" i="1" a="1"/>
  <c r="AH23" i="1"/>
  <c r="AH24" i="1" a="1"/>
  <c r="AH24" i="1" s="1"/>
  <c r="AH25" i="1" a="1"/>
  <c r="AH25" i="1"/>
  <c r="AH26" i="1" a="1"/>
  <c r="AH26" i="1"/>
  <c r="AH27" i="1" a="1"/>
  <c r="AH27" i="1"/>
  <c r="AH28" i="1" a="1"/>
  <c r="AH28" i="1" s="1"/>
  <c r="AH29" i="1" a="1"/>
  <c r="AH29" i="1" s="1"/>
  <c r="AH30" i="1" a="1"/>
  <c r="AH30" i="1"/>
  <c r="AH31" i="1" a="1"/>
  <c r="AH31" i="1"/>
  <c r="AH32" i="1" a="1"/>
  <c r="AH32" i="1"/>
  <c r="AH33" i="1" a="1"/>
  <c r="AH33" i="1"/>
  <c r="AH34" i="1" a="1"/>
  <c r="AH34" i="1" s="1"/>
  <c r="AH35" i="1" a="1"/>
  <c r="AH35" i="1"/>
  <c r="AH36" i="1" a="1"/>
  <c r="AH36" i="1"/>
  <c r="AH37" i="1" a="1"/>
  <c r="AH37" i="1" s="1"/>
  <c r="AH38" i="1" a="1"/>
  <c r="AH38" i="1"/>
  <c r="AH39" i="1" a="1"/>
  <c r="AH39" i="1"/>
  <c r="AH40" i="1" a="1"/>
  <c r="AH40" i="1" s="1"/>
  <c r="AH41" i="1" a="1"/>
  <c r="AH41" i="1"/>
  <c r="AH42" i="1" a="1"/>
  <c r="AH42" i="1" s="1"/>
  <c r="AH43" i="1" a="1"/>
  <c r="AH43" i="1"/>
  <c r="AH44" i="1" a="1"/>
  <c r="AH44" i="1"/>
  <c r="AH45" i="1" a="1"/>
  <c r="AH45" i="1"/>
  <c r="AH46" i="1" a="1"/>
  <c r="AH46" i="1" s="1"/>
  <c r="AH47" i="1" a="1"/>
  <c r="AH47" i="1"/>
  <c r="AH48" i="1" a="1"/>
  <c r="AH48" i="1"/>
  <c r="AH49" i="1" a="1"/>
  <c r="AH49" i="1"/>
  <c r="AH50" i="1" a="1"/>
  <c r="AH50" i="1" s="1"/>
  <c r="AH51" i="1" a="1"/>
  <c r="AH51" i="1"/>
  <c r="AH52" i="1" a="1"/>
  <c r="AH52" i="1" s="1"/>
  <c r="AH53" i="1" a="1"/>
  <c r="AH53" i="1"/>
  <c r="AH54" i="1" a="1"/>
  <c r="AH54" i="1"/>
  <c r="AH55" i="1" a="1"/>
  <c r="AH55" i="1" s="1"/>
  <c r="AH56" i="1" a="1"/>
  <c r="AH56" i="1"/>
  <c r="AH57" i="1" a="1"/>
  <c r="AH57" i="1"/>
  <c r="AH58" i="1" a="1"/>
  <c r="AH58" i="1" s="1"/>
  <c r="AH59" i="1" a="1"/>
  <c r="AH59" i="1"/>
  <c r="AH60" i="1" a="1"/>
  <c r="AH60" i="1"/>
  <c r="AH61" i="1" a="1"/>
  <c r="AH61" i="1" s="1"/>
  <c r="AH62" i="1" a="1"/>
  <c r="AH62" i="1"/>
  <c r="AH63" i="1" a="1"/>
  <c r="AH63" i="1" s="1"/>
  <c r="AH64" i="1" a="1"/>
  <c r="AH64" i="1" s="1"/>
  <c r="AH65" i="1" a="1"/>
  <c r="AH65" i="1"/>
  <c r="AH66" i="1" a="1"/>
  <c r="AH66" i="1"/>
  <c r="AH67" i="1" a="1"/>
  <c r="AH67" i="1"/>
  <c r="AH68" i="1" a="1"/>
  <c r="AH68" i="1" s="1"/>
  <c r="AH69" i="1" a="1"/>
  <c r="AH69" i="1" s="1"/>
  <c r="AH70" i="1" a="1"/>
  <c r="AH70" i="1" s="1"/>
  <c r="AH71" i="1" a="1"/>
  <c r="AH71" i="1"/>
  <c r="AH72" i="1" a="1"/>
  <c r="AH72" i="1"/>
  <c r="AH73" i="1" a="1"/>
  <c r="AH73" i="1"/>
  <c r="AH74" i="1" a="1"/>
  <c r="AH74" i="1"/>
  <c r="AH75" i="1" a="1"/>
  <c r="AH75" i="1"/>
  <c r="AH76" i="1" a="1"/>
  <c r="AH76" i="1" s="1"/>
  <c r="AH77" i="1" a="1"/>
  <c r="AH77" i="1"/>
  <c r="AH78" i="1" a="1"/>
  <c r="AH78" i="1"/>
  <c r="AH79" i="1" a="1"/>
  <c r="AH79" i="1"/>
  <c r="AH80" i="1" a="1"/>
  <c r="AH80" i="1"/>
  <c r="AH81" i="1" a="1"/>
  <c r="AH81" i="1" s="1"/>
  <c r="AH82" i="1" a="1"/>
  <c r="AH82" i="1" s="1"/>
  <c r="AH83" i="1" a="1"/>
  <c r="AH83" i="1" s="1"/>
  <c r="AH84" i="1" a="1"/>
  <c r="AH84" i="1"/>
  <c r="AH85" i="1" a="1"/>
  <c r="AH85" i="1"/>
  <c r="AH86" i="1" a="1"/>
  <c r="AH86" i="1"/>
  <c r="AH87" i="1" a="1"/>
  <c r="AH87" i="1"/>
  <c r="AH88" i="1" a="1"/>
  <c r="AH88" i="1" s="1"/>
  <c r="AH89" i="1" a="1"/>
  <c r="AH89" i="1"/>
  <c r="AH90" i="1" a="1"/>
  <c r="AH90" i="1"/>
  <c r="AH91" i="1" a="1"/>
  <c r="AH91" i="1"/>
  <c r="AH92" i="1" a="1"/>
  <c r="AH92" i="1"/>
  <c r="AH93" i="1" a="1"/>
  <c r="AH93" i="1"/>
  <c r="AH94" i="1" a="1"/>
  <c r="AH94" i="1" s="1"/>
  <c r="AH95" i="1" a="1"/>
  <c r="AH95" i="1"/>
  <c r="AH96" i="1" a="1"/>
  <c r="AH96" i="1" s="1"/>
  <c r="AH97" i="1" a="1"/>
  <c r="AH97" i="1"/>
  <c r="AH98" i="1" a="1"/>
  <c r="AH98" i="1"/>
  <c r="AH99" i="1" a="1"/>
  <c r="AH99" i="1"/>
  <c r="AH100" i="1" a="1"/>
  <c r="AH100" i="1" s="1"/>
  <c r="AH101" i="1" a="1"/>
  <c r="AH101" i="1" s="1"/>
  <c r="AH102" i="1" a="1"/>
  <c r="AH102" i="1" s="1"/>
  <c r="AH103" i="1" a="1"/>
  <c r="AH103" i="1"/>
  <c r="AH104" i="1" a="1"/>
  <c r="AH104" i="1"/>
  <c r="AH105" i="1" a="1"/>
  <c r="AH105" i="1"/>
  <c r="AH106" i="1" a="1"/>
  <c r="AH106" i="1" s="1"/>
  <c r="AH107" i="1" a="1"/>
  <c r="AH107" i="1"/>
  <c r="AH108" i="1" a="1"/>
  <c r="AH108" i="1"/>
  <c r="AH109" i="1" a="1"/>
  <c r="AH109" i="1" s="1"/>
  <c r="AH110" i="1" a="1"/>
  <c r="AH110" i="1"/>
  <c r="AH111" i="1" a="1"/>
  <c r="AH111" i="1"/>
  <c r="AH112" i="1" a="1"/>
  <c r="AH112" i="1" s="1"/>
  <c r="AH113" i="1" a="1"/>
  <c r="AH113" i="1"/>
  <c r="AH114" i="1" a="1"/>
  <c r="AH114" i="1" s="1"/>
  <c r="AH115" i="1" a="1"/>
  <c r="AH115" i="1"/>
  <c r="AH116" i="1" a="1"/>
  <c r="AH116" i="1"/>
  <c r="AH117" i="1" a="1"/>
  <c r="AH117" i="1"/>
  <c r="AH118" i="1" a="1"/>
  <c r="AH118" i="1" s="1"/>
  <c r="AH119" i="1" a="1"/>
  <c r="AH119" i="1"/>
  <c r="AH120" i="1" a="1"/>
  <c r="AH120" i="1"/>
  <c r="AH121" i="1" a="1"/>
  <c r="AH121" i="1"/>
  <c r="AH122" i="1" a="1"/>
  <c r="AH122" i="1" s="1"/>
  <c r="AH123" i="1" a="1"/>
  <c r="AH123" i="1"/>
  <c r="AH124" i="1" a="1"/>
  <c r="AH124" i="1" s="1"/>
  <c r="AH125" i="1" a="1"/>
  <c r="AH125" i="1"/>
  <c r="AH126" i="1" a="1"/>
  <c r="AH126" i="1"/>
  <c r="AH127" i="1" a="1"/>
  <c r="AH127" i="1" s="1"/>
  <c r="AH128" i="1" a="1"/>
  <c r="AH128" i="1"/>
  <c r="AH129" i="1" a="1"/>
  <c r="AH129" i="1"/>
  <c r="AH130" i="1" a="1"/>
  <c r="AH130" i="1" s="1"/>
  <c r="AH131" i="1" a="1"/>
  <c r="AH131" i="1"/>
  <c r="AH132" i="1" a="1"/>
  <c r="AH132" i="1"/>
  <c r="AH133" i="1" a="1"/>
  <c r="AH133" i="1"/>
  <c r="AH134" i="1" a="1"/>
  <c r="AH134" i="1"/>
  <c r="AH135" i="1" a="1"/>
  <c r="AH135" i="1" s="1"/>
  <c r="AH136" i="1" a="1"/>
  <c r="AH136" i="1" s="1"/>
  <c r="AH137" i="1" a="1"/>
  <c r="AH137" i="1"/>
  <c r="AH138" i="1" a="1"/>
  <c r="AH138" i="1"/>
  <c r="AH139" i="1" a="1"/>
  <c r="AH139" i="1"/>
  <c r="AH140" i="1" a="1"/>
  <c r="AH140" i="1" s="1"/>
  <c r="AH141" i="1" a="1"/>
  <c r="AH141" i="1"/>
  <c r="AH142" i="1" a="1"/>
  <c r="AH142" i="1" s="1"/>
  <c r="AH143" i="1" a="1"/>
  <c r="AH143" i="1"/>
  <c r="AH144" i="1" a="1"/>
  <c r="AH144" i="1"/>
  <c r="AH145" i="1" a="1"/>
  <c r="AH145" i="1"/>
  <c r="AH146" i="1" a="1"/>
  <c r="AH146" i="1" s="1"/>
  <c r="AH147" i="1" a="1"/>
  <c r="AH147" i="1"/>
  <c r="AH148" i="1" a="1"/>
  <c r="AH148" i="1" s="1"/>
  <c r="AH149" i="1" a="1"/>
  <c r="AH149" i="1"/>
  <c r="AH150" i="1" a="1"/>
  <c r="AH150" i="1"/>
  <c r="AH151" i="1" a="1"/>
  <c r="AH151" i="1"/>
  <c r="AH152" i="1" a="1"/>
  <c r="AH152" i="1"/>
  <c r="AH153" i="1" a="1"/>
  <c r="AH153" i="1" s="1"/>
  <c r="AH154" i="1" a="1"/>
  <c r="AH154" i="1" s="1"/>
  <c r="AH155" i="1" a="1"/>
  <c r="AH155" i="1" s="1"/>
  <c r="AH156" i="1" a="1"/>
  <c r="AH156" i="1"/>
  <c r="AH157" i="1" a="1"/>
  <c r="AH157" i="1"/>
  <c r="AH158" i="1" a="1"/>
  <c r="AH158" i="1"/>
  <c r="AH159" i="1" a="1"/>
  <c r="AH159" i="1"/>
  <c r="AH160" i="1" a="1"/>
  <c r="AH160" i="1" s="1"/>
  <c r="AH161" i="1" a="1"/>
  <c r="AH161" i="1" s="1"/>
  <c r="AH162" i="1" a="1"/>
  <c r="AH162" i="1"/>
  <c r="AH163" i="1" a="1"/>
  <c r="AH163" i="1"/>
  <c r="AH164" i="1" a="1"/>
  <c r="AH164" i="1"/>
  <c r="AH165" i="1" a="1"/>
  <c r="AH165" i="1"/>
  <c r="AH166" i="1" a="1"/>
  <c r="AH166" i="1" s="1"/>
  <c r="AH167" i="1" a="1"/>
  <c r="AH167" i="1"/>
  <c r="AH168" i="1" a="1"/>
  <c r="AH168" i="1" s="1"/>
  <c r="AH169" i="1" a="1"/>
  <c r="AH169" i="1"/>
  <c r="AH170" i="1" a="1"/>
  <c r="AH170" i="1"/>
  <c r="AH171" i="1" a="1"/>
  <c r="AH171" i="1"/>
  <c r="AH172" i="1" a="1"/>
  <c r="AH172" i="1" s="1"/>
  <c r="AH173" i="1" a="1"/>
  <c r="AH173" i="1" s="1"/>
  <c r="AH174" i="1" a="1"/>
  <c r="AH174" i="1"/>
  <c r="AH175" i="1" a="1"/>
  <c r="AH175" i="1"/>
  <c r="AH176" i="1" a="1"/>
  <c r="AH176" i="1"/>
  <c r="AH177" i="1" a="1"/>
  <c r="AH177" i="1"/>
  <c r="AH178" i="1" a="1"/>
  <c r="AH178" i="1" s="1"/>
  <c r="AH179" i="1" a="1"/>
  <c r="AH179" i="1"/>
  <c r="AH180" i="1" a="1"/>
  <c r="AH180" i="1"/>
  <c r="AH181" i="1" a="1"/>
  <c r="AH181" i="1" s="1"/>
  <c r="AH182" i="1" a="1"/>
  <c r="AH182" i="1"/>
  <c r="AH183" i="1" a="1"/>
  <c r="AH183" i="1"/>
  <c r="AH184" i="1" a="1"/>
  <c r="AH184" i="1" s="1"/>
  <c r="AH185" i="1" a="1"/>
  <c r="AH185" i="1"/>
  <c r="AH186" i="1" a="1"/>
  <c r="AH186" i="1" s="1"/>
  <c r="AH187" i="1" a="1"/>
  <c r="AH187" i="1" s="1"/>
  <c r="AH188" i="1" a="1"/>
  <c r="AH188" i="1"/>
  <c r="AH189" i="1" a="1"/>
  <c r="AH189" i="1"/>
  <c r="AH190" i="1" a="1"/>
  <c r="AH190" i="1" s="1"/>
  <c r="AH191" i="1" a="1"/>
  <c r="AH191" i="1"/>
  <c r="AH192" i="1" a="1"/>
  <c r="AH192" i="1"/>
  <c r="AH193" i="1" a="1"/>
  <c r="AH193" i="1"/>
  <c r="AH194" i="1" a="1"/>
  <c r="AH194" i="1" s="1"/>
  <c r="AH195" i="1" a="1"/>
  <c r="AH195" i="1"/>
  <c r="AH196" i="1" a="1"/>
  <c r="AH196" i="1" s="1"/>
  <c r="AH197" i="1" a="1"/>
  <c r="AH197" i="1"/>
  <c r="AH198" i="1" a="1"/>
  <c r="AH198" i="1"/>
  <c r="AH199" i="1" a="1"/>
  <c r="AH199" i="1" s="1"/>
  <c r="AH200" i="1" a="1"/>
  <c r="AH200" i="1"/>
  <c r="AH201" i="1" a="1"/>
  <c r="AH201" i="1"/>
  <c r="AH202" i="1" a="1"/>
  <c r="AH202" i="1" s="1"/>
  <c r="AH203" i="1" a="1"/>
  <c r="AH203" i="1"/>
  <c r="AH204" i="1" a="1"/>
  <c r="AH204" i="1"/>
  <c r="AH205" i="1" a="1"/>
  <c r="AH205" i="1"/>
  <c r="AH206" i="1" a="1"/>
  <c r="AH206" i="1"/>
  <c r="AH207" i="1" a="1"/>
  <c r="AH207" i="1" s="1"/>
  <c r="AH208" i="1" a="1"/>
  <c r="AH208" i="1" s="1"/>
  <c r="AH209" i="1" a="1"/>
  <c r="AH209" i="1"/>
  <c r="AH210" i="1" a="1"/>
  <c r="AH210" i="1"/>
  <c r="AH211" i="1" a="1"/>
  <c r="AH211" i="1"/>
  <c r="AH212" i="1" a="1"/>
  <c r="AH212" i="1" s="1"/>
  <c r="AH213" i="1" a="1"/>
  <c r="AH213" i="1"/>
  <c r="AH214" i="1" a="1"/>
  <c r="AH214" i="1" s="1"/>
  <c r="AH215" i="1" a="1"/>
  <c r="AH215" i="1"/>
  <c r="AH216" i="1" a="1"/>
  <c r="AH216" i="1"/>
  <c r="AH217" i="1" a="1"/>
  <c r="AH217" i="1"/>
  <c r="AH218" i="1" a="1"/>
  <c r="AH218" i="1"/>
  <c r="AH219" i="1" a="1"/>
  <c r="AH219" i="1"/>
  <c r="AH220" i="1" a="1"/>
  <c r="AH220" i="1" s="1"/>
  <c r="AH221" i="1" a="1"/>
  <c r="AH221" i="1"/>
  <c r="AH222" i="1" a="1"/>
  <c r="AH222" i="1"/>
  <c r="AH223" i="1" a="1"/>
  <c r="AH223" i="1"/>
  <c r="AH224" i="1" a="1"/>
  <c r="AH224" i="1"/>
  <c r="AH225" i="1" a="1"/>
  <c r="AH225" i="1" s="1"/>
  <c r="AH226" i="1" a="1"/>
  <c r="AH226" i="1" s="1"/>
  <c r="AH227" i="1" a="1"/>
  <c r="AH227" i="1" s="1"/>
  <c r="AH228" i="1" a="1"/>
  <c r="AH228" i="1"/>
  <c r="AH229" i="1" a="1"/>
  <c r="AH229" i="1"/>
  <c r="AH230" i="1" a="1"/>
  <c r="AH230" i="1"/>
  <c r="AH231" i="1" a="1"/>
  <c r="AH231" i="1" s="1"/>
  <c r="AH232" i="1" a="1"/>
  <c r="AH232" i="1" s="1"/>
  <c r="AH233" i="1" a="1"/>
  <c r="AH233" i="1"/>
  <c r="AH234" i="1" a="1"/>
  <c r="AH234" i="1"/>
  <c r="AH235" i="1" a="1"/>
  <c r="AH235" i="1"/>
  <c r="AH236" i="1" a="1"/>
  <c r="AH236" i="1"/>
  <c r="AH237" i="1" a="1"/>
  <c r="AH237" i="1"/>
  <c r="AH238" i="1" a="1"/>
  <c r="AH238" i="1" s="1"/>
  <c r="AH239" i="1" a="1"/>
  <c r="AH239" i="1"/>
  <c r="AH240" i="1" a="1"/>
  <c r="AH240" i="1" s="1"/>
  <c r="AH241" i="1" a="1"/>
  <c r="AH241" i="1"/>
  <c r="AH242" i="1" a="1"/>
  <c r="AH242" i="1"/>
  <c r="AH243" i="1" a="1"/>
  <c r="AH243" i="1"/>
  <c r="AH244" i="1" a="1"/>
  <c r="AH244" i="1" s="1"/>
  <c r="AH245" i="1" a="1"/>
  <c r="AH245" i="1" s="1"/>
  <c r="AH246" i="1" a="1"/>
  <c r="AH246" i="1" s="1"/>
  <c r="AH247" i="1" a="1"/>
  <c r="AH247" i="1"/>
  <c r="AH248" i="1" a="1"/>
  <c r="AH248" i="1"/>
  <c r="AH249" i="1" a="1"/>
  <c r="AH249" i="1"/>
  <c r="AH250" i="1" a="1"/>
  <c r="AH250" i="1" s="1"/>
  <c r="AH251" i="1" a="1"/>
  <c r="AH251" i="1"/>
  <c r="AH252" i="1" a="1"/>
  <c r="AH252" i="1"/>
  <c r="AH253" i="1" a="1"/>
  <c r="AH253" i="1" s="1"/>
  <c r="AH254" i="1" a="1"/>
  <c r="AH254" i="1"/>
  <c r="AH255" i="1" a="1"/>
  <c r="AH255" i="1"/>
  <c r="AH256" i="1" a="1"/>
  <c r="AH256" i="1" s="1"/>
  <c r="AH2" i="1" a="1"/>
  <c r="AH2" i="1" s="1"/>
  <c r="AF3" i="1"/>
  <c r="AF4" i="1"/>
  <c r="AF5" i="1"/>
  <c r="AF6" i="1"/>
  <c r="AF7" i="1"/>
  <c r="AF8" i="1"/>
  <c r="AF9" i="1"/>
  <c r="AF10" i="1"/>
  <c r="AF11" i="1"/>
  <c r="AG11" i="1" s="1"/>
  <c r="AF12" i="1"/>
  <c r="AG12" i="1" s="1"/>
  <c r="AF13" i="1"/>
  <c r="AF14" i="1"/>
  <c r="AG14" i="1" s="1"/>
  <c r="AF15" i="1"/>
  <c r="AF16" i="1"/>
  <c r="AF17" i="1"/>
  <c r="AG17" i="1" s="1"/>
  <c r="AF18" i="1"/>
  <c r="AF19" i="1"/>
  <c r="AF20" i="1"/>
  <c r="AG20" i="1" s="1"/>
  <c r="AF21" i="1"/>
  <c r="AG21" i="1" s="1"/>
  <c r="AF22" i="1"/>
  <c r="AG22" i="1" s="1"/>
  <c r="AF23" i="1"/>
  <c r="AG23" i="1" s="1"/>
  <c r="AF24" i="1"/>
  <c r="AF25" i="1"/>
  <c r="AG25" i="1" s="1"/>
  <c r="AF26" i="1"/>
  <c r="AG26" i="1" s="1"/>
  <c r="AF27" i="1"/>
  <c r="AF28" i="1"/>
  <c r="AF29" i="1"/>
  <c r="AF30" i="1"/>
  <c r="AF31" i="1"/>
  <c r="AF32" i="1"/>
  <c r="AF33" i="1"/>
  <c r="AF34" i="1"/>
  <c r="AG34" i="1" s="1"/>
  <c r="AF35" i="1"/>
  <c r="AF36" i="1"/>
  <c r="AF37" i="1"/>
  <c r="AG37" i="1" s="1"/>
  <c r="AF38" i="1"/>
  <c r="AG38" i="1" s="1"/>
  <c r="AF39" i="1"/>
  <c r="AF40" i="1"/>
  <c r="AF41" i="1"/>
  <c r="AF42" i="1"/>
  <c r="AF43" i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51" i="1"/>
  <c r="AF52" i="1"/>
  <c r="AF53" i="1"/>
  <c r="AF54" i="1"/>
  <c r="AF55" i="1"/>
  <c r="AF56" i="1"/>
  <c r="AF57" i="1"/>
  <c r="AG57" i="1" s="1"/>
  <c r="AF58" i="1"/>
  <c r="AG58" i="1" s="1"/>
  <c r="AF59" i="1"/>
  <c r="AF60" i="1"/>
  <c r="AF61" i="1"/>
  <c r="AG61" i="1" s="1"/>
  <c r="AF62" i="1"/>
  <c r="AF63" i="1"/>
  <c r="AF64" i="1"/>
  <c r="AF65" i="1"/>
  <c r="AG65" i="1" s="1"/>
  <c r="AF66" i="1"/>
  <c r="AF67" i="1"/>
  <c r="AF68" i="1"/>
  <c r="AF69" i="1"/>
  <c r="AF70" i="1"/>
  <c r="AF71" i="1"/>
  <c r="AG71" i="1" s="1"/>
  <c r="AF72" i="1"/>
  <c r="AG72" i="1" s="1"/>
  <c r="AF73" i="1"/>
  <c r="AF74" i="1"/>
  <c r="AG74" i="1" s="1"/>
  <c r="AF75" i="1"/>
  <c r="AF76" i="1"/>
  <c r="AF77" i="1"/>
  <c r="AF78" i="1"/>
  <c r="AF79" i="1"/>
  <c r="AF80" i="1"/>
  <c r="AF81" i="1"/>
  <c r="AF82" i="1"/>
  <c r="AG82" i="1" s="1"/>
  <c r="AF83" i="1"/>
  <c r="AG83" i="1" s="1"/>
  <c r="AF84" i="1"/>
  <c r="AG84" i="1" s="1"/>
  <c r="AF85" i="1"/>
  <c r="AG85" i="1" s="1"/>
  <c r="AF86" i="1"/>
  <c r="AG86" i="1" s="1"/>
  <c r="AF87" i="1"/>
  <c r="AF88" i="1"/>
  <c r="AF89" i="1"/>
  <c r="AF90" i="1"/>
  <c r="AF91" i="1"/>
  <c r="AF92" i="1"/>
  <c r="AF93" i="1"/>
  <c r="AF94" i="1"/>
  <c r="AG94" i="1" s="1"/>
  <c r="AF95" i="1"/>
  <c r="AG95" i="1" s="1"/>
  <c r="AF96" i="1"/>
  <c r="AG96" i="1" s="1"/>
  <c r="AF97" i="1"/>
  <c r="AG97" i="1" s="1"/>
  <c r="AF98" i="1"/>
  <c r="AG98" i="1" s="1"/>
  <c r="AF99" i="1"/>
  <c r="AF100" i="1"/>
  <c r="AF101" i="1"/>
  <c r="AF102" i="1"/>
  <c r="AF103" i="1"/>
  <c r="AF104" i="1"/>
  <c r="AF105" i="1"/>
  <c r="AF106" i="1"/>
  <c r="AG106" i="1" s="1"/>
  <c r="AF107" i="1"/>
  <c r="AG107" i="1" s="1"/>
  <c r="AF108" i="1"/>
  <c r="AG108" i="1" s="1"/>
  <c r="AF109" i="1"/>
  <c r="AG109" i="1" s="1"/>
  <c r="AF110" i="1"/>
  <c r="AG110" i="1" s="1"/>
  <c r="AF111" i="1"/>
  <c r="AF112" i="1"/>
  <c r="AF113" i="1"/>
  <c r="AF114" i="1"/>
  <c r="AF115" i="1"/>
  <c r="AF116" i="1"/>
  <c r="AF117" i="1"/>
  <c r="AF118" i="1"/>
  <c r="AG118" i="1" s="1"/>
  <c r="AF119" i="1"/>
  <c r="AG119" i="1" s="1"/>
  <c r="AF120" i="1"/>
  <c r="AG120" i="1" s="1"/>
  <c r="AF121" i="1"/>
  <c r="AG121" i="1" s="1"/>
  <c r="AF122" i="1"/>
  <c r="AG122" i="1" s="1"/>
  <c r="AF123" i="1"/>
  <c r="AF124" i="1"/>
  <c r="AF125" i="1"/>
  <c r="AF126" i="1"/>
  <c r="AF127" i="1"/>
  <c r="AF128" i="1"/>
  <c r="AF129" i="1"/>
  <c r="AF130" i="1"/>
  <c r="AG130" i="1" s="1"/>
  <c r="AF131" i="1"/>
  <c r="AG131" i="1" s="1"/>
  <c r="AF132" i="1"/>
  <c r="AG132" i="1" s="1"/>
  <c r="AF133" i="1"/>
  <c r="AG133" i="1" s="1"/>
  <c r="AF134" i="1"/>
  <c r="AG134" i="1" s="1"/>
  <c r="AF135" i="1"/>
  <c r="AF136" i="1"/>
  <c r="AF137" i="1"/>
  <c r="AF138" i="1"/>
  <c r="AF139" i="1"/>
  <c r="AF140" i="1"/>
  <c r="AF141" i="1"/>
  <c r="AF142" i="1"/>
  <c r="AG142" i="1" s="1"/>
  <c r="AF143" i="1"/>
  <c r="AF144" i="1"/>
  <c r="AG144" i="1" s="1"/>
  <c r="AF145" i="1"/>
  <c r="AG145" i="1" s="1"/>
  <c r="AF146" i="1"/>
  <c r="AG146" i="1" s="1"/>
  <c r="AF147" i="1"/>
  <c r="AF148" i="1"/>
  <c r="AF149" i="1"/>
  <c r="AF150" i="1"/>
  <c r="AF151" i="1"/>
  <c r="AF152" i="1"/>
  <c r="AF153" i="1"/>
  <c r="AF154" i="1"/>
  <c r="AG154" i="1" s="1"/>
  <c r="AF155" i="1"/>
  <c r="AG155" i="1" s="1"/>
  <c r="AF156" i="1"/>
  <c r="AG156" i="1" s="1"/>
  <c r="AF157" i="1"/>
  <c r="AG157" i="1" s="1"/>
  <c r="AF158" i="1"/>
  <c r="AG158" i="1" s="1"/>
  <c r="AF159" i="1"/>
  <c r="AF160" i="1"/>
  <c r="AF161" i="1"/>
  <c r="AF162" i="1"/>
  <c r="AF163" i="1"/>
  <c r="AF164" i="1"/>
  <c r="AF165" i="1"/>
  <c r="AF166" i="1"/>
  <c r="AG166" i="1" s="1"/>
  <c r="AF167" i="1"/>
  <c r="AG167" i="1" s="1"/>
  <c r="AF168" i="1"/>
  <c r="AG168" i="1" s="1"/>
  <c r="AF169" i="1"/>
  <c r="AG169" i="1" s="1"/>
  <c r="AF170" i="1"/>
  <c r="AF171" i="1"/>
  <c r="AF172" i="1"/>
  <c r="AF173" i="1"/>
  <c r="AF174" i="1"/>
  <c r="AF175" i="1"/>
  <c r="AF176" i="1"/>
  <c r="AF177" i="1"/>
  <c r="AF178" i="1"/>
  <c r="AG178" i="1" s="1"/>
  <c r="AF179" i="1"/>
  <c r="AG179" i="1" s="1"/>
  <c r="AF180" i="1"/>
  <c r="AG180" i="1" s="1"/>
  <c r="AF181" i="1"/>
  <c r="AG181" i="1" s="1"/>
  <c r="AF182" i="1"/>
  <c r="AG182" i="1" s="1"/>
  <c r="AF183" i="1"/>
  <c r="AF184" i="1"/>
  <c r="AF185" i="1"/>
  <c r="AF186" i="1"/>
  <c r="AF187" i="1"/>
  <c r="AF188" i="1"/>
  <c r="AF189" i="1"/>
  <c r="AF190" i="1"/>
  <c r="AG190" i="1" s="1"/>
  <c r="AF191" i="1"/>
  <c r="AG191" i="1" s="1"/>
  <c r="AF192" i="1"/>
  <c r="AG192" i="1" s="1"/>
  <c r="AF193" i="1"/>
  <c r="AG193" i="1" s="1"/>
  <c r="AF194" i="1"/>
  <c r="AG194" i="1" s="1"/>
  <c r="AF195" i="1"/>
  <c r="AF196" i="1"/>
  <c r="AF197" i="1"/>
  <c r="AF198" i="1"/>
  <c r="AF199" i="1"/>
  <c r="AF200" i="1"/>
  <c r="AF201" i="1"/>
  <c r="AF202" i="1"/>
  <c r="AG202" i="1" s="1"/>
  <c r="AF203" i="1"/>
  <c r="AG203" i="1" s="1"/>
  <c r="AF204" i="1"/>
  <c r="AG204" i="1" s="1"/>
  <c r="AF205" i="1"/>
  <c r="AG205" i="1" s="1"/>
  <c r="AF206" i="1"/>
  <c r="AG206" i="1" s="1"/>
  <c r="AF207" i="1"/>
  <c r="AF208" i="1"/>
  <c r="AF209" i="1"/>
  <c r="AF210" i="1"/>
  <c r="AF211" i="1"/>
  <c r="AF212" i="1"/>
  <c r="AF213" i="1"/>
  <c r="AF214" i="1"/>
  <c r="AG214" i="1" s="1"/>
  <c r="AF215" i="1"/>
  <c r="AG215" i="1" s="1"/>
  <c r="AF216" i="1"/>
  <c r="AG216" i="1" s="1"/>
  <c r="AF217" i="1"/>
  <c r="AG217" i="1" s="1"/>
  <c r="AF218" i="1"/>
  <c r="AG218" i="1" s="1"/>
  <c r="AF219" i="1"/>
  <c r="AF220" i="1"/>
  <c r="AF221" i="1"/>
  <c r="AF222" i="1"/>
  <c r="AF223" i="1"/>
  <c r="AF224" i="1"/>
  <c r="AF225" i="1"/>
  <c r="AF226" i="1"/>
  <c r="AG226" i="1" s="1"/>
  <c r="AF227" i="1"/>
  <c r="AG227" i="1" s="1"/>
  <c r="AF228" i="1"/>
  <c r="AG228" i="1" s="1"/>
  <c r="AF229" i="1"/>
  <c r="AG229" i="1" s="1"/>
  <c r="AF230" i="1"/>
  <c r="AG230" i="1" s="1"/>
  <c r="AF231" i="1"/>
  <c r="AF232" i="1"/>
  <c r="AF233" i="1"/>
  <c r="AF234" i="1"/>
  <c r="AF235" i="1"/>
  <c r="AF236" i="1"/>
  <c r="AF237" i="1"/>
  <c r="AF238" i="1"/>
  <c r="AG238" i="1" s="1"/>
  <c r="AF239" i="1"/>
  <c r="AG239" i="1" s="1"/>
  <c r="AF240" i="1"/>
  <c r="AG240" i="1" s="1"/>
  <c r="AF241" i="1"/>
  <c r="AG241" i="1" s="1"/>
  <c r="AF242" i="1"/>
  <c r="AG242" i="1" s="1"/>
  <c r="AF243" i="1"/>
  <c r="AF244" i="1"/>
  <c r="AF245" i="1"/>
  <c r="AF246" i="1"/>
  <c r="AF247" i="1"/>
  <c r="AF248" i="1"/>
  <c r="AF249" i="1"/>
  <c r="AF250" i="1"/>
  <c r="AG250" i="1" s="1"/>
  <c r="AF251" i="1"/>
  <c r="AG251" i="1" s="1"/>
  <c r="AF252" i="1"/>
  <c r="AG252" i="1" s="1"/>
  <c r="AF253" i="1"/>
  <c r="AG253" i="1" s="1"/>
  <c r="AF254" i="1"/>
  <c r="AG254" i="1" s="1"/>
  <c r="AF255" i="1"/>
  <c r="AF256" i="1"/>
  <c r="AF2" i="1"/>
  <c r="AG5" i="1"/>
  <c r="AG6" i="1"/>
  <c r="AG7" i="1"/>
  <c r="AG8" i="1"/>
  <c r="AG9" i="1"/>
  <c r="AG10" i="1"/>
  <c r="AG13" i="1"/>
  <c r="AG18" i="1"/>
  <c r="AG19" i="1"/>
  <c r="AG29" i="1"/>
  <c r="AG30" i="1"/>
  <c r="AG31" i="1"/>
  <c r="AG32" i="1"/>
  <c r="AG33" i="1"/>
  <c r="AG42" i="1"/>
  <c r="AG43" i="1"/>
  <c r="AG52" i="1"/>
  <c r="AG54" i="1"/>
  <c r="AG55" i="1"/>
  <c r="AG56" i="1"/>
  <c r="AG64" i="1"/>
  <c r="AG66" i="1"/>
  <c r="AG67" i="1"/>
  <c r="AG68" i="1"/>
  <c r="AG69" i="1"/>
  <c r="AG70" i="1"/>
  <c r="AG3" i="1"/>
  <c r="AG4" i="1"/>
  <c r="AG15" i="1"/>
  <c r="AG16" i="1"/>
  <c r="AG24" i="1"/>
  <c r="AG27" i="1"/>
  <c r="AG28" i="1"/>
  <c r="AG35" i="1"/>
  <c r="AG36" i="1"/>
  <c r="AG39" i="1"/>
  <c r="AG40" i="1"/>
  <c r="AG41" i="1"/>
  <c r="AG51" i="1"/>
  <c r="AG53" i="1"/>
  <c r="AG59" i="1"/>
  <c r="AG60" i="1"/>
  <c r="AG62" i="1"/>
  <c r="AG63" i="1"/>
  <c r="AG73" i="1"/>
  <c r="AG75" i="1"/>
  <c r="AG76" i="1"/>
  <c r="AG77" i="1"/>
  <c r="AG78" i="1"/>
  <c r="AG79" i="1"/>
  <c r="AG80" i="1"/>
  <c r="AG81" i="1"/>
  <c r="AG87" i="1"/>
  <c r="AG88" i="1"/>
  <c r="AG89" i="1"/>
  <c r="AG90" i="1"/>
  <c r="AG91" i="1"/>
  <c r="AG92" i="1"/>
  <c r="AG93" i="1"/>
  <c r="AG99" i="1"/>
  <c r="AG100" i="1"/>
  <c r="AG101" i="1"/>
  <c r="AG102" i="1"/>
  <c r="AG103" i="1"/>
  <c r="AG104" i="1"/>
  <c r="AG105" i="1"/>
  <c r="AG111" i="1"/>
  <c r="AG112" i="1"/>
  <c r="AG113" i="1"/>
  <c r="AG114" i="1"/>
  <c r="AG115" i="1"/>
  <c r="AG116" i="1"/>
  <c r="AG117" i="1"/>
  <c r="AG123" i="1"/>
  <c r="AG124" i="1"/>
  <c r="AG125" i="1"/>
  <c r="AG126" i="1"/>
  <c r="AG127" i="1"/>
  <c r="AG128" i="1"/>
  <c r="AG129" i="1"/>
  <c r="AG135" i="1"/>
  <c r="AG136" i="1"/>
  <c r="AG137" i="1"/>
  <c r="AG138" i="1"/>
  <c r="AG139" i="1"/>
  <c r="AG140" i="1"/>
  <c r="AG141" i="1"/>
  <c r="AG143" i="1"/>
  <c r="AG147" i="1"/>
  <c r="AG148" i="1"/>
  <c r="AG149" i="1"/>
  <c r="AG150" i="1"/>
  <c r="AG151" i="1"/>
  <c r="AG152" i="1"/>
  <c r="AG153" i="1"/>
  <c r="AG159" i="1"/>
  <c r="AG160" i="1"/>
  <c r="AG161" i="1"/>
  <c r="AG162" i="1"/>
  <c r="AG163" i="1"/>
  <c r="AG164" i="1"/>
  <c r="AG165" i="1"/>
  <c r="AG170" i="1"/>
  <c r="AG171" i="1"/>
  <c r="AG172" i="1"/>
  <c r="AG173" i="1"/>
  <c r="AG174" i="1"/>
  <c r="AG175" i="1"/>
  <c r="AG176" i="1"/>
  <c r="AG177" i="1"/>
  <c r="AG183" i="1"/>
  <c r="AG184" i="1"/>
  <c r="AG185" i="1"/>
  <c r="AG186" i="1"/>
  <c r="AG187" i="1"/>
  <c r="AG188" i="1"/>
  <c r="AG189" i="1"/>
  <c r="AG195" i="1"/>
  <c r="AG196" i="1"/>
  <c r="AG197" i="1"/>
  <c r="AG198" i="1"/>
  <c r="AG199" i="1"/>
  <c r="AG200" i="1"/>
  <c r="AG201" i="1"/>
  <c r="AG207" i="1"/>
  <c r="AG208" i="1"/>
  <c r="AG209" i="1"/>
  <c r="AG210" i="1"/>
  <c r="AG211" i="1"/>
  <c r="AG212" i="1"/>
  <c r="AG213" i="1"/>
  <c r="AG219" i="1"/>
  <c r="AG220" i="1"/>
  <c r="AG221" i="1"/>
  <c r="AG222" i="1"/>
  <c r="AG223" i="1"/>
  <c r="AG224" i="1"/>
  <c r="AG225" i="1"/>
  <c r="AG231" i="1"/>
  <c r="AG232" i="1"/>
  <c r="AG233" i="1"/>
  <c r="AG234" i="1"/>
  <c r="AG235" i="1"/>
  <c r="AG236" i="1"/>
  <c r="AG237" i="1"/>
  <c r="AG243" i="1"/>
  <c r="AG244" i="1"/>
  <c r="AG245" i="1"/>
  <c r="AG246" i="1"/>
  <c r="AG247" i="1"/>
  <c r="AG248" i="1"/>
  <c r="AG249" i="1"/>
  <c r="AG255" i="1"/>
  <c r="AG256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A257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D3" i="1"/>
  <c r="E3" i="1"/>
  <c r="F3" i="1"/>
  <c r="G3" i="1"/>
  <c r="H3" i="1"/>
  <c r="I3" i="1"/>
  <c r="J3" i="1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92" i="1"/>
  <c r="E92" i="1"/>
  <c r="F92" i="1"/>
  <c r="G92" i="1"/>
  <c r="H92" i="1"/>
  <c r="I92" i="1"/>
  <c r="J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D95" i="1"/>
  <c r="E95" i="1"/>
  <c r="F95" i="1"/>
  <c r="G95" i="1"/>
  <c r="H95" i="1"/>
  <c r="I95" i="1"/>
  <c r="J95" i="1"/>
  <c r="D96" i="1"/>
  <c r="E96" i="1"/>
  <c r="F96" i="1"/>
  <c r="G96" i="1"/>
  <c r="H96" i="1"/>
  <c r="I96" i="1"/>
  <c r="J96" i="1"/>
  <c r="D97" i="1"/>
  <c r="E97" i="1"/>
  <c r="F97" i="1"/>
  <c r="G97" i="1"/>
  <c r="H97" i="1"/>
  <c r="I97" i="1"/>
  <c r="J97" i="1"/>
  <c r="D98" i="1"/>
  <c r="E98" i="1"/>
  <c r="F98" i="1"/>
  <c r="G98" i="1"/>
  <c r="H98" i="1"/>
  <c r="I98" i="1"/>
  <c r="J98" i="1"/>
  <c r="D99" i="1"/>
  <c r="E99" i="1"/>
  <c r="F99" i="1"/>
  <c r="G99" i="1"/>
  <c r="H99" i="1"/>
  <c r="I99" i="1"/>
  <c r="J99" i="1"/>
  <c r="D100" i="1"/>
  <c r="E100" i="1"/>
  <c r="F100" i="1"/>
  <c r="G100" i="1"/>
  <c r="H100" i="1"/>
  <c r="I100" i="1"/>
  <c r="J100" i="1"/>
  <c r="D101" i="1"/>
  <c r="E101" i="1"/>
  <c r="F101" i="1"/>
  <c r="G101" i="1"/>
  <c r="H101" i="1"/>
  <c r="I101" i="1"/>
  <c r="J101" i="1"/>
  <c r="D102" i="1"/>
  <c r="E102" i="1"/>
  <c r="F102" i="1"/>
  <c r="G102" i="1"/>
  <c r="H102" i="1"/>
  <c r="I102" i="1"/>
  <c r="J102" i="1"/>
  <c r="D103" i="1"/>
  <c r="E103" i="1"/>
  <c r="F103" i="1"/>
  <c r="G103" i="1"/>
  <c r="H103" i="1"/>
  <c r="I103" i="1"/>
  <c r="J103" i="1"/>
  <c r="D104" i="1"/>
  <c r="E104" i="1"/>
  <c r="F104" i="1"/>
  <c r="G104" i="1"/>
  <c r="H104" i="1"/>
  <c r="I104" i="1"/>
  <c r="J104" i="1"/>
  <c r="D105" i="1"/>
  <c r="E105" i="1"/>
  <c r="F105" i="1"/>
  <c r="G105" i="1"/>
  <c r="H105" i="1"/>
  <c r="I105" i="1"/>
  <c r="J105" i="1"/>
  <c r="D106" i="1"/>
  <c r="E106" i="1"/>
  <c r="F106" i="1"/>
  <c r="G106" i="1"/>
  <c r="H106" i="1"/>
  <c r="I106" i="1"/>
  <c r="J106" i="1"/>
  <c r="D107" i="1"/>
  <c r="E107" i="1"/>
  <c r="F107" i="1"/>
  <c r="G107" i="1"/>
  <c r="H107" i="1"/>
  <c r="I107" i="1"/>
  <c r="J107" i="1"/>
  <c r="D108" i="1"/>
  <c r="E108" i="1"/>
  <c r="F108" i="1"/>
  <c r="G108" i="1"/>
  <c r="H108" i="1"/>
  <c r="I108" i="1"/>
  <c r="J108" i="1"/>
  <c r="D109" i="1"/>
  <c r="E109" i="1"/>
  <c r="F109" i="1"/>
  <c r="G109" i="1"/>
  <c r="H109" i="1"/>
  <c r="I109" i="1"/>
  <c r="J109" i="1"/>
  <c r="D110" i="1"/>
  <c r="E110" i="1"/>
  <c r="F110" i="1"/>
  <c r="G110" i="1"/>
  <c r="H110" i="1"/>
  <c r="I110" i="1"/>
  <c r="J110" i="1"/>
  <c r="D111" i="1"/>
  <c r="E111" i="1"/>
  <c r="F111" i="1"/>
  <c r="G111" i="1"/>
  <c r="H111" i="1"/>
  <c r="I111" i="1"/>
  <c r="J111" i="1"/>
  <c r="D112" i="1"/>
  <c r="E112" i="1"/>
  <c r="F112" i="1"/>
  <c r="G112" i="1"/>
  <c r="H112" i="1"/>
  <c r="I112" i="1"/>
  <c r="J112" i="1"/>
  <c r="D113" i="1"/>
  <c r="E113" i="1"/>
  <c r="F113" i="1"/>
  <c r="G113" i="1"/>
  <c r="H113" i="1"/>
  <c r="I113" i="1"/>
  <c r="J113" i="1"/>
  <c r="D114" i="1"/>
  <c r="E114" i="1"/>
  <c r="F114" i="1"/>
  <c r="G114" i="1"/>
  <c r="H114" i="1"/>
  <c r="I114" i="1"/>
  <c r="J114" i="1"/>
  <c r="D115" i="1"/>
  <c r="E115" i="1"/>
  <c r="F115" i="1"/>
  <c r="G115" i="1"/>
  <c r="H115" i="1"/>
  <c r="I115" i="1"/>
  <c r="J115" i="1"/>
  <c r="D116" i="1"/>
  <c r="E116" i="1"/>
  <c r="F116" i="1"/>
  <c r="G116" i="1"/>
  <c r="H116" i="1"/>
  <c r="I116" i="1"/>
  <c r="J116" i="1"/>
  <c r="D117" i="1"/>
  <c r="E117" i="1"/>
  <c r="F117" i="1"/>
  <c r="G117" i="1"/>
  <c r="H117" i="1"/>
  <c r="I117" i="1"/>
  <c r="J117" i="1"/>
  <c r="D118" i="1"/>
  <c r="E118" i="1"/>
  <c r="F118" i="1"/>
  <c r="G118" i="1"/>
  <c r="H118" i="1"/>
  <c r="I118" i="1"/>
  <c r="J118" i="1"/>
  <c r="D119" i="1"/>
  <c r="E119" i="1"/>
  <c r="F119" i="1"/>
  <c r="G119" i="1"/>
  <c r="H119" i="1"/>
  <c r="I119" i="1"/>
  <c r="J119" i="1"/>
  <c r="D120" i="1"/>
  <c r="E120" i="1"/>
  <c r="F120" i="1"/>
  <c r="G120" i="1"/>
  <c r="H120" i="1"/>
  <c r="I120" i="1"/>
  <c r="J120" i="1"/>
  <c r="D121" i="1"/>
  <c r="E121" i="1"/>
  <c r="F121" i="1"/>
  <c r="G121" i="1"/>
  <c r="H121" i="1"/>
  <c r="I121" i="1"/>
  <c r="J121" i="1"/>
  <c r="D122" i="1"/>
  <c r="E122" i="1"/>
  <c r="F122" i="1"/>
  <c r="G122" i="1"/>
  <c r="H122" i="1"/>
  <c r="I122" i="1"/>
  <c r="J122" i="1"/>
  <c r="D123" i="1"/>
  <c r="E123" i="1"/>
  <c r="F123" i="1"/>
  <c r="G123" i="1"/>
  <c r="H123" i="1"/>
  <c r="I123" i="1"/>
  <c r="J123" i="1"/>
  <c r="D124" i="1"/>
  <c r="E124" i="1"/>
  <c r="F124" i="1"/>
  <c r="G124" i="1"/>
  <c r="H124" i="1"/>
  <c r="I124" i="1"/>
  <c r="J124" i="1"/>
  <c r="D125" i="1"/>
  <c r="E125" i="1"/>
  <c r="F125" i="1"/>
  <c r="G125" i="1"/>
  <c r="H125" i="1"/>
  <c r="I125" i="1"/>
  <c r="J125" i="1"/>
  <c r="D126" i="1"/>
  <c r="E126" i="1"/>
  <c r="F126" i="1"/>
  <c r="G126" i="1"/>
  <c r="H126" i="1"/>
  <c r="I126" i="1"/>
  <c r="J126" i="1"/>
  <c r="D127" i="1"/>
  <c r="E127" i="1"/>
  <c r="F127" i="1"/>
  <c r="G127" i="1"/>
  <c r="H127" i="1"/>
  <c r="I127" i="1"/>
  <c r="J127" i="1"/>
  <c r="D128" i="1"/>
  <c r="E128" i="1"/>
  <c r="F128" i="1"/>
  <c r="G128" i="1"/>
  <c r="H128" i="1"/>
  <c r="I128" i="1"/>
  <c r="J128" i="1"/>
  <c r="D129" i="1"/>
  <c r="E129" i="1"/>
  <c r="F129" i="1"/>
  <c r="G129" i="1"/>
  <c r="H129" i="1"/>
  <c r="I129" i="1"/>
  <c r="J129" i="1"/>
  <c r="D130" i="1"/>
  <c r="E130" i="1"/>
  <c r="F130" i="1"/>
  <c r="G130" i="1"/>
  <c r="H130" i="1"/>
  <c r="I130" i="1"/>
  <c r="J130" i="1"/>
  <c r="D131" i="1"/>
  <c r="E131" i="1"/>
  <c r="F131" i="1"/>
  <c r="G131" i="1"/>
  <c r="H131" i="1"/>
  <c r="I131" i="1"/>
  <c r="J131" i="1"/>
  <c r="D132" i="1"/>
  <c r="E132" i="1"/>
  <c r="F132" i="1"/>
  <c r="G132" i="1"/>
  <c r="H132" i="1"/>
  <c r="I132" i="1"/>
  <c r="J132" i="1"/>
  <c r="D133" i="1"/>
  <c r="E133" i="1"/>
  <c r="F133" i="1"/>
  <c r="G133" i="1"/>
  <c r="H133" i="1"/>
  <c r="I133" i="1"/>
  <c r="J133" i="1"/>
  <c r="D134" i="1"/>
  <c r="E134" i="1"/>
  <c r="F134" i="1"/>
  <c r="G134" i="1"/>
  <c r="H134" i="1"/>
  <c r="I134" i="1"/>
  <c r="J134" i="1"/>
  <c r="D135" i="1"/>
  <c r="E135" i="1"/>
  <c r="F135" i="1"/>
  <c r="G135" i="1"/>
  <c r="H135" i="1"/>
  <c r="I135" i="1"/>
  <c r="J135" i="1"/>
  <c r="D136" i="1"/>
  <c r="E136" i="1"/>
  <c r="F136" i="1"/>
  <c r="G136" i="1"/>
  <c r="H136" i="1"/>
  <c r="I136" i="1"/>
  <c r="J136" i="1"/>
  <c r="D137" i="1"/>
  <c r="E137" i="1"/>
  <c r="F137" i="1"/>
  <c r="G137" i="1"/>
  <c r="H137" i="1"/>
  <c r="I137" i="1"/>
  <c r="J137" i="1"/>
  <c r="D138" i="1"/>
  <c r="E138" i="1"/>
  <c r="F138" i="1"/>
  <c r="G138" i="1"/>
  <c r="H138" i="1"/>
  <c r="I138" i="1"/>
  <c r="J138" i="1"/>
  <c r="D139" i="1"/>
  <c r="E139" i="1"/>
  <c r="F139" i="1"/>
  <c r="G139" i="1"/>
  <c r="H139" i="1"/>
  <c r="I139" i="1"/>
  <c r="J139" i="1"/>
  <c r="D140" i="1"/>
  <c r="E140" i="1"/>
  <c r="F140" i="1"/>
  <c r="G140" i="1"/>
  <c r="H140" i="1"/>
  <c r="I140" i="1"/>
  <c r="J140" i="1"/>
  <c r="D141" i="1"/>
  <c r="E141" i="1"/>
  <c r="F141" i="1"/>
  <c r="G141" i="1"/>
  <c r="H141" i="1"/>
  <c r="I141" i="1"/>
  <c r="J141" i="1"/>
  <c r="D142" i="1"/>
  <c r="E142" i="1"/>
  <c r="F142" i="1"/>
  <c r="G142" i="1"/>
  <c r="H142" i="1"/>
  <c r="I142" i="1"/>
  <c r="J142" i="1"/>
  <c r="D143" i="1"/>
  <c r="E143" i="1"/>
  <c r="F143" i="1"/>
  <c r="G143" i="1"/>
  <c r="H143" i="1"/>
  <c r="I143" i="1"/>
  <c r="J143" i="1"/>
  <c r="D144" i="1"/>
  <c r="E144" i="1"/>
  <c r="F144" i="1"/>
  <c r="G144" i="1"/>
  <c r="H144" i="1"/>
  <c r="I144" i="1"/>
  <c r="J144" i="1"/>
  <c r="D145" i="1"/>
  <c r="E145" i="1"/>
  <c r="F145" i="1"/>
  <c r="G145" i="1"/>
  <c r="H145" i="1"/>
  <c r="I145" i="1"/>
  <c r="J145" i="1"/>
  <c r="D146" i="1"/>
  <c r="E146" i="1"/>
  <c r="F146" i="1"/>
  <c r="G146" i="1"/>
  <c r="H146" i="1"/>
  <c r="I146" i="1"/>
  <c r="J146" i="1"/>
  <c r="D147" i="1"/>
  <c r="E147" i="1"/>
  <c r="F147" i="1"/>
  <c r="G147" i="1"/>
  <c r="H147" i="1"/>
  <c r="I147" i="1"/>
  <c r="J147" i="1"/>
  <c r="D148" i="1"/>
  <c r="E148" i="1"/>
  <c r="F148" i="1"/>
  <c r="G148" i="1"/>
  <c r="H148" i="1"/>
  <c r="I148" i="1"/>
  <c r="J148" i="1"/>
  <c r="D149" i="1"/>
  <c r="E149" i="1"/>
  <c r="F149" i="1"/>
  <c r="G149" i="1"/>
  <c r="H149" i="1"/>
  <c r="I149" i="1"/>
  <c r="J149" i="1"/>
  <c r="D150" i="1"/>
  <c r="E150" i="1"/>
  <c r="F150" i="1"/>
  <c r="G150" i="1"/>
  <c r="H150" i="1"/>
  <c r="I150" i="1"/>
  <c r="J150" i="1"/>
  <c r="D151" i="1"/>
  <c r="E151" i="1"/>
  <c r="F151" i="1"/>
  <c r="G151" i="1"/>
  <c r="H151" i="1"/>
  <c r="I151" i="1"/>
  <c r="J151" i="1"/>
  <c r="D152" i="1"/>
  <c r="E152" i="1"/>
  <c r="F152" i="1"/>
  <c r="G152" i="1"/>
  <c r="H152" i="1"/>
  <c r="I152" i="1"/>
  <c r="J152" i="1"/>
  <c r="D153" i="1"/>
  <c r="E153" i="1"/>
  <c r="F153" i="1"/>
  <c r="G153" i="1"/>
  <c r="H153" i="1"/>
  <c r="I153" i="1"/>
  <c r="J153" i="1"/>
  <c r="D154" i="1"/>
  <c r="E154" i="1"/>
  <c r="F154" i="1"/>
  <c r="G154" i="1"/>
  <c r="H154" i="1"/>
  <c r="I154" i="1"/>
  <c r="J154" i="1"/>
  <c r="D155" i="1"/>
  <c r="E155" i="1"/>
  <c r="F155" i="1"/>
  <c r="G155" i="1"/>
  <c r="H155" i="1"/>
  <c r="I155" i="1"/>
  <c r="J155" i="1"/>
  <c r="D156" i="1"/>
  <c r="E156" i="1"/>
  <c r="F156" i="1"/>
  <c r="G156" i="1"/>
  <c r="H156" i="1"/>
  <c r="I156" i="1"/>
  <c r="J156" i="1"/>
  <c r="D157" i="1"/>
  <c r="E157" i="1"/>
  <c r="F157" i="1"/>
  <c r="G157" i="1"/>
  <c r="H157" i="1"/>
  <c r="I157" i="1"/>
  <c r="J157" i="1"/>
  <c r="D158" i="1"/>
  <c r="E158" i="1"/>
  <c r="F158" i="1"/>
  <c r="G158" i="1"/>
  <c r="H158" i="1"/>
  <c r="I158" i="1"/>
  <c r="J158" i="1"/>
  <c r="D159" i="1"/>
  <c r="E159" i="1"/>
  <c r="F159" i="1"/>
  <c r="G159" i="1"/>
  <c r="H159" i="1"/>
  <c r="I159" i="1"/>
  <c r="J159" i="1"/>
  <c r="D160" i="1"/>
  <c r="E160" i="1"/>
  <c r="F160" i="1"/>
  <c r="G160" i="1"/>
  <c r="H160" i="1"/>
  <c r="I160" i="1"/>
  <c r="J160" i="1"/>
  <c r="D161" i="1"/>
  <c r="E161" i="1"/>
  <c r="F161" i="1"/>
  <c r="G161" i="1"/>
  <c r="H161" i="1"/>
  <c r="I161" i="1"/>
  <c r="J161" i="1"/>
  <c r="D162" i="1"/>
  <c r="E162" i="1"/>
  <c r="F162" i="1"/>
  <c r="G162" i="1"/>
  <c r="H162" i="1"/>
  <c r="I162" i="1"/>
  <c r="J162" i="1"/>
  <c r="D163" i="1"/>
  <c r="E163" i="1"/>
  <c r="F163" i="1"/>
  <c r="G163" i="1"/>
  <c r="H163" i="1"/>
  <c r="I163" i="1"/>
  <c r="J163" i="1"/>
  <c r="D164" i="1"/>
  <c r="E164" i="1"/>
  <c r="F164" i="1"/>
  <c r="G164" i="1"/>
  <c r="H164" i="1"/>
  <c r="I164" i="1"/>
  <c r="J164" i="1"/>
  <c r="D165" i="1"/>
  <c r="E165" i="1"/>
  <c r="F165" i="1"/>
  <c r="G165" i="1"/>
  <c r="H165" i="1"/>
  <c r="I165" i="1"/>
  <c r="J165" i="1"/>
  <c r="D166" i="1"/>
  <c r="E166" i="1"/>
  <c r="F166" i="1"/>
  <c r="G166" i="1"/>
  <c r="H166" i="1"/>
  <c r="I166" i="1"/>
  <c r="J166" i="1"/>
  <c r="D167" i="1"/>
  <c r="E167" i="1"/>
  <c r="F167" i="1"/>
  <c r="G167" i="1"/>
  <c r="H167" i="1"/>
  <c r="I167" i="1"/>
  <c r="J167" i="1"/>
  <c r="D168" i="1"/>
  <c r="E168" i="1"/>
  <c r="F168" i="1"/>
  <c r="G168" i="1"/>
  <c r="H168" i="1"/>
  <c r="I168" i="1"/>
  <c r="J168" i="1"/>
  <c r="D169" i="1"/>
  <c r="E169" i="1"/>
  <c r="F169" i="1"/>
  <c r="G169" i="1"/>
  <c r="H169" i="1"/>
  <c r="I169" i="1"/>
  <c r="J169" i="1"/>
  <c r="D170" i="1"/>
  <c r="E170" i="1"/>
  <c r="F170" i="1"/>
  <c r="G170" i="1"/>
  <c r="H170" i="1"/>
  <c r="I170" i="1"/>
  <c r="J170" i="1"/>
  <c r="D171" i="1"/>
  <c r="E171" i="1"/>
  <c r="F171" i="1"/>
  <c r="G171" i="1"/>
  <c r="H171" i="1"/>
  <c r="I171" i="1"/>
  <c r="J171" i="1"/>
  <c r="D172" i="1"/>
  <c r="E172" i="1"/>
  <c r="F172" i="1"/>
  <c r="G172" i="1"/>
  <c r="H172" i="1"/>
  <c r="I172" i="1"/>
  <c r="J172" i="1"/>
  <c r="D173" i="1"/>
  <c r="E173" i="1"/>
  <c r="F173" i="1"/>
  <c r="G173" i="1"/>
  <c r="H173" i="1"/>
  <c r="I173" i="1"/>
  <c r="J173" i="1"/>
  <c r="D174" i="1"/>
  <c r="E174" i="1"/>
  <c r="F174" i="1"/>
  <c r="G174" i="1"/>
  <c r="H174" i="1"/>
  <c r="I174" i="1"/>
  <c r="J174" i="1"/>
  <c r="D175" i="1"/>
  <c r="E175" i="1"/>
  <c r="F175" i="1"/>
  <c r="G175" i="1"/>
  <c r="H175" i="1"/>
  <c r="I175" i="1"/>
  <c r="J175" i="1"/>
  <c r="D176" i="1"/>
  <c r="E176" i="1"/>
  <c r="F176" i="1"/>
  <c r="G176" i="1"/>
  <c r="H176" i="1"/>
  <c r="I176" i="1"/>
  <c r="J176" i="1"/>
  <c r="D177" i="1"/>
  <c r="E177" i="1"/>
  <c r="F177" i="1"/>
  <c r="G177" i="1"/>
  <c r="H177" i="1"/>
  <c r="I177" i="1"/>
  <c r="J177" i="1"/>
  <c r="D178" i="1"/>
  <c r="E178" i="1"/>
  <c r="F178" i="1"/>
  <c r="G178" i="1"/>
  <c r="H178" i="1"/>
  <c r="I178" i="1"/>
  <c r="J178" i="1"/>
  <c r="D179" i="1"/>
  <c r="E179" i="1"/>
  <c r="F179" i="1"/>
  <c r="G179" i="1"/>
  <c r="H179" i="1"/>
  <c r="I179" i="1"/>
  <c r="J179" i="1"/>
  <c r="D180" i="1"/>
  <c r="E180" i="1"/>
  <c r="F180" i="1"/>
  <c r="G180" i="1"/>
  <c r="H180" i="1"/>
  <c r="I180" i="1"/>
  <c r="J180" i="1"/>
  <c r="D181" i="1"/>
  <c r="E181" i="1"/>
  <c r="F181" i="1"/>
  <c r="G181" i="1"/>
  <c r="H181" i="1"/>
  <c r="I181" i="1"/>
  <c r="J181" i="1"/>
  <c r="D182" i="1"/>
  <c r="E182" i="1"/>
  <c r="F182" i="1"/>
  <c r="G182" i="1"/>
  <c r="H182" i="1"/>
  <c r="I182" i="1"/>
  <c r="J182" i="1"/>
  <c r="D183" i="1"/>
  <c r="E183" i="1"/>
  <c r="F183" i="1"/>
  <c r="G183" i="1"/>
  <c r="H183" i="1"/>
  <c r="I183" i="1"/>
  <c r="J183" i="1"/>
  <c r="D184" i="1"/>
  <c r="E184" i="1"/>
  <c r="F184" i="1"/>
  <c r="G184" i="1"/>
  <c r="H184" i="1"/>
  <c r="I184" i="1"/>
  <c r="J184" i="1"/>
  <c r="D185" i="1"/>
  <c r="E185" i="1"/>
  <c r="F185" i="1"/>
  <c r="G185" i="1"/>
  <c r="H185" i="1"/>
  <c r="I185" i="1"/>
  <c r="J185" i="1"/>
  <c r="D186" i="1"/>
  <c r="E186" i="1"/>
  <c r="F186" i="1"/>
  <c r="G186" i="1"/>
  <c r="H186" i="1"/>
  <c r="I186" i="1"/>
  <c r="J186" i="1"/>
  <c r="D187" i="1"/>
  <c r="E187" i="1"/>
  <c r="F187" i="1"/>
  <c r="G187" i="1"/>
  <c r="H187" i="1"/>
  <c r="I187" i="1"/>
  <c r="J187" i="1"/>
  <c r="D188" i="1"/>
  <c r="E188" i="1"/>
  <c r="F188" i="1"/>
  <c r="G188" i="1"/>
  <c r="H188" i="1"/>
  <c r="I188" i="1"/>
  <c r="J188" i="1"/>
  <c r="D189" i="1"/>
  <c r="E189" i="1"/>
  <c r="F189" i="1"/>
  <c r="G189" i="1"/>
  <c r="H189" i="1"/>
  <c r="I189" i="1"/>
  <c r="J189" i="1"/>
  <c r="D190" i="1"/>
  <c r="E190" i="1"/>
  <c r="F190" i="1"/>
  <c r="G190" i="1"/>
  <c r="H190" i="1"/>
  <c r="I190" i="1"/>
  <c r="J190" i="1"/>
  <c r="D191" i="1"/>
  <c r="E191" i="1"/>
  <c r="F191" i="1"/>
  <c r="G191" i="1"/>
  <c r="H191" i="1"/>
  <c r="I191" i="1"/>
  <c r="J191" i="1"/>
  <c r="D192" i="1"/>
  <c r="E192" i="1"/>
  <c r="F192" i="1"/>
  <c r="G192" i="1"/>
  <c r="H192" i="1"/>
  <c r="I192" i="1"/>
  <c r="J192" i="1"/>
  <c r="D193" i="1"/>
  <c r="E193" i="1"/>
  <c r="F193" i="1"/>
  <c r="G193" i="1"/>
  <c r="H193" i="1"/>
  <c r="I193" i="1"/>
  <c r="J193" i="1"/>
  <c r="D194" i="1"/>
  <c r="E194" i="1"/>
  <c r="F194" i="1"/>
  <c r="G194" i="1"/>
  <c r="H194" i="1"/>
  <c r="I194" i="1"/>
  <c r="J194" i="1"/>
  <c r="D195" i="1"/>
  <c r="E195" i="1"/>
  <c r="F195" i="1"/>
  <c r="G195" i="1"/>
  <c r="H195" i="1"/>
  <c r="I195" i="1"/>
  <c r="J195" i="1"/>
  <c r="D196" i="1"/>
  <c r="E196" i="1"/>
  <c r="F196" i="1"/>
  <c r="G196" i="1"/>
  <c r="H196" i="1"/>
  <c r="I196" i="1"/>
  <c r="J196" i="1"/>
  <c r="D197" i="1"/>
  <c r="E197" i="1"/>
  <c r="F197" i="1"/>
  <c r="G197" i="1"/>
  <c r="H197" i="1"/>
  <c r="I197" i="1"/>
  <c r="J197" i="1"/>
  <c r="D198" i="1"/>
  <c r="E198" i="1"/>
  <c r="F198" i="1"/>
  <c r="G198" i="1"/>
  <c r="H198" i="1"/>
  <c r="I198" i="1"/>
  <c r="J198" i="1"/>
  <c r="D199" i="1"/>
  <c r="E199" i="1"/>
  <c r="F199" i="1"/>
  <c r="G199" i="1"/>
  <c r="H199" i="1"/>
  <c r="I199" i="1"/>
  <c r="J199" i="1"/>
  <c r="D200" i="1"/>
  <c r="E200" i="1"/>
  <c r="F200" i="1"/>
  <c r="G200" i="1"/>
  <c r="H200" i="1"/>
  <c r="I200" i="1"/>
  <c r="J200" i="1"/>
  <c r="D201" i="1"/>
  <c r="E201" i="1"/>
  <c r="F201" i="1"/>
  <c r="G201" i="1"/>
  <c r="H201" i="1"/>
  <c r="I201" i="1"/>
  <c r="J201" i="1"/>
  <c r="D202" i="1"/>
  <c r="E202" i="1"/>
  <c r="F202" i="1"/>
  <c r="G202" i="1"/>
  <c r="H202" i="1"/>
  <c r="I202" i="1"/>
  <c r="J202" i="1"/>
  <c r="D203" i="1"/>
  <c r="E203" i="1"/>
  <c r="F203" i="1"/>
  <c r="G203" i="1"/>
  <c r="H203" i="1"/>
  <c r="I203" i="1"/>
  <c r="J203" i="1"/>
  <c r="D204" i="1"/>
  <c r="E204" i="1"/>
  <c r="F204" i="1"/>
  <c r="G204" i="1"/>
  <c r="H204" i="1"/>
  <c r="I204" i="1"/>
  <c r="J204" i="1"/>
  <c r="D205" i="1"/>
  <c r="E205" i="1"/>
  <c r="F205" i="1"/>
  <c r="G205" i="1"/>
  <c r="H205" i="1"/>
  <c r="I205" i="1"/>
  <c r="J205" i="1"/>
  <c r="D206" i="1"/>
  <c r="E206" i="1"/>
  <c r="F206" i="1"/>
  <c r="G206" i="1"/>
  <c r="H206" i="1"/>
  <c r="I206" i="1"/>
  <c r="J206" i="1"/>
  <c r="D207" i="1"/>
  <c r="E207" i="1"/>
  <c r="F207" i="1"/>
  <c r="G207" i="1"/>
  <c r="H207" i="1"/>
  <c r="I207" i="1"/>
  <c r="J207" i="1"/>
  <c r="D208" i="1"/>
  <c r="E208" i="1"/>
  <c r="F208" i="1"/>
  <c r="G208" i="1"/>
  <c r="H208" i="1"/>
  <c r="I208" i="1"/>
  <c r="J208" i="1"/>
  <c r="D209" i="1"/>
  <c r="E209" i="1"/>
  <c r="F209" i="1"/>
  <c r="G209" i="1"/>
  <c r="H209" i="1"/>
  <c r="I209" i="1"/>
  <c r="J209" i="1"/>
  <c r="D210" i="1"/>
  <c r="E210" i="1"/>
  <c r="F210" i="1"/>
  <c r="G210" i="1"/>
  <c r="H210" i="1"/>
  <c r="I210" i="1"/>
  <c r="J210" i="1"/>
  <c r="D211" i="1"/>
  <c r="E211" i="1"/>
  <c r="F211" i="1"/>
  <c r="G211" i="1"/>
  <c r="H211" i="1"/>
  <c r="I211" i="1"/>
  <c r="J211" i="1"/>
  <c r="D212" i="1"/>
  <c r="E212" i="1"/>
  <c r="F212" i="1"/>
  <c r="G212" i="1"/>
  <c r="H212" i="1"/>
  <c r="I212" i="1"/>
  <c r="J212" i="1"/>
  <c r="D213" i="1"/>
  <c r="E213" i="1"/>
  <c r="F213" i="1"/>
  <c r="G213" i="1"/>
  <c r="H213" i="1"/>
  <c r="I213" i="1"/>
  <c r="J213" i="1"/>
  <c r="D214" i="1"/>
  <c r="E214" i="1"/>
  <c r="F214" i="1"/>
  <c r="G214" i="1"/>
  <c r="H214" i="1"/>
  <c r="I214" i="1"/>
  <c r="J214" i="1"/>
  <c r="D215" i="1"/>
  <c r="E215" i="1"/>
  <c r="F215" i="1"/>
  <c r="G215" i="1"/>
  <c r="H215" i="1"/>
  <c r="I215" i="1"/>
  <c r="J215" i="1"/>
  <c r="D216" i="1"/>
  <c r="E216" i="1"/>
  <c r="F216" i="1"/>
  <c r="G216" i="1"/>
  <c r="H216" i="1"/>
  <c r="I216" i="1"/>
  <c r="J216" i="1"/>
  <c r="D217" i="1"/>
  <c r="E217" i="1"/>
  <c r="F217" i="1"/>
  <c r="G217" i="1"/>
  <c r="H217" i="1"/>
  <c r="I217" i="1"/>
  <c r="J217" i="1"/>
  <c r="D218" i="1"/>
  <c r="E218" i="1"/>
  <c r="F218" i="1"/>
  <c r="G218" i="1"/>
  <c r="H218" i="1"/>
  <c r="I218" i="1"/>
  <c r="J218" i="1"/>
  <c r="D219" i="1"/>
  <c r="E219" i="1"/>
  <c r="F219" i="1"/>
  <c r="G219" i="1"/>
  <c r="H219" i="1"/>
  <c r="I219" i="1"/>
  <c r="J219" i="1"/>
  <c r="D220" i="1"/>
  <c r="E220" i="1"/>
  <c r="F220" i="1"/>
  <c r="G220" i="1"/>
  <c r="H220" i="1"/>
  <c r="I220" i="1"/>
  <c r="J220" i="1"/>
  <c r="D221" i="1"/>
  <c r="E221" i="1"/>
  <c r="F221" i="1"/>
  <c r="G221" i="1"/>
  <c r="H221" i="1"/>
  <c r="I221" i="1"/>
  <c r="J221" i="1"/>
  <c r="D222" i="1"/>
  <c r="E222" i="1"/>
  <c r="F222" i="1"/>
  <c r="G222" i="1"/>
  <c r="H222" i="1"/>
  <c r="I222" i="1"/>
  <c r="J222" i="1"/>
  <c r="D223" i="1"/>
  <c r="E223" i="1"/>
  <c r="F223" i="1"/>
  <c r="G223" i="1"/>
  <c r="H223" i="1"/>
  <c r="I223" i="1"/>
  <c r="J223" i="1"/>
  <c r="D224" i="1"/>
  <c r="E224" i="1"/>
  <c r="F224" i="1"/>
  <c r="G224" i="1"/>
  <c r="H224" i="1"/>
  <c r="I224" i="1"/>
  <c r="J224" i="1"/>
  <c r="D225" i="1"/>
  <c r="E225" i="1"/>
  <c r="F225" i="1"/>
  <c r="G225" i="1"/>
  <c r="H225" i="1"/>
  <c r="I225" i="1"/>
  <c r="J225" i="1"/>
  <c r="D226" i="1"/>
  <c r="E226" i="1"/>
  <c r="F226" i="1"/>
  <c r="G226" i="1"/>
  <c r="H226" i="1"/>
  <c r="I226" i="1"/>
  <c r="J226" i="1"/>
  <c r="D227" i="1"/>
  <c r="E227" i="1"/>
  <c r="F227" i="1"/>
  <c r="G227" i="1"/>
  <c r="H227" i="1"/>
  <c r="I227" i="1"/>
  <c r="J227" i="1"/>
  <c r="D228" i="1"/>
  <c r="E228" i="1"/>
  <c r="F228" i="1"/>
  <c r="G228" i="1"/>
  <c r="H228" i="1"/>
  <c r="I228" i="1"/>
  <c r="J228" i="1"/>
  <c r="D229" i="1"/>
  <c r="E229" i="1"/>
  <c r="F229" i="1"/>
  <c r="G229" i="1"/>
  <c r="H229" i="1"/>
  <c r="I229" i="1"/>
  <c r="J229" i="1"/>
  <c r="D230" i="1"/>
  <c r="E230" i="1"/>
  <c r="F230" i="1"/>
  <c r="G230" i="1"/>
  <c r="H230" i="1"/>
  <c r="I230" i="1"/>
  <c r="J230" i="1"/>
  <c r="D231" i="1"/>
  <c r="E231" i="1"/>
  <c r="F231" i="1"/>
  <c r="G231" i="1"/>
  <c r="H231" i="1"/>
  <c r="I231" i="1"/>
  <c r="J231" i="1"/>
  <c r="D232" i="1"/>
  <c r="E232" i="1"/>
  <c r="F232" i="1"/>
  <c r="G232" i="1"/>
  <c r="H232" i="1"/>
  <c r="I232" i="1"/>
  <c r="J232" i="1"/>
  <c r="D233" i="1"/>
  <c r="E233" i="1"/>
  <c r="F233" i="1"/>
  <c r="G233" i="1"/>
  <c r="H233" i="1"/>
  <c r="I233" i="1"/>
  <c r="J233" i="1"/>
  <c r="D234" i="1"/>
  <c r="E234" i="1"/>
  <c r="F234" i="1"/>
  <c r="G234" i="1"/>
  <c r="H234" i="1"/>
  <c r="I234" i="1"/>
  <c r="J234" i="1"/>
  <c r="D235" i="1"/>
  <c r="E235" i="1"/>
  <c r="F235" i="1"/>
  <c r="G235" i="1"/>
  <c r="H235" i="1"/>
  <c r="I235" i="1"/>
  <c r="J235" i="1"/>
  <c r="D236" i="1"/>
  <c r="E236" i="1"/>
  <c r="F236" i="1"/>
  <c r="G236" i="1"/>
  <c r="H236" i="1"/>
  <c r="I236" i="1"/>
  <c r="J236" i="1"/>
  <c r="D237" i="1"/>
  <c r="E237" i="1"/>
  <c r="F237" i="1"/>
  <c r="G237" i="1"/>
  <c r="H237" i="1"/>
  <c r="I237" i="1"/>
  <c r="J237" i="1"/>
  <c r="D238" i="1"/>
  <c r="E238" i="1"/>
  <c r="F238" i="1"/>
  <c r="G238" i="1"/>
  <c r="H238" i="1"/>
  <c r="I238" i="1"/>
  <c r="J238" i="1"/>
  <c r="D239" i="1"/>
  <c r="E239" i="1"/>
  <c r="F239" i="1"/>
  <c r="G239" i="1"/>
  <c r="H239" i="1"/>
  <c r="I239" i="1"/>
  <c r="J239" i="1"/>
  <c r="D240" i="1"/>
  <c r="E240" i="1"/>
  <c r="F240" i="1"/>
  <c r="G240" i="1"/>
  <c r="H240" i="1"/>
  <c r="I240" i="1"/>
  <c r="J240" i="1"/>
  <c r="D241" i="1"/>
  <c r="E241" i="1"/>
  <c r="F241" i="1"/>
  <c r="G241" i="1"/>
  <c r="H241" i="1"/>
  <c r="I241" i="1"/>
  <c r="J241" i="1"/>
  <c r="D242" i="1"/>
  <c r="E242" i="1"/>
  <c r="F242" i="1"/>
  <c r="G242" i="1"/>
  <c r="H242" i="1"/>
  <c r="I242" i="1"/>
  <c r="J242" i="1"/>
  <c r="D243" i="1"/>
  <c r="E243" i="1"/>
  <c r="F243" i="1"/>
  <c r="G243" i="1"/>
  <c r="H243" i="1"/>
  <c r="I243" i="1"/>
  <c r="J243" i="1"/>
  <c r="D244" i="1"/>
  <c r="E244" i="1"/>
  <c r="F244" i="1"/>
  <c r="G244" i="1"/>
  <c r="H244" i="1"/>
  <c r="I244" i="1"/>
  <c r="J244" i="1"/>
  <c r="D245" i="1"/>
  <c r="E245" i="1"/>
  <c r="F245" i="1"/>
  <c r="G245" i="1"/>
  <c r="H245" i="1"/>
  <c r="I245" i="1"/>
  <c r="J245" i="1"/>
  <c r="D246" i="1"/>
  <c r="E246" i="1"/>
  <c r="F246" i="1"/>
  <c r="G246" i="1"/>
  <c r="H246" i="1"/>
  <c r="I246" i="1"/>
  <c r="J246" i="1"/>
  <c r="D247" i="1"/>
  <c r="E247" i="1"/>
  <c r="F247" i="1"/>
  <c r="G247" i="1"/>
  <c r="H247" i="1"/>
  <c r="I247" i="1"/>
  <c r="J247" i="1"/>
  <c r="D248" i="1"/>
  <c r="E248" i="1"/>
  <c r="F248" i="1"/>
  <c r="G248" i="1"/>
  <c r="H248" i="1"/>
  <c r="I248" i="1"/>
  <c r="J248" i="1"/>
  <c r="D249" i="1"/>
  <c r="E249" i="1"/>
  <c r="F249" i="1"/>
  <c r="G249" i="1"/>
  <c r="H249" i="1"/>
  <c r="I249" i="1"/>
  <c r="J249" i="1"/>
  <c r="D250" i="1"/>
  <c r="E250" i="1"/>
  <c r="F250" i="1"/>
  <c r="G250" i="1"/>
  <c r="H250" i="1"/>
  <c r="I250" i="1"/>
  <c r="J250" i="1"/>
  <c r="D251" i="1"/>
  <c r="E251" i="1"/>
  <c r="F251" i="1"/>
  <c r="G251" i="1"/>
  <c r="H251" i="1"/>
  <c r="I251" i="1"/>
  <c r="J251" i="1"/>
  <c r="D252" i="1"/>
  <c r="E252" i="1"/>
  <c r="F252" i="1"/>
  <c r="G252" i="1"/>
  <c r="H252" i="1"/>
  <c r="I252" i="1"/>
  <c r="J252" i="1"/>
  <c r="D253" i="1"/>
  <c r="E253" i="1"/>
  <c r="F253" i="1"/>
  <c r="G253" i="1"/>
  <c r="H253" i="1"/>
  <c r="I253" i="1"/>
  <c r="J253" i="1"/>
  <c r="D254" i="1"/>
  <c r="E254" i="1"/>
  <c r="F254" i="1"/>
  <c r="G254" i="1"/>
  <c r="H254" i="1"/>
  <c r="I254" i="1"/>
  <c r="J254" i="1"/>
  <c r="D255" i="1"/>
  <c r="E255" i="1"/>
  <c r="F255" i="1"/>
  <c r="G255" i="1"/>
  <c r="H255" i="1"/>
  <c r="I255" i="1"/>
  <c r="J255" i="1"/>
  <c r="D256" i="1"/>
  <c r="E256" i="1"/>
  <c r="F256" i="1"/>
  <c r="G256" i="1"/>
  <c r="H256" i="1"/>
  <c r="I256" i="1"/>
  <c r="J256" i="1"/>
  <c r="D257" i="1"/>
  <c r="E257" i="1"/>
  <c r="F257" i="1"/>
  <c r="G257" i="1"/>
  <c r="H257" i="1"/>
  <c r="I257" i="1"/>
  <c r="J257" i="1"/>
  <c r="D258" i="1"/>
  <c r="E258" i="1"/>
  <c r="F258" i="1"/>
  <c r="G258" i="1"/>
  <c r="H258" i="1"/>
  <c r="I258" i="1"/>
  <c r="J258" i="1"/>
  <c r="D259" i="1"/>
  <c r="E259" i="1"/>
  <c r="F259" i="1"/>
  <c r="G259" i="1"/>
  <c r="H259" i="1"/>
  <c r="I259" i="1"/>
  <c r="J259" i="1"/>
  <c r="D260" i="1"/>
  <c r="E260" i="1"/>
  <c r="F260" i="1"/>
  <c r="G260" i="1"/>
  <c r="H260" i="1"/>
  <c r="I260" i="1"/>
  <c r="J260" i="1"/>
  <c r="D261" i="1"/>
  <c r="E261" i="1"/>
  <c r="F261" i="1"/>
  <c r="G261" i="1"/>
  <c r="H261" i="1"/>
  <c r="I261" i="1"/>
  <c r="J261" i="1"/>
  <c r="D262" i="1"/>
  <c r="E262" i="1"/>
  <c r="F262" i="1"/>
  <c r="G262" i="1"/>
  <c r="H262" i="1"/>
  <c r="I262" i="1"/>
  <c r="J262" i="1"/>
  <c r="D263" i="1"/>
  <c r="E263" i="1"/>
  <c r="F263" i="1"/>
  <c r="G263" i="1"/>
  <c r="H263" i="1"/>
  <c r="I263" i="1"/>
  <c r="J263" i="1"/>
  <c r="D264" i="1"/>
  <c r="E264" i="1"/>
  <c r="F264" i="1"/>
  <c r="G264" i="1"/>
  <c r="H264" i="1"/>
  <c r="I264" i="1"/>
  <c r="J264" i="1"/>
  <c r="D265" i="1"/>
  <c r="E265" i="1"/>
  <c r="F265" i="1"/>
  <c r="G265" i="1"/>
  <c r="H265" i="1"/>
  <c r="I265" i="1"/>
  <c r="J265" i="1"/>
  <c r="D266" i="1"/>
  <c r="E266" i="1"/>
  <c r="F266" i="1"/>
  <c r="G266" i="1"/>
  <c r="H266" i="1"/>
  <c r="I266" i="1"/>
  <c r="J266" i="1"/>
  <c r="D267" i="1"/>
  <c r="E267" i="1"/>
  <c r="F267" i="1"/>
  <c r="G267" i="1"/>
  <c r="H267" i="1"/>
  <c r="I267" i="1"/>
  <c r="J267" i="1"/>
  <c r="D268" i="1"/>
  <c r="E268" i="1"/>
  <c r="F268" i="1"/>
  <c r="G268" i="1"/>
  <c r="H268" i="1"/>
  <c r="I268" i="1"/>
  <c r="J268" i="1"/>
  <c r="D269" i="1"/>
  <c r="E269" i="1"/>
  <c r="F269" i="1"/>
  <c r="G269" i="1"/>
  <c r="H269" i="1"/>
  <c r="I269" i="1"/>
  <c r="J269" i="1"/>
  <c r="D270" i="1"/>
  <c r="E270" i="1"/>
  <c r="F270" i="1"/>
  <c r="G270" i="1"/>
  <c r="H270" i="1"/>
  <c r="I270" i="1"/>
  <c r="J270" i="1"/>
  <c r="D271" i="1"/>
  <c r="E271" i="1"/>
  <c r="F271" i="1"/>
  <c r="G271" i="1"/>
  <c r="H271" i="1"/>
  <c r="I271" i="1"/>
  <c r="J271" i="1"/>
  <c r="D272" i="1"/>
  <c r="E272" i="1"/>
  <c r="F272" i="1"/>
  <c r="G272" i="1"/>
  <c r="H272" i="1"/>
  <c r="I272" i="1"/>
  <c r="J272" i="1"/>
  <c r="D273" i="1"/>
  <c r="E273" i="1"/>
  <c r="F273" i="1"/>
  <c r="G273" i="1"/>
  <c r="H273" i="1"/>
  <c r="I273" i="1"/>
  <c r="J273" i="1"/>
  <c r="D274" i="1"/>
  <c r="E274" i="1"/>
  <c r="F274" i="1"/>
  <c r="G274" i="1"/>
  <c r="H274" i="1"/>
  <c r="I274" i="1"/>
  <c r="J274" i="1"/>
  <c r="D275" i="1"/>
  <c r="E275" i="1"/>
  <c r="F275" i="1"/>
  <c r="G275" i="1"/>
  <c r="H275" i="1"/>
  <c r="I275" i="1"/>
  <c r="J275" i="1"/>
  <c r="D276" i="1"/>
  <c r="E276" i="1"/>
  <c r="F276" i="1"/>
  <c r="G276" i="1"/>
  <c r="H276" i="1"/>
  <c r="I276" i="1"/>
  <c r="J276" i="1"/>
  <c r="D277" i="1"/>
  <c r="E277" i="1"/>
  <c r="F277" i="1"/>
  <c r="G277" i="1"/>
  <c r="H277" i="1"/>
  <c r="I277" i="1"/>
  <c r="J277" i="1"/>
  <c r="D278" i="1"/>
  <c r="E278" i="1"/>
  <c r="F278" i="1"/>
  <c r="G278" i="1"/>
  <c r="H278" i="1"/>
  <c r="I278" i="1"/>
  <c r="J278" i="1"/>
  <c r="D279" i="1"/>
  <c r="E279" i="1"/>
  <c r="F279" i="1"/>
  <c r="G279" i="1"/>
  <c r="H279" i="1"/>
  <c r="I279" i="1"/>
  <c r="J279" i="1"/>
  <c r="D280" i="1"/>
  <c r="E280" i="1"/>
  <c r="F280" i="1"/>
  <c r="G280" i="1"/>
  <c r="H280" i="1"/>
  <c r="I280" i="1"/>
  <c r="J280" i="1"/>
  <c r="D281" i="1"/>
  <c r="E281" i="1"/>
  <c r="F281" i="1"/>
  <c r="G281" i="1"/>
  <c r="H281" i="1"/>
  <c r="I281" i="1"/>
  <c r="J281" i="1"/>
  <c r="D282" i="1"/>
  <c r="E282" i="1"/>
  <c r="F282" i="1"/>
  <c r="G282" i="1"/>
  <c r="H282" i="1"/>
  <c r="I282" i="1"/>
  <c r="J282" i="1"/>
  <c r="D283" i="1"/>
  <c r="E283" i="1"/>
  <c r="F283" i="1"/>
  <c r="G283" i="1"/>
  <c r="H283" i="1"/>
  <c r="I283" i="1"/>
  <c r="J283" i="1"/>
  <c r="D284" i="1"/>
  <c r="E284" i="1"/>
  <c r="F284" i="1"/>
  <c r="G284" i="1"/>
  <c r="H284" i="1"/>
  <c r="I284" i="1"/>
  <c r="J284" i="1"/>
  <c r="D285" i="1"/>
  <c r="E285" i="1"/>
  <c r="F285" i="1"/>
  <c r="G285" i="1"/>
  <c r="H285" i="1"/>
  <c r="I285" i="1"/>
  <c r="J285" i="1"/>
  <c r="D286" i="1"/>
  <c r="E286" i="1"/>
  <c r="F286" i="1"/>
  <c r="G286" i="1"/>
  <c r="H286" i="1"/>
  <c r="I286" i="1"/>
  <c r="J286" i="1"/>
  <c r="D287" i="1"/>
  <c r="E287" i="1"/>
  <c r="F287" i="1"/>
  <c r="G287" i="1"/>
  <c r="H287" i="1"/>
  <c r="I287" i="1"/>
  <c r="J287" i="1"/>
  <c r="D288" i="1"/>
  <c r="E288" i="1"/>
  <c r="F288" i="1"/>
  <c r="G288" i="1"/>
  <c r="H288" i="1"/>
  <c r="I288" i="1"/>
  <c r="J288" i="1"/>
  <c r="D289" i="1"/>
  <c r="E289" i="1"/>
  <c r="F289" i="1"/>
  <c r="G289" i="1"/>
  <c r="H289" i="1"/>
  <c r="I289" i="1"/>
  <c r="J289" i="1"/>
  <c r="D290" i="1"/>
  <c r="E290" i="1"/>
  <c r="F290" i="1"/>
  <c r="G290" i="1"/>
  <c r="H290" i="1"/>
  <c r="I290" i="1"/>
  <c r="J290" i="1"/>
  <c r="D291" i="1"/>
  <c r="E291" i="1"/>
  <c r="F291" i="1"/>
  <c r="G291" i="1"/>
  <c r="H291" i="1"/>
  <c r="I291" i="1"/>
  <c r="J291" i="1"/>
  <c r="D292" i="1"/>
  <c r="E292" i="1"/>
  <c r="F292" i="1"/>
  <c r="G292" i="1"/>
  <c r="H292" i="1"/>
  <c r="I292" i="1"/>
  <c r="J292" i="1"/>
  <c r="D293" i="1"/>
  <c r="E293" i="1"/>
  <c r="F293" i="1"/>
  <c r="G293" i="1"/>
  <c r="H293" i="1"/>
  <c r="I293" i="1"/>
  <c r="J293" i="1"/>
  <c r="D294" i="1"/>
  <c r="E294" i="1"/>
  <c r="F294" i="1"/>
  <c r="G294" i="1"/>
  <c r="H294" i="1"/>
  <c r="I294" i="1"/>
  <c r="J294" i="1"/>
  <c r="D295" i="1"/>
  <c r="E295" i="1"/>
  <c r="F295" i="1"/>
  <c r="G295" i="1"/>
  <c r="H295" i="1"/>
  <c r="I295" i="1"/>
  <c r="J295" i="1"/>
  <c r="D296" i="1"/>
  <c r="E296" i="1"/>
  <c r="F296" i="1"/>
  <c r="G296" i="1"/>
  <c r="H296" i="1"/>
  <c r="I296" i="1"/>
  <c r="J296" i="1"/>
  <c r="D297" i="1"/>
  <c r="E297" i="1"/>
  <c r="F297" i="1"/>
  <c r="G297" i="1"/>
  <c r="H297" i="1"/>
  <c r="I297" i="1"/>
  <c r="J297" i="1"/>
  <c r="D298" i="1"/>
  <c r="E298" i="1"/>
  <c r="F298" i="1"/>
  <c r="G298" i="1"/>
  <c r="H298" i="1"/>
  <c r="I298" i="1"/>
  <c r="J298" i="1"/>
  <c r="D299" i="1"/>
  <c r="E299" i="1"/>
  <c r="F299" i="1"/>
  <c r="G299" i="1"/>
  <c r="H299" i="1"/>
  <c r="I299" i="1"/>
  <c r="J299" i="1"/>
  <c r="D300" i="1"/>
  <c r="E300" i="1"/>
  <c r="F300" i="1"/>
  <c r="G300" i="1"/>
  <c r="H300" i="1"/>
  <c r="I300" i="1"/>
  <c r="J300" i="1"/>
  <c r="D301" i="1"/>
  <c r="E301" i="1"/>
  <c r="F301" i="1"/>
  <c r="G301" i="1"/>
  <c r="H301" i="1"/>
  <c r="I301" i="1"/>
  <c r="J301" i="1"/>
  <c r="D302" i="1"/>
  <c r="E302" i="1"/>
  <c r="F302" i="1"/>
  <c r="G302" i="1"/>
  <c r="H302" i="1"/>
  <c r="I302" i="1"/>
  <c r="J302" i="1"/>
  <c r="D303" i="1"/>
  <c r="E303" i="1"/>
  <c r="F303" i="1"/>
  <c r="G303" i="1"/>
  <c r="H303" i="1"/>
  <c r="I303" i="1"/>
  <c r="J303" i="1"/>
  <c r="D304" i="1"/>
  <c r="E304" i="1"/>
  <c r="F304" i="1"/>
  <c r="G304" i="1"/>
  <c r="H304" i="1"/>
  <c r="I304" i="1"/>
  <c r="J304" i="1"/>
  <c r="D305" i="1"/>
  <c r="E305" i="1"/>
  <c r="F305" i="1"/>
  <c r="G305" i="1"/>
  <c r="H305" i="1"/>
  <c r="I305" i="1"/>
  <c r="J305" i="1"/>
  <c r="D306" i="1"/>
  <c r="E306" i="1"/>
  <c r="F306" i="1"/>
  <c r="G306" i="1"/>
  <c r="H306" i="1"/>
  <c r="I306" i="1"/>
  <c r="J306" i="1"/>
  <c r="D307" i="1"/>
  <c r="E307" i="1"/>
  <c r="F307" i="1"/>
  <c r="G307" i="1"/>
  <c r="H307" i="1"/>
  <c r="I307" i="1"/>
  <c r="J307" i="1"/>
  <c r="D308" i="1"/>
  <c r="E308" i="1"/>
  <c r="F308" i="1"/>
  <c r="G308" i="1"/>
  <c r="H308" i="1"/>
  <c r="I308" i="1"/>
  <c r="J308" i="1"/>
  <c r="D309" i="1"/>
  <c r="E309" i="1"/>
  <c r="F309" i="1"/>
  <c r="G309" i="1"/>
  <c r="H309" i="1"/>
  <c r="I309" i="1"/>
  <c r="J309" i="1"/>
  <c r="D310" i="1"/>
  <c r="E310" i="1"/>
  <c r="F310" i="1"/>
  <c r="G310" i="1"/>
  <c r="H310" i="1"/>
  <c r="I310" i="1"/>
  <c r="J310" i="1"/>
  <c r="D311" i="1"/>
  <c r="E311" i="1"/>
  <c r="F311" i="1"/>
  <c r="G311" i="1"/>
  <c r="H311" i="1"/>
  <c r="I311" i="1"/>
  <c r="J311" i="1"/>
  <c r="D312" i="1"/>
  <c r="E312" i="1"/>
  <c r="F312" i="1"/>
  <c r="G312" i="1"/>
  <c r="H312" i="1"/>
  <c r="I312" i="1"/>
  <c r="J312" i="1"/>
  <c r="D313" i="1"/>
  <c r="E313" i="1"/>
  <c r="F313" i="1"/>
  <c r="G313" i="1"/>
  <c r="H313" i="1"/>
  <c r="I313" i="1"/>
  <c r="J313" i="1"/>
  <c r="D314" i="1"/>
  <c r="E314" i="1"/>
  <c r="F314" i="1"/>
  <c r="G314" i="1"/>
  <c r="H314" i="1"/>
  <c r="I314" i="1"/>
  <c r="J314" i="1"/>
  <c r="D315" i="1"/>
  <c r="E315" i="1"/>
  <c r="F315" i="1"/>
  <c r="G315" i="1"/>
  <c r="H315" i="1"/>
  <c r="I315" i="1"/>
  <c r="J315" i="1"/>
  <c r="D316" i="1"/>
  <c r="E316" i="1"/>
  <c r="F316" i="1"/>
  <c r="G316" i="1"/>
  <c r="H316" i="1"/>
  <c r="I316" i="1"/>
  <c r="J316" i="1"/>
  <c r="D317" i="1"/>
  <c r="E317" i="1"/>
  <c r="F317" i="1"/>
  <c r="G317" i="1"/>
  <c r="H317" i="1"/>
  <c r="I317" i="1"/>
  <c r="J317" i="1"/>
  <c r="D318" i="1"/>
  <c r="E318" i="1"/>
  <c r="F318" i="1"/>
  <c r="G318" i="1"/>
  <c r="H318" i="1"/>
  <c r="I318" i="1"/>
  <c r="J318" i="1"/>
  <c r="D319" i="1"/>
  <c r="E319" i="1"/>
  <c r="F319" i="1"/>
  <c r="G319" i="1"/>
  <c r="H319" i="1"/>
  <c r="I319" i="1"/>
  <c r="J319" i="1"/>
  <c r="D320" i="1"/>
  <c r="E320" i="1"/>
  <c r="F320" i="1"/>
  <c r="G320" i="1"/>
  <c r="H320" i="1"/>
  <c r="I320" i="1"/>
  <c r="J320" i="1"/>
  <c r="D321" i="1"/>
  <c r="E321" i="1"/>
  <c r="F321" i="1"/>
  <c r="G321" i="1"/>
  <c r="H321" i="1"/>
  <c r="I321" i="1"/>
  <c r="J321" i="1"/>
  <c r="D322" i="1"/>
  <c r="E322" i="1"/>
  <c r="F322" i="1"/>
  <c r="G322" i="1"/>
  <c r="H322" i="1"/>
  <c r="I322" i="1"/>
  <c r="J322" i="1"/>
  <c r="D323" i="1"/>
  <c r="E323" i="1"/>
  <c r="F323" i="1"/>
  <c r="G323" i="1"/>
  <c r="H323" i="1"/>
  <c r="I323" i="1"/>
  <c r="J323" i="1"/>
  <c r="D324" i="1"/>
  <c r="E324" i="1"/>
  <c r="F324" i="1"/>
  <c r="G324" i="1"/>
  <c r="H324" i="1"/>
  <c r="I324" i="1"/>
  <c r="J324" i="1"/>
  <c r="D325" i="1"/>
  <c r="E325" i="1"/>
  <c r="F325" i="1"/>
  <c r="G325" i="1"/>
  <c r="H325" i="1"/>
  <c r="I325" i="1"/>
  <c r="J325" i="1"/>
  <c r="D326" i="1"/>
  <c r="E326" i="1"/>
  <c r="F326" i="1"/>
  <c r="G326" i="1"/>
  <c r="H326" i="1"/>
  <c r="I326" i="1"/>
  <c r="J326" i="1"/>
  <c r="D327" i="1"/>
  <c r="E327" i="1"/>
  <c r="F327" i="1"/>
  <c r="G327" i="1"/>
  <c r="H327" i="1"/>
  <c r="I327" i="1"/>
  <c r="J327" i="1"/>
  <c r="D328" i="1"/>
  <c r="E328" i="1"/>
  <c r="F328" i="1"/>
  <c r="G328" i="1"/>
  <c r="H328" i="1"/>
  <c r="I328" i="1"/>
  <c r="J328" i="1"/>
  <c r="D329" i="1"/>
  <c r="E329" i="1"/>
  <c r="F329" i="1"/>
  <c r="G329" i="1"/>
  <c r="H329" i="1"/>
  <c r="I329" i="1"/>
  <c r="J329" i="1"/>
  <c r="D330" i="1"/>
  <c r="E330" i="1"/>
  <c r="F330" i="1"/>
  <c r="G330" i="1"/>
  <c r="H330" i="1"/>
  <c r="I330" i="1"/>
  <c r="J330" i="1"/>
  <c r="D331" i="1"/>
  <c r="E331" i="1"/>
  <c r="F331" i="1"/>
  <c r="G331" i="1"/>
  <c r="H331" i="1"/>
  <c r="I331" i="1"/>
  <c r="J331" i="1"/>
  <c r="D332" i="1"/>
  <c r="E332" i="1"/>
  <c r="F332" i="1"/>
  <c r="G332" i="1"/>
  <c r="H332" i="1"/>
  <c r="I332" i="1"/>
  <c r="J332" i="1"/>
  <c r="D333" i="1"/>
  <c r="E333" i="1"/>
  <c r="F333" i="1"/>
  <c r="G333" i="1"/>
  <c r="H333" i="1"/>
  <c r="I333" i="1"/>
  <c r="J333" i="1"/>
  <c r="D334" i="1"/>
  <c r="E334" i="1"/>
  <c r="F334" i="1"/>
  <c r="G334" i="1"/>
  <c r="H334" i="1"/>
  <c r="I334" i="1"/>
  <c r="J334" i="1"/>
  <c r="D335" i="1"/>
  <c r="E335" i="1"/>
  <c r="F335" i="1"/>
  <c r="G335" i="1"/>
  <c r="H335" i="1"/>
  <c r="I335" i="1"/>
  <c r="J335" i="1"/>
  <c r="D336" i="1"/>
  <c r="E336" i="1"/>
  <c r="F336" i="1"/>
  <c r="G336" i="1"/>
  <c r="H336" i="1"/>
  <c r="I336" i="1"/>
  <c r="J336" i="1"/>
  <c r="D337" i="1"/>
  <c r="E337" i="1"/>
  <c r="F337" i="1"/>
  <c r="G337" i="1"/>
  <c r="H337" i="1"/>
  <c r="I337" i="1"/>
  <c r="J337" i="1"/>
  <c r="D338" i="1"/>
  <c r="E338" i="1"/>
  <c r="F338" i="1"/>
  <c r="G338" i="1"/>
  <c r="H338" i="1"/>
  <c r="I338" i="1"/>
  <c r="J338" i="1"/>
  <c r="D339" i="1"/>
  <c r="E339" i="1"/>
  <c r="F339" i="1"/>
  <c r="G339" i="1"/>
  <c r="H339" i="1"/>
  <c r="I339" i="1"/>
  <c r="J339" i="1"/>
  <c r="D340" i="1"/>
  <c r="E340" i="1"/>
  <c r="F340" i="1"/>
  <c r="G340" i="1"/>
  <c r="H340" i="1"/>
  <c r="I340" i="1"/>
  <c r="J340" i="1"/>
  <c r="D341" i="1"/>
  <c r="E341" i="1"/>
  <c r="F341" i="1"/>
  <c r="G341" i="1"/>
  <c r="H341" i="1"/>
  <c r="I341" i="1"/>
  <c r="J341" i="1"/>
  <c r="D342" i="1"/>
  <c r="E342" i="1"/>
  <c r="F342" i="1"/>
  <c r="G342" i="1"/>
  <c r="H342" i="1"/>
  <c r="I342" i="1"/>
  <c r="J342" i="1"/>
  <c r="D343" i="1"/>
  <c r="E343" i="1"/>
  <c r="F343" i="1"/>
  <c r="G343" i="1"/>
  <c r="H343" i="1"/>
  <c r="I343" i="1"/>
  <c r="J343" i="1"/>
  <c r="D344" i="1"/>
  <c r="E344" i="1"/>
  <c r="F344" i="1"/>
  <c r="G344" i="1"/>
  <c r="H344" i="1"/>
  <c r="I344" i="1"/>
  <c r="J344" i="1"/>
  <c r="D345" i="1"/>
  <c r="E345" i="1"/>
  <c r="F345" i="1"/>
  <c r="G345" i="1"/>
  <c r="H345" i="1"/>
  <c r="I345" i="1"/>
  <c r="J345" i="1"/>
  <c r="D346" i="1"/>
  <c r="E346" i="1"/>
  <c r="F346" i="1"/>
  <c r="G346" i="1"/>
  <c r="H346" i="1"/>
  <c r="I346" i="1"/>
  <c r="J346" i="1"/>
  <c r="D347" i="1"/>
  <c r="E347" i="1"/>
  <c r="F347" i="1"/>
  <c r="G347" i="1"/>
  <c r="H347" i="1"/>
  <c r="I347" i="1"/>
  <c r="J347" i="1"/>
  <c r="D348" i="1"/>
  <c r="E348" i="1"/>
  <c r="F348" i="1"/>
  <c r="G348" i="1"/>
  <c r="H348" i="1"/>
  <c r="I348" i="1"/>
  <c r="J348" i="1"/>
  <c r="D349" i="1"/>
  <c r="E349" i="1"/>
  <c r="F349" i="1"/>
  <c r="G349" i="1"/>
  <c r="H349" i="1"/>
  <c r="I349" i="1"/>
  <c r="J349" i="1"/>
  <c r="D350" i="1"/>
  <c r="E350" i="1"/>
  <c r="F350" i="1"/>
  <c r="G350" i="1"/>
  <c r="H350" i="1"/>
  <c r="I350" i="1"/>
  <c r="J350" i="1"/>
  <c r="D351" i="1"/>
  <c r="E351" i="1"/>
  <c r="F351" i="1"/>
  <c r="G351" i="1"/>
  <c r="H351" i="1"/>
  <c r="I351" i="1"/>
  <c r="J351" i="1"/>
  <c r="D352" i="1"/>
  <c r="E352" i="1"/>
  <c r="F352" i="1"/>
  <c r="G352" i="1"/>
  <c r="H352" i="1"/>
  <c r="I352" i="1"/>
  <c r="J352" i="1"/>
  <c r="D353" i="1"/>
  <c r="E353" i="1"/>
  <c r="F353" i="1"/>
  <c r="G353" i="1"/>
  <c r="H353" i="1"/>
  <c r="I353" i="1"/>
  <c r="J353" i="1"/>
  <c r="D354" i="1"/>
  <c r="E354" i="1"/>
  <c r="F354" i="1"/>
  <c r="G354" i="1"/>
  <c r="H354" i="1"/>
  <c r="I354" i="1"/>
  <c r="J354" i="1"/>
  <c r="D355" i="1"/>
  <c r="E355" i="1"/>
  <c r="F355" i="1"/>
  <c r="G355" i="1"/>
  <c r="H355" i="1"/>
  <c r="I355" i="1"/>
  <c r="J355" i="1"/>
  <c r="D356" i="1"/>
  <c r="E356" i="1"/>
  <c r="F356" i="1"/>
  <c r="G356" i="1"/>
  <c r="H356" i="1"/>
  <c r="I356" i="1"/>
  <c r="J356" i="1"/>
  <c r="D357" i="1"/>
  <c r="E357" i="1"/>
  <c r="F357" i="1"/>
  <c r="G357" i="1"/>
  <c r="H357" i="1"/>
  <c r="I357" i="1"/>
  <c r="J357" i="1"/>
  <c r="D358" i="1"/>
  <c r="E358" i="1"/>
  <c r="F358" i="1"/>
  <c r="G358" i="1"/>
  <c r="H358" i="1"/>
  <c r="I358" i="1"/>
  <c r="J358" i="1"/>
  <c r="D359" i="1"/>
  <c r="E359" i="1"/>
  <c r="F359" i="1"/>
  <c r="G359" i="1"/>
  <c r="H359" i="1"/>
  <c r="I359" i="1"/>
  <c r="J359" i="1"/>
  <c r="D360" i="1"/>
  <c r="E360" i="1"/>
  <c r="F360" i="1"/>
  <c r="G360" i="1"/>
  <c r="H360" i="1"/>
  <c r="I360" i="1"/>
  <c r="J360" i="1"/>
  <c r="D361" i="1"/>
  <c r="E361" i="1"/>
  <c r="F361" i="1"/>
  <c r="G361" i="1"/>
  <c r="H361" i="1"/>
  <c r="I361" i="1"/>
  <c r="J361" i="1"/>
  <c r="D362" i="1"/>
  <c r="E362" i="1"/>
  <c r="F362" i="1"/>
  <c r="G362" i="1"/>
  <c r="H362" i="1"/>
  <c r="I362" i="1"/>
  <c r="J362" i="1"/>
  <c r="D363" i="1"/>
  <c r="E363" i="1"/>
  <c r="F363" i="1"/>
  <c r="G363" i="1"/>
  <c r="H363" i="1"/>
  <c r="I363" i="1"/>
  <c r="J363" i="1"/>
  <c r="D364" i="1"/>
  <c r="E364" i="1"/>
  <c r="F364" i="1"/>
  <c r="G364" i="1"/>
  <c r="H364" i="1"/>
  <c r="I364" i="1"/>
  <c r="J364" i="1"/>
  <c r="D365" i="1"/>
  <c r="E365" i="1"/>
  <c r="F365" i="1"/>
  <c r="G365" i="1"/>
  <c r="H365" i="1"/>
  <c r="I365" i="1"/>
  <c r="J365" i="1"/>
  <c r="D366" i="1"/>
  <c r="E366" i="1"/>
  <c r="F366" i="1"/>
  <c r="G366" i="1"/>
  <c r="H366" i="1"/>
  <c r="I366" i="1"/>
  <c r="J366" i="1"/>
  <c r="D367" i="1"/>
  <c r="E367" i="1"/>
  <c r="F367" i="1"/>
  <c r="G367" i="1"/>
  <c r="H367" i="1"/>
  <c r="I367" i="1"/>
  <c r="J367" i="1"/>
  <c r="D368" i="1"/>
  <c r="E368" i="1"/>
  <c r="F368" i="1"/>
  <c r="G368" i="1"/>
  <c r="H368" i="1"/>
  <c r="I368" i="1"/>
  <c r="J368" i="1"/>
  <c r="D369" i="1"/>
  <c r="E369" i="1"/>
  <c r="F369" i="1"/>
  <c r="G369" i="1"/>
  <c r="H369" i="1"/>
  <c r="I369" i="1"/>
  <c r="J369" i="1"/>
  <c r="D370" i="1"/>
  <c r="E370" i="1"/>
  <c r="F370" i="1"/>
  <c r="G370" i="1"/>
  <c r="H370" i="1"/>
  <c r="I370" i="1"/>
  <c r="J370" i="1"/>
  <c r="D371" i="1"/>
  <c r="E371" i="1"/>
  <c r="F371" i="1"/>
  <c r="G371" i="1"/>
  <c r="H371" i="1"/>
  <c r="I371" i="1"/>
  <c r="J371" i="1"/>
  <c r="D372" i="1"/>
  <c r="E372" i="1"/>
  <c r="F372" i="1"/>
  <c r="G372" i="1"/>
  <c r="H372" i="1"/>
  <c r="I372" i="1"/>
  <c r="J372" i="1"/>
  <c r="D373" i="1"/>
  <c r="E373" i="1"/>
  <c r="F373" i="1"/>
  <c r="G373" i="1"/>
  <c r="H373" i="1"/>
  <c r="I373" i="1"/>
  <c r="J373" i="1"/>
  <c r="D374" i="1"/>
  <c r="E374" i="1"/>
  <c r="F374" i="1"/>
  <c r="G374" i="1"/>
  <c r="H374" i="1"/>
  <c r="I374" i="1"/>
  <c r="J374" i="1"/>
  <c r="D375" i="1"/>
  <c r="E375" i="1"/>
  <c r="F375" i="1"/>
  <c r="G375" i="1"/>
  <c r="H375" i="1"/>
  <c r="I375" i="1"/>
  <c r="J375" i="1"/>
  <c r="D376" i="1"/>
  <c r="E376" i="1"/>
  <c r="F376" i="1"/>
  <c r="G376" i="1"/>
  <c r="H376" i="1"/>
  <c r="I376" i="1"/>
  <c r="J376" i="1"/>
  <c r="D377" i="1"/>
  <c r="E377" i="1"/>
  <c r="F377" i="1"/>
  <c r="G377" i="1"/>
  <c r="H377" i="1"/>
  <c r="I377" i="1"/>
  <c r="J377" i="1"/>
  <c r="D378" i="1"/>
  <c r="E378" i="1"/>
  <c r="F378" i="1"/>
  <c r="G378" i="1"/>
  <c r="H378" i="1"/>
  <c r="I378" i="1"/>
  <c r="J378" i="1"/>
  <c r="D379" i="1"/>
  <c r="E379" i="1"/>
  <c r="F379" i="1"/>
  <c r="G379" i="1"/>
  <c r="H379" i="1"/>
  <c r="I379" i="1"/>
  <c r="J379" i="1"/>
  <c r="D380" i="1"/>
  <c r="E380" i="1"/>
  <c r="F380" i="1"/>
  <c r="G380" i="1"/>
  <c r="H380" i="1"/>
  <c r="I380" i="1"/>
  <c r="J380" i="1"/>
  <c r="D381" i="1"/>
  <c r="E381" i="1"/>
  <c r="F381" i="1"/>
  <c r="G381" i="1"/>
  <c r="H381" i="1"/>
  <c r="I381" i="1"/>
  <c r="J381" i="1"/>
  <c r="D382" i="1"/>
  <c r="E382" i="1"/>
  <c r="F382" i="1"/>
  <c r="G382" i="1"/>
  <c r="H382" i="1"/>
  <c r="I382" i="1"/>
  <c r="J382" i="1"/>
  <c r="D383" i="1"/>
  <c r="E383" i="1"/>
  <c r="F383" i="1"/>
  <c r="G383" i="1"/>
  <c r="H383" i="1"/>
  <c r="I383" i="1"/>
  <c r="J383" i="1"/>
  <c r="D384" i="1"/>
  <c r="E384" i="1"/>
  <c r="F384" i="1"/>
  <c r="G384" i="1"/>
  <c r="H384" i="1"/>
  <c r="I384" i="1"/>
  <c r="J384" i="1"/>
  <c r="D385" i="1"/>
  <c r="E385" i="1"/>
  <c r="F385" i="1"/>
  <c r="G385" i="1"/>
  <c r="H385" i="1"/>
  <c r="I385" i="1"/>
  <c r="J385" i="1"/>
  <c r="D386" i="1"/>
  <c r="E386" i="1"/>
  <c r="F386" i="1"/>
  <c r="G386" i="1"/>
  <c r="H386" i="1"/>
  <c r="I386" i="1"/>
  <c r="J386" i="1"/>
  <c r="D387" i="1"/>
  <c r="E387" i="1"/>
  <c r="F387" i="1"/>
  <c r="G387" i="1"/>
  <c r="H387" i="1"/>
  <c r="I387" i="1"/>
  <c r="J387" i="1"/>
  <c r="D388" i="1"/>
  <c r="E388" i="1"/>
  <c r="F388" i="1"/>
  <c r="G388" i="1"/>
  <c r="H388" i="1"/>
  <c r="I388" i="1"/>
  <c r="J388" i="1"/>
  <c r="D389" i="1"/>
  <c r="E389" i="1"/>
  <c r="F389" i="1"/>
  <c r="G389" i="1"/>
  <c r="H389" i="1"/>
  <c r="I389" i="1"/>
  <c r="J389" i="1"/>
  <c r="D390" i="1"/>
  <c r="E390" i="1"/>
  <c r="F390" i="1"/>
  <c r="G390" i="1"/>
  <c r="H390" i="1"/>
  <c r="I390" i="1"/>
  <c r="J390" i="1"/>
  <c r="D391" i="1"/>
  <c r="E391" i="1"/>
  <c r="F391" i="1"/>
  <c r="G391" i="1"/>
  <c r="H391" i="1"/>
  <c r="I391" i="1"/>
  <c r="J391" i="1"/>
  <c r="D392" i="1"/>
  <c r="E392" i="1"/>
  <c r="F392" i="1"/>
  <c r="G392" i="1"/>
  <c r="H392" i="1"/>
  <c r="I392" i="1"/>
  <c r="J392" i="1"/>
  <c r="D393" i="1"/>
  <c r="E393" i="1"/>
  <c r="F393" i="1"/>
  <c r="G393" i="1"/>
  <c r="H393" i="1"/>
  <c r="I393" i="1"/>
  <c r="J393" i="1"/>
  <c r="D394" i="1"/>
  <c r="E394" i="1"/>
  <c r="F394" i="1"/>
  <c r="G394" i="1"/>
  <c r="H394" i="1"/>
  <c r="I394" i="1"/>
  <c r="J394" i="1"/>
  <c r="D395" i="1"/>
  <c r="E395" i="1"/>
  <c r="F395" i="1"/>
  <c r="G395" i="1"/>
  <c r="H395" i="1"/>
  <c r="I395" i="1"/>
  <c r="J395" i="1"/>
  <c r="D396" i="1"/>
  <c r="E396" i="1"/>
  <c r="F396" i="1"/>
  <c r="G396" i="1"/>
  <c r="H396" i="1"/>
  <c r="I396" i="1"/>
  <c r="J396" i="1"/>
  <c r="D397" i="1"/>
  <c r="E397" i="1"/>
  <c r="F397" i="1"/>
  <c r="G397" i="1"/>
  <c r="H397" i="1"/>
  <c r="I397" i="1"/>
  <c r="J397" i="1"/>
  <c r="D398" i="1"/>
  <c r="E398" i="1"/>
  <c r="F398" i="1"/>
  <c r="G398" i="1"/>
  <c r="H398" i="1"/>
  <c r="I398" i="1"/>
  <c r="J398" i="1"/>
  <c r="D399" i="1"/>
  <c r="E399" i="1"/>
  <c r="F399" i="1"/>
  <c r="G399" i="1"/>
  <c r="H399" i="1"/>
  <c r="I399" i="1"/>
  <c r="J399" i="1"/>
  <c r="D400" i="1"/>
  <c r="E400" i="1"/>
  <c r="F400" i="1"/>
  <c r="G400" i="1"/>
  <c r="H400" i="1"/>
  <c r="I400" i="1"/>
  <c r="J400" i="1"/>
  <c r="D401" i="1"/>
  <c r="E401" i="1"/>
  <c r="F401" i="1"/>
  <c r="G401" i="1"/>
  <c r="H401" i="1"/>
  <c r="I401" i="1"/>
  <c r="J401" i="1"/>
  <c r="D402" i="1"/>
  <c r="E402" i="1"/>
  <c r="F402" i="1"/>
  <c r="G402" i="1"/>
  <c r="H402" i="1"/>
  <c r="I402" i="1"/>
  <c r="J402" i="1"/>
  <c r="D403" i="1"/>
  <c r="E403" i="1"/>
  <c r="F403" i="1"/>
  <c r="G403" i="1"/>
  <c r="H403" i="1"/>
  <c r="I403" i="1"/>
  <c r="J403" i="1"/>
  <c r="D404" i="1"/>
  <c r="E404" i="1"/>
  <c r="F404" i="1"/>
  <c r="G404" i="1"/>
  <c r="H404" i="1"/>
  <c r="I404" i="1"/>
  <c r="J404" i="1"/>
  <c r="D405" i="1"/>
  <c r="E405" i="1"/>
  <c r="F405" i="1"/>
  <c r="G405" i="1"/>
  <c r="H405" i="1"/>
  <c r="I405" i="1"/>
  <c r="J405" i="1"/>
  <c r="D406" i="1"/>
  <c r="E406" i="1"/>
  <c r="F406" i="1"/>
  <c r="G406" i="1"/>
  <c r="H406" i="1"/>
  <c r="I406" i="1"/>
  <c r="J406" i="1"/>
  <c r="D407" i="1"/>
  <c r="E407" i="1"/>
  <c r="F407" i="1"/>
  <c r="G407" i="1"/>
  <c r="H407" i="1"/>
  <c r="I407" i="1"/>
  <c r="J407" i="1"/>
  <c r="D408" i="1"/>
  <c r="E408" i="1"/>
  <c r="F408" i="1"/>
  <c r="G408" i="1"/>
  <c r="H408" i="1"/>
  <c r="I408" i="1"/>
  <c r="J408" i="1"/>
  <c r="D409" i="1"/>
  <c r="E409" i="1"/>
  <c r="F409" i="1"/>
  <c r="G409" i="1"/>
  <c r="H409" i="1"/>
  <c r="I409" i="1"/>
  <c r="J409" i="1"/>
  <c r="D410" i="1"/>
  <c r="E410" i="1"/>
  <c r="F410" i="1"/>
  <c r="G410" i="1"/>
  <c r="H410" i="1"/>
  <c r="I410" i="1"/>
  <c r="J410" i="1"/>
  <c r="D411" i="1"/>
  <c r="E411" i="1"/>
  <c r="F411" i="1"/>
  <c r="G411" i="1"/>
  <c r="H411" i="1"/>
  <c r="I411" i="1"/>
  <c r="J411" i="1"/>
  <c r="D412" i="1"/>
  <c r="E412" i="1"/>
  <c r="F412" i="1"/>
  <c r="G412" i="1"/>
  <c r="H412" i="1"/>
  <c r="I412" i="1"/>
  <c r="J412" i="1"/>
  <c r="D413" i="1"/>
  <c r="E413" i="1"/>
  <c r="F413" i="1"/>
  <c r="G413" i="1"/>
  <c r="H413" i="1"/>
  <c r="I413" i="1"/>
  <c r="J413" i="1"/>
  <c r="D414" i="1"/>
  <c r="E414" i="1"/>
  <c r="F414" i="1"/>
  <c r="G414" i="1"/>
  <c r="H414" i="1"/>
  <c r="I414" i="1"/>
  <c r="J414" i="1"/>
  <c r="D415" i="1"/>
  <c r="E415" i="1"/>
  <c r="F415" i="1"/>
  <c r="G415" i="1"/>
  <c r="H415" i="1"/>
  <c r="I415" i="1"/>
  <c r="J415" i="1"/>
  <c r="D416" i="1"/>
  <c r="E416" i="1"/>
  <c r="F416" i="1"/>
  <c r="G416" i="1"/>
  <c r="H416" i="1"/>
  <c r="I416" i="1"/>
  <c r="J416" i="1"/>
  <c r="D417" i="1"/>
  <c r="E417" i="1"/>
  <c r="F417" i="1"/>
  <c r="G417" i="1"/>
  <c r="H417" i="1"/>
  <c r="I417" i="1"/>
  <c r="J417" i="1"/>
  <c r="D418" i="1"/>
  <c r="E418" i="1"/>
  <c r="F418" i="1"/>
  <c r="G418" i="1"/>
  <c r="H418" i="1"/>
  <c r="I418" i="1"/>
  <c r="J418" i="1"/>
  <c r="D419" i="1"/>
  <c r="E419" i="1"/>
  <c r="F419" i="1"/>
  <c r="G419" i="1"/>
  <c r="H419" i="1"/>
  <c r="I419" i="1"/>
  <c r="J419" i="1"/>
  <c r="D420" i="1"/>
  <c r="E420" i="1"/>
  <c r="F420" i="1"/>
  <c r="G420" i="1"/>
  <c r="H420" i="1"/>
  <c r="I420" i="1"/>
  <c r="J420" i="1"/>
  <c r="D421" i="1"/>
  <c r="E421" i="1"/>
  <c r="F421" i="1"/>
  <c r="G421" i="1"/>
  <c r="H421" i="1"/>
  <c r="I421" i="1"/>
  <c r="J421" i="1"/>
  <c r="D422" i="1"/>
  <c r="E422" i="1"/>
  <c r="F422" i="1"/>
  <c r="G422" i="1"/>
  <c r="H422" i="1"/>
  <c r="I422" i="1"/>
  <c r="J422" i="1"/>
  <c r="D423" i="1"/>
  <c r="E423" i="1"/>
  <c r="F423" i="1"/>
  <c r="G423" i="1"/>
  <c r="H423" i="1"/>
  <c r="I423" i="1"/>
  <c r="J423" i="1"/>
  <c r="D424" i="1"/>
  <c r="E424" i="1"/>
  <c r="F424" i="1"/>
  <c r="G424" i="1"/>
  <c r="H424" i="1"/>
  <c r="I424" i="1"/>
  <c r="J424" i="1"/>
  <c r="D425" i="1"/>
  <c r="E425" i="1"/>
  <c r="F425" i="1"/>
  <c r="G425" i="1"/>
  <c r="H425" i="1"/>
  <c r="I425" i="1"/>
  <c r="J425" i="1"/>
  <c r="D426" i="1"/>
  <c r="E426" i="1"/>
  <c r="F426" i="1"/>
  <c r="G426" i="1"/>
  <c r="H426" i="1"/>
  <c r="I426" i="1"/>
  <c r="J426" i="1"/>
  <c r="D427" i="1"/>
  <c r="E427" i="1"/>
  <c r="F427" i="1"/>
  <c r="G427" i="1"/>
  <c r="H427" i="1"/>
  <c r="I427" i="1"/>
  <c r="J427" i="1"/>
  <c r="D428" i="1"/>
  <c r="E428" i="1"/>
  <c r="F428" i="1"/>
  <c r="G428" i="1"/>
  <c r="H428" i="1"/>
  <c r="I428" i="1"/>
  <c r="J428" i="1"/>
  <c r="D429" i="1"/>
  <c r="E429" i="1"/>
  <c r="F429" i="1"/>
  <c r="G429" i="1"/>
  <c r="H429" i="1"/>
  <c r="I429" i="1"/>
  <c r="J429" i="1"/>
  <c r="D430" i="1"/>
  <c r="E430" i="1"/>
  <c r="F430" i="1"/>
  <c r="G430" i="1"/>
  <c r="H430" i="1"/>
  <c r="I430" i="1"/>
  <c r="J430" i="1"/>
  <c r="D431" i="1"/>
  <c r="E431" i="1"/>
  <c r="F431" i="1"/>
  <c r="G431" i="1"/>
  <c r="H431" i="1"/>
  <c r="I431" i="1"/>
  <c r="J431" i="1"/>
  <c r="D432" i="1"/>
  <c r="E432" i="1"/>
  <c r="F432" i="1"/>
  <c r="G432" i="1"/>
  <c r="H432" i="1"/>
  <c r="I432" i="1"/>
  <c r="J432" i="1"/>
  <c r="D433" i="1"/>
  <c r="E433" i="1"/>
  <c r="F433" i="1"/>
  <c r="G433" i="1"/>
  <c r="H433" i="1"/>
  <c r="I433" i="1"/>
  <c r="J433" i="1"/>
  <c r="D434" i="1"/>
  <c r="E434" i="1"/>
  <c r="F434" i="1"/>
  <c r="G434" i="1"/>
  <c r="H434" i="1"/>
  <c r="I434" i="1"/>
  <c r="J434" i="1"/>
  <c r="D435" i="1"/>
  <c r="E435" i="1"/>
  <c r="F435" i="1"/>
  <c r="G435" i="1"/>
  <c r="H435" i="1"/>
  <c r="I435" i="1"/>
  <c r="J435" i="1"/>
  <c r="D436" i="1"/>
  <c r="E436" i="1"/>
  <c r="F436" i="1"/>
  <c r="G436" i="1"/>
  <c r="H436" i="1"/>
  <c r="I436" i="1"/>
  <c r="J436" i="1"/>
  <c r="D437" i="1"/>
  <c r="E437" i="1"/>
  <c r="F437" i="1"/>
  <c r="G437" i="1"/>
  <c r="H437" i="1"/>
  <c r="I437" i="1"/>
  <c r="J437" i="1"/>
  <c r="D438" i="1"/>
  <c r="E438" i="1"/>
  <c r="F438" i="1"/>
  <c r="G438" i="1"/>
  <c r="H438" i="1"/>
  <c r="I438" i="1"/>
  <c r="J438" i="1"/>
  <c r="D439" i="1"/>
  <c r="E439" i="1"/>
  <c r="F439" i="1"/>
  <c r="G439" i="1"/>
  <c r="H439" i="1"/>
  <c r="I439" i="1"/>
  <c r="J439" i="1"/>
  <c r="D440" i="1"/>
  <c r="E440" i="1"/>
  <c r="F440" i="1"/>
  <c r="G440" i="1"/>
  <c r="H440" i="1"/>
  <c r="I440" i="1"/>
  <c r="J440" i="1"/>
  <c r="D441" i="1"/>
  <c r="E441" i="1"/>
  <c r="F441" i="1"/>
  <c r="G441" i="1"/>
  <c r="H441" i="1"/>
  <c r="I441" i="1"/>
  <c r="J441" i="1"/>
  <c r="D442" i="1"/>
  <c r="E442" i="1"/>
  <c r="F442" i="1"/>
  <c r="G442" i="1"/>
  <c r="H442" i="1"/>
  <c r="I442" i="1"/>
  <c r="J442" i="1"/>
  <c r="D443" i="1"/>
  <c r="E443" i="1"/>
  <c r="F443" i="1"/>
  <c r="G443" i="1"/>
  <c r="H443" i="1"/>
  <c r="I443" i="1"/>
  <c r="J443" i="1"/>
  <c r="D444" i="1"/>
  <c r="E444" i="1"/>
  <c r="F444" i="1"/>
  <c r="G444" i="1"/>
  <c r="H444" i="1"/>
  <c r="I444" i="1"/>
  <c r="J444" i="1"/>
  <c r="D445" i="1"/>
  <c r="E445" i="1"/>
  <c r="F445" i="1"/>
  <c r="G445" i="1"/>
  <c r="H445" i="1"/>
  <c r="I445" i="1"/>
  <c r="J445" i="1"/>
  <c r="D446" i="1"/>
  <c r="E446" i="1"/>
  <c r="F446" i="1"/>
  <c r="G446" i="1"/>
  <c r="H446" i="1"/>
  <c r="I446" i="1"/>
  <c r="J446" i="1"/>
  <c r="D447" i="1"/>
  <c r="E447" i="1"/>
  <c r="F447" i="1"/>
  <c r="G447" i="1"/>
  <c r="H447" i="1"/>
  <c r="I447" i="1"/>
  <c r="J447" i="1"/>
  <c r="D448" i="1"/>
  <c r="E448" i="1"/>
  <c r="F448" i="1"/>
  <c r="G448" i="1"/>
  <c r="H448" i="1"/>
  <c r="I448" i="1"/>
  <c r="J448" i="1"/>
  <c r="D449" i="1"/>
  <c r="E449" i="1"/>
  <c r="F449" i="1"/>
  <c r="G449" i="1"/>
  <c r="H449" i="1"/>
  <c r="I449" i="1"/>
  <c r="J449" i="1"/>
  <c r="D450" i="1"/>
  <c r="E450" i="1"/>
  <c r="F450" i="1"/>
  <c r="G450" i="1"/>
  <c r="H450" i="1"/>
  <c r="I450" i="1"/>
  <c r="J450" i="1"/>
  <c r="D451" i="1"/>
  <c r="E451" i="1"/>
  <c r="F451" i="1"/>
  <c r="G451" i="1"/>
  <c r="H451" i="1"/>
  <c r="I451" i="1"/>
  <c r="J451" i="1"/>
  <c r="D452" i="1"/>
  <c r="E452" i="1"/>
  <c r="F452" i="1"/>
  <c r="G452" i="1"/>
  <c r="H452" i="1"/>
  <c r="I452" i="1"/>
  <c r="J452" i="1"/>
  <c r="D453" i="1"/>
  <c r="E453" i="1"/>
  <c r="F453" i="1"/>
  <c r="G453" i="1"/>
  <c r="H453" i="1"/>
  <c r="I453" i="1"/>
  <c r="J453" i="1"/>
  <c r="D454" i="1"/>
  <c r="E454" i="1"/>
  <c r="F454" i="1"/>
  <c r="G454" i="1"/>
  <c r="H454" i="1"/>
  <c r="I454" i="1"/>
  <c r="J454" i="1"/>
  <c r="D455" i="1"/>
  <c r="E455" i="1"/>
  <c r="F455" i="1"/>
  <c r="G455" i="1"/>
  <c r="H455" i="1"/>
  <c r="I455" i="1"/>
  <c r="J455" i="1"/>
  <c r="D456" i="1"/>
  <c r="E456" i="1"/>
  <c r="F456" i="1"/>
  <c r="G456" i="1"/>
  <c r="H456" i="1"/>
  <c r="I456" i="1"/>
  <c r="J456" i="1"/>
  <c r="D457" i="1"/>
  <c r="E457" i="1"/>
  <c r="F457" i="1"/>
  <c r="G457" i="1"/>
  <c r="H457" i="1"/>
  <c r="I457" i="1"/>
  <c r="J457" i="1"/>
  <c r="D458" i="1"/>
  <c r="E458" i="1"/>
  <c r="F458" i="1"/>
  <c r="G458" i="1"/>
  <c r="H458" i="1"/>
  <c r="I458" i="1"/>
  <c r="J458" i="1"/>
  <c r="D459" i="1"/>
  <c r="E459" i="1"/>
  <c r="F459" i="1"/>
  <c r="G459" i="1"/>
  <c r="H459" i="1"/>
  <c r="I459" i="1"/>
  <c r="J459" i="1"/>
  <c r="D460" i="1"/>
  <c r="E460" i="1"/>
  <c r="F460" i="1"/>
  <c r="G460" i="1"/>
  <c r="H460" i="1"/>
  <c r="I460" i="1"/>
  <c r="J460" i="1"/>
  <c r="D461" i="1"/>
  <c r="E461" i="1"/>
  <c r="F461" i="1"/>
  <c r="G461" i="1"/>
  <c r="H461" i="1"/>
  <c r="I461" i="1"/>
  <c r="J461" i="1"/>
  <c r="D462" i="1"/>
  <c r="E462" i="1"/>
  <c r="F462" i="1"/>
  <c r="G462" i="1"/>
  <c r="H462" i="1"/>
  <c r="I462" i="1"/>
  <c r="J462" i="1"/>
  <c r="D463" i="1"/>
  <c r="E463" i="1"/>
  <c r="F463" i="1"/>
  <c r="G463" i="1"/>
  <c r="H463" i="1"/>
  <c r="I463" i="1"/>
  <c r="J463" i="1"/>
  <c r="D464" i="1"/>
  <c r="E464" i="1"/>
  <c r="F464" i="1"/>
  <c r="G464" i="1"/>
  <c r="H464" i="1"/>
  <c r="I464" i="1"/>
  <c r="J464" i="1"/>
  <c r="D465" i="1"/>
  <c r="E465" i="1"/>
  <c r="F465" i="1"/>
  <c r="G465" i="1"/>
  <c r="H465" i="1"/>
  <c r="I465" i="1"/>
  <c r="J465" i="1"/>
  <c r="D466" i="1"/>
  <c r="E466" i="1"/>
  <c r="F466" i="1"/>
  <c r="G466" i="1"/>
  <c r="H466" i="1"/>
  <c r="I466" i="1"/>
  <c r="J466" i="1"/>
  <c r="D467" i="1"/>
  <c r="E467" i="1"/>
  <c r="F467" i="1"/>
  <c r="G467" i="1"/>
  <c r="H467" i="1"/>
  <c r="I467" i="1"/>
  <c r="J467" i="1"/>
  <c r="D468" i="1"/>
  <c r="E468" i="1"/>
  <c r="F468" i="1"/>
  <c r="G468" i="1"/>
  <c r="H468" i="1"/>
  <c r="I468" i="1"/>
  <c r="J468" i="1"/>
  <c r="D469" i="1"/>
  <c r="E469" i="1"/>
  <c r="F469" i="1"/>
  <c r="G469" i="1"/>
  <c r="H469" i="1"/>
  <c r="I469" i="1"/>
  <c r="J469" i="1"/>
  <c r="D470" i="1"/>
  <c r="E470" i="1"/>
  <c r="F470" i="1"/>
  <c r="G470" i="1"/>
  <c r="H470" i="1"/>
  <c r="I470" i="1"/>
  <c r="J470" i="1"/>
  <c r="D471" i="1"/>
  <c r="E471" i="1"/>
  <c r="F471" i="1"/>
  <c r="G471" i="1"/>
  <c r="H471" i="1"/>
  <c r="I471" i="1"/>
  <c r="J471" i="1"/>
  <c r="D472" i="1"/>
  <c r="E472" i="1"/>
  <c r="F472" i="1"/>
  <c r="G472" i="1"/>
  <c r="H472" i="1"/>
  <c r="I472" i="1"/>
  <c r="J472" i="1"/>
  <c r="D473" i="1"/>
  <c r="E473" i="1"/>
  <c r="F473" i="1"/>
  <c r="G473" i="1"/>
  <c r="H473" i="1"/>
  <c r="I473" i="1"/>
  <c r="J473" i="1"/>
  <c r="D474" i="1"/>
  <c r="E474" i="1"/>
  <c r="F474" i="1"/>
  <c r="G474" i="1"/>
  <c r="H474" i="1"/>
  <c r="I474" i="1"/>
  <c r="J474" i="1"/>
  <c r="D475" i="1"/>
  <c r="E475" i="1"/>
  <c r="F475" i="1"/>
  <c r="G475" i="1"/>
  <c r="H475" i="1"/>
  <c r="I475" i="1"/>
  <c r="J475" i="1"/>
  <c r="D476" i="1"/>
  <c r="E476" i="1"/>
  <c r="F476" i="1"/>
  <c r="G476" i="1"/>
  <c r="H476" i="1"/>
  <c r="I476" i="1"/>
  <c r="J476" i="1"/>
  <c r="D477" i="1"/>
  <c r="E477" i="1"/>
  <c r="F477" i="1"/>
  <c r="G477" i="1"/>
  <c r="H477" i="1"/>
  <c r="I477" i="1"/>
  <c r="J477" i="1"/>
  <c r="D478" i="1"/>
  <c r="E478" i="1"/>
  <c r="F478" i="1"/>
  <c r="G478" i="1"/>
  <c r="H478" i="1"/>
  <c r="I478" i="1"/>
  <c r="J478" i="1"/>
  <c r="D479" i="1"/>
  <c r="E479" i="1"/>
  <c r="F479" i="1"/>
  <c r="G479" i="1"/>
  <c r="H479" i="1"/>
  <c r="I479" i="1"/>
  <c r="J479" i="1"/>
  <c r="D480" i="1"/>
  <c r="E480" i="1"/>
  <c r="F480" i="1"/>
  <c r="G480" i="1"/>
  <c r="H480" i="1"/>
  <c r="I480" i="1"/>
  <c r="J480" i="1"/>
  <c r="D481" i="1"/>
  <c r="E481" i="1"/>
  <c r="F481" i="1"/>
  <c r="G481" i="1"/>
  <c r="H481" i="1"/>
  <c r="I481" i="1"/>
  <c r="J481" i="1"/>
  <c r="D482" i="1"/>
  <c r="E482" i="1"/>
  <c r="F482" i="1"/>
  <c r="G482" i="1"/>
  <c r="H482" i="1"/>
  <c r="I482" i="1"/>
  <c r="J482" i="1"/>
  <c r="D483" i="1"/>
  <c r="E483" i="1"/>
  <c r="F483" i="1"/>
  <c r="G483" i="1"/>
  <c r="H483" i="1"/>
  <c r="I483" i="1"/>
  <c r="J483" i="1"/>
  <c r="D484" i="1"/>
  <c r="E484" i="1"/>
  <c r="F484" i="1"/>
  <c r="G484" i="1"/>
  <c r="H484" i="1"/>
  <c r="I484" i="1"/>
  <c r="J484" i="1"/>
  <c r="D485" i="1"/>
  <c r="E485" i="1"/>
  <c r="F485" i="1"/>
  <c r="G485" i="1"/>
  <c r="H485" i="1"/>
  <c r="I485" i="1"/>
  <c r="J485" i="1"/>
  <c r="D486" i="1"/>
  <c r="E486" i="1"/>
  <c r="F486" i="1"/>
  <c r="G486" i="1"/>
  <c r="H486" i="1"/>
  <c r="I486" i="1"/>
  <c r="J486" i="1"/>
  <c r="D487" i="1"/>
  <c r="E487" i="1"/>
  <c r="F487" i="1"/>
  <c r="G487" i="1"/>
  <c r="H487" i="1"/>
  <c r="I487" i="1"/>
  <c r="J487" i="1"/>
  <c r="D488" i="1"/>
  <c r="E488" i="1"/>
  <c r="F488" i="1"/>
  <c r="G488" i="1"/>
  <c r="H488" i="1"/>
  <c r="I488" i="1"/>
  <c r="J488" i="1"/>
  <c r="D489" i="1"/>
  <c r="E489" i="1"/>
  <c r="F489" i="1"/>
  <c r="G489" i="1"/>
  <c r="H489" i="1"/>
  <c r="I489" i="1"/>
  <c r="J489" i="1"/>
  <c r="D490" i="1"/>
  <c r="E490" i="1"/>
  <c r="F490" i="1"/>
  <c r="G490" i="1"/>
  <c r="H490" i="1"/>
  <c r="I490" i="1"/>
  <c r="J490" i="1"/>
  <c r="D491" i="1"/>
  <c r="E491" i="1"/>
  <c r="F491" i="1"/>
  <c r="G491" i="1"/>
  <c r="H491" i="1"/>
  <c r="I491" i="1"/>
  <c r="J491" i="1"/>
  <c r="D492" i="1"/>
  <c r="E492" i="1"/>
  <c r="F492" i="1"/>
  <c r="G492" i="1"/>
  <c r="H492" i="1"/>
  <c r="I492" i="1"/>
  <c r="J492" i="1"/>
  <c r="D493" i="1"/>
  <c r="E493" i="1"/>
  <c r="F493" i="1"/>
  <c r="G493" i="1"/>
  <c r="H493" i="1"/>
  <c r="I493" i="1"/>
  <c r="J493" i="1"/>
  <c r="D494" i="1"/>
  <c r="E494" i="1"/>
  <c r="F494" i="1"/>
  <c r="G494" i="1"/>
  <c r="H494" i="1"/>
  <c r="I494" i="1"/>
  <c r="J494" i="1"/>
  <c r="D495" i="1"/>
  <c r="E495" i="1"/>
  <c r="F495" i="1"/>
  <c r="G495" i="1"/>
  <c r="H495" i="1"/>
  <c r="I495" i="1"/>
  <c r="J495" i="1"/>
  <c r="D496" i="1"/>
  <c r="E496" i="1"/>
  <c r="F496" i="1"/>
  <c r="G496" i="1"/>
  <c r="H496" i="1"/>
  <c r="I496" i="1"/>
  <c r="J496" i="1"/>
  <c r="D497" i="1"/>
  <c r="E497" i="1"/>
  <c r="F497" i="1"/>
  <c r="G497" i="1"/>
  <c r="H497" i="1"/>
  <c r="I497" i="1"/>
  <c r="J497" i="1"/>
  <c r="D498" i="1"/>
  <c r="E498" i="1"/>
  <c r="F498" i="1"/>
  <c r="G498" i="1"/>
  <c r="H498" i="1"/>
  <c r="I498" i="1"/>
  <c r="J498" i="1"/>
  <c r="D499" i="1"/>
  <c r="E499" i="1"/>
  <c r="F499" i="1"/>
  <c r="G499" i="1"/>
  <c r="H499" i="1"/>
  <c r="I499" i="1"/>
  <c r="J499" i="1"/>
  <c r="D500" i="1"/>
  <c r="E500" i="1"/>
  <c r="F500" i="1"/>
  <c r="G500" i="1"/>
  <c r="H500" i="1"/>
  <c r="I500" i="1"/>
  <c r="J500" i="1"/>
  <c r="D501" i="1"/>
  <c r="E501" i="1"/>
  <c r="F501" i="1"/>
  <c r="G501" i="1"/>
  <c r="H501" i="1"/>
  <c r="I501" i="1"/>
  <c r="J501" i="1"/>
  <c r="D502" i="1"/>
  <c r="E502" i="1"/>
  <c r="F502" i="1"/>
  <c r="G502" i="1"/>
  <c r="H502" i="1"/>
  <c r="I502" i="1"/>
  <c r="J502" i="1"/>
  <c r="D503" i="1"/>
  <c r="E503" i="1"/>
  <c r="F503" i="1"/>
  <c r="G503" i="1"/>
  <c r="H503" i="1"/>
  <c r="I503" i="1"/>
  <c r="J503" i="1"/>
  <c r="D504" i="1"/>
  <c r="E504" i="1"/>
  <c r="F504" i="1"/>
  <c r="G504" i="1"/>
  <c r="H504" i="1"/>
  <c r="I504" i="1"/>
  <c r="J504" i="1"/>
  <c r="D505" i="1"/>
  <c r="E505" i="1"/>
  <c r="F505" i="1"/>
  <c r="G505" i="1"/>
  <c r="H505" i="1"/>
  <c r="I505" i="1"/>
  <c r="J505" i="1"/>
  <c r="D506" i="1"/>
  <c r="E506" i="1"/>
  <c r="F506" i="1"/>
  <c r="G506" i="1"/>
  <c r="H506" i="1"/>
  <c r="I506" i="1"/>
  <c r="J506" i="1"/>
  <c r="D507" i="1"/>
  <c r="E507" i="1"/>
  <c r="F507" i="1"/>
  <c r="G507" i="1"/>
  <c r="H507" i="1"/>
  <c r="I507" i="1"/>
  <c r="J507" i="1"/>
  <c r="D508" i="1"/>
  <c r="E508" i="1"/>
  <c r="F508" i="1"/>
  <c r="G508" i="1"/>
  <c r="H508" i="1"/>
  <c r="I508" i="1"/>
  <c r="J508" i="1"/>
  <c r="D509" i="1"/>
  <c r="E509" i="1"/>
  <c r="F509" i="1"/>
  <c r="G509" i="1"/>
  <c r="H509" i="1"/>
  <c r="I509" i="1"/>
  <c r="J509" i="1"/>
  <c r="D510" i="1"/>
  <c r="E510" i="1"/>
  <c r="F510" i="1"/>
  <c r="G510" i="1"/>
  <c r="H510" i="1"/>
  <c r="I510" i="1"/>
  <c r="J510" i="1"/>
  <c r="D511" i="1"/>
  <c r="E511" i="1"/>
  <c r="F511" i="1"/>
  <c r="G511" i="1"/>
  <c r="H511" i="1"/>
  <c r="I511" i="1"/>
  <c r="J511" i="1"/>
  <c r="D512" i="1"/>
  <c r="E512" i="1"/>
  <c r="F512" i="1"/>
  <c r="G512" i="1"/>
  <c r="H512" i="1"/>
  <c r="I512" i="1"/>
  <c r="J512" i="1"/>
  <c r="D513" i="1"/>
  <c r="E513" i="1"/>
  <c r="F513" i="1"/>
  <c r="G513" i="1"/>
  <c r="H513" i="1"/>
  <c r="I513" i="1"/>
  <c r="J513" i="1"/>
  <c r="D514" i="1"/>
  <c r="E514" i="1"/>
  <c r="F514" i="1"/>
  <c r="G514" i="1"/>
  <c r="H514" i="1"/>
  <c r="I514" i="1"/>
  <c r="J514" i="1"/>
  <c r="D515" i="1"/>
  <c r="E515" i="1"/>
  <c r="F515" i="1"/>
  <c r="G515" i="1"/>
  <c r="H515" i="1"/>
  <c r="I515" i="1"/>
  <c r="J515" i="1"/>
  <c r="D516" i="1"/>
  <c r="E516" i="1"/>
  <c r="F516" i="1"/>
  <c r="G516" i="1"/>
  <c r="H516" i="1"/>
  <c r="I516" i="1"/>
  <c r="J516" i="1"/>
  <c r="D517" i="1"/>
  <c r="E517" i="1"/>
  <c r="F517" i="1"/>
  <c r="G517" i="1"/>
  <c r="H517" i="1"/>
  <c r="I517" i="1"/>
  <c r="J517" i="1"/>
  <c r="D518" i="1"/>
  <c r="E518" i="1"/>
  <c r="F518" i="1"/>
  <c r="G518" i="1"/>
  <c r="H518" i="1"/>
  <c r="I518" i="1"/>
  <c r="J518" i="1"/>
  <c r="D519" i="1"/>
  <c r="E519" i="1"/>
  <c r="F519" i="1"/>
  <c r="G519" i="1"/>
  <c r="H519" i="1"/>
  <c r="I519" i="1"/>
  <c r="J519" i="1"/>
  <c r="D520" i="1"/>
  <c r="E520" i="1"/>
  <c r="F520" i="1"/>
  <c r="G520" i="1"/>
  <c r="H520" i="1"/>
  <c r="I520" i="1"/>
  <c r="J520" i="1"/>
  <c r="D521" i="1"/>
  <c r="E521" i="1"/>
  <c r="F521" i="1"/>
  <c r="G521" i="1"/>
  <c r="H521" i="1"/>
  <c r="I521" i="1"/>
  <c r="J521" i="1"/>
  <c r="D522" i="1"/>
  <c r="E522" i="1"/>
  <c r="F522" i="1"/>
  <c r="G522" i="1"/>
  <c r="H522" i="1"/>
  <c r="I522" i="1"/>
  <c r="J522" i="1"/>
  <c r="D523" i="1"/>
  <c r="E523" i="1"/>
  <c r="F523" i="1"/>
  <c r="G523" i="1"/>
  <c r="H523" i="1"/>
  <c r="I523" i="1"/>
  <c r="J523" i="1"/>
  <c r="D524" i="1"/>
  <c r="E524" i="1"/>
  <c r="F524" i="1"/>
  <c r="G524" i="1"/>
  <c r="H524" i="1"/>
  <c r="I524" i="1"/>
  <c r="J524" i="1"/>
  <c r="D525" i="1"/>
  <c r="E525" i="1"/>
  <c r="F525" i="1"/>
  <c r="G525" i="1"/>
  <c r="H525" i="1"/>
  <c r="I525" i="1"/>
  <c r="J525" i="1"/>
  <c r="D526" i="1"/>
  <c r="E526" i="1"/>
  <c r="F526" i="1"/>
  <c r="G526" i="1"/>
  <c r="H526" i="1"/>
  <c r="I526" i="1"/>
  <c r="J526" i="1"/>
  <c r="D527" i="1"/>
  <c r="E527" i="1"/>
  <c r="F527" i="1"/>
  <c r="G527" i="1"/>
  <c r="H527" i="1"/>
  <c r="I527" i="1"/>
  <c r="J527" i="1"/>
  <c r="D528" i="1"/>
  <c r="E528" i="1"/>
  <c r="F528" i="1"/>
  <c r="G528" i="1"/>
  <c r="H528" i="1"/>
  <c r="I528" i="1"/>
  <c r="J528" i="1"/>
  <c r="D529" i="1"/>
  <c r="E529" i="1"/>
  <c r="F529" i="1"/>
  <c r="G529" i="1"/>
  <c r="H529" i="1"/>
  <c r="I529" i="1"/>
  <c r="J529" i="1"/>
  <c r="D530" i="1"/>
  <c r="E530" i="1"/>
  <c r="F530" i="1"/>
  <c r="G530" i="1"/>
  <c r="H530" i="1"/>
  <c r="I530" i="1"/>
  <c r="J530" i="1"/>
  <c r="D531" i="1"/>
  <c r="E531" i="1"/>
  <c r="F531" i="1"/>
  <c r="G531" i="1"/>
  <c r="H531" i="1"/>
  <c r="I531" i="1"/>
  <c r="J531" i="1"/>
  <c r="D532" i="1"/>
  <c r="E532" i="1"/>
  <c r="F532" i="1"/>
  <c r="G532" i="1"/>
  <c r="H532" i="1"/>
  <c r="I532" i="1"/>
  <c r="J532" i="1"/>
  <c r="D533" i="1"/>
  <c r="E533" i="1"/>
  <c r="F533" i="1"/>
  <c r="G533" i="1"/>
  <c r="H533" i="1"/>
  <c r="I533" i="1"/>
  <c r="J533" i="1"/>
  <c r="D534" i="1"/>
  <c r="E534" i="1"/>
  <c r="F534" i="1"/>
  <c r="G534" i="1"/>
  <c r="H534" i="1"/>
  <c r="I534" i="1"/>
  <c r="J534" i="1"/>
  <c r="D535" i="1"/>
  <c r="E535" i="1"/>
  <c r="F535" i="1"/>
  <c r="G535" i="1"/>
  <c r="H535" i="1"/>
  <c r="I535" i="1"/>
  <c r="J535" i="1"/>
  <c r="D536" i="1"/>
  <c r="E536" i="1"/>
  <c r="F536" i="1"/>
  <c r="G536" i="1"/>
  <c r="H536" i="1"/>
  <c r="I536" i="1"/>
  <c r="J536" i="1"/>
  <c r="D537" i="1"/>
  <c r="E537" i="1"/>
  <c r="F537" i="1"/>
  <c r="G537" i="1"/>
  <c r="H537" i="1"/>
  <c r="I537" i="1"/>
  <c r="J537" i="1"/>
  <c r="D538" i="1"/>
  <c r="E538" i="1"/>
  <c r="F538" i="1"/>
  <c r="G538" i="1"/>
  <c r="H538" i="1"/>
  <c r="I538" i="1"/>
  <c r="J538" i="1"/>
  <c r="D539" i="1"/>
  <c r="E539" i="1"/>
  <c r="F539" i="1"/>
  <c r="G539" i="1"/>
  <c r="H539" i="1"/>
  <c r="I539" i="1"/>
  <c r="J539" i="1"/>
  <c r="D540" i="1"/>
  <c r="E540" i="1"/>
  <c r="F540" i="1"/>
  <c r="G540" i="1"/>
  <c r="H540" i="1"/>
  <c r="I540" i="1"/>
  <c r="J540" i="1"/>
  <c r="D541" i="1"/>
  <c r="E541" i="1"/>
  <c r="F541" i="1"/>
  <c r="G541" i="1"/>
  <c r="H541" i="1"/>
  <c r="I541" i="1"/>
  <c r="J541" i="1"/>
  <c r="D542" i="1"/>
  <c r="E542" i="1"/>
  <c r="F542" i="1"/>
  <c r="G542" i="1"/>
  <c r="H542" i="1"/>
  <c r="I542" i="1"/>
  <c r="J542" i="1"/>
  <c r="D543" i="1"/>
  <c r="E543" i="1"/>
  <c r="F543" i="1"/>
  <c r="G543" i="1"/>
  <c r="H543" i="1"/>
  <c r="I543" i="1"/>
  <c r="J543" i="1"/>
  <c r="D544" i="1"/>
  <c r="E544" i="1"/>
  <c r="F544" i="1"/>
  <c r="G544" i="1"/>
  <c r="H544" i="1"/>
  <c r="I544" i="1"/>
  <c r="J544" i="1"/>
  <c r="D545" i="1"/>
  <c r="E545" i="1"/>
  <c r="F545" i="1"/>
  <c r="G545" i="1"/>
  <c r="H545" i="1"/>
  <c r="I545" i="1"/>
  <c r="J545" i="1"/>
  <c r="D546" i="1"/>
  <c r="E546" i="1"/>
  <c r="F546" i="1"/>
  <c r="G546" i="1"/>
  <c r="H546" i="1"/>
  <c r="I546" i="1"/>
  <c r="J546" i="1"/>
  <c r="D547" i="1"/>
  <c r="E547" i="1"/>
  <c r="F547" i="1"/>
  <c r="G547" i="1"/>
  <c r="H547" i="1"/>
  <c r="I547" i="1"/>
  <c r="J547" i="1"/>
  <c r="D548" i="1"/>
  <c r="E548" i="1"/>
  <c r="F548" i="1"/>
  <c r="G548" i="1"/>
  <c r="H548" i="1"/>
  <c r="I548" i="1"/>
  <c r="J548" i="1"/>
  <c r="D549" i="1"/>
  <c r="E549" i="1"/>
  <c r="F549" i="1"/>
  <c r="G549" i="1"/>
  <c r="H549" i="1"/>
  <c r="I549" i="1"/>
  <c r="J549" i="1"/>
  <c r="D550" i="1"/>
  <c r="E550" i="1"/>
  <c r="F550" i="1"/>
  <c r="G550" i="1"/>
  <c r="H550" i="1"/>
  <c r="I550" i="1"/>
  <c r="J550" i="1"/>
  <c r="D551" i="1"/>
  <c r="E551" i="1"/>
  <c r="F551" i="1"/>
  <c r="G551" i="1"/>
  <c r="H551" i="1"/>
  <c r="I551" i="1"/>
  <c r="J551" i="1"/>
  <c r="D552" i="1"/>
  <c r="E552" i="1"/>
  <c r="F552" i="1"/>
  <c r="G552" i="1"/>
  <c r="H552" i="1"/>
  <c r="I552" i="1"/>
  <c r="J552" i="1"/>
  <c r="D553" i="1"/>
  <c r="E553" i="1"/>
  <c r="F553" i="1"/>
  <c r="G553" i="1"/>
  <c r="H553" i="1"/>
  <c r="I553" i="1"/>
  <c r="J553" i="1"/>
  <c r="D554" i="1"/>
  <c r="E554" i="1"/>
  <c r="F554" i="1"/>
  <c r="G554" i="1"/>
  <c r="H554" i="1"/>
  <c r="I554" i="1"/>
  <c r="J554" i="1"/>
  <c r="D555" i="1"/>
  <c r="E555" i="1"/>
  <c r="F555" i="1"/>
  <c r="G555" i="1"/>
  <c r="H555" i="1"/>
  <c r="I555" i="1"/>
  <c r="J555" i="1"/>
  <c r="D556" i="1"/>
  <c r="E556" i="1"/>
  <c r="F556" i="1"/>
  <c r="G556" i="1"/>
  <c r="H556" i="1"/>
  <c r="I556" i="1"/>
  <c r="J556" i="1"/>
  <c r="D557" i="1"/>
  <c r="E557" i="1"/>
  <c r="F557" i="1"/>
  <c r="G557" i="1"/>
  <c r="H557" i="1"/>
  <c r="I557" i="1"/>
  <c r="J557" i="1"/>
  <c r="D558" i="1"/>
  <c r="E558" i="1"/>
  <c r="F558" i="1"/>
  <c r="G558" i="1"/>
  <c r="H558" i="1"/>
  <c r="I558" i="1"/>
  <c r="J558" i="1"/>
  <c r="D559" i="1"/>
  <c r="E559" i="1"/>
  <c r="F559" i="1"/>
  <c r="G559" i="1"/>
  <c r="H559" i="1"/>
  <c r="I559" i="1"/>
  <c r="J559" i="1"/>
  <c r="D560" i="1"/>
  <c r="E560" i="1"/>
  <c r="F560" i="1"/>
  <c r="G560" i="1"/>
  <c r="H560" i="1"/>
  <c r="I560" i="1"/>
  <c r="J560" i="1"/>
  <c r="D561" i="1"/>
  <c r="E561" i="1"/>
  <c r="F561" i="1"/>
  <c r="G561" i="1"/>
  <c r="H561" i="1"/>
  <c r="I561" i="1"/>
  <c r="J561" i="1"/>
  <c r="D562" i="1"/>
  <c r="E562" i="1"/>
  <c r="F562" i="1"/>
  <c r="G562" i="1"/>
  <c r="H562" i="1"/>
  <c r="I562" i="1"/>
  <c r="J562" i="1"/>
  <c r="D563" i="1"/>
  <c r="E563" i="1"/>
  <c r="F563" i="1"/>
  <c r="G563" i="1"/>
  <c r="H563" i="1"/>
  <c r="I563" i="1"/>
  <c r="J563" i="1"/>
  <c r="D564" i="1"/>
  <c r="E564" i="1"/>
  <c r="F564" i="1"/>
  <c r="G564" i="1"/>
  <c r="H564" i="1"/>
  <c r="I564" i="1"/>
  <c r="J564" i="1"/>
  <c r="D565" i="1"/>
  <c r="E565" i="1"/>
  <c r="F565" i="1"/>
  <c r="G565" i="1"/>
  <c r="H565" i="1"/>
  <c r="I565" i="1"/>
  <c r="J565" i="1"/>
  <c r="D566" i="1"/>
  <c r="E566" i="1"/>
  <c r="F566" i="1"/>
  <c r="G566" i="1"/>
  <c r="H566" i="1"/>
  <c r="I566" i="1"/>
  <c r="J566" i="1"/>
  <c r="D567" i="1"/>
  <c r="E567" i="1"/>
  <c r="F567" i="1"/>
  <c r="G567" i="1"/>
  <c r="H567" i="1"/>
  <c r="I567" i="1"/>
  <c r="J567" i="1"/>
  <c r="D568" i="1"/>
  <c r="E568" i="1"/>
  <c r="F568" i="1"/>
  <c r="G568" i="1"/>
  <c r="H568" i="1"/>
  <c r="I568" i="1"/>
  <c r="J568" i="1"/>
  <c r="D569" i="1"/>
  <c r="E569" i="1"/>
  <c r="F569" i="1"/>
  <c r="G569" i="1"/>
  <c r="H569" i="1"/>
  <c r="I569" i="1"/>
  <c r="J569" i="1"/>
  <c r="D570" i="1"/>
  <c r="E570" i="1"/>
  <c r="F570" i="1"/>
  <c r="G570" i="1"/>
  <c r="H570" i="1"/>
  <c r="I570" i="1"/>
  <c r="J570" i="1"/>
  <c r="D571" i="1"/>
  <c r="E571" i="1"/>
  <c r="F571" i="1"/>
  <c r="G571" i="1"/>
  <c r="H571" i="1"/>
  <c r="I571" i="1"/>
  <c r="J571" i="1"/>
  <c r="D572" i="1"/>
  <c r="E572" i="1"/>
  <c r="F572" i="1"/>
  <c r="G572" i="1"/>
  <c r="H572" i="1"/>
  <c r="I572" i="1"/>
  <c r="J572" i="1"/>
  <c r="D573" i="1"/>
  <c r="E573" i="1"/>
  <c r="F573" i="1"/>
  <c r="G573" i="1"/>
  <c r="H573" i="1"/>
  <c r="I573" i="1"/>
  <c r="J573" i="1"/>
  <c r="D574" i="1"/>
  <c r="E574" i="1"/>
  <c r="F574" i="1"/>
  <c r="G574" i="1"/>
  <c r="H574" i="1"/>
  <c r="I574" i="1"/>
  <c r="J574" i="1"/>
  <c r="D575" i="1"/>
  <c r="E575" i="1"/>
  <c r="F575" i="1"/>
  <c r="G575" i="1"/>
  <c r="H575" i="1"/>
  <c r="I575" i="1"/>
  <c r="J575" i="1"/>
  <c r="D576" i="1"/>
  <c r="E576" i="1"/>
  <c r="F576" i="1"/>
  <c r="G576" i="1"/>
  <c r="H576" i="1"/>
  <c r="I576" i="1"/>
  <c r="J576" i="1"/>
  <c r="D577" i="1"/>
  <c r="E577" i="1"/>
  <c r="F577" i="1"/>
  <c r="G577" i="1"/>
  <c r="H577" i="1"/>
  <c r="I577" i="1"/>
  <c r="J577" i="1"/>
  <c r="D578" i="1"/>
  <c r="E578" i="1"/>
  <c r="F578" i="1"/>
  <c r="G578" i="1"/>
  <c r="H578" i="1"/>
  <c r="I578" i="1"/>
  <c r="J578" i="1"/>
  <c r="D579" i="1"/>
  <c r="E579" i="1"/>
  <c r="F579" i="1"/>
  <c r="G579" i="1"/>
  <c r="H579" i="1"/>
  <c r="I579" i="1"/>
  <c r="J579" i="1"/>
  <c r="D580" i="1"/>
  <c r="E580" i="1"/>
  <c r="F580" i="1"/>
  <c r="G580" i="1"/>
  <c r="H580" i="1"/>
  <c r="I580" i="1"/>
  <c r="J580" i="1"/>
  <c r="D581" i="1"/>
  <c r="E581" i="1"/>
  <c r="F581" i="1"/>
  <c r="G581" i="1"/>
  <c r="H581" i="1"/>
  <c r="I581" i="1"/>
  <c r="J581" i="1"/>
  <c r="D582" i="1"/>
  <c r="E582" i="1"/>
  <c r="F582" i="1"/>
  <c r="G582" i="1"/>
  <c r="H582" i="1"/>
  <c r="I582" i="1"/>
  <c r="J582" i="1"/>
  <c r="D583" i="1"/>
  <c r="E583" i="1"/>
  <c r="F583" i="1"/>
  <c r="G583" i="1"/>
  <c r="H583" i="1"/>
  <c r="I583" i="1"/>
  <c r="J583" i="1"/>
  <c r="D584" i="1"/>
  <c r="E584" i="1"/>
  <c r="F584" i="1"/>
  <c r="G584" i="1"/>
  <c r="H584" i="1"/>
  <c r="I584" i="1"/>
  <c r="J584" i="1"/>
  <c r="D585" i="1"/>
  <c r="E585" i="1"/>
  <c r="F585" i="1"/>
  <c r="G585" i="1"/>
  <c r="H585" i="1"/>
  <c r="I585" i="1"/>
  <c r="J585" i="1"/>
  <c r="D586" i="1"/>
  <c r="E586" i="1"/>
  <c r="F586" i="1"/>
  <c r="G586" i="1"/>
  <c r="H586" i="1"/>
  <c r="I586" i="1"/>
  <c r="J586" i="1"/>
  <c r="D587" i="1"/>
  <c r="E587" i="1"/>
  <c r="F587" i="1"/>
  <c r="G587" i="1"/>
  <c r="H587" i="1"/>
  <c r="I587" i="1"/>
  <c r="J587" i="1"/>
  <c r="D588" i="1"/>
  <c r="E588" i="1"/>
  <c r="F588" i="1"/>
  <c r="G588" i="1"/>
  <c r="H588" i="1"/>
  <c r="I588" i="1"/>
  <c r="J588" i="1"/>
  <c r="D589" i="1"/>
  <c r="E589" i="1"/>
  <c r="F589" i="1"/>
  <c r="G589" i="1"/>
  <c r="H589" i="1"/>
  <c r="I589" i="1"/>
  <c r="J589" i="1"/>
  <c r="D590" i="1"/>
  <c r="E590" i="1"/>
  <c r="F590" i="1"/>
  <c r="G590" i="1"/>
  <c r="H590" i="1"/>
  <c r="I590" i="1"/>
  <c r="J590" i="1"/>
  <c r="D591" i="1"/>
  <c r="E591" i="1"/>
  <c r="F591" i="1"/>
  <c r="G591" i="1"/>
  <c r="H591" i="1"/>
  <c r="I591" i="1"/>
  <c r="J591" i="1"/>
  <c r="D592" i="1"/>
  <c r="E592" i="1"/>
  <c r="F592" i="1"/>
  <c r="G592" i="1"/>
  <c r="H592" i="1"/>
  <c r="I592" i="1"/>
  <c r="J592" i="1"/>
  <c r="D593" i="1"/>
  <c r="E593" i="1"/>
  <c r="F593" i="1"/>
  <c r="G593" i="1"/>
  <c r="H593" i="1"/>
  <c r="I593" i="1"/>
  <c r="J593" i="1"/>
  <c r="D594" i="1"/>
  <c r="E594" i="1"/>
  <c r="F594" i="1"/>
  <c r="G594" i="1"/>
  <c r="H594" i="1"/>
  <c r="I594" i="1"/>
  <c r="J594" i="1"/>
  <c r="D595" i="1"/>
  <c r="E595" i="1"/>
  <c r="F595" i="1"/>
  <c r="G595" i="1"/>
  <c r="H595" i="1"/>
  <c r="I595" i="1"/>
  <c r="J595" i="1"/>
  <c r="D596" i="1"/>
  <c r="E596" i="1"/>
  <c r="F596" i="1"/>
  <c r="G596" i="1"/>
  <c r="H596" i="1"/>
  <c r="I596" i="1"/>
  <c r="J596" i="1"/>
  <c r="D597" i="1"/>
  <c r="E597" i="1"/>
  <c r="F597" i="1"/>
  <c r="G597" i="1"/>
  <c r="H597" i="1"/>
  <c r="I597" i="1"/>
  <c r="J597" i="1"/>
  <c r="D598" i="1"/>
  <c r="E598" i="1"/>
  <c r="F598" i="1"/>
  <c r="G598" i="1"/>
  <c r="H598" i="1"/>
  <c r="I598" i="1"/>
  <c r="J598" i="1"/>
  <c r="D599" i="1"/>
  <c r="E599" i="1"/>
  <c r="F599" i="1"/>
  <c r="G599" i="1"/>
  <c r="H599" i="1"/>
  <c r="I599" i="1"/>
  <c r="J599" i="1"/>
  <c r="D600" i="1"/>
  <c r="E600" i="1"/>
  <c r="F600" i="1"/>
  <c r="G600" i="1"/>
  <c r="H600" i="1"/>
  <c r="I600" i="1"/>
  <c r="J600" i="1"/>
  <c r="D601" i="1"/>
  <c r="E601" i="1"/>
  <c r="F601" i="1"/>
  <c r="G601" i="1"/>
  <c r="H601" i="1"/>
  <c r="I601" i="1"/>
  <c r="J601" i="1"/>
  <c r="D602" i="1"/>
  <c r="E602" i="1"/>
  <c r="F602" i="1"/>
  <c r="G602" i="1"/>
  <c r="H602" i="1"/>
  <c r="I602" i="1"/>
  <c r="J602" i="1"/>
  <c r="D603" i="1"/>
  <c r="E603" i="1"/>
  <c r="F603" i="1"/>
  <c r="G603" i="1"/>
  <c r="H603" i="1"/>
  <c r="I603" i="1"/>
  <c r="J603" i="1"/>
  <c r="D604" i="1"/>
  <c r="E604" i="1"/>
  <c r="F604" i="1"/>
  <c r="G604" i="1"/>
  <c r="H604" i="1"/>
  <c r="I604" i="1"/>
  <c r="J604" i="1"/>
  <c r="D605" i="1"/>
  <c r="E605" i="1"/>
  <c r="F605" i="1"/>
  <c r="G605" i="1"/>
  <c r="H605" i="1"/>
  <c r="I605" i="1"/>
  <c r="J605" i="1"/>
  <c r="D606" i="1"/>
  <c r="E606" i="1"/>
  <c r="F606" i="1"/>
  <c r="G606" i="1"/>
  <c r="H606" i="1"/>
  <c r="I606" i="1"/>
  <c r="J606" i="1"/>
  <c r="D607" i="1"/>
  <c r="E607" i="1"/>
  <c r="F607" i="1"/>
  <c r="G607" i="1"/>
  <c r="H607" i="1"/>
  <c r="I607" i="1"/>
  <c r="J607" i="1"/>
  <c r="D608" i="1"/>
  <c r="E608" i="1"/>
  <c r="F608" i="1"/>
  <c r="G608" i="1"/>
  <c r="H608" i="1"/>
  <c r="I608" i="1"/>
  <c r="J608" i="1"/>
  <c r="D609" i="1"/>
  <c r="E609" i="1"/>
  <c r="F609" i="1"/>
  <c r="G609" i="1"/>
  <c r="H609" i="1"/>
  <c r="I609" i="1"/>
  <c r="J609" i="1"/>
  <c r="D610" i="1"/>
  <c r="E610" i="1"/>
  <c r="F610" i="1"/>
  <c r="G610" i="1"/>
  <c r="H610" i="1"/>
  <c r="I610" i="1"/>
  <c r="J610" i="1"/>
  <c r="D611" i="1"/>
  <c r="E611" i="1"/>
  <c r="F611" i="1"/>
  <c r="G611" i="1"/>
  <c r="H611" i="1"/>
  <c r="I611" i="1"/>
  <c r="J611" i="1"/>
  <c r="D612" i="1"/>
  <c r="E612" i="1"/>
  <c r="F612" i="1"/>
  <c r="G612" i="1"/>
  <c r="H612" i="1"/>
  <c r="I612" i="1"/>
  <c r="J612" i="1"/>
  <c r="D613" i="1"/>
  <c r="E613" i="1"/>
  <c r="F613" i="1"/>
  <c r="G613" i="1"/>
  <c r="H613" i="1"/>
  <c r="I613" i="1"/>
  <c r="J613" i="1"/>
  <c r="D614" i="1"/>
  <c r="E614" i="1"/>
  <c r="F614" i="1"/>
  <c r="G614" i="1"/>
  <c r="H614" i="1"/>
  <c r="I614" i="1"/>
  <c r="J614" i="1"/>
  <c r="D615" i="1"/>
  <c r="E615" i="1"/>
  <c r="F615" i="1"/>
  <c r="G615" i="1"/>
  <c r="H615" i="1"/>
  <c r="I615" i="1"/>
  <c r="J615" i="1"/>
  <c r="D616" i="1"/>
  <c r="E616" i="1"/>
  <c r="F616" i="1"/>
  <c r="G616" i="1"/>
  <c r="H616" i="1"/>
  <c r="I616" i="1"/>
  <c r="J616" i="1"/>
  <c r="D617" i="1"/>
  <c r="E617" i="1"/>
  <c r="F617" i="1"/>
  <c r="G617" i="1"/>
  <c r="H617" i="1"/>
  <c r="I617" i="1"/>
  <c r="J617" i="1"/>
  <c r="D618" i="1"/>
  <c r="E618" i="1"/>
  <c r="F618" i="1"/>
  <c r="G618" i="1"/>
  <c r="H618" i="1"/>
  <c r="I618" i="1"/>
  <c r="J618" i="1"/>
  <c r="D619" i="1"/>
  <c r="E619" i="1"/>
  <c r="F619" i="1"/>
  <c r="G619" i="1"/>
  <c r="H619" i="1"/>
  <c r="I619" i="1"/>
  <c r="J619" i="1"/>
  <c r="D620" i="1"/>
  <c r="E620" i="1"/>
  <c r="F620" i="1"/>
  <c r="G620" i="1"/>
  <c r="H620" i="1"/>
  <c r="I620" i="1"/>
  <c r="J620" i="1"/>
  <c r="D621" i="1"/>
  <c r="E621" i="1"/>
  <c r="F621" i="1"/>
  <c r="G621" i="1"/>
  <c r="H621" i="1"/>
  <c r="I621" i="1"/>
  <c r="J621" i="1"/>
  <c r="D622" i="1"/>
  <c r="E622" i="1"/>
  <c r="F622" i="1"/>
  <c r="G622" i="1"/>
  <c r="H622" i="1"/>
  <c r="I622" i="1"/>
  <c r="J622" i="1"/>
  <c r="D623" i="1"/>
  <c r="E623" i="1"/>
  <c r="F623" i="1"/>
  <c r="G623" i="1"/>
  <c r="H623" i="1"/>
  <c r="I623" i="1"/>
  <c r="J623" i="1"/>
  <c r="D624" i="1"/>
  <c r="E624" i="1"/>
  <c r="F624" i="1"/>
  <c r="G624" i="1"/>
  <c r="H624" i="1"/>
  <c r="I624" i="1"/>
  <c r="J624" i="1"/>
  <c r="D625" i="1"/>
  <c r="E625" i="1"/>
  <c r="F625" i="1"/>
  <c r="G625" i="1"/>
  <c r="H625" i="1"/>
  <c r="I625" i="1"/>
  <c r="J625" i="1"/>
  <c r="D626" i="1"/>
  <c r="E626" i="1"/>
  <c r="F626" i="1"/>
  <c r="G626" i="1"/>
  <c r="H626" i="1"/>
  <c r="I626" i="1"/>
  <c r="J626" i="1"/>
  <c r="D627" i="1"/>
  <c r="E627" i="1"/>
  <c r="F627" i="1"/>
  <c r="G627" i="1"/>
  <c r="H627" i="1"/>
  <c r="I627" i="1"/>
  <c r="J627" i="1"/>
  <c r="D628" i="1"/>
  <c r="E628" i="1"/>
  <c r="F628" i="1"/>
  <c r="G628" i="1"/>
  <c r="H628" i="1"/>
  <c r="I628" i="1"/>
  <c r="J628" i="1"/>
  <c r="D629" i="1"/>
  <c r="E629" i="1"/>
  <c r="F629" i="1"/>
  <c r="G629" i="1"/>
  <c r="H629" i="1"/>
  <c r="I629" i="1"/>
  <c r="J629" i="1"/>
  <c r="D630" i="1"/>
  <c r="E630" i="1"/>
  <c r="F630" i="1"/>
  <c r="G630" i="1"/>
  <c r="H630" i="1"/>
  <c r="I630" i="1"/>
  <c r="J630" i="1"/>
  <c r="D631" i="1"/>
  <c r="E631" i="1"/>
  <c r="F631" i="1"/>
  <c r="G631" i="1"/>
  <c r="H631" i="1"/>
  <c r="I631" i="1"/>
  <c r="J631" i="1"/>
  <c r="D632" i="1"/>
  <c r="E632" i="1"/>
  <c r="F632" i="1"/>
  <c r="G632" i="1"/>
  <c r="H632" i="1"/>
  <c r="I632" i="1"/>
  <c r="J632" i="1"/>
  <c r="D633" i="1"/>
  <c r="E633" i="1"/>
  <c r="F633" i="1"/>
  <c r="G633" i="1"/>
  <c r="H633" i="1"/>
  <c r="I633" i="1"/>
  <c r="J633" i="1"/>
  <c r="D634" i="1"/>
  <c r="E634" i="1"/>
  <c r="F634" i="1"/>
  <c r="G634" i="1"/>
  <c r="H634" i="1"/>
  <c r="I634" i="1"/>
  <c r="J634" i="1"/>
  <c r="D635" i="1"/>
  <c r="E635" i="1"/>
  <c r="F635" i="1"/>
  <c r="G635" i="1"/>
  <c r="H635" i="1"/>
  <c r="I635" i="1"/>
  <c r="J635" i="1"/>
  <c r="D636" i="1"/>
  <c r="E636" i="1"/>
  <c r="F636" i="1"/>
  <c r="G636" i="1"/>
  <c r="H636" i="1"/>
  <c r="I636" i="1"/>
  <c r="J636" i="1"/>
  <c r="D637" i="1"/>
  <c r="E637" i="1"/>
  <c r="F637" i="1"/>
  <c r="G637" i="1"/>
  <c r="H637" i="1"/>
  <c r="I637" i="1"/>
  <c r="J637" i="1"/>
  <c r="D638" i="1"/>
  <c r="E638" i="1"/>
  <c r="F638" i="1"/>
  <c r="G638" i="1"/>
  <c r="H638" i="1"/>
  <c r="I638" i="1"/>
  <c r="J638" i="1"/>
  <c r="D639" i="1"/>
  <c r="E639" i="1"/>
  <c r="F639" i="1"/>
  <c r="G639" i="1"/>
  <c r="H639" i="1"/>
  <c r="I639" i="1"/>
  <c r="J639" i="1"/>
  <c r="D640" i="1"/>
  <c r="E640" i="1"/>
  <c r="F640" i="1"/>
  <c r="G640" i="1"/>
  <c r="H640" i="1"/>
  <c r="I640" i="1"/>
  <c r="J640" i="1"/>
  <c r="D641" i="1"/>
  <c r="E641" i="1"/>
  <c r="F641" i="1"/>
  <c r="G641" i="1"/>
  <c r="H641" i="1"/>
  <c r="I641" i="1"/>
  <c r="J641" i="1"/>
  <c r="D642" i="1"/>
  <c r="E642" i="1"/>
  <c r="F642" i="1"/>
  <c r="G642" i="1"/>
  <c r="H642" i="1"/>
  <c r="I642" i="1"/>
  <c r="J642" i="1"/>
  <c r="D643" i="1"/>
  <c r="E643" i="1"/>
  <c r="F643" i="1"/>
  <c r="G643" i="1"/>
  <c r="H643" i="1"/>
  <c r="I643" i="1"/>
  <c r="J643" i="1"/>
  <c r="D644" i="1"/>
  <c r="E644" i="1"/>
  <c r="F644" i="1"/>
  <c r="G644" i="1"/>
  <c r="H644" i="1"/>
  <c r="I644" i="1"/>
  <c r="J644" i="1"/>
  <c r="D645" i="1"/>
  <c r="E645" i="1"/>
  <c r="F645" i="1"/>
  <c r="G645" i="1"/>
  <c r="H645" i="1"/>
  <c r="I645" i="1"/>
  <c r="J645" i="1"/>
  <c r="D646" i="1"/>
  <c r="E646" i="1"/>
  <c r="F646" i="1"/>
  <c r="G646" i="1"/>
  <c r="H646" i="1"/>
  <c r="I646" i="1"/>
  <c r="J646" i="1"/>
  <c r="D647" i="1"/>
  <c r="E647" i="1"/>
  <c r="F647" i="1"/>
  <c r="G647" i="1"/>
  <c r="H647" i="1"/>
  <c r="I647" i="1"/>
  <c r="J647" i="1"/>
  <c r="D648" i="1"/>
  <c r="E648" i="1"/>
  <c r="F648" i="1"/>
  <c r="G648" i="1"/>
  <c r="H648" i="1"/>
  <c r="I648" i="1"/>
  <c r="J648" i="1"/>
  <c r="D649" i="1"/>
  <c r="E649" i="1"/>
  <c r="F649" i="1"/>
  <c r="G649" i="1"/>
  <c r="H649" i="1"/>
  <c r="I649" i="1"/>
  <c r="J649" i="1"/>
  <c r="D650" i="1"/>
  <c r="E650" i="1"/>
  <c r="F650" i="1"/>
  <c r="G650" i="1"/>
  <c r="H650" i="1"/>
  <c r="I650" i="1"/>
  <c r="J650" i="1"/>
  <c r="D651" i="1"/>
  <c r="E651" i="1"/>
  <c r="F651" i="1"/>
  <c r="G651" i="1"/>
  <c r="H651" i="1"/>
  <c r="I651" i="1"/>
  <c r="J651" i="1"/>
  <c r="D652" i="1"/>
  <c r="E652" i="1"/>
  <c r="F652" i="1"/>
  <c r="G652" i="1"/>
  <c r="H652" i="1"/>
  <c r="I652" i="1"/>
  <c r="J652" i="1"/>
  <c r="D653" i="1"/>
  <c r="E653" i="1"/>
  <c r="F653" i="1"/>
  <c r="G653" i="1"/>
  <c r="H653" i="1"/>
  <c r="I653" i="1"/>
  <c r="J653" i="1"/>
  <c r="D654" i="1"/>
  <c r="E654" i="1"/>
  <c r="F654" i="1"/>
  <c r="G654" i="1"/>
  <c r="H654" i="1"/>
  <c r="I654" i="1"/>
  <c r="J654" i="1"/>
  <c r="D655" i="1"/>
  <c r="E655" i="1"/>
  <c r="F655" i="1"/>
  <c r="G655" i="1"/>
  <c r="H655" i="1"/>
  <c r="I655" i="1"/>
  <c r="J655" i="1"/>
  <c r="D656" i="1"/>
  <c r="E656" i="1"/>
  <c r="F656" i="1"/>
  <c r="G656" i="1"/>
  <c r="H656" i="1"/>
  <c r="I656" i="1"/>
  <c r="J656" i="1"/>
  <c r="D657" i="1"/>
  <c r="E657" i="1"/>
  <c r="F657" i="1"/>
  <c r="G657" i="1"/>
  <c r="H657" i="1"/>
  <c r="I657" i="1"/>
  <c r="J657" i="1"/>
  <c r="D658" i="1"/>
  <c r="E658" i="1"/>
  <c r="F658" i="1"/>
  <c r="G658" i="1"/>
  <c r="H658" i="1"/>
  <c r="I658" i="1"/>
  <c r="J658" i="1"/>
  <c r="D659" i="1"/>
  <c r="E659" i="1"/>
  <c r="F659" i="1"/>
  <c r="G659" i="1"/>
  <c r="H659" i="1"/>
  <c r="I659" i="1"/>
  <c r="J659" i="1"/>
  <c r="D660" i="1"/>
  <c r="E660" i="1"/>
  <c r="F660" i="1"/>
  <c r="G660" i="1"/>
  <c r="H660" i="1"/>
  <c r="I660" i="1"/>
  <c r="J660" i="1"/>
  <c r="D661" i="1"/>
  <c r="E661" i="1"/>
  <c r="F661" i="1"/>
  <c r="G661" i="1"/>
  <c r="H661" i="1"/>
  <c r="I661" i="1"/>
  <c r="J661" i="1"/>
  <c r="D662" i="1"/>
  <c r="E662" i="1"/>
  <c r="F662" i="1"/>
  <c r="G662" i="1"/>
  <c r="H662" i="1"/>
  <c r="I662" i="1"/>
  <c r="J662" i="1"/>
  <c r="D663" i="1"/>
  <c r="E663" i="1"/>
  <c r="F663" i="1"/>
  <c r="G663" i="1"/>
  <c r="H663" i="1"/>
  <c r="I663" i="1"/>
  <c r="J663" i="1"/>
  <c r="D664" i="1"/>
  <c r="E664" i="1"/>
  <c r="F664" i="1"/>
  <c r="G664" i="1"/>
  <c r="H664" i="1"/>
  <c r="I664" i="1"/>
  <c r="J664" i="1"/>
  <c r="D665" i="1"/>
  <c r="E665" i="1"/>
  <c r="F665" i="1"/>
  <c r="G665" i="1"/>
  <c r="H665" i="1"/>
  <c r="I665" i="1"/>
  <c r="J665" i="1"/>
  <c r="D666" i="1"/>
  <c r="E666" i="1"/>
  <c r="F666" i="1"/>
  <c r="G666" i="1"/>
  <c r="H666" i="1"/>
  <c r="I666" i="1"/>
  <c r="J666" i="1"/>
  <c r="D667" i="1"/>
  <c r="E667" i="1"/>
  <c r="F667" i="1"/>
  <c r="G667" i="1"/>
  <c r="H667" i="1"/>
  <c r="I667" i="1"/>
  <c r="J667" i="1"/>
  <c r="D668" i="1"/>
  <c r="E668" i="1"/>
  <c r="F668" i="1"/>
  <c r="G668" i="1"/>
  <c r="H668" i="1"/>
  <c r="I668" i="1"/>
  <c r="J668" i="1"/>
  <c r="D669" i="1"/>
  <c r="E669" i="1"/>
  <c r="F669" i="1"/>
  <c r="G669" i="1"/>
  <c r="H669" i="1"/>
  <c r="I669" i="1"/>
  <c r="J669" i="1"/>
  <c r="D670" i="1"/>
  <c r="E670" i="1"/>
  <c r="F670" i="1"/>
  <c r="G670" i="1"/>
  <c r="H670" i="1"/>
  <c r="I670" i="1"/>
  <c r="J670" i="1"/>
  <c r="D671" i="1"/>
  <c r="E671" i="1"/>
  <c r="F671" i="1"/>
  <c r="G671" i="1"/>
  <c r="H671" i="1"/>
  <c r="I671" i="1"/>
  <c r="J671" i="1"/>
  <c r="D672" i="1"/>
  <c r="E672" i="1"/>
  <c r="F672" i="1"/>
  <c r="G672" i="1"/>
  <c r="H672" i="1"/>
  <c r="I672" i="1"/>
  <c r="J672" i="1"/>
  <c r="D673" i="1"/>
  <c r="E673" i="1"/>
  <c r="F673" i="1"/>
  <c r="G673" i="1"/>
  <c r="H673" i="1"/>
  <c r="I673" i="1"/>
  <c r="J673" i="1"/>
  <c r="D674" i="1"/>
  <c r="E674" i="1"/>
  <c r="F674" i="1"/>
  <c r="G674" i="1"/>
  <c r="H674" i="1"/>
  <c r="I674" i="1"/>
  <c r="J674" i="1"/>
  <c r="D675" i="1"/>
  <c r="E675" i="1"/>
  <c r="F675" i="1"/>
  <c r="G675" i="1"/>
  <c r="H675" i="1"/>
  <c r="I675" i="1"/>
  <c r="J675" i="1"/>
  <c r="D676" i="1"/>
  <c r="E676" i="1"/>
  <c r="F676" i="1"/>
  <c r="G676" i="1"/>
  <c r="H676" i="1"/>
  <c r="I676" i="1"/>
  <c r="J676" i="1"/>
  <c r="D677" i="1"/>
  <c r="E677" i="1"/>
  <c r="F677" i="1"/>
  <c r="G677" i="1"/>
  <c r="H677" i="1"/>
  <c r="I677" i="1"/>
  <c r="J677" i="1"/>
  <c r="D678" i="1"/>
  <c r="E678" i="1"/>
  <c r="F678" i="1"/>
  <c r="G678" i="1"/>
  <c r="H678" i="1"/>
  <c r="I678" i="1"/>
  <c r="J678" i="1"/>
  <c r="D679" i="1"/>
  <c r="E679" i="1"/>
  <c r="F679" i="1"/>
  <c r="G679" i="1"/>
  <c r="H679" i="1"/>
  <c r="I679" i="1"/>
  <c r="J679" i="1"/>
  <c r="D680" i="1"/>
  <c r="E680" i="1"/>
  <c r="F680" i="1"/>
  <c r="G680" i="1"/>
  <c r="H680" i="1"/>
  <c r="I680" i="1"/>
  <c r="J680" i="1"/>
  <c r="D681" i="1"/>
  <c r="E681" i="1"/>
  <c r="F681" i="1"/>
  <c r="G681" i="1"/>
  <c r="H681" i="1"/>
  <c r="I681" i="1"/>
  <c r="J681" i="1"/>
  <c r="D682" i="1"/>
  <c r="E682" i="1"/>
  <c r="F682" i="1"/>
  <c r="G682" i="1"/>
  <c r="H682" i="1"/>
  <c r="I682" i="1"/>
  <c r="J682" i="1"/>
  <c r="D683" i="1"/>
  <c r="E683" i="1"/>
  <c r="F683" i="1"/>
  <c r="G683" i="1"/>
  <c r="H683" i="1"/>
  <c r="I683" i="1"/>
  <c r="J683" i="1"/>
  <c r="D684" i="1"/>
  <c r="E684" i="1"/>
  <c r="F684" i="1"/>
  <c r="G684" i="1"/>
  <c r="H684" i="1"/>
  <c r="I684" i="1"/>
  <c r="J684" i="1"/>
  <c r="D685" i="1"/>
  <c r="E685" i="1"/>
  <c r="F685" i="1"/>
  <c r="G685" i="1"/>
  <c r="H685" i="1"/>
  <c r="I685" i="1"/>
  <c r="J685" i="1"/>
  <c r="D686" i="1"/>
  <c r="E686" i="1"/>
  <c r="F686" i="1"/>
  <c r="G686" i="1"/>
  <c r="H686" i="1"/>
  <c r="I686" i="1"/>
  <c r="J686" i="1"/>
  <c r="D687" i="1"/>
  <c r="E687" i="1"/>
  <c r="F687" i="1"/>
  <c r="G687" i="1"/>
  <c r="H687" i="1"/>
  <c r="I687" i="1"/>
  <c r="J687" i="1"/>
  <c r="D688" i="1"/>
  <c r="E688" i="1"/>
  <c r="F688" i="1"/>
  <c r="G688" i="1"/>
  <c r="H688" i="1"/>
  <c r="I688" i="1"/>
  <c r="J688" i="1"/>
  <c r="D689" i="1"/>
  <c r="E689" i="1"/>
  <c r="F689" i="1"/>
  <c r="G689" i="1"/>
  <c r="H689" i="1"/>
  <c r="I689" i="1"/>
  <c r="J689" i="1"/>
  <c r="D690" i="1"/>
  <c r="E690" i="1"/>
  <c r="F690" i="1"/>
  <c r="G690" i="1"/>
  <c r="H690" i="1"/>
  <c r="I690" i="1"/>
  <c r="J690" i="1"/>
  <c r="D691" i="1"/>
  <c r="E691" i="1"/>
  <c r="F691" i="1"/>
  <c r="G691" i="1"/>
  <c r="H691" i="1"/>
  <c r="I691" i="1"/>
  <c r="J691" i="1"/>
  <c r="D692" i="1"/>
  <c r="E692" i="1"/>
  <c r="F692" i="1"/>
  <c r="G692" i="1"/>
  <c r="H692" i="1"/>
  <c r="I692" i="1"/>
  <c r="J692" i="1"/>
  <c r="D693" i="1"/>
  <c r="E693" i="1"/>
  <c r="F693" i="1"/>
  <c r="G693" i="1"/>
  <c r="H693" i="1"/>
  <c r="I693" i="1"/>
  <c r="J693" i="1"/>
  <c r="D694" i="1"/>
  <c r="E694" i="1"/>
  <c r="F694" i="1"/>
  <c r="G694" i="1"/>
  <c r="H694" i="1"/>
  <c r="I694" i="1"/>
  <c r="J694" i="1"/>
  <c r="D695" i="1"/>
  <c r="E695" i="1"/>
  <c r="F695" i="1"/>
  <c r="G695" i="1"/>
  <c r="H695" i="1"/>
  <c r="I695" i="1"/>
  <c r="J695" i="1"/>
  <c r="D696" i="1"/>
  <c r="E696" i="1"/>
  <c r="F696" i="1"/>
  <c r="G696" i="1"/>
  <c r="H696" i="1"/>
  <c r="I696" i="1"/>
  <c r="J696" i="1"/>
  <c r="D697" i="1"/>
  <c r="E697" i="1"/>
  <c r="F697" i="1"/>
  <c r="G697" i="1"/>
  <c r="H697" i="1"/>
  <c r="I697" i="1"/>
  <c r="J697" i="1"/>
  <c r="D698" i="1"/>
  <c r="E698" i="1"/>
  <c r="F698" i="1"/>
  <c r="G698" i="1"/>
  <c r="H698" i="1"/>
  <c r="I698" i="1"/>
  <c r="J698" i="1"/>
  <c r="D699" i="1"/>
  <c r="E699" i="1"/>
  <c r="F699" i="1"/>
  <c r="G699" i="1"/>
  <c r="H699" i="1"/>
  <c r="I699" i="1"/>
  <c r="J699" i="1"/>
  <c r="D700" i="1"/>
  <c r="E700" i="1"/>
  <c r="F700" i="1"/>
  <c r="G700" i="1"/>
  <c r="H700" i="1"/>
  <c r="I700" i="1"/>
  <c r="J700" i="1"/>
  <c r="D701" i="1"/>
  <c r="E701" i="1"/>
  <c r="F701" i="1"/>
  <c r="G701" i="1"/>
  <c r="H701" i="1"/>
  <c r="I701" i="1"/>
  <c r="J701" i="1"/>
  <c r="D702" i="1"/>
  <c r="E702" i="1"/>
  <c r="F702" i="1"/>
  <c r="G702" i="1"/>
  <c r="H702" i="1"/>
  <c r="I702" i="1"/>
  <c r="J702" i="1"/>
  <c r="D703" i="1"/>
  <c r="E703" i="1"/>
  <c r="F703" i="1"/>
  <c r="G703" i="1"/>
  <c r="H703" i="1"/>
  <c r="I703" i="1"/>
  <c r="J703" i="1"/>
  <c r="D704" i="1"/>
  <c r="E704" i="1"/>
  <c r="F704" i="1"/>
  <c r="G704" i="1"/>
  <c r="H704" i="1"/>
  <c r="I704" i="1"/>
  <c r="J704" i="1"/>
  <c r="D705" i="1"/>
  <c r="E705" i="1"/>
  <c r="F705" i="1"/>
  <c r="G705" i="1"/>
  <c r="H705" i="1"/>
  <c r="I705" i="1"/>
  <c r="J705" i="1"/>
  <c r="D706" i="1"/>
  <c r="E706" i="1"/>
  <c r="F706" i="1"/>
  <c r="G706" i="1"/>
  <c r="H706" i="1"/>
  <c r="I706" i="1"/>
  <c r="J706" i="1"/>
  <c r="D707" i="1"/>
  <c r="E707" i="1"/>
  <c r="F707" i="1"/>
  <c r="G707" i="1"/>
  <c r="H707" i="1"/>
  <c r="I707" i="1"/>
  <c r="J707" i="1"/>
  <c r="D708" i="1"/>
  <c r="E708" i="1"/>
  <c r="F708" i="1"/>
  <c r="G708" i="1"/>
  <c r="H708" i="1"/>
  <c r="I708" i="1"/>
  <c r="J708" i="1"/>
  <c r="D709" i="1"/>
  <c r="E709" i="1"/>
  <c r="F709" i="1"/>
  <c r="G709" i="1"/>
  <c r="H709" i="1"/>
  <c r="I709" i="1"/>
  <c r="J709" i="1"/>
  <c r="D710" i="1"/>
  <c r="E710" i="1"/>
  <c r="F710" i="1"/>
  <c r="G710" i="1"/>
  <c r="H710" i="1"/>
  <c r="I710" i="1"/>
  <c r="J710" i="1"/>
  <c r="D711" i="1"/>
  <c r="E711" i="1"/>
  <c r="F711" i="1"/>
  <c r="G711" i="1"/>
  <c r="H711" i="1"/>
  <c r="I711" i="1"/>
  <c r="J711" i="1"/>
  <c r="D712" i="1"/>
  <c r="E712" i="1"/>
  <c r="F712" i="1"/>
  <c r="G712" i="1"/>
  <c r="H712" i="1"/>
  <c r="I712" i="1"/>
  <c r="J712" i="1"/>
  <c r="D713" i="1"/>
  <c r="E713" i="1"/>
  <c r="F713" i="1"/>
  <c r="G713" i="1"/>
  <c r="H713" i="1"/>
  <c r="I713" i="1"/>
  <c r="J713" i="1"/>
  <c r="D714" i="1"/>
  <c r="E714" i="1"/>
  <c r="F714" i="1"/>
  <c r="G714" i="1"/>
  <c r="H714" i="1"/>
  <c r="I714" i="1"/>
  <c r="J714" i="1"/>
  <c r="D715" i="1"/>
  <c r="E715" i="1"/>
  <c r="F715" i="1"/>
  <c r="G715" i="1"/>
  <c r="H715" i="1"/>
  <c r="I715" i="1"/>
  <c r="J715" i="1"/>
  <c r="D716" i="1"/>
  <c r="E716" i="1"/>
  <c r="F716" i="1"/>
  <c r="G716" i="1"/>
  <c r="H716" i="1"/>
  <c r="I716" i="1"/>
  <c r="J716" i="1"/>
  <c r="D717" i="1"/>
  <c r="E717" i="1"/>
  <c r="F717" i="1"/>
  <c r="G717" i="1"/>
  <c r="H717" i="1"/>
  <c r="I717" i="1"/>
  <c r="J717" i="1"/>
  <c r="D718" i="1"/>
  <c r="E718" i="1"/>
  <c r="F718" i="1"/>
  <c r="G718" i="1"/>
  <c r="H718" i="1"/>
  <c r="I718" i="1"/>
  <c r="J718" i="1"/>
  <c r="D719" i="1"/>
  <c r="E719" i="1"/>
  <c r="F719" i="1"/>
  <c r="G719" i="1"/>
  <c r="H719" i="1"/>
  <c r="I719" i="1"/>
  <c r="J719" i="1"/>
  <c r="D720" i="1"/>
  <c r="E720" i="1"/>
  <c r="F720" i="1"/>
  <c r="G720" i="1"/>
  <c r="H720" i="1"/>
  <c r="I720" i="1"/>
  <c r="J720" i="1"/>
  <c r="D721" i="1"/>
  <c r="E721" i="1"/>
  <c r="F721" i="1"/>
  <c r="G721" i="1"/>
  <c r="H721" i="1"/>
  <c r="I721" i="1"/>
  <c r="J721" i="1"/>
  <c r="D722" i="1"/>
  <c r="E722" i="1"/>
  <c r="F722" i="1"/>
  <c r="G722" i="1"/>
  <c r="H722" i="1"/>
  <c r="I722" i="1"/>
  <c r="J722" i="1"/>
  <c r="D723" i="1"/>
  <c r="E723" i="1"/>
  <c r="F723" i="1"/>
  <c r="G723" i="1"/>
  <c r="H723" i="1"/>
  <c r="I723" i="1"/>
  <c r="J723" i="1"/>
  <c r="D724" i="1"/>
  <c r="E724" i="1"/>
  <c r="F724" i="1"/>
  <c r="G724" i="1"/>
  <c r="H724" i="1"/>
  <c r="I724" i="1"/>
  <c r="J724" i="1"/>
  <c r="D725" i="1"/>
  <c r="E725" i="1"/>
  <c r="F725" i="1"/>
  <c r="G725" i="1"/>
  <c r="H725" i="1"/>
  <c r="I725" i="1"/>
  <c r="J725" i="1"/>
  <c r="D726" i="1"/>
  <c r="E726" i="1"/>
  <c r="F726" i="1"/>
  <c r="G726" i="1"/>
  <c r="H726" i="1"/>
  <c r="I726" i="1"/>
  <c r="J726" i="1"/>
  <c r="D727" i="1"/>
  <c r="E727" i="1"/>
  <c r="F727" i="1"/>
  <c r="G727" i="1"/>
  <c r="H727" i="1"/>
  <c r="I727" i="1"/>
  <c r="J727" i="1"/>
  <c r="D728" i="1"/>
  <c r="E728" i="1"/>
  <c r="F728" i="1"/>
  <c r="G728" i="1"/>
  <c r="H728" i="1"/>
  <c r="I728" i="1"/>
  <c r="J728" i="1"/>
  <c r="D729" i="1"/>
  <c r="E729" i="1"/>
  <c r="F729" i="1"/>
  <c r="G729" i="1"/>
  <c r="H729" i="1"/>
  <c r="I729" i="1"/>
  <c r="J729" i="1"/>
  <c r="D730" i="1"/>
  <c r="E730" i="1"/>
  <c r="F730" i="1"/>
  <c r="G730" i="1"/>
  <c r="H730" i="1"/>
  <c r="I730" i="1"/>
  <c r="J730" i="1"/>
  <c r="D731" i="1"/>
  <c r="E731" i="1"/>
  <c r="F731" i="1"/>
  <c r="G731" i="1"/>
  <c r="H731" i="1"/>
  <c r="I731" i="1"/>
  <c r="J731" i="1"/>
  <c r="D732" i="1"/>
  <c r="E732" i="1"/>
  <c r="F732" i="1"/>
  <c r="G732" i="1"/>
  <c r="H732" i="1"/>
  <c r="I732" i="1"/>
  <c r="J732" i="1"/>
  <c r="D733" i="1"/>
  <c r="E733" i="1"/>
  <c r="F733" i="1"/>
  <c r="G733" i="1"/>
  <c r="H733" i="1"/>
  <c r="I733" i="1"/>
  <c r="J733" i="1"/>
  <c r="D734" i="1"/>
  <c r="E734" i="1"/>
  <c r="F734" i="1"/>
  <c r="G734" i="1"/>
  <c r="H734" i="1"/>
  <c r="I734" i="1"/>
  <c r="J734" i="1"/>
  <c r="D735" i="1"/>
  <c r="E735" i="1"/>
  <c r="F735" i="1"/>
  <c r="G735" i="1"/>
  <c r="H735" i="1"/>
  <c r="I735" i="1"/>
  <c r="J735" i="1"/>
  <c r="D736" i="1"/>
  <c r="E736" i="1"/>
  <c r="F736" i="1"/>
  <c r="G736" i="1"/>
  <c r="H736" i="1"/>
  <c r="I736" i="1"/>
  <c r="J736" i="1"/>
  <c r="D737" i="1"/>
  <c r="E737" i="1"/>
  <c r="F737" i="1"/>
  <c r="G737" i="1"/>
  <c r="H737" i="1"/>
  <c r="I737" i="1"/>
  <c r="J737" i="1"/>
  <c r="D738" i="1"/>
  <c r="E738" i="1"/>
  <c r="F738" i="1"/>
  <c r="G738" i="1"/>
  <c r="H738" i="1"/>
  <c r="I738" i="1"/>
  <c r="J738" i="1"/>
  <c r="D739" i="1"/>
  <c r="E739" i="1"/>
  <c r="F739" i="1"/>
  <c r="G739" i="1"/>
  <c r="H739" i="1"/>
  <c r="I739" i="1"/>
  <c r="J739" i="1"/>
  <c r="D740" i="1"/>
  <c r="E740" i="1"/>
  <c r="F740" i="1"/>
  <c r="G740" i="1"/>
  <c r="H740" i="1"/>
  <c r="I740" i="1"/>
  <c r="J740" i="1"/>
  <c r="D741" i="1"/>
  <c r="E741" i="1"/>
  <c r="F741" i="1"/>
  <c r="G741" i="1"/>
  <c r="H741" i="1"/>
  <c r="I741" i="1"/>
  <c r="J741" i="1"/>
  <c r="D742" i="1"/>
  <c r="E742" i="1"/>
  <c r="F742" i="1"/>
  <c r="G742" i="1"/>
  <c r="H742" i="1"/>
  <c r="I742" i="1"/>
  <c r="J742" i="1"/>
  <c r="D743" i="1"/>
  <c r="E743" i="1"/>
  <c r="F743" i="1"/>
  <c r="G743" i="1"/>
  <c r="H743" i="1"/>
  <c r="I743" i="1"/>
  <c r="J743" i="1"/>
  <c r="D744" i="1"/>
  <c r="E744" i="1"/>
  <c r="F744" i="1"/>
  <c r="G744" i="1"/>
  <c r="H744" i="1"/>
  <c r="I744" i="1"/>
  <c r="J744" i="1"/>
  <c r="D745" i="1"/>
  <c r="E745" i="1"/>
  <c r="F745" i="1"/>
  <c r="G745" i="1"/>
  <c r="H745" i="1"/>
  <c r="I745" i="1"/>
  <c r="J745" i="1"/>
  <c r="D746" i="1"/>
  <c r="E746" i="1"/>
  <c r="F746" i="1"/>
  <c r="G746" i="1"/>
  <c r="H746" i="1"/>
  <c r="I746" i="1"/>
  <c r="J746" i="1"/>
  <c r="D747" i="1"/>
  <c r="E747" i="1"/>
  <c r="F747" i="1"/>
  <c r="G747" i="1"/>
  <c r="H747" i="1"/>
  <c r="I747" i="1"/>
  <c r="J747" i="1"/>
  <c r="D748" i="1"/>
  <c r="E748" i="1"/>
  <c r="F748" i="1"/>
  <c r="G748" i="1"/>
  <c r="H748" i="1"/>
  <c r="I748" i="1"/>
  <c r="J748" i="1"/>
  <c r="D749" i="1"/>
  <c r="E749" i="1"/>
  <c r="F749" i="1"/>
  <c r="G749" i="1"/>
  <c r="H749" i="1"/>
  <c r="I749" i="1"/>
  <c r="J749" i="1"/>
  <c r="D750" i="1"/>
  <c r="E750" i="1"/>
  <c r="F750" i="1"/>
  <c r="G750" i="1"/>
  <c r="H750" i="1"/>
  <c r="I750" i="1"/>
  <c r="J750" i="1"/>
  <c r="D751" i="1"/>
  <c r="E751" i="1"/>
  <c r="F751" i="1"/>
  <c r="G751" i="1"/>
  <c r="H751" i="1"/>
  <c r="I751" i="1"/>
  <c r="J751" i="1"/>
  <c r="D752" i="1"/>
  <c r="E752" i="1"/>
  <c r="F752" i="1"/>
  <c r="G752" i="1"/>
  <c r="H752" i="1"/>
  <c r="I752" i="1"/>
  <c r="J752" i="1"/>
  <c r="D753" i="1"/>
  <c r="E753" i="1"/>
  <c r="F753" i="1"/>
  <c r="G753" i="1"/>
  <c r="H753" i="1"/>
  <c r="I753" i="1"/>
  <c r="J753" i="1"/>
  <c r="D754" i="1"/>
  <c r="E754" i="1"/>
  <c r="F754" i="1"/>
  <c r="G754" i="1"/>
  <c r="H754" i="1"/>
  <c r="I754" i="1"/>
  <c r="J754" i="1"/>
  <c r="D755" i="1"/>
  <c r="E755" i="1"/>
  <c r="F755" i="1"/>
  <c r="G755" i="1"/>
  <c r="H755" i="1"/>
  <c r="I755" i="1"/>
  <c r="J755" i="1"/>
  <c r="D756" i="1"/>
  <c r="E756" i="1"/>
  <c r="F756" i="1"/>
  <c r="G756" i="1"/>
  <c r="H756" i="1"/>
  <c r="I756" i="1"/>
  <c r="J756" i="1"/>
  <c r="D757" i="1"/>
  <c r="E757" i="1"/>
  <c r="F757" i="1"/>
  <c r="G757" i="1"/>
  <c r="H757" i="1"/>
  <c r="I757" i="1"/>
  <c r="J757" i="1"/>
  <c r="D758" i="1"/>
  <c r="E758" i="1"/>
  <c r="F758" i="1"/>
  <c r="G758" i="1"/>
  <c r="H758" i="1"/>
  <c r="I758" i="1"/>
  <c r="J758" i="1"/>
  <c r="D759" i="1"/>
  <c r="E759" i="1"/>
  <c r="F759" i="1"/>
  <c r="G759" i="1"/>
  <c r="H759" i="1"/>
  <c r="I759" i="1"/>
  <c r="J759" i="1"/>
  <c r="D760" i="1"/>
  <c r="E760" i="1"/>
  <c r="F760" i="1"/>
  <c r="G760" i="1"/>
  <c r="H760" i="1"/>
  <c r="I760" i="1"/>
  <c r="J760" i="1"/>
  <c r="D761" i="1"/>
  <c r="E761" i="1"/>
  <c r="F761" i="1"/>
  <c r="G761" i="1"/>
  <c r="H761" i="1"/>
  <c r="I761" i="1"/>
  <c r="J761" i="1"/>
  <c r="D762" i="1"/>
  <c r="E762" i="1"/>
  <c r="F762" i="1"/>
  <c r="G762" i="1"/>
  <c r="H762" i="1"/>
  <c r="I762" i="1"/>
  <c r="J762" i="1"/>
  <c r="D763" i="1"/>
  <c r="E763" i="1"/>
  <c r="F763" i="1"/>
  <c r="G763" i="1"/>
  <c r="H763" i="1"/>
  <c r="I763" i="1"/>
  <c r="J763" i="1"/>
  <c r="D764" i="1"/>
  <c r="E764" i="1"/>
  <c r="F764" i="1"/>
  <c r="G764" i="1"/>
  <c r="H764" i="1"/>
  <c r="I764" i="1"/>
  <c r="J764" i="1"/>
  <c r="D765" i="1"/>
  <c r="E765" i="1"/>
  <c r="F765" i="1"/>
  <c r="G765" i="1"/>
  <c r="H765" i="1"/>
  <c r="I765" i="1"/>
  <c r="J765" i="1"/>
  <c r="D766" i="1"/>
  <c r="E766" i="1"/>
  <c r="F766" i="1"/>
  <c r="G766" i="1"/>
  <c r="H766" i="1"/>
  <c r="I766" i="1"/>
  <c r="J766" i="1"/>
  <c r="D767" i="1"/>
  <c r="E767" i="1"/>
  <c r="F767" i="1"/>
  <c r="G767" i="1"/>
  <c r="H767" i="1"/>
  <c r="I767" i="1"/>
  <c r="J767" i="1"/>
  <c r="D768" i="1"/>
  <c r="E768" i="1"/>
  <c r="F768" i="1"/>
  <c r="G768" i="1"/>
  <c r="H768" i="1"/>
  <c r="I768" i="1"/>
  <c r="J768" i="1"/>
  <c r="D769" i="1"/>
  <c r="E769" i="1"/>
  <c r="F769" i="1"/>
  <c r="G769" i="1"/>
  <c r="H769" i="1"/>
  <c r="I769" i="1"/>
  <c r="J769" i="1"/>
  <c r="D770" i="1"/>
  <c r="E770" i="1"/>
  <c r="F770" i="1"/>
  <c r="G770" i="1"/>
  <c r="H770" i="1"/>
  <c r="I770" i="1"/>
  <c r="J770" i="1"/>
  <c r="D771" i="1"/>
  <c r="E771" i="1"/>
  <c r="F771" i="1"/>
  <c r="G771" i="1"/>
  <c r="H771" i="1"/>
  <c r="I771" i="1"/>
  <c r="J771" i="1"/>
  <c r="D772" i="1"/>
  <c r="E772" i="1"/>
  <c r="F772" i="1"/>
  <c r="G772" i="1"/>
  <c r="H772" i="1"/>
  <c r="I772" i="1"/>
  <c r="J772" i="1"/>
  <c r="D773" i="1"/>
  <c r="E773" i="1"/>
  <c r="F773" i="1"/>
  <c r="G773" i="1"/>
  <c r="H773" i="1"/>
  <c r="I773" i="1"/>
  <c r="J773" i="1"/>
  <c r="D774" i="1"/>
  <c r="E774" i="1"/>
  <c r="F774" i="1"/>
  <c r="G774" i="1"/>
  <c r="H774" i="1"/>
  <c r="I774" i="1"/>
  <c r="J774" i="1"/>
  <c r="D775" i="1"/>
  <c r="E775" i="1"/>
  <c r="F775" i="1"/>
  <c r="G775" i="1"/>
  <c r="H775" i="1"/>
  <c r="I775" i="1"/>
  <c r="J775" i="1"/>
  <c r="D776" i="1"/>
  <c r="E776" i="1"/>
  <c r="F776" i="1"/>
  <c r="G776" i="1"/>
  <c r="H776" i="1"/>
  <c r="I776" i="1"/>
  <c r="J776" i="1"/>
  <c r="D777" i="1"/>
  <c r="E777" i="1"/>
  <c r="F777" i="1"/>
  <c r="G777" i="1"/>
  <c r="H777" i="1"/>
  <c r="I777" i="1"/>
  <c r="J777" i="1"/>
  <c r="D778" i="1"/>
  <c r="E778" i="1"/>
  <c r="F778" i="1"/>
  <c r="G778" i="1"/>
  <c r="H778" i="1"/>
  <c r="I778" i="1"/>
  <c r="J778" i="1"/>
  <c r="D779" i="1"/>
  <c r="E779" i="1"/>
  <c r="F779" i="1"/>
  <c r="G779" i="1"/>
  <c r="H779" i="1"/>
  <c r="I779" i="1"/>
  <c r="J779" i="1"/>
  <c r="D780" i="1"/>
  <c r="E780" i="1"/>
  <c r="F780" i="1"/>
  <c r="G780" i="1"/>
  <c r="H780" i="1"/>
  <c r="I780" i="1"/>
  <c r="J780" i="1"/>
  <c r="D781" i="1"/>
  <c r="E781" i="1"/>
  <c r="F781" i="1"/>
  <c r="G781" i="1"/>
  <c r="H781" i="1"/>
  <c r="I781" i="1"/>
  <c r="J781" i="1"/>
  <c r="D782" i="1"/>
  <c r="E782" i="1"/>
  <c r="F782" i="1"/>
  <c r="G782" i="1"/>
  <c r="H782" i="1"/>
  <c r="I782" i="1"/>
  <c r="J782" i="1"/>
  <c r="D783" i="1"/>
  <c r="E783" i="1"/>
  <c r="F783" i="1"/>
  <c r="G783" i="1"/>
  <c r="H783" i="1"/>
  <c r="I783" i="1"/>
  <c r="J783" i="1"/>
  <c r="D784" i="1"/>
  <c r="E784" i="1"/>
  <c r="F784" i="1"/>
  <c r="G784" i="1"/>
  <c r="H784" i="1"/>
  <c r="I784" i="1"/>
  <c r="J784" i="1"/>
  <c r="D785" i="1"/>
  <c r="E785" i="1"/>
  <c r="F785" i="1"/>
  <c r="G785" i="1"/>
  <c r="H785" i="1"/>
  <c r="I785" i="1"/>
  <c r="J785" i="1"/>
  <c r="D786" i="1"/>
  <c r="E786" i="1"/>
  <c r="F786" i="1"/>
  <c r="G786" i="1"/>
  <c r="H786" i="1"/>
  <c r="I786" i="1"/>
  <c r="J786" i="1"/>
  <c r="D787" i="1"/>
  <c r="E787" i="1"/>
  <c r="F787" i="1"/>
  <c r="G787" i="1"/>
  <c r="H787" i="1"/>
  <c r="I787" i="1"/>
  <c r="J787" i="1"/>
  <c r="D788" i="1"/>
  <c r="E788" i="1"/>
  <c r="F788" i="1"/>
  <c r="G788" i="1"/>
  <c r="H788" i="1"/>
  <c r="I788" i="1"/>
  <c r="J788" i="1"/>
  <c r="D789" i="1"/>
  <c r="E789" i="1"/>
  <c r="F789" i="1"/>
  <c r="G789" i="1"/>
  <c r="H789" i="1"/>
  <c r="I789" i="1"/>
  <c r="J789" i="1"/>
  <c r="D790" i="1"/>
  <c r="E790" i="1"/>
  <c r="F790" i="1"/>
  <c r="G790" i="1"/>
  <c r="H790" i="1"/>
  <c r="I790" i="1"/>
  <c r="J790" i="1"/>
  <c r="D791" i="1"/>
  <c r="E791" i="1"/>
  <c r="F791" i="1"/>
  <c r="G791" i="1"/>
  <c r="H791" i="1"/>
  <c r="I791" i="1"/>
  <c r="J791" i="1"/>
  <c r="D792" i="1"/>
  <c r="E792" i="1"/>
  <c r="F792" i="1"/>
  <c r="G792" i="1"/>
  <c r="H792" i="1"/>
  <c r="I792" i="1"/>
  <c r="J792" i="1"/>
  <c r="D793" i="1"/>
  <c r="E793" i="1"/>
  <c r="F793" i="1"/>
  <c r="G793" i="1"/>
  <c r="H793" i="1"/>
  <c r="I793" i="1"/>
  <c r="J793" i="1"/>
  <c r="D794" i="1"/>
  <c r="E794" i="1"/>
  <c r="F794" i="1"/>
  <c r="G794" i="1"/>
  <c r="H794" i="1"/>
  <c r="I794" i="1"/>
  <c r="J794" i="1"/>
  <c r="D795" i="1"/>
  <c r="E795" i="1"/>
  <c r="F795" i="1"/>
  <c r="G795" i="1"/>
  <c r="H795" i="1"/>
  <c r="I795" i="1"/>
  <c r="J795" i="1"/>
  <c r="D796" i="1"/>
  <c r="E796" i="1"/>
  <c r="F796" i="1"/>
  <c r="G796" i="1"/>
  <c r="H796" i="1"/>
  <c r="I796" i="1"/>
  <c r="J796" i="1"/>
  <c r="D797" i="1"/>
  <c r="E797" i="1"/>
  <c r="F797" i="1"/>
  <c r="G797" i="1"/>
  <c r="H797" i="1"/>
  <c r="I797" i="1"/>
  <c r="J797" i="1"/>
  <c r="D798" i="1"/>
  <c r="E798" i="1"/>
  <c r="F798" i="1"/>
  <c r="G798" i="1"/>
  <c r="H798" i="1"/>
  <c r="I798" i="1"/>
  <c r="J798" i="1"/>
  <c r="D799" i="1"/>
  <c r="E799" i="1"/>
  <c r="F799" i="1"/>
  <c r="G799" i="1"/>
  <c r="H799" i="1"/>
  <c r="I799" i="1"/>
  <c r="J799" i="1"/>
  <c r="D800" i="1"/>
  <c r="E800" i="1"/>
  <c r="F800" i="1"/>
  <c r="G800" i="1"/>
  <c r="H800" i="1"/>
  <c r="I800" i="1"/>
  <c r="J800" i="1"/>
  <c r="D801" i="1"/>
  <c r="E801" i="1"/>
  <c r="F801" i="1"/>
  <c r="G801" i="1"/>
  <c r="H801" i="1"/>
  <c r="I801" i="1"/>
  <c r="J801" i="1"/>
  <c r="D802" i="1"/>
  <c r="E802" i="1"/>
  <c r="F802" i="1"/>
  <c r="G802" i="1"/>
  <c r="H802" i="1"/>
  <c r="I802" i="1"/>
  <c r="J802" i="1"/>
  <c r="D803" i="1"/>
  <c r="E803" i="1"/>
  <c r="F803" i="1"/>
  <c r="G803" i="1"/>
  <c r="H803" i="1"/>
  <c r="I803" i="1"/>
  <c r="J803" i="1"/>
  <c r="D804" i="1"/>
  <c r="E804" i="1"/>
  <c r="F804" i="1"/>
  <c r="G804" i="1"/>
  <c r="H804" i="1"/>
  <c r="I804" i="1"/>
  <c r="J804" i="1"/>
  <c r="D805" i="1"/>
  <c r="E805" i="1"/>
  <c r="F805" i="1"/>
  <c r="G805" i="1"/>
  <c r="H805" i="1"/>
  <c r="I805" i="1"/>
  <c r="J805" i="1"/>
  <c r="D806" i="1"/>
  <c r="E806" i="1"/>
  <c r="F806" i="1"/>
  <c r="G806" i="1"/>
  <c r="H806" i="1"/>
  <c r="I806" i="1"/>
  <c r="J806" i="1"/>
  <c r="D807" i="1"/>
  <c r="E807" i="1"/>
  <c r="F807" i="1"/>
  <c r="G807" i="1"/>
  <c r="H807" i="1"/>
  <c r="I807" i="1"/>
  <c r="J807" i="1"/>
  <c r="D808" i="1"/>
  <c r="E808" i="1"/>
  <c r="F808" i="1"/>
  <c r="G808" i="1"/>
  <c r="H808" i="1"/>
  <c r="I808" i="1"/>
  <c r="J808" i="1"/>
  <c r="D809" i="1"/>
  <c r="E809" i="1"/>
  <c r="F809" i="1"/>
  <c r="G809" i="1"/>
  <c r="H809" i="1"/>
  <c r="I809" i="1"/>
  <c r="J809" i="1"/>
  <c r="D810" i="1"/>
  <c r="E810" i="1"/>
  <c r="F810" i="1"/>
  <c r="G810" i="1"/>
  <c r="H810" i="1"/>
  <c r="I810" i="1"/>
  <c r="J810" i="1"/>
  <c r="D811" i="1"/>
  <c r="E811" i="1"/>
  <c r="F811" i="1"/>
  <c r="G811" i="1"/>
  <c r="H811" i="1"/>
  <c r="I811" i="1"/>
  <c r="J811" i="1"/>
  <c r="D812" i="1"/>
  <c r="E812" i="1"/>
  <c r="F812" i="1"/>
  <c r="G812" i="1"/>
  <c r="H812" i="1"/>
  <c r="I812" i="1"/>
  <c r="J812" i="1"/>
  <c r="D813" i="1"/>
  <c r="E813" i="1"/>
  <c r="F813" i="1"/>
  <c r="G813" i="1"/>
  <c r="H813" i="1"/>
  <c r="I813" i="1"/>
  <c r="J813" i="1"/>
  <c r="D814" i="1"/>
  <c r="E814" i="1"/>
  <c r="F814" i="1"/>
  <c r="G814" i="1"/>
  <c r="H814" i="1"/>
  <c r="I814" i="1"/>
  <c r="J814" i="1"/>
  <c r="D815" i="1"/>
  <c r="E815" i="1"/>
  <c r="F815" i="1"/>
  <c r="G815" i="1"/>
  <c r="H815" i="1"/>
  <c r="I815" i="1"/>
  <c r="J815" i="1"/>
  <c r="D816" i="1"/>
  <c r="E816" i="1"/>
  <c r="F816" i="1"/>
  <c r="G816" i="1"/>
  <c r="H816" i="1"/>
  <c r="I816" i="1"/>
  <c r="J816" i="1"/>
  <c r="D817" i="1"/>
  <c r="E817" i="1"/>
  <c r="F817" i="1"/>
  <c r="G817" i="1"/>
  <c r="H817" i="1"/>
  <c r="I817" i="1"/>
  <c r="J817" i="1"/>
  <c r="D818" i="1"/>
  <c r="E818" i="1"/>
  <c r="F818" i="1"/>
  <c r="G818" i="1"/>
  <c r="H818" i="1"/>
  <c r="I818" i="1"/>
  <c r="J818" i="1"/>
  <c r="D819" i="1"/>
  <c r="E819" i="1"/>
  <c r="F819" i="1"/>
  <c r="G819" i="1"/>
  <c r="H819" i="1"/>
  <c r="I819" i="1"/>
  <c r="J819" i="1"/>
  <c r="D820" i="1"/>
  <c r="E820" i="1"/>
  <c r="F820" i="1"/>
  <c r="G820" i="1"/>
  <c r="H820" i="1"/>
  <c r="I820" i="1"/>
  <c r="J820" i="1"/>
  <c r="D821" i="1"/>
  <c r="E821" i="1"/>
  <c r="F821" i="1"/>
  <c r="G821" i="1"/>
  <c r="H821" i="1"/>
  <c r="I821" i="1"/>
  <c r="J821" i="1"/>
  <c r="D822" i="1"/>
  <c r="E822" i="1"/>
  <c r="F822" i="1"/>
  <c r="G822" i="1"/>
  <c r="H822" i="1"/>
  <c r="I822" i="1"/>
  <c r="J822" i="1"/>
  <c r="D823" i="1"/>
  <c r="E823" i="1"/>
  <c r="F823" i="1"/>
  <c r="G823" i="1"/>
  <c r="H823" i="1"/>
  <c r="I823" i="1"/>
  <c r="J823" i="1"/>
  <c r="D824" i="1"/>
  <c r="E824" i="1"/>
  <c r="F824" i="1"/>
  <c r="G824" i="1"/>
  <c r="H824" i="1"/>
  <c r="I824" i="1"/>
  <c r="J824" i="1"/>
  <c r="D825" i="1"/>
  <c r="E825" i="1"/>
  <c r="F825" i="1"/>
  <c r="G825" i="1"/>
  <c r="H825" i="1"/>
  <c r="I825" i="1"/>
  <c r="J825" i="1"/>
  <c r="D826" i="1"/>
  <c r="E826" i="1"/>
  <c r="F826" i="1"/>
  <c r="G826" i="1"/>
  <c r="H826" i="1"/>
  <c r="I826" i="1"/>
  <c r="J826" i="1"/>
  <c r="D827" i="1"/>
  <c r="E827" i="1"/>
  <c r="F827" i="1"/>
  <c r="G827" i="1"/>
  <c r="H827" i="1"/>
  <c r="I827" i="1"/>
  <c r="J827" i="1"/>
  <c r="D828" i="1"/>
  <c r="E828" i="1"/>
  <c r="F828" i="1"/>
  <c r="G828" i="1"/>
  <c r="H828" i="1"/>
  <c r="I828" i="1"/>
  <c r="J828" i="1"/>
  <c r="D829" i="1"/>
  <c r="E829" i="1"/>
  <c r="F829" i="1"/>
  <c r="G829" i="1"/>
  <c r="H829" i="1"/>
  <c r="I829" i="1"/>
  <c r="J829" i="1"/>
  <c r="D830" i="1"/>
  <c r="E830" i="1"/>
  <c r="F830" i="1"/>
  <c r="G830" i="1"/>
  <c r="H830" i="1"/>
  <c r="I830" i="1"/>
  <c r="J830" i="1"/>
  <c r="D831" i="1"/>
  <c r="E831" i="1"/>
  <c r="F831" i="1"/>
  <c r="G831" i="1"/>
  <c r="H831" i="1"/>
  <c r="I831" i="1"/>
  <c r="J831" i="1"/>
  <c r="D832" i="1"/>
  <c r="E832" i="1"/>
  <c r="F832" i="1"/>
  <c r="G832" i="1"/>
  <c r="H832" i="1"/>
  <c r="I832" i="1"/>
  <c r="J832" i="1"/>
  <c r="D833" i="1"/>
  <c r="E833" i="1"/>
  <c r="F833" i="1"/>
  <c r="G833" i="1"/>
  <c r="H833" i="1"/>
  <c r="I833" i="1"/>
  <c r="J833" i="1"/>
  <c r="D834" i="1"/>
  <c r="E834" i="1"/>
  <c r="F834" i="1"/>
  <c r="G834" i="1"/>
  <c r="H834" i="1"/>
  <c r="I834" i="1"/>
  <c r="J834" i="1"/>
  <c r="D835" i="1"/>
  <c r="E835" i="1"/>
  <c r="F835" i="1"/>
  <c r="G835" i="1"/>
  <c r="H835" i="1"/>
  <c r="I835" i="1"/>
  <c r="J835" i="1"/>
  <c r="D836" i="1"/>
  <c r="E836" i="1"/>
  <c r="F836" i="1"/>
  <c r="G836" i="1"/>
  <c r="H836" i="1"/>
  <c r="I836" i="1"/>
  <c r="J836" i="1"/>
  <c r="D837" i="1"/>
  <c r="E837" i="1"/>
  <c r="F837" i="1"/>
  <c r="G837" i="1"/>
  <c r="H837" i="1"/>
  <c r="I837" i="1"/>
  <c r="J837" i="1"/>
  <c r="D838" i="1"/>
  <c r="E838" i="1"/>
  <c r="F838" i="1"/>
  <c r="G838" i="1"/>
  <c r="H838" i="1"/>
  <c r="I838" i="1"/>
  <c r="J838" i="1"/>
  <c r="D839" i="1"/>
  <c r="E839" i="1"/>
  <c r="F839" i="1"/>
  <c r="G839" i="1"/>
  <c r="H839" i="1"/>
  <c r="I839" i="1"/>
  <c r="J839" i="1"/>
  <c r="D840" i="1"/>
  <c r="E840" i="1"/>
  <c r="F840" i="1"/>
  <c r="G840" i="1"/>
  <c r="H840" i="1"/>
  <c r="I840" i="1"/>
  <c r="J840" i="1"/>
  <c r="D841" i="1"/>
  <c r="E841" i="1"/>
  <c r="F841" i="1"/>
  <c r="G841" i="1"/>
  <c r="H841" i="1"/>
  <c r="I841" i="1"/>
  <c r="J841" i="1"/>
  <c r="D842" i="1"/>
  <c r="E842" i="1"/>
  <c r="F842" i="1"/>
  <c r="G842" i="1"/>
  <c r="H842" i="1"/>
  <c r="I842" i="1"/>
  <c r="J842" i="1"/>
  <c r="D843" i="1"/>
  <c r="E843" i="1"/>
  <c r="F843" i="1"/>
  <c r="G843" i="1"/>
  <c r="H843" i="1"/>
  <c r="I843" i="1"/>
  <c r="J843" i="1"/>
  <c r="D844" i="1"/>
  <c r="E844" i="1"/>
  <c r="F844" i="1"/>
  <c r="G844" i="1"/>
  <c r="H844" i="1"/>
  <c r="I844" i="1"/>
  <c r="J844" i="1"/>
  <c r="D845" i="1"/>
  <c r="E845" i="1"/>
  <c r="F845" i="1"/>
  <c r="G845" i="1"/>
  <c r="H845" i="1"/>
  <c r="I845" i="1"/>
  <c r="J845" i="1"/>
  <c r="D846" i="1"/>
  <c r="E846" i="1"/>
  <c r="F846" i="1"/>
  <c r="G846" i="1"/>
  <c r="H846" i="1"/>
  <c r="I846" i="1"/>
  <c r="J846" i="1"/>
  <c r="D847" i="1"/>
  <c r="E847" i="1"/>
  <c r="F847" i="1"/>
  <c r="G847" i="1"/>
  <c r="H847" i="1"/>
  <c r="I847" i="1"/>
  <c r="J847" i="1"/>
  <c r="D848" i="1"/>
  <c r="E848" i="1"/>
  <c r="F848" i="1"/>
  <c r="G848" i="1"/>
  <c r="H848" i="1"/>
  <c r="I848" i="1"/>
  <c r="J848" i="1"/>
  <c r="D849" i="1"/>
  <c r="E849" i="1"/>
  <c r="F849" i="1"/>
  <c r="G849" i="1"/>
  <c r="H849" i="1"/>
  <c r="I849" i="1"/>
  <c r="J849" i="1"/>
  <c r="D850" i="1"/>
  <c r="E850" i="1"/>
  <c r="F850" i="1"/>
  <c r="G850" i="1"/>
  <c r="H850" i="1"/>
  <c r="I850" i="1"/>
  <c r="J850" i="1"/>
  <c r="D851" i="1"/>
  <c r="E851" i="1"/>
  <c r="F851" i="1"/>
  <c r="G851" i="1"/>
  <c r="H851" i="1"/>
  <c r="I851" i="1"/>
  <c r="J851" i="1"/>
  <c r="D852" i="1"/>
  <c r="E852" i="1"/>
  <c r="F852" i="1"/>
  <c r="G852" i="1"/>
  <c r="H852" i="1"/>
  <c r="I852" i="1"/>
  <c r="J852" i="1"/>
  <c r="D853" i="1"/>
  <c r="E853" i="1"/>
  <c r="F853" i="1"/>
  <c r="G853" i="1"/>
  <c r="H853" i="1"/>
  <c r="I853" i="1"/>
  <c r="J853" i="1"/>
  <c r="D854" i="1"/>
  <c r="E854" i="1"/>
  <c r="F854" i="1"/>
  <c r="G854" i="1"/>
  <c r="H854" i="1"/>
  <c r="I854" i="1"/>
  <c r="J854" i="1"/>
  <c r="D855" i="1"/>
  <c r="E855" i="1"/>
  <c r="F855" i="1"/>
  <c r="G855" i="1"/>
  <c r="H855" i="1"/>
  <c r="I855" i="1"/>
  <c r="J855" i="1"/>
  <c r="D856" i="1"/>
  <c r="E856" i="1"/>
  <c r="F856" i="1"/>
  <c r="G856" i="1"/>
  <c r="H856" i="1"/>
  <c r="I856" i="1"/>
  <c r="J856" i="1"/>
  <c r="D857" i="1"/>
  <c r="E857" i="1"/>
  <c r="F857" i="1"/>
  <c r="G857" i="1"/>
  <c r="H857" i="1"/>
  <c r="I857" i="1"/>
  <c r="J857" i="1"/>
  <c r="D858" i="1"/>
  <c r="E858" i="1"/>
  <c r="F858" i="1"/>
  <c r="G858" i="1"/>
  <c r="H858" i="1"/>
  <c r="I858" i="1"/>
  <c r="J858" i="1"/>
  <c r="D859" i="1"/>
  <c r="E859" i="1"/>
  <c r="F859" i="1"/>
  <c r="G859" i="1"/>
  <c r="H859" i="1"/>
  <c r="I859" i="1"/>
  <c r="J859" i="1"/>
  <c r="D860" i="1"/>
  <c r="E860" i="1"/>
  <c r="F860" i="1"/>
  <c r="G860" i="1"/>
  <c r="H860" i="1"/>
  <c r="I860" i="1"/>
  <c r="J860" i="1"/>
  <c r="D861" i="1"/>
  <c r="E861" i="1"/>
  <c r="F861" i="1"/>
  <c r="G861" i="1"/>
  <c r="H861" i="1"/>
  <c r="I861" i="1"/>
  <c r="J861" i="1"/>
  <c r="D862" i="1"/>
  <c r="E862" i="1"/>
  <c r="F862" i="1"/>
  <c r="G862" i="1"/>
  <c r="H862" i="1"/>
  <c r="I862" i="1"/>
  <c r="J862" i="1"/>
  <c r="D863" i="1"/>
  <c r="E863" i="1"/>
  <c r="F863" i="1"/>
  <c r="G863" i="1"/>
  <c r="H863" i="1"/>
  <c r="I863" i="1"/>
  <c r="J863" i="1"/>
  <c r="D864" i="1"/>
  <c r="E864" i="1"/>
  <c r="F864" i="1"/>
  <c r="G864" i="1"/>
  <c r="H864" i="1"/>
  <c r="I864" i="1"/>
  <c r="J864" i="1"/>
  <c r="D865" i="1"/>
  <c r="E865" i="1"/>
  <c r="F865" i="1"/>
  <c r="G865" i="1"/>
  <c r="H865" i="1"/>
  <c r="I865" i="1"/>
  <c r="J865" i="1"/>
  <c r="D866" i="1"/>
  <c r="E866" i="1"/>
  <c r="F866" i="1"/>
  <c r="G866" i="1"/>
  <c r="H866" i="1"/>
  <c r="I866" i="1"/>
  <c r="J866" i="1"/>
  <c r="D867" i="1"/>
  <c r="E867" i="1"/>
  <c r="F867" i="1"/>
  <c r="G867" i="1"/>
  <c r="H867" i="1"/>
  <c r="I867" i="1"/>
  <c r="J867" i="1"/>
  <c r="D868" i="1"/>
  <c r="E868" i="1"/>
  <c r="F868" i="1"/>
  <c r="G868" i="1"/>
  <c r="H868" i="1"/>
  <c r="I868" i="1"/>
  <c r="J868" i="1"/>
  <c r="D869" i="1"/>
  <c r="E869" i="1"/>
  <c r="F869" i="1"/>
  <c r="G869" i="1"/>
  <c r="H869" i="1"/>
  <c r="I869" i="1"/>
  <c r="J869" i="1"/>
  <c r="D870" i="1"/>
  <c r="E870" i="1"/>
  <c r="F870" i="1"/>
  <c r="G870" i="1"/>
  <c r="H870" i="1"/>
  <c r="I870" i="1"/>
  <c r="J870" i="1"/>
  <c r="D871" i="1"/>
  <c r="E871" i="1"/>
  <c r="F871" i="1"/>
  <c r="G871" i="1"/>
  <c r="H871" i="1"/>
  <c r="I871" i="1"/>
  <c r="J871" i="1"/>
  <c r="D872" i="1"/>
  <c r="E872" i="1"/>
  <c r="F872" i="1"/>
  <c r="G872" i="1"/>
  <c r="H872" i="1"/>
  <c r="I872" i="1"/>
  <c r="J872" i="1"/>
  <c r="D873" i="1"/>
  <c r="E873" i="1"/>
  <c r="F873" i="1"/>
  <c r="G873" i="1"/>
  <c r="H873" i="1"/>
  <c r="I873" i="1"/>
  <c r="J873" i="1"/>
  <c r="D874" i="1"/>
  <c r="E874" i="1"/>
  <c r="F874" i="1"/>
  <c r="G874" i="1"/>
  <c r="H874" i="1"/>
  <c r="I874" i="1"/>
  <c r="J874" i="1"/>
  <c r="D875" i="1"/>
  <c r="E875" i="1"/>
  <c r="F875" i="1"/>
  <c r="G875" i="1"/>
  <c r="H875" i="1"/>
  <c r="I875" i="1"/>
  <c r="J875" i="1"/>
  <c r="D876" i="1"/>
  <c r="E876" i="1"/>
  <c r="F876" i="1"/>
  <c r="G876" i="1"/>
  <c r="H876" i="1"/>
  <c r="I876" i="1"/>
  <c r="J876" i="1"/>
  <c r="D877" i="1"/>
  <c r="E877" i="1"/>
  <c r="F877" i="1"/>
  <c r="G877" i="1"/>
  <c r="H877" i="1"/>
  <c r="I877" i="1"/>
  <c r="J877" i="1"/>
  <c r="D878" i="1"/>
  <c r="E878" i="1"/>
  <c r="F878" i="1"/>
  <c r="G878" i="1"/>
  <c r="H878" i="1"/>
  <c r="I878" i="1"/>
  <c r="J878" i="1"/>
  <c r="D879" i="1"/>
  <c r="E879" i="1"/>
  <c r="F879" i="1"/>
  <c r="G879" i="1"/>
  <c r="H879" i="1"/>
  <c r="I879" i="1"/>
  <c r="J879" i="1"/>
  <c r="D880" i="1"/>
  <c r="E880" i="1"/>
  <c r="F880" i="1"/>
  <c r="G880" i="1"/>
  <c r="H880" i="1"/>
  <c r="I880" i="1"/>
  <c r="J880" i="1"/>
  <c r="D881" i="1"/>
  <c r="E881" i="1"/>
  <c r="F881" i="1"/>
  <c r="G881" i="1"/>
  <c r="H881" i="1"/>
  <c r="I881" i="1"/>
  <c r="J881" i="1"/>
  <c r="D882" i="1"/>
  <c r="E882" i="1"/>
  <c r="F882" i="1"/>
  <c r="G882" i="1"/>
  <c r="H882" i="1"/>
  <c r="I882" i="1"/>
  <c r="J882" i="1"/>
  <c r="D883" i="1"/>
  <c r="E883" i="1"/>
  <c r="F883" i="1"/>
  <c r="G883" i="1"/>
  <c r="H883" i="1"/>
  <c r="I883" i="1"/>
  <c r="J883" i="1"/>
  <c r="D884" i="1"/>
  <c r="E884" i="1"/>
  <c r="F884" i="1"/>
  <c r="G884" i="1"/>
  <c r="H884" i="1"/>
  <c r="I884" i="1"/>
  <c r="J884" i="1"/>
  <c r="D885" i="1"/>
  <c r="E885" i="1"/>
  <c r="F885" i="1"/>
  <c r="G885" i="1"/>
  <c r="H885" i="1"/>
  <c r="I885" i="1"/>
  <c r="J885" i="1"/>
  <c r="D886" i="1"/>
  <c r="E886" i="1"/>
  <c r="F886" i="1"/>
  <c r="G886" i="1"/>
  <c r="H886" i="1"/>
  <c r="I886" i="1"/>
  <c r="J886" i="1"/>
  <c r="D887" i="1"/>
  <c r="E887" i="1"/>
  <c r="F887" i="1"/>
  <c r="G887" i="1"/>
  <c r="H887" i="1"/>
  <c r="I887" i="1"/>
  <c r="J887" i="1"/>
  <c r="D888" i="1"/>
  <c r="E888" i="1"/>
  <c r="F888" i="1"/>
  <c r="G888" i="1"/>
  <c r="H888" i="1"/>
  <c r="I888" i="1"/>
  <c r="J888" i="1"/>
  <c r="D889" i="1"/>
  <c r="E889" i="1"/>
  <c r="F889" i="1"/>
  <c r="G889" i="1"/>
  <c r="H889" i="1"/>
  <c r="I889" i="1"/>
  <c r="J889" i="1"/>
  <c r="D890" i="1"/>
  <c r="E890" i="1"/>
  <c r="F890" i="1"/>
  <c r="G890" i="1"/>
  <c r="H890" i="1"/>
  <c r="I890" i="1"/>
  <c r="J890" i="1"/>
  <c r="D891" i="1"/>
  <c r="E891" i="1"/>
  <c r="F891" i="1"/>
  <c r="G891" i="1"/>
  <c r="H891" i="1"/>
  <c r="I891" i="1"/>
  <c r="J891" i="1"/>
  <c r="D892" i="1"/>
  <c r="E892" i="1"/>
  <c r="F892" i="1"/>
  <c r="G892" i="1"/>
  <c r="H892" i="1"/>
  <c r="I892" i="1"/>
  <c r="J892" i="1"/>
  <c r="D893" i="1"/>
  <c r="E893" i="1"/>
  <c r="F893" i="1"/>
  <c r="G893" i="1"/>
  <c r="H893" i="1"/>
  <c r="I893" i="1"/>
  <c r="J893" i="1"/>
  <c r="D894" i="1"/>
  <c r="E894" i="1"/>
  <c r="F894" i="1"/>
  <c r="G894" i="1"/>
  <c r="H894" i="1"/>
  <c r="I894" i="1"/>
  <c r="J894" i="1"/>
  <c r="D895" i="1"/>
  <c r="E895" i="1"/>
  <c r="F895" i="1"/>
  <c r="G895" i="1"/>
  <c r="H895" i="1"/>
  <c r="I895" i="1"/>
  <c r="J895" i="1"/>
  <c r="D896" i="1"/>
  <c r="E896" i="1"/>
  <c r="F896" i="1"/>
  <c r="G896" i="1"/>
  <c r="H896" i="1"/>
  <c r="I896" i="1"/>
  <c r="J896" i="1"/>
  <c r="D897" i="1"/>
  <c r="E897" i="1"/>
  <c r="F897" i="1"/>
  <c r="G897" i="1"/>
  <c r="H897" i="1"/>
  <c r="I897" i="1"/>
  <c r="J897" i="1"/>
  <c r="D898" i="1"/>
  <c r="E898" i="1"/>
  <c r="F898" i="1"/>
  <c r="G898" i="1"/>
  <c r="H898" i="1"/>
  <c r="I898" i="1"/>
  <c r="J898" i="1"/>
  <c r="D899" i="1"/>
  <c r="E899" i="1"/>
  <c r="F899" i="1"/>
  <c r="G899" i="1"/>
  <c r="H899" i="1"/>
  <c r="I899" i="1"/>
  <c r="J899" i="1"/>
  <c r="D900" i="1"/>
  <c r="E900" i="1"/>
  <c r="F900" i="1"/>
  <c r="G900" i="1"/>
  <c r="H900" i="1"/>
  <c r="I900" i="1"/>
  <c r="J900" i="1"/>
  <c r="D901" i="1"/>
  <c r="E901" i="1"/>
  <c r="F901" i="1"/>
  <c r="G901" i="1"/>
  <c r="H901" i="1"/>
  <c r="I901" i="1"/>
  <c r="J901" i="1"/>
  <c r="D902" i="1"/>
  <c r="E902" i="1"/>
  <c r="F902" i="1"/>
  <c r="G902" i="1"/>
  <c r="H902" i="1"/>
  <c r="I902" i="1"/>
  <c r="J902" i="1"/>
  <c r="D903" i="1"/>
  <c r="E903" i="1"/>
  <c r="F903" i="1"/>
  <c r="G903" i="1"/>
  <c r="H903" i="1"/>
  <c r="I903" i="1"/>
  <c r="J903" i="1"/>
  <c r="D904" i="1"/>
  <c r="E904" i="1"/>
  <c r="F904" i="1"/>
  <c r="G904" i="1"/>
  <c r="H904" i="1"/>
  <c r="I904" i="1"/>
  <c r="J904" i="1"/>
  <c r="D905" i="1"/>
  <c r="E905" i="1"/>
  <c r="F905" i="1"/>
  <c r="G905" i="1"/>
  <c r="H905" i="1"/>
  <c r="I905" i="1"/>
  <c r="J905" i="1"/>
  <c r="D906" i="1"/>
  <c r="E906" i="1"/>
  <c r="F906" i="1"/>
  <c r="G906" i="1"/>
  <c r="H906" i="1"/>
  <c r="I906" i="1"/>
  <c r="J906" i="1"/>
  <c r="D907" i="1"/>
  <c r="E907" i="1"/>
  <c r="F907" i="1"/>
  <c r="G907" i="1"/>
  <c r="H907" i="1"/>
  <c r="I907" i="1"/>
  <c r="J907" i="1"/>
  <c r="D908" i="1"/>
  <c r="E908" i="1"/>
  <c r="F908" i="1"/>
  <c r="G908" i="1"/>
  <c r="H908" i="1"/>
  <c r="I908" i="1"/>
  <c r="J908" i="1"/>
  <c r="D909" i="1"/>
  <c r="E909" i="1"/>
  <c r="F909" i="1"/>
  <c r="G909" i="1"/>
  <c r="H909" i="1"/>
  <c r="I909" i="1"/>
  <c r="J909" i="1"/>
  <c r="D910" i="1"/>
  <c r="E910" i="1"/>
  <c r="F910" i="1"/>
  <c r="G910" i="1"/>
  <c r="H910" i="1"/>
  <c r="I910" i="1"/>
  <c r="J910" i="1"/>
  <c r="D911" i="1"/>
  <c r="E911" i="1"/>
  <c r="F911" i="1"/>
  <c r="G911" i="1"/>
  <c r="H911" i="1"/>
  <c r="I911" i="1"/>
  <c r="J911" i="1"/>
  <c r="D912" i="1"/>
  <c r="E912" i="1"/>
  <c r="F912" i="1"/>
  <c r="G912" i="1"/>
  <c r="H912" i="1"/>
  <c r="I912" i="1"/>
  <c r="J912" i="1"/>
  <c r="D913" i="1"/>
  <c r="E913" i="1"/>
  <c r="F913" i="1"/>
  <c r="G913" i="1"/>
  <c r="H913" i="1"/>
  <c r="I913" i="1"/>
  <c r="J913" i="1"/>
  <c r="D914" i="1"/>
  <c r="E914" i="1"/>
  <c r="F914" i="1"/>
  <c r="G914" i="1"/>
  <c r="H914" i="1"/>
  <c r="I914" i="1"/>
  <c r="J914" i="1"/>
  <c r="D915" i="1"/>
  <c r="E915" i="1"/>
  <c r="F915" i="1"/>
  <c r="G915" i="1"/>
  <c r="H915" i="1"/>
  <c r="I915" i="1"/>
  <c r="J915" i="1"/>
  <c r="D916" i="1"/>
  <c r="E916" i="1"/>
  <c r="F916" i="1"/>
  <c r="G916" i="1"/>
  <c r="H916" i="1"/>
  <c r="I916" i="1"/>
  <c r="J916" i="1"/>
  <c r="D917" i="1"/>
  <c r="E917" i="1"/>
  <c r="F917" i="1"/>
  <c r="G917" i="1"/>
  <c r="H917" i="1"/>
  <c r="I917" i="1"/>
  <c r="J917" i="1"/>
  <c r="D918" i="1"/>
  <c r="E918" i="1"/>
  <c r="F918" i="1"/>
  <c r="G918" i="1"/>
  <c r="H918" i="1"/>
  <c r="I918" i="1"/>
  <c r="J918" i="1"/>
  <c r="D919" i="1"/>
  <c r="E919" i="1"/>
  <c r="F919" i="1"/>
  <c r="G919" i="1"/>
  <c r="H919" i="1"/>
  <c r="I919" i="1"/>
  <c r="J919" i="1"/>
  <c r="D920" i="1"/>
  <c r="E920" i="1"/>
  <c r="F920" i="1"/>
  <c r="G920" i="1"/>
  <c r="H920" i="1"/>
  <c r="I920" i="1"/>
  <c r="J920" i="1"/>
  <c r="D921" i="1"/>
  <c r="E921" i="1"/>
  <c r="F921" i="1"/>
  <c r="G921" i="1"/>
  <c r="H921" i="1"/>
  <c r="I921" i="1"/>
  <c r="J921" i="1"/>
  <c r="D922" i="1"/>
  <c r="E922" i="1"/>
  <c r="F922" i="1"/>
  <c r="G922" i="1"/>
  <c r="H922" i="1"/>
  <c r="I922" i="1"/>
  <c r="J922" i="1"/>
  <c r="D923" i="1"/>
  <c r="E923" i="1"/>
  <c r="F923" i="1"/>
  <c r="G923" i="1"/>
  <c r="H923" i="1"/>
  <c r="I923" i="1"/>
  <c r="J923" i="1"/>
  <c r="D924" i="1"/>
  <c r="E924" i="1"/>
  <c r="F924" i="1"/>
  <c r="G924" i="1"/>
  <c r="H924" i="1"/>
  <c r="I924" i="1"/>
  <c r="J924" i="1"/>
  <c r="D925" i="1"/>
  <c r="E925" i="1"/>
  <c r="F925" i="1"/>
  <c r="G925" i="1"/>
  <c r="H925" i="1"/>
  <c r="I925" i="1"/>
  <c r="J925" i="1"/>
  <c r="D926" i="1"/>
  <c r="E926" i="1"/>
  <c r="F926" i="1"/>
  <c r="G926" i="1"/>
  <c r="H926" i="1"/>
  <c r="I926" i="1"/>
  <c r="J926" i="1"/>
  <c r="D927" i="1"/>
  <c r="E927" i="1"/>
  <c r="F927" i="1"/>
  <c r="G927" i="1"/>
  <c r="H927" i="1"/>
  <c r="I927" i="1"/>
  <c r="J927" i="1"/>
  <c r="D928" i="1"/>
  <c r="E928" i="1"/>
  <c r="F928" i="1"/>
  <c r="G928" i="1"/>
  <c r="H928" i="1"/>
  <c r="I928" i="1"/>
  <c r="J928" i="1"/>
  <c r="D929" i="1"/>
  <c r="E929" i="1"/>
  <c r="F929" i="1"/>
  <c r="G929" i="1"/>
  <c r="H929" i="1"/>
  <c r="I929" i="1"/>
  <c r="J929" i="1"/>
  <c r="D930" i="1"/>
  <c r="E930" i="1"/>
  <c r="F930" i="1"/>
  <c r="G930" i="1"/>
  <c r="H930" i="1"/>
  <c r="I930" i="1"/>
  <c r="J930" i="1"/>
  <c r="D931" i="1"/>
  <c r="E931" i="1"/>
  <c r="F931" i="1"/>
  <c r="G931" i="1"/>
  <c r="H931" i="1"/>
  <c r="I931" i="1"/>
  <c r="J931" i="1"/>
  <c r="D932" i="1"/>
  <c r="E932" i="1"/>
  <c r="F932" i="1"/>
  <c r="G932" i="1"/>
  <c r="H932" i="1"/>
  <c r="I932" i="1"/>
  <c r="J932" i="1"/>
  <c r="D933" i="1"/>
  <c r="E933" i="1"/>
  <c r="F933" i="1"/>
  <c r="G933" i="1"/>
  <c r="H933" i="1"/>
  <c r="I933" i="1"/>
  <c r="J933" i="1"/>
  <c r="D934" i="1"/>
  <c r="E934" i="1"/>
  <c r="F934" i="1"/>
  <c r="G934" i="1"/>
  <c r="H934" i="1"/>
  <c r="I934" i="1"/>
  <c r="J934" i="1"/>
  <c r="D935" i="1"/>
  <c r="E935" i="1"/>
  <c r="F935" i="1"/>
  <c r="G935" i="1"/>
  <c r="H935" i="1"/>
  <c r="I935" i="1"/>
  <c r="J935" i="1"/>
  <c r="D936" i="1"/>
  <c r="E936" i="1"/>
  <c r="F936" i="1"/>
  <c r="G936" i="1"/>
  <c r="H936" i="1"/>
  <c r="I936" i="1"/>
  <c r="J936" i="1"/>
  <c r="D937" i="1"/>
  <c r="E937" i="1"/>
  <c r="F937" i="1"/>
  <c r="G937" i="1"/>
  <c r="H937" i="1"/>
  <c r="I937" i="1"/>
  <c r="J937" i="1"/>
  <c r="D938" i="1"/>
  <c r="E938" i="1"/>
  <c r="F938" i="1"/>
  <c r="G938" i="1"/>
  <c r="H938" i="1"/>
  <c r="I938" i="1"/>
  <c r="J938" i="1"/>
  <c r="D939" i="1"/>
  <c r="E939" i="1"/>
  <c r="F939" i="1"/>
  <c r="G939" i="1"/>
  <c r="H939" i="1"/>
  <c r="I939" i="1"/>
  <c r="J939" i="1"/>
  <c r="D940" i="1"/>
  <c r="E940" i="1"/>
  <c r="F940" i="1"/>
  <c r="G940" i="1"/>
  <c r="H940" i="1"/>
  <c r="I940" i="1"/>
  <c r="J940" i="1"/>
  <c r="D941" i="1"/>
  <c r="E941" i="1"/>
  <c r="F941" i="1"/>
  <c r="G941" i="1"/>
  <c r="H941" i="1"/>
  <c r="I941" i="1"/>
  <c r="J941" i="1"/>
  <c r="D942" i="1"/>
  <c r="E942" i="1"/>
  <c r="F942" i="1"/>
  <c r="G942" i="1"/>
  <c r="H942" i="1"/>
  <c r="I942" i="1"/>
  <c r="J942" i="1"/>
  <c r="D943" i="1"/>
  <c r="E943" i="1"/>
  <c r="F943" i="1"/>
  <c r="G943" i="1"/>
  <c r="H943" i="1"/>
  <c r="I943" i="1"/>
  <c r="J943" i="1"/>
  <c r="D944" i="1"/>
  <c r="E944" i="1"/>
  <c r="F944" i="1"/>
  <c r="G944" i="1"/>
  <c r="H944" i="1"/>
  <c r="I944" i="1"/>
  <c r="J944" i="1"/>
  <c r="D945" i="1"/>
  <c r="E945" i="1"/>
  <c r="F945" i="1"/>
  <c r="G945" i="1"/>
  <c r="H945" i="1"/>
  <c r="I945" i="1"/>
  <c r="J945" i="1"/>
  <c r="D946" i="1"/>
  <c r="E946" i="1"/>
  <c r="F946" i="1"/>
  <c r="G946" i="1"/>
  <c r="H946" i="1"/>
  <c r="I946" i="1"/>
  <c r="J946" i="1"/>
  <c r="D947" i="1"/>
  <c r="E947" i="1"/>
  <c r="F947" i="1"/>
  <c r="G947" i="1"/>
  <c r="H947" i="1"/>
  <c r="I947" i="1"/>
  <c r="J947" i="1"/>
  <c r="D948" i="1"/>
  <c r="E948" i="1"/>
  <c r="F948" i="1"/>
  <c r="G948" i="1"/>
  <c r="H948" i="1"/>
  <c r="I948" i="1"/>
  <c r="J948" i="1"/>
  <c r="D949" i="1"/>
  <c r="E949" i="1"/>
  <c r="F949" i="1"/>
  <c r="G949" i="1"/>
  <c r="H949" i="1"/>
  <c r="I949" i="1"/>
  <c r="J949" i="1"/>
  <c r="D950" i="1"/>
  <c r="E950" i="1"/>
  <c r="F950" i="1"/>
  <c r="G950" i="1"/>
  <c r="H950" i="1"/>
  <c r="I950" i="1"/>
  <c r="J950" i="1"/>
  <c r="D951" i="1"/>
  <c r="E951" i="1"/>
  <c r="F951" i="1"/>
  <c r="G951" i="1"/>
  <c r="H951" i="1"/>
  <c r="I951" i="1"/>
  <c r="J951" i="1"/>
  <c r="D952" i="1"/>
  <c r="E952" i="1"/>
  <c r="F952" i="1"/>
  <c r="G952" i="1"/>
  <c r="H952" i="1"/>
  <c r="I952" i="1"/>
  <c r="J952" i="1"/>
  <c r="D953" i="1"/>
  <c r="E953" i="1"/>
  <c r="F953" i="1"/>
  <c r="G953" i="1"/>
  <c r="H953" i="1"/>
  <c r="I953" i="1"/>
  <c r="J953" i="1"/>
  <c r="D954" i="1"/>
  <c r="E954" i="1"/>
  <c r="F954" i="1"/>
  <c r="G954" i="1"/>
  <c r="H954" i="1"/>
  <c r="I954" i="1"/>
  <c r="J954" i="1"/>
  <c r="D955" i="1"/>
  <c r="E955" i="1"/>
  <c r="F955" i="1"/>
  <c r="G955" i="1"/>
  <c r="H955" i="1"/>
  <c r="I955" i="1"/>
  <c r="J955" i="1"/>
  <c r="D956" i="1"/>
  <c r="E956" i="1"/>
  <c r="F956" i="1"/>
  <c r="G956" i="1"/>
  <c r="H956" i="1"/>
  <c r="I956" i="1"/>
  <c r="J956" i="1"/>
  <c r="D957" i="1"/>
  <c r="E957" i="1"/>
  <c r="F957" i="1"/>
  <c r="G957" i="1"/>
  <c r="H957" i="1"/>
  <c r="I957" i="1"/>
  <c r="J957" i="1"/>
  <c r="D958" i="1"/>
  <c r="E958" i="1"/>
  <c r="F958" i="1"/>
  <c r="G958" i="1"/>
  <c r="H958" i="1"/>
  <c r="I958" i="1"/>
  <c r="J958" i="1"/>
  <c r="D959" i="1"/>
  <c r="E959" i="1"/>
  <c r="F959" i="1"/>
  <c r="G959" i="1"/>
  <c r="H959" i="1"/>
  <c r="I959" i="1"/>
  <c r="J959" i="1"/>
  <c r="D960" i="1"/>
  <c r="E960" i="1"/>
  <c r="F960" i="1"/>
  <c r="G960" i="1"/>
  <c r="H960" i="1"/>
  <c r="I960" i="1"/>
  <c r="J960" i="1"/>
  <c r="D961" i="1"/>
  <c r="E961" i="1"/>
  <c r="F961" i="1"/>
  <c r="G961" i="1"/>
  <c r="H961" i="1"/>
  <c r="I961" i="1"/>
  <c r="J961" i="1"/>
  <c r="D962" i="1"/>
  <c r="E962" i="1"/>
  <c r="F962" i="1"/>
  <c r="G962" i="1"/>
  <c r="H962" i="1"/>
  <c r="I962" i="1"/>
  <c r="J962" i="1"/>
  <c r="D963" i="1"/>
  <c r="E963" i="1"/>
  <c r="F963" i="1"/>
  <c r="G963" i="1"/>
  <c r="H963" i="1"/>
  <c r="I963" i="1"/>
  <c r="J963" i="1"/>
  <c r="D964" i="1"/>
  <c r="E964" i="1"/>
  <c r="F964" i="1"/>
  <c r="G964" i="1"/>
  <c r="H964" i="1"/>
  <c r="I964" i="1"/>
  <c r="J964" i="1"/>
  <c r="D965" i="1"/>
  <c r="E965" i="1"/>
  <c r="F965" i="1"/>
  <c r="G965" i="1"/>
  <c r="H965" i="1"/>
  <c r="I965" i="1"/>
  <c r="J965" i="1"/>
  <c r="D966" i="1"/>
  <c r="E966" i="1"/>
  <c r="F966" i="1"/>
  <c r="G966" i="1"/>
  <c r="H966" i="1"/>
  <c r="I966" i="1"/>
  <c r="J966" i="1"/>
  <c r="D967" i="1"/>
  <c r="E967" i="1"/>
  <c r="F967" i="1"/>
  <c r="G967" i="1"/>
  <c r="H967" i="1"/>
  <c r="I967" i="1"/>
  <c r="J967" i="1"/>
  <c r="D968" i="1"/>
  <c r="E968" i="1"/>
  <c r="F968" i="1"/>
  <c r="G968" i="1"/>
  <c r="H968" i="1"/>
  <c r="I968" i="1"/>
  <c r="J968" i="1"/>
  <c r="D969" i="1"/>
  <c r="E969" i="1"/>
  <c r="F969" i="1"/>
  <c r="G969" i="1"/>
  <c r="H969" i="1"/>
  <c r="I969" i="1"/>
  <c r="J969" i="1"/>
  <c r="D970" i="1"/>
  <c r="E970" i="1"/>
  <c r="F970" i="1"/>
  <c r="G970" i="1"/>
  <c r="H970" i="1"/>
  <c r="I970" i="1"/>
  <c r="J970" i="1"/>
  <c r="D971" i="1"/>
  <c r="E971" i="1"/>
  <c r="F971" i="1"/>
  <c r="G971" i="1"/>
  <c r="H971" i="1"/>
  <c r="I971" i="1"/>
  <c r="J971" i="1"/>
  <c r="D972" i="1"/>
  <c r="E972" i="1"/>
  <c r="F972" i="1"/>
  <c r="G972" i="1"/>
  <c r="H972" i="1"/>
  <c r="I972" i="1"/>
  <c r="J972" i="1"/>
  <c r="D973" i="1"/>
  <c r="E973" i="1"/>
  <c r="F973" i="1"/>
  <c r="G973" i="1"/>
  <c r="H973" i="1"/>
  <c r="I973" i="1"/>
  <c r="J973" i="1"/>
  <c r="D974" i="1"/>
  <c r="E974" i="1"/>
  <c r="F974" i="1"/>
  <c r="G974" i="1"/>
  <c r="H974" i="1"/>
  <c r="I974" i="1"/>
  <c r="J974" i="1"/>
  <c r="D975" i="1"/>
  <c r="E975" i="1"/>
  <c r="F975" i="1"/>
  <c r="G975" i="1"/>
  <c r="H975" i="1"/>
  <c r="I975" i="1"/>
  <c r="J975" i="1"/>
  <c r="D976" i="1"/>
  <c r="E976" i="1"/>
  <c r="F976" i="1"/>
  <c r="G976" i="1"/>
  <c r="H976" i="1"/>
  <c r="I976" i="1"/>
  <c r="J976" i="1"/>
  <c r="D977" i="1"/>
  <c r="E977" i="1"/>
  <c r="F977" i="1"/>
  <c r="G977" i="1"/>
  <c r="H977" i="1"/>
  <c r="I977" i="1"/>
  <c r="J977" i="1"/>
  <c r="D978" i="1"/>
  <c r="E978" i="1"/>
  <c r="F978" i="1"/>
  <c r="G978" i="1"/>
  <c r="H978" i="1"/>
  <c r="I978" i="1"/>
  <c r="J978" i="1"/>
  <c r="D979" i="1"/>
  <c r="E979" i="1"/>
  <c r="F979" i="1"/>
  <c r="G979" i="1"/>
  <c r="H979" i="1"/>
  <c r="I979" i="1"/>
  <c r="J979" i="1"/>
  <c r="D980" i="1"/>
  <c r="E980" i="1"/>
  <c r="F980" i="1"/>
  <c r="G980" i="1"/>
  <c r="H980" i="1"/>
  <c r="I980" i="1"/>
  <c r="J980" i="1"/>
  <c r="D981" i="1"/>
  <c r="E981" i="1"/>
  <c r="F981" i="1"/>
  <c r="G981" i="1"/>
  <c r="H981" i="1"/>
  <c r="I981" i="1"/>
  <c r="J981" i="1"/>
  <c r="D982" i="1"/>
  <c r="E982" i="1"/>
  <c r="F982" i="1"/>
  <c r="G982" i="1"/>
  <c r="H982" i="1"/>
  <c r="I982" i="1"/>
  <c r="J982" i="1"/>
  <c r="D983" i="1"/>
  <c r="E983" i="1"/>
  <c r="F983" i="1"/>
  <c r="G983" i="1"/>
  <c r="H983" i="1"/>
  <c r="I983" i="1"/>
  <c r="J983" i="1"/>
  <c r="D984" i="1"/>
  <c r="E984" i="1"/>
  <c r="F984" i="1"/>
  <c r="G984" i="1"/>
  <c r="H984" i="1"/>
  <c r="I984" i="1"/>
  <c r="J984" i="1"/>
  <c r="D985" i="1"/>
  <c r="E985" i="1"/>
  <c r="F985" i="1"/>
  <c r="G985" i="1"/>
  <c r="H985" i="1"/>
  <c r="I985" i="1"/>
  <c r="J985" i="1"/>
  <c r="D986" i="1"/>
  <c r="E986" i="1"/>
  <c r="F986" i="1"/>
  <c r="G986" i="1"/>
  <c r="H986" i="1"/>
  <c r="I986" i="1"/>
  <c r="J986" i="1"/>
  <c r="D987" i="1"/>
  <c r="E987" i="1"/>
  <c r="F987" i="1"/>
  <c r="G987" i="1"/>
  <c r="H987" i="1"/>
  <c r="I987" i="1"/>
  <c r="J987" i="1"/>
  <c r="D988" i="1"/>
  <c r="E988" i="1"/>
  <c r="F988" i="1"/>
  <c r="G988" i="1"/>
  <c r="H988" i="1"/>
  <c r="I988" i="1"/>
  <c r="J988" i="1"/>
  <c r="D989" i="1"/>
  <c r="E989" i="1"/>
  <c r="F989" i="1"/>
  <c r="G989" i="1"/>
  <c r="H989" i="1"/>
  <c r="I989" i="1"/>
  <c r="J989" i="1"/>
  <c r="D990" i="1"/>
  <c r="E990" i="1"/>
  <c r="F990" i="1"/>
  <c r="G990" i="1"/>
  <c r="H990" i="1"/>
  <c r="I990" i="1"/>
  <c r="J990" i="1"/>
  <c r="J2" i="1"/>
  <c r="D2" i="1"/>
  <c r="E2" i="1"/>
  <c r="F2" i="1"/>
  <c r="G2" i="1"/>
  <c r="H2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2" i="1"/>
  <c r="B3" i="1"/>
  <c r="B4" i="1" l="1"/>
  <c r="V258" i="1" l="1" a="1"/>
  <c r="V258" i="1" s="1"/>
  <c r="V259" i="1" a="1"/>
  <c r="V259" i="1" s="1"/>
  <c r="V260" i="1" a="1"/>
  <c r="V260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K2" i="1" a="1"/>
  <c r="O3" i="1" a="1"/>
  <c r="O3" i="1" s="1"/>
  <c r="R5" i="1" a="1"/>
  <c r="R5" i="1" s="1"/>
  <c r="R6" i="1" a="1"/>
  <c r="R6" i="1" s="1"/>
  <c r="O9" i="1" a="1"/>
  <c r="O9" i="1" s="1"/>
  <c r="P10" i="1" a="1"/>
  <c r="P10" i="1" s="1"/>
  <c r="P11" i="1" a="1"/>
  <c r="P11" i="1" s="1"/>
  <c r="Q12" i="1" a="1"/>
  <c r="Q12" i="1" s="1"/>
  <c r="S14" i="1" a="1"/>
  <c r="S14" i="1" s="1"/>
  <c r="S15" i="1" a="1"/>
  <c r="S15" i="1" s="1"/>
  <c r="Q18" i="1" a="1"/>
  <c r="Q18" i="1" s="1"/>
  <c r="Q19" i="1" a="1"/>
  <c r="Q19" i="1" s="1"/>
  <c r="S21" i="1" a="1"/>
  <c r="S21" i="1" s="1"/>
  <c r="O23" i="1" a="1"/>
  <c r="O23" i="1" s="1"/>
  <c r="O24" i="1" a="1"/>
  <c r="O24" i="1" s="1"/>
  <c r="P25" i="1" a="1"/>
  <c r="P25" i="1" s="1"/>
  <c r="S27" i="1" a="1"/>
  <c r="S27" i="1" s="1"/>
  <c r="O29" i="1" a="1"/>
  <c r="O29" i="1" s="1"/>
  <c r="Q31" i="1" a="1"/>
  <c r="Q31" i="1" s="1"/>
  <c r="R32" i="1" a="1"/>
  <c r="R32" i="1" s="1"/>
  <c r="S33" i="1" a="1"/>
  <c r="S33" i="1" s="1"/>
  <c r="O35" i="1" a="1"/>
  <c r="O35" i="1" s="1"/>
  <c r="R37" i="1" a="1"/>
  <c r="R37" i="1" s="1"/>
  <c r="S38" i="1" a="1"/>
  <c r="S38" i="1" s="1"/>
  <c r="O40" i="1" a="1"/>
  <c r="O40" i="1" s="1"/>
  <c r="P41" i="1" a="1"/>
  <c r="P41" i="1" s="1"/>
  <c r="R42" i="1" a="1"/>
  <c r="R42" i="1" s="1"/>
  <c r="S43" i="1" a="1"/>
  <c r="S43" i="1" s="1"/>
  <c r="O45" i="1" a="1"/>
  <c r="O45" i="1" s="1"/>
  <c r="P46" i="1" a="1"/>
  <c r="P46" i="1" s="1"/>
  <c r="O50" i="1" a="1"/>
  <c r="O50" i="1" s="1"/>
  <c r="P51" i="1" a="1"/>
  <c r="P51" i="1" s="1"/>
  <c r="S53" i="1" a="1"/>
  <c r="S53" i="1" s="1"/>
  <c r="P55" i="1" a="1"/>
  <c r="P55" i="1" s="1"/>
  <c r="P56" i="1" a="1"/>
  <c r="P56" i="1" s="1"/>
  <c r="Q57" i="1" a="1"/>
  <c r="Q57" i="1" s="1"/>
  <c r="S58" i="1" a="1"/>
  <c r="S58" i="1" s="1"/>
  <c r="Q61" i="1" a="1"/>
  <c r="Q61" i="1" s="1"/>
  <c r="Q62" i="1" a="1"/>
  <c r="Q62" i="1" s="1"/>
  <c r="O65" i="1" a="1"/>
  <c r="O65" i="1" s="1"/>
  <c r="Q66" i="1" a="1"/>
  <c r="Q66" i="1" s="1"/>
  <c r="P3" i="1" a="1"/>
  <c r="P3" i="1" s="1"/>
  <c r="Q4" i="1" a="1"/>
  <c r="Q4" i="1" s="1"/>
  <c r="S6" i="1" a="1"/>
  <c r="S6" i="1" s="1"/>
  <c r="S7" i="1" a="1"/>
  <c r="S7" i="1" s="1"/>
  <c r="Q10" i="1" a="1"/>
  <c r="Q10" i="1" s="1"/>
  <c r="Q11" i="1" a="1"/>
  <c r="Q11" i="1" s="1"/>
  <c r="S13" i="1" a="1"/>
  <c r="S13" i="1" s="1"/>
  <c r="O15" i="1" a="1"/>
  <c r="O15" i="1" s="1"/>
  <c r="O16" i="1" a="1"/>
  <c r="O16" i="1" s="1"/>
  <c r="P17" i="1" a="1"/>
  <c r="P17" i="1" s="1"/>
  <c r="R19" i="1" a="1"/>
  <c r="R19" i="1" s="1"/>
  <c r="R20" i="1" a="1"/>
  <c r="R20" i="1" s="1"/>
  <c r="P23" i="1" a="1"/>
  <c r="P23" i="1" s="1"/>
  <c r="P24" i="1" a="1"/>
  <c r="P24" i="1" s="1"/>
  <c r="R26" i="1" a="1"/>
  <c r="R26" i="1" s="1"/>
  <c r="O28" i="1" a="1"/>
  <c r="O28" i="1" s="1"/>
  <c r="P29" i="1" a="1"/>
  <c r="P29" i="1" s="1"/>
  <c r="P30" i="1" a="1"/>
  <c r="P30" i="1" s="1"/>
  <c r="S32" i="1" a="1"/>
  <c r="S32" i="1" s="1"/>
  <c r="O34" i="1" a="1"/>
  <c r="O34" i="1" s="1"/>
  <c r="P35" i="1" a="1"/>
  <c r="P35" i="1" s="1"/>
  <c r="Q36" i="1" a="1"/>
  <c r="Q36" i="1" s="1"/>
  <c r="S37" i="1" a="1"/>
  <c r="S37" i="1" s="1"/>
  <c r="O39" i="1" a="1"/>
  <c r="O39" i="1" s="1"/>
  <c r="P40" i="1" a="1"/>
  <c r="P40" i="1" s="1"/>
  <c r="Q41" i="1" a="1"/>
  <c r="Q41" i="1" s="1"/>
  <c r="O44" i="1" a="1"/>
  <c r="O44" i="1" s="1"/>
  <c r="P45" i="1" a="1"/>
  <c r="P45" i="1" s="1"/>
  <c r="Q46" i="1" a="1"/>
  <c r="Q46" i="1" s="1"/>
  <c r="R47" i="1" a="1"/>
  <c r="R47" i="1" s="1"/>
  <c r="O49" i="1" a="1"/>
  <c r="O49" i="1" s="1"/>
  <c r="P50" i="1" a="1"/>
  <c r="P50" i="1" s="1"/>
  <c r="Q51" i="1" a="1"/>
  <c r="Q51" i="1" s="1"/>
  <c r="R52" i="1" a="1"/>
  <c r="R52" i="1" s="1"/>
  <c r="Q56" i="1" a="1"/>
  <c r="Q56" i="1" s="1"/>
  <c r="R57" i="1" a="1"/>
  <c r="R57" i="1" s="1"/>
  <c r="P60" i="1" a="1"/>
  <c r="P60" i="1" s="1"/>
  <c r="S5" i="1" a="1"/>
  <c r="S5" i="1" s="1"/>
  <c r="O7" i="1" a="1"/>
  <c r="O7" i="1" s="1"/>
  <c r="O8" i="1" a="1"/>
  <c r="O8" i="1" s="1"/>
  <c r="P9" i="1" a="1"/>
  <c r="P9" i="1" s="1"/>
  <c r="R11" i="1" a="1"/>
  <c r="R11" i="1" s="1"/>
  <c r="R12" i="1" a="1"/>
  <c r="R12" i="1" s="1"/>
  <c r="P15" i="1" a="1"/>
  <c r="P15" i="1" s="1"/>
  <c r="P16" i="1" a="1"/>
  <c r="P16" i="1" s="1"/>
  <c r="R18" i="1" a="1"/>
  <c r="R18" i="1" s="1"/>
  <c r="S19" i="1" a="1"/>
  <c r="S19" i="1" s="1"/>
  <c r="S20" i="1" a="1"/>
  <c r="S20" i="1" s="1"/>
  <c r="O22" i="1" a="1"/>
  <c r="O22" i="1" s="1"/>
  <c r="Q24" i="1" a="1"/>
  <c r="Q24" i="1" s="1"/>
  <c r="Q25" i="1" a="1"/>
  <c r="Q25" i="1" s="1"/>
  <c r="S26" i="1" a="1"/>
  <c r="S26" i="1" s="1"/>
  <c r="Q29" i="1" a="1"/>
  <c r="Q29" i="1" s="1"/>
  <c r="Q30" i="1" a="1"/>
  <c r="Q30" i="1" s="1"/>
  <c r="R31" i="1" a="1"/>
  <c r="R31" i="1" s="1"/>
  <c r="P34" i="1" a="1"/>
  <c r="P34" i="1" s="1"/>
  <c r="Q35" i="1" a="1"/>
  <c r="Q35" i="1" s="1"/>
  <c r="P39" i="1" a="1"/>
  <c r="P39" i="1" s="1"/>
  <c r="Q40" i="1" a="1"/>
  <c r="Q40" i="1" s="1"/>
  <c r="R41" i="1" a="1"/>
  <c r="R41" i="1" s="1"/>
  <c r="S42" i="1" a="1"/>
  <c r="S42" i="1" s="1"/>
  <c r="P44" i="1" a="1"/>
  <c r="P44" i="1" s="1"/>
  <c r="Q45" i="1" a="1"/>
  <c r="Q45" i="1" s="1"/>
  <c r="R46" i="1" a="1"/>
  <c r="R46" i="1" s="1"/>
  <c r="S47" i="1" a="1"/>
  <c r="S47" i="1" s="1"/>
  <c r="Q50" i="1" a="1"/>
  <c r="Q50" i="1" s="1"/>
  <c r="R51" i="1" a="1"/>
  <c r="R51" i="1" s="1"/>
  <c r="S52" i="1" a="1"/>
  <c r="S52" i="1" s="1"/>
  <c r="O54" i="1" a="1"/>
  <c r="O54" i="1" s="1"/>
  <c r="Q55" i="1" a="1"/>
  <c r="Q55" i="1" s="1"/>
  <c r="R56" i="1" a="1"/>
  <c r="R56" i="1" s="1"/>
  <c r="S57" i="1" a="1"/>
  <c r="S57" i="1" s="1"/>
  <c r="O59" i="1" a="1"/>
  <c r="O59" i="1" s="1"/>
  <c r="S62" i="1" a="1"/>
  <c r="S62" i="1" s="1"/>
  <c r="O64" i="1" a="1"/>
  <c r="O64" i="1" s="1"/>
  <c r="R66" i="1" a="1"/>
  <c r="R66" i="1" s="1"/>
  <c r="Q3" i="1" a="1"/>
  <c r="Q3" i="1" s="1"/>
  <c r="R4" i="1" a="1"/>
  <c r="R4" i="1" s="1"/>
  <c r="P7" i="1" a="1"/>
  <c r="P7" i="1" s="1"/>
  <c r="P8" i="1" a="1"/>
  <c r="P8" i="1" s="1"/>
  <c r="R10" i="1" a="1"/>
  <c r="R10" i="1" s="1"/>
  <c r="S11" i="1" a="1"/>
  <c r="S11" i="1" s="1"/>
  <c r="S12" i="1" a="1"/>
  <c r="S12" i="1" s="1"/>
  <c r="O14" i="1" a="1"/>
  <c r="O14" i="1" s="1"/>
  <c r="Q16" i="1" a="1"/>
  <c r="Q16" i="1" s="1"/>
  <c r="Q17" i="1" a="1"/>
  <c r="Q17" i="1" s="1"/>
  <c r="O20" i="1" a="1"/>
  <c r="O20" i="1" s="1"/>
  <c r="O21" i="1" a="1"/>
  <c r="O21" i="1" s="1"/>
  <c r="Q23" i="1" a="1"/>
  <c r="Q23" i="1" s="1"/>
  <c r="R24" i="1" a="1"/>
  <c r="R24" i="1" s="1"/>
  <c r="R25" i="1" a="1"/>
  <c r="R25" i="1" s="1"/>
  <c r="P28" i="1" a="1"/>
  <c r="P28" i="1" s="1"/>
  <c r="R29" i="1" a="1"/>
  <c r="R29" i="1" s="1"/>
  <c r="R30" i="1" a="1"/>
  <c r="R30" i="1" s="1"/>
  <c r="O33" i="1" a="1"/>
  <c r="O33" i="1" s="1"/>
  <c r="Q34" i="1" a="1"/>
  <c r="Q34" i="1" s="1"/>
  <c r="R35" i="1" a="1"/>
  <c r="R35" i="1" s="1"/>
  <c r="R36" i="1" a="1"/>
  <c r="R36" i="1" s="1"/>
  <c r="O38" i="1" a="1"/>
  <c r="O38" i="1" s="1"/>
  <c r="R40" i="1" a="1"/>
  <c r="R40" i="1" s="1"/>
  <c r="S41" i="1" a="1"/>
  <c r="S41" i="1" s="1"/>
  <c r="R45" i="1" a="1"/>
  <c r="R45" i="1" s="1"/>
  <c r="S46" i="1" a="1"/>
  <c r="S46" i="1" s="1"/>
  <c r="O48" i="1" a="1"/>
  <c r="O48" i="1" s="1"/>
  <c r="P49" i="1" a="1"/>
  <c r="P49" i="1" s="1"/>
  <c r="R50" i="1" a="1"/>
  <c r="R50" i="1" s="1"/>
  <c r="S51" i="1" a="1"/>
  <c r="S51" i="1" s="1"/>
  <c r="O53" i="1" a="1"/>
  <c r="O53" i="1" s="1"/>
  <c r="P54" i="1" a="1"/>
  <c r="P54" i="1" s="1"/>
  <c r="S56" i="1" a="1"/>
  <c r="S56" i="1" s="1"/>
  <c r="O58" i="1" a="1"/>
  <c r="O58" i="1" s="1"/>
  <c r="P59" i="1" a="1"/>
  <c r="P59" i="1" s="1"/>
  <c r="Q60" i="1" a="1"/>
  <c r="Q60" i="1" s="1"/>
  <c r="S61" i="1" a="1"/>
  <c r="S61" i="1" s="1"/>
  <c r="O63" i="1" a="1"/>
  <c r="O63" i="1" s="1"/>
  <c r="P64" i="1" a="1"/>
  <c r="P64" i="1" s="1"/>
  <c r="R3" i="1" a="1"/>
  <c r="R3" i="1" s="1"/>
  <c r="S4" i="1" a="1"/>
  <c r="S4" i="1" s="1"/>
  <c r="O6" i="1" a="1"/>
  <c r="O6" i="1" s="1"/>
  <c r="Q8" i="1" a="1"/>
  <c r="Q8" i="1" s="1"/>
  <c r="Q9" i="1" a="1"/>
  <c r="Q9" i="1" s="1"/>
  <c r="O12" i="1" a="1"/>
  <c r="O12" i="1" s="1"/>
  <c r="O13" i="1" a="1"/>
  <c r="O13" i="1" s="1"/>
  <c r="Q15" i="1" a="1"/>
  <c r="Q15" i="1" s="1"/>
  <c r="R16" i="1" a="1"/>
  <c r="R16" i="1" s="1"/>
  <c r="R17" i="1" a="1"/>
  <c r="R17" i="1" s="1"/>
  <c r="S18" i="1" a="1"/>
  <c r="S18" i="1" s="1"/>
  <c r="P21" i="1" a="1"/>
  <c r="P21" i="1" s="1"/>
  <c r="P22" i="1" a="1"/>
  <c r="P22" i="1" s="1"/>
  <c r="S24" i="1" a="1"/>
  <c r="S24" i="1" s="1"/>
  <c r="S25" i="1" a="1"/>
  <c r="S25" i="1" s="1"/>
  <c r="O27" i="1" a="1"/>
  <c r="O27" i="1" s="1"/>
  <c r="S30" i="1" a="1"/>
  <c r="S30" i="1" s="1"/>
  <c r="S31" i="1" a="1"/>
  <c r="S31" i="1" s="1"/>
  <c r="P33" i="1" a="1"/>
  <c r="P33" i="1" s="1"/>
  <c r="S35" i="1" a="1"/>
  <c r="S35" i="1" s="1"/>
  <c r="S36" i="1" a="1"/>
  <c r="S36" i="1" s="1"/>
  <c r="Q39" i="1" a="1"/>
  <c r="Q39" i="1" s="1"/>
  <c r="S40" i="1" a="1"/>
  <c r="S40" i="1" s="1"/>
  <c r="O42" i="1" a="1"/>
  <c r="O42" i="1" s="1"/>
  <c r="O43" i="1" a="1"/>
  <c r="O43" i="1" s="1"/>
  <c r="Q44" i="1" a="1"/>
  <c r="Q44" i="1" s="1"/>
  <c r="O47" i="1" a="1"/>
  <c r="O47" i="1" s="1"/>
  <c r="P48" i="1" a="1"/>
  <c r="P48" i="1" s="1"/>
  <c r="O52" i="1" a="1"/>
  <c r="O52" i="1" s="1"/>
  <c r="P53" i="1" a="1"/>
  <c r="P53" i="1" s="1"/>
  <c r="Q54" i="1" a="1"/>
  <c r="Q54" i="1" s="1"/>
  <c r="R55" i="1" a="1"/>
  <c r="R55" i="1" s="1"/>
  <c r="O57" i="1" a="1"/>
  <c r="O57" i="1" s="1"/>
  <c r="P58" i="1" a="1"/>
  <c r="P58" i="1" s="1"/>
  <c r="Q59" i="1" a="1"/>
  <c r="Q59" i="1" s="1"/>
  <c r="R60" i="1" a="1"/>
  <c r="R60" i="1" s="1"/>
  <c r="P63" i="1" a="1"/>
  <c r="P63" i="1" s="1"/>
  <c r="S3" i="1" a="1"/>
  <c r="S3" i="1" s="1"/>
  <c r="O5" i="1" a="1"/>
  <c r="O5" i="1" s="1"/>
  <c r="Q7" i="1" a="1"/>
  <c r="Q7" i="1" s="1"/>
  <c r="R8" i="1" a="1"/>
  <c r="R8" i="1" s="1"/>
  <c r="R9" i="1" a="1"/>
  <c r="R9" i="1" s="1"/>
  <c r="S10" i="1" a="1"/>
  <c r="S10" i="1" s="1"/>
  <c r="P13" i="1" a="1"/>
  <c r="P13" i="1" s="1"/>
  <c r="P14" i="1" a="1"/>
  <c r="P14" i="1" s="1"/>
  <c r="S16" i="1" a="1"/>
  <c r="S16" i="1" s="1"/>
  <c r="S17" i="1" a="1"/>
  <c r="S17" i="1" s="1"/>
  <c r="P20" i="1" a="1"/>
  <c r="P20" i="1" s="1"/>
  <c r="Q21" i="1" a="1"/>
  <c r="Q21" i="1" s="1"/>
  <c r="Q22" i="1" a="1"/>
  <c r="Q22" i="1" s="1"/>
  <c r="R23" i="1" a="1"/>
  <c r="R23" i="1" s="1"/>
  <c r="O26" i="1" a="1"/>
  <c r="O26" i="1" s="1"/>
  <c r="P27" i="1" a="1"/>
  <c r="P27" i="1" s="1"/>
  <c r="Q28" i="1" a="1"/>
  <c r="Q28" i="1" s="1"/>
  <c r="S29" i="1" a="1"/>
  <c r="S29" i="1" s="1"/>
  <c r="O31" i="1" a="1"/>
  <c r="O31" i="1" s="1"/>
  <c r="O32" i="1" a="1"/>
  <c r="O32" i="1" s="1"/>
  <c r="R34" i="1" a="1"/>
  <c r="R34" i="1" s="1"/>
  <c r="O36" i="1" a="1"/>
  <c r="O36" i="1" s="1"/>
  <c r="O37" i="1" a="1"/>
  <c r="O37" i="1" s="1"/>
  <c r="P38" i="1" a="1"/>
  <c r="P38" i="1" s="1"/>
  <c r="R39" i="1" a="1"/>
  <c r="R39" i="1" s="1"/>
  <c r="P42" i="1" a="1"/>
  <c r="P42" i="1" s="1"/>
  <c r="P43" i="1" a="1"/>
  <c r="P43" i="1" s="1"/>
  <c r="S45" i="1" a="1"/>
  <c r="S45" i="1" s="1"/>
  <c r="P47" i="1" a="1"/>
  <c r="P47" i="1" s="1"/>
  <c r="Q48" i="1" a="1"/>
  <c r="Q48" i="1" s="1"/>
  <c r="Q49" i="1" a="1"/>
  <c r="Q49" i="1" s="1"/>
  <c r="S50" i="1" a="1"/>
  <c r="S50" i="1" s="1"/>
  <c r="Q53" i="1" a="1"/>
  <c r="Q53" i="1" s="1"/>
  <c r="R54" i="1" a="1"/>
  <c r="R54" i="1" s="1"/>
  <c r="Q58" i="1" a="1"/>
  <c r="Q58" i="1" s="1"/>
  <c r="R59" i="1" a="1"/>
  <c r="R59" i="1" s="1"/>
  <c r="S60" i="1" a="1"/>
  <c r="S60" i="1" s="1"/>
  <c r="O4" i="1" a="1"/>
  <c r="O4" i="1" s="1"/>
  <c r="P5" i="1" a="1"/>
  <c r="P5" i="1" s="1"/>
  <c r="P6" i="1" a="1"/>
  <c r="P6" i="1" s="1"/>
  <c r="S8" i="1" a="1"/>
  <c r="S8" i="1" s="1"/>
  <c r="S9" i="1" a="1"/>
  <c r="S9" i="1" s="1"/>
  <c r="P12" i="1" a="1"/>
  <c r="P12" i="1" s="1"/>
  <c r="Q13" i="1" a="1"/>
  <c r="Q13" i="1" s="1"/>
  <c r="Q14" i="1" a="1"/>
  <c r="Q14" i="1" s="1"/>
  <c r="R15" i="1" a="1"/>
  <c r="R15" i="1" s="1"/>
  <c r="O18" i="1" a="1"/>
  <c r="O18" i="1" s="1"/>
  <c r="O19" i="1" a="1"/>
  <c r="O19" i="1" s="1"/>
  <c r="R21" i="1" a="1"/>
  <c r="R21" i="1" s="1"/>
  <c r="R22" i="1" a="1"/>
  <c r="R22" i="1" s="1"/>
  <c r="O25" i="1" a="1"/>
  <c r="O25" i="1" s="1"/>
  <c r="P26" i="1" a="1"/>
  <c r="P26" i="1" s="1"/>
  <c r="Q27" i="1" a="1"/>
  <c r="Q27" i="1" s="1"/>
  <c r="R28" i="1" a="1"/>
  <c r="R28" i="1" s="1"/>
  <c r="P31" i="1" a="1"/>
  <c r="P31" i="1" s="1"/>
  <c r="P32" i="1" a="1"/>
  <c r="P32" i="1" s="1"/>
  <c r="Q33" i="1" a="1"/>
  <c r="Q33" i="1" s="1"/>
  <c r="P37" i="1" a="1"/>
  <c r="P37" i="1" s="1"/>
  <c r="Q38" i="1" a="1"/>
  <c r="Q38" i="1" s="1"/>
  <c r="O41" i="1" a="1"/>
  <c r="O41" i="1" s="1"/>
  <c r="Q42" i="1" a="1"/>
  <c r="Q42" i="1" s="1"/>
  <c r="Q43" i="1" a="1"/>
  <c r="Q43" i="1" s="1"/>
  <c r="R44" i="1" a="1"/>
  <c r="R44" i="1" s="1"/>
  <c r="O46" i="1" a="1"/>
  <c r="O46" i="1" s="1"/>
  <c r="R48" i="1" a="1"/>
  <c r="R48" i="1" s="1"/>
  <c r="R49" i="1" a="1"/>
  <c r="R49" i="1" s="1"/>
  <c r="P52" i="1" a="1"/>
  <c r="P52" i="1" s="1"/>
  <c r="R53" i="1" a="1"/>
  <c r="R53" i="1" s="1"/>
  <c r="S54" i="1" a="1"/>
  <c r="S54" i="1" s="1"/>
  <c r="S55" i="1" a="1"/>
  <c r="S55" i="1" s="1"/>
  <c r="P57" i="1" a="1"/>
  <c r="P57" i="1" s="1"/>
  <c r="S59" i="1" a="1"/>
  <c r="S59" i="1" s="1"/>
  <c r="O61" i="1" a="1"/>
  <c r="O61" i="1" s="1"/>
  <c r="S64" i="1" a="1"/>
  <c r="S64" i="1" s="1"/>
  <c r="P4" i="1" a="1"/>
  <c r="P4" i="1" s="1"/>
  <c r="Q5" i="1" a="1"/>
  <c r="Q5" i="1" s="1"/>
  <c r="Q6" i="1" a="1"/>
  <c r="Q6" i="1" s="1"/>
  <c r="R7" i="1" a="1"/>
  <c r="R7" i="1" s="1"/>
  <c r="O10" i="1" a="1"/>
  <c r="O10" i="1" s="1"/>
  <c r="O11" i="1" a="1"/>
  <c r="O11" i="1" s="1"/>
  <c r="R13" i="1" a="1"/>
  <c r="R13" i="1" s="1"/>
  <c r="R14" i="1" a="1"/>
  <c r="R14" i="1" s="1"/>
  <c r="O17" i="1" a="1"/>
  <c r="O17" i="1" s="1"/>
  <c r="P18" i="1" a="1"/>
  <c r="P18" i="1" s="1"/>
  <c r="P19" i="1" a="1"/>
  <c r="P19" i="1" s="1"/>
  <c r="Q20" i="1" a="1"/>
  <c r="Q20" i="1" s="1"/>
  <c r="S22" i="1" a="1"/>
  <c r="S22" i="1" s="1"/>
  <c r="S23" i="1" a="1"/>
  <c r="S23" i="1" s="1"/>
  <c r="Q26" i="1" a="1"/>
  <c r="Q26" i="1" s="1"/>
  <c r="R27" i="1" a="1"/>
  <c r="R27" i="1" s="1"/>
  <c r="S28" i="1" a="1"/>
  <c r="S28" i="1" s="1"/>
  <c r="O30" i="1" a="1"/>
  <c r="O30" i="1" s="1"/>
  <c r="Q32" i="1" a="1"/>
  <c r="Q32" i="1" s="1"/>
  <c r="R33" i="1" a="1"/>
  <c r="R33" i="1" s="1"/>
  <c r="S34" i="1" a="1"/>
  <c r="S34" i="1" s="1"/>
  <c r="P36" i="1" a="1"/>
  <c r="P36" i="1" s="1"/>
  <c r="Q37" i="1" a="1"/>
  <c r="Q37" i="1" s="1"/>
  <c r="R38" i="1" a="1"/>
  <c r="R38" i="1" s="1"/>
  <c r="S39" i="1" a="1"/>
  <c r="S39" i="1" s="1"/>
  <c r="R43" i="1" a="1"/>
  <c r="R43" i="1" s="1"/>
  <c r="S44" i="1" a="1"/>
  <c r="S44" i="1" s="1"/>
  <c r="Q47" i="1" a="1"/>
  <c r="Q47" i="1" s="1"/>
  <c r="S48" i="1" a="1"/>
  <c r="S48" i="1" s="1"/>
  <c r="S49" i="1" a="1"/>
  <c r="S49" i="1" s="1"/>
  <c r="O51" i="1" a="1"/>
  <c r="O51" i="1" s="1"/>
  <c r="Q52" i="1" a="1"/>
  <c r="Q52" i="1" s="1"/>
  <c r="O55" i="1" a="1"/>
  <c r="O55" i="1" s="1"/>
  <c r="O56" i="1" a="1"/>
  <c r="O56" i="1" s="1"/>
  <c r="R58" i="1" a="1"/>
  <c r="R58" i="1" s="1"/>
  <c r="O60" i="1" a="1"/>
  <c r="O60" i="1" s="1"/>
  <c r="P61" i="1" a="1"/>
  <c r="P61" i="1" s="1"/>
  <c r="R61" i="1" a="1"/>
  <c r="R61" i="1" s="1"/>
  <c r="R64" i="1" a="1"/>
  <c r="R64" i="1" s="1"/>
  <c r="O68" i="1" a="1"/>
  <c r="O68" i="1" s="1"/>
  <c r="P69" i="1" a="1"/>
  <c r="P69" i="1" s="1"/>
  <c r="R70" i="1" a="1"/>
  <c r="R70" i="1" s="1"/>
  <c r="R71" i="1" a="1"/>
  <c r="R71" i="1" s="1"/>
  <c r="O73" i="1" a="1"/>
  <c r="O73" i="1" s="1"/>
  <c r="P74" i="1" a="1"/>
  <c r="P74" i="1" s="1"/>
  <c r="Q75" i="1" a="1"/>
  <c r="Q75" i="1" s="1"/>
  <c r="S76" i="1" a="1"/>
  <c r="S76" i="1" s="1"/>
  <c r="S77" i="1" a="1"/>
  <c r="S77" i="1" s="1"/>
  <c r="Q80" i="1" a="1"/>
  <c r="Q80" i="1" s="1"/>
  <c r="O83" i="1" a="1"/>
  <c r="O83" i="1" s="1"/>
  <c r="R85" i="1" a="1"/>
  <c r="R85" i="1" s="1"/>
  <c r="R86" i="1" a="1"/>
  <c r="R86" i="1" s="1"/>
  <c r="O88" i="1" a="1"/>
  <c r="O88" i="1" s="1"/>
  <c r="P89" i="1" a="1"/>
  <c r="P89" i="1" s="1"/>
  <c r="Q90" i="1" a="1"/>
  <c r="Q90" i="1" s="1"/>
  <c r="S91" i="1" a="1"/>
  <c r="S91" i="1" s="1"/>
  <c r="S92" i="1" a="1"/>
  <c r="S92" i="1" s="1"/>
  <c r="P94" i="1" a="1"/>
  <c r="P94" i="1" s="1"/>
  <c r="Q95" i="1" a="1"/>
  <c r="Q95" i="1" s="1"/>
  <c r="O98" i="1" a="1"/>
  <c r="O98" i="1" s="1"/>
  <c r="R100" i="1" a="1"/>
  <c r="R100" i="1" s="1"/>
  <c r="S101" i="1" a="1"/>
  <c r="S101" i="1" s="1"/>
  <c r="P103" i="1" a="1"/>
  <c r="P103" i="1" s="1"/>
  <c r="R104" i="1" a="1"/>
  <c r="R104" i="1" s="1"/>
  <c r="S105" i="1" a="1"/>
  <c r="S105" i="1" s="1"/>
  <c r="R108" i="1" a="1"/>
  <c r="R108" i="1" s="1"/>
  <c r="S109" i="1" a="1"/>
  <c r="S109" i="1" s="1"/>
  <c r="Q111" i="1" a="1"/>
  <c r="Q111" i="1" s="1"/>
  <c r="R112" i="1" a="1"/>
  <c r="R112" i="1" s="1"/>
  <c r="R114" i="1" a="1"/>
  <c r="R114" i="1" s="1"/>
  <c r="R115" i="1" a="1"/>
  <c r="R115" i="1" s="1"/>
  <c r="Q117" i="1" a="1"/>
  <c r="Q117" i="1" s="1"/>
  <c r="P119" i="1" a="1"/>
  <c r="P119" i="1" s="1"/>
  <c r="O121" i="1" a="1"/>
  <c r="O121" i="1" s="1"/>
  <c r="O122" i="1" a="1"/>
  <c r="O122" i="1" s="1"/>
  <c r="S123" i="1" a="1"/>
  <c r="S123" i="1" s="1"/>
  <c r="R125" i="1" a="1"/>
  <c r="R125" i="1" s="1"/>
  <c r="Q127" i="1" a="1"/>
  <c r="Q127" i="1" s="1"/>
  <c r="Q128" i="1" a="1"/>
  <c r="Q128" i="1" s="1"/>
  <c r="P130" i="1" a="1"/>
  <c r="P130" i="1" s="1"/>
  <c r="O132" i="1" a="1"/>
  <c r="O132" i="1" s="1"/>
  <c r="S133" i="1" a="1"/>
  <c r="S133" i="1" s="1"/>
  <c r="S134" i="1" a="1"/>
  <c r="S134" i="1" s="1"/>
  <c r="R136" i="1" a="1"/>
  <c r="R136" i="1" s="1"/>
  <c r="Q138" i="1" a="1"/>
  <c r="Q138" i="1" s="1"/>
  <c r="P140" i="1" a="1"/>
  <c r="P140" i="1" s="1"/>
  <c r="P141" i="1" a="1"/>
  <c r="P141" i="1" s="1"/>
  <c r="O143" i="1" a="1"/>
  <c r="O143" i="1" s="1"/>
  <c r="S144" i="1" a="1"/>
  <c r="S144" i="1" s="1"/>
  <c r="R146" i="1" a="1"/>
  <c r="R146" i="1" s="1"/>
  <c r="R147" i="1" a="1"/>
  <c r="R147" i="1" s="1"/>
  <c r="Q149" i="1" a="1"/>
  <c r="Q149" i="1" s="1"/>
  <c r="P151" i="1" a="1"/>
  <c r="P151" i="1" s="1"/>
  <c r="O62" i="1" a="1"/>
  <c r="O62" i="1" s="1"/>
  <c r="P68" i="1" a="1"/>
  <c r="P68" i="1" s="1"/>
  <c r="Q69" i="1" a="1"/>
  <c r="Q69" i="1" s="1"/>
  <c r="S71" i="1" a="1"/>
  <c r="S71" i="1" s="1"/>
  <c r="Q74" i="1" a="1"/>
  <c r="Q74" i="1" s="1"/>
  <c r="R75" i="1" a="1"/>
  <c r="R75" i="1" s="1"/>
  <c r="O77" i="1" a="1"/>
  <c r="O77" i="1" s="1"/>
  <c r="O78" i="1" a="1"/>
  <c r="O78" i="1" s="1"/>
  <c r="Q79" i="1" a="1"/>
  <c r="Q79" i="1" s="1"/>
  <c r="R80" i="1" a="1"/>
  <c r="R80" i="1" s="1"/>
  <c r="S81" i="1" a="1"/>
  <c r="S81" i="1" s="1"/>
  <c r="P83" i="1" a="1"/>
  <c r="P83" i="1" s="1"/>
  <c r="P84" i="1" a="1"/>
  <c r="P84" i="1" s="1"/>
  <c r="S86" i="1" a="1"/>
  <c r="S86" i="1" s="1"/>
  <c r="Q89" i="1" a="1"/>
  <c r="Q89" i="1" s="1"/>
  <c r="O92" i="1" a="1"/>
  <c r="O92" i="1" s="1"/>
  <c r="O93" i="1" a="1"/>
  <c r="O93" i="1" s="1"/>
  <c r="Q94" i="1" a="1"/>
  <c r="Q94" i="1" s="1"/>
  <c r="R95" i="1" a="1"/>
  <c r="R95" i="1" s="1"/>
  <c r="S96" i="1" a="1"/>
  <c r="S96" i="1" s="1"/>
  <c r="P98" i="1" a="1"/>
  <c r="P98" i="1" s="1"/>
  <c r="P99" i="1" a="1"/>
  <c r="P99" i="1" s="1"/>
  <c r="S100" i="1" a="1"/>
  <c r="S100" i="1" s="1"/>
  <c r="O102" i="1" a="1"/>
  <c r="O102" i="1" s="1"/>
  <c r="S104" i="1" a="1"/>
  <c r="S104" i="1" s="1"/>
  <c r="O106" i="1" a="1"/>
  <c r="O106" i="1" s="1"/>
  <c r="Q107" i="1" a="1"/>
  <c r="Q107" i="1" s="1"/>
  <c r="S108" i="1" a="1"/>
  <c r="S108" i="1" s="1"/>
  <c r="O110" i="1" a="1"/>
  <c r="O110" i="1" s="1"/>
  <c r="S112" i="1" a="1"/>
  <c r="S112" i="1" s="1"/>
  <c r="S113" i="1" a="1"/>
  <c r="S113" i="1" s="1"/>
  <c r="S114" i="1" a="1"/>
  <c r="S114" i="1" s="1"/>
  <c r="R116" i="1" a="1"/>
  <c r="R116" i="1" s="1"/>
  <c r="Q118" i="1" a="1"/>
  <c r="Q118" i="1" s="1"/>
  <c r="P120" i="1" a="1"/>
  <c r="P120" i="1" s="1"/>
  <c r="P121" i="1" a="1"/>
  <c r="P121" i="1" s="1"/>
  <c r="O123" i="1" a="1"/>
  <c r="O123" i="1" s="1"/>
  <c r="S124" i="1" a="1"/>
  <c r="S124" i="1" s="1"/>
  <c r="R126" i="1" a="1"/>
  <c r="R126" i="1" s="1"/>
  <c r="R127" i="1" a="1"/>
  <c r="R127" i="1" s="1"/>
  <c r="Q129" i="1" a="1"/>
  <c r="Q129" i="1" s="1"/>
  <c r="P131" i="1" a="1"/>
  <c r="P131" i="1" s="1"/>
  <c r="O133" i="1" a="1"/>
  <c r="O133" i="1" s="1"/>
  <c r="O134" i="1" a="1"/>
  <c r="O134" i="1" s="1"/>
  <c r="S135" i="1" a="1"/>
  <c r="S135" i="1" s="1"/>
  <c r="R137" i="1" a="1"/>
  <c r="R137" i="1" s="1"/>
  <c r="Q139" i="1" a="1"/>
  <c r="Q139" i="1" s="1"/>
  <c r="Q140" i="1" a="1"/>
  <c r="Q140" i="1" s="1"/>
  <c r="P142" i="1" a="1"/>
  <c r="P142" i="1" s="1"/>
  <c r="O144" i="1" a="1"/>
  <c r="O144" i="1" s="1"/>
  <c r="S145" i="1" a="1"/>
  <c r="S145" i="1" s="1"/>
  <c r="S146" i="1" a="1"/>
  <c r="S146" i="1" s="1"/>
  <c r="R148" i="1" a="1"/>
  <c r="R148" i="1" s="1"/>
  <c r="Q150" i="1" a="1"/>
  <c r="Q150" i="1" s="1"/>
  <c r="P152" i="1" a="1"/>
  <c r="P152" i="1" s="1"/>
  <c r="P153" i="1" a="1"/>
  <c r="P153" i="1" s="1"/>
  <c r="O155" i="1" a="1"/>
  <c r="O155" i="1" s="1"/>
  <c r="P62" i="1" a="1"/>
  <c r="P62" i="1" s="1"/>
  <c r="P65" i="1" a="1"/>
  <c r="P65" i="1" s="1"/>
  <c r="S66" i="1" a="1"/>
  <c r="S66" i="1" s="1"/>
  <c r="R69" i="1" a="1"/>
  <c r="R69" i="1" s="1"/>
  <c r="S70" i="1" a="1"/>
  <c r="S70" i="1" s="1"/>
  <c r="O72" i="1" a="1"/>
  <c r="O72" i="1" s="1"/>
  <c r="P73" i="1" a="1"/>
  <c r="P73" i="1" s="1"/>
  <c r="R74" i="1" a="1"/>
  <c r="R74" i="1" s="1"/>
  <c r="S75" i="1" a="1"/>
  <c r="S75" i="1" s="1"/>
  <c r="P78" i="1" a="1"/>
  <c r="P78" i="1" s="1"/>
  <c r="S80" i="1" a="1"/>
  <c r="S80" i="1" s="1"/>
  <c r="O82" i="1" a="1"/>
  <c r="O82" i="1" s="1"/>
  <c r="Q83" i="1" a="1"/>
  <c r="Q83" i="1" s="1"/>
  <c r="Q84" i="1" a="1"/>
  <c r="Q84" i="1" s="1"/>
  <c r="S85" i="1" a="1"/>
  <c r="S85" i="1" s="1"/>
  <c r="O87" i="1" a="1"/>
  <c r="O87" i="1" s="1"/>
  <c r="P88" i="1" a="1"/>
  <c r="P88" i="1" s="1"/>
  <c r="R89" i="1" a="1"/>
  <c r="R89" i="1" s="1"/>
  <c r="R90" i="1" a="1"/>
  <c r="R90" i="1" s="1"/>
  <c r="P93" i="1" a="1"/>
  <c r="P93" i="1" s="1"/>
  <c r="S95" i="1" a="1"/>
  <c r="S95" i="1" s="1"/>
  <c r="Q98" i="1" a="1"/>
  <c r="Q98" i="1" s="1"/>
  <c r="Q99" i="1" a="1"/>
  <c r="Q99" i="1" s="1"/>
  <c r="P102" i="1" a="1"/>
  <c r="P102" i="1" s="1"/>
  <c r="Q103" i="1" a="1"/>
  <c r="Q103" i="1" s="1"/>
  <c r="O105" i="1" a="1"/>
  <c r="O105" i="1" s="1"/>
  <c r="P106" i="1" a="1"/>
  <c r="P106" i="1" s="1"/>
  <c r="R107" i="1" a="1"/>
  <c r="R107" i="1" s="1"/>
  <c r="O109" i="1" a="1"/>
  <c r="O109" i="1" s="1"/>
  <c r="P110" i="1" a="1"/>
  <c r="P110" i="1" s="1"/>
  <c r="R111" i="1" a="1"/>
  <c r="R111" i="1" s="1"/>
  <c r="O114" i="1" a="1"/>
  <c r="O114" i="1" s="1"/>
  <c r="S115" i="1" a="1"/>
  <c r="S115" i="1" s="1"/>
  <c r="R117" i="1" a="1"/>
  <c r="R117" i="1" s="1"/>
  <c r="Q119" i="1" a="1"/>
  <c r="Q119" i="1" s="1"/>
  <c r="Q120" i="1" a="1"/>
  <c r="Q120" i="1" s="1"/>
  <c r="P122" i="1" a="1"/>
  <c r="P122" i="1" s="1"/>
  <c r="O124" i="1" a="1"/>
  <c r="O124" i="1" s="1"/>
  <c r="S125" i="1" a="1"/>
  <c r="S125" i="1" s="1"/>
  <c r="S126" i="1" a="1"/>
  <c r="S126" i="1" s="1"/>
  <c r="R128" i="1" a="1"/>
  <c r="R128" i="1" s="1"/>
  <c r="Q130" i="1" a="1"/>
  <c r="Q130" i="1" s="1"/>
  <c r="P132" i="1" a="1"/>
  <c r="P132" i="1" s="1"/>
  <c r="P133" i="1" a="1"/>
  <c r="P133" i="1" s="1"/>
  <c r="O135" i="1" a="1"/>
  <c r="O135" i="1" s="1"/>
  <c r="S136" i="1" a="1"/>
  <c r="S136" i="1" s="1"/>
  <c r="R138" i="1" a="1"/>
  <c r="R138" i="1" s="1"/>
  <c r="R139" i="1" a="1"/>
  <c r="R139" i="1" s="1"/>
  <c r="Q141" i="1" a="1"/>
  <c r="Q141" i="1" s="1"/>
  <c r="P143" i="1" a="1"/>
  <c r="P143" i="1" s="1"/>
  <c r="O145" i="1" a="1"/>
  <c r="O145" i="1" s="1"/>
  <c r="O146" i="1" a="1"/>
  <c r="O146" i="1" s="1"/>
  <c r="S147" i="1" a="1"/>
  <c r="S147" i="1" s="1"/>
  <c r="R149" i="1" a="1"/>
  <c r="R149" i="1" s="1"/>
  <c r="Q151" i="1" a="1"/>
  <c r="Q151" i="1" s="1"/>
  <c r="Q152" i="1" a="1"/>
  <c r="Q152" i="1" s="1"/>
  <c r="P154" i="1" a="1"/>
  <c r="P154" i="1" s="1"/>
  <c r="R62" i="1" a="1"/>
  <c r="R62" i="1" s="1"/>
  <c r="Q65" i="1" a="1"/>
  <c r="Q65" i="1" s="1"/>
  <c r="O67" i="1" a="1"/>
  <c r="O67" i="1" s="1"/>
  <c r="Q68" i="1" a="1"/>
  <c r="Q68" i="1" s="1"/>
  <c r="S69" i="1" a="1"/>
  <c r="S69" i="1" s="1"/>
  <c r="O71" i="1" a="1"/>
  <c r="O71" i="1" s="1"/>
  <c r="P72" i="1" a="1"/>
  <c r="P72" i="1" s="1"/>
  <c r="Q73" i="1" a="1"/>
  <c r="Q73" i="1" s="1"/>
  <c r="P77" i="1" a="1"/>
  <c r="P77" i="1" s="1"/>
  <c r="Q78" i="1" a="1"/>
  <c r="Q78" i="1" s="1"/>
  <c r="R79" i="1" a="1"/>
  <c r="R79" i="1" s="1"/>
  <c r="O81" i="1" a="1"/>
  <c r="O81" i="1" s="1"/>
  <c r="P82" i="1" a="1"/>
  <c r="P82" i="1" s="1"/>
  <c r="R84" i="1" a="1"/>
  <c r="R84" i="1" s="1"/>
  <c r="P87" i="1" a="1"/>
  <c r="P87" i="1" s="1"/>
  <c r="Q88" i="1" a="1"/>
  <c r="Q88" i="1" s="1"/>
  <c r="S89" i="1" a="1"/>
  <c r="S89" i="1" s="1"/>
  <c r="S90" i="1" a="1"/>
  <c r="S90" i="1" s="1"/>
  <c r="P92" i="1" a="1"/>
  <c r="P92" i="1" s="1"/>
  <c r="Q93" i="1" a="1"/>
  <c r="Q93" i="1" s="1"/>
  <c r="R94" i="1" a="1"/>
  <c r="R94" i="1" s="1"/>
  <c r="O96" i="1" a="1"/>
  <c r="O96" i="1" s="1"/>
  <c r="O97" i="1" a="1"/>
  <c r="O97" i="1" s="1"/>
  <c r="R99" i="1" a="1"/>
  <c r="R99" i="1" s="1"/>
  <c r="O101" i="1" a="1"/>
  <c r="O101" i="1" s="1"/>
  <c r="Q102" i="1" a="1"/>
  <c r="Q102" i="1" s="1"/>
  <c r="R103" i="1" a="1"/>
  <c r="R103" i="1" s="1"/>
  <c r="Q106" i="1" a="1"/>
  <c r="Q106" i="1" s="1"/>
  <c r="S107" i="1" a="1"/>
  <c r="S107" i="1" s="1"/>
  <c r="Q110" i="1" a="1"/>
  <c r="Q110" i="1" s="1"/>
  <c r="S111" i="1" a="1"/>
  <c r="S111" i="1" s="1"/>
  <c r="O113" i="1" a="1"/>
  <c r="O113" i="1" s="1"/>
  <c r="O115" i="1" a="1"/>
  <c r="O115" i="1" s="1"/>
  <c r="S116" i="1" a="1"/>
  <c r="S116" i="1" s="1"/>
  <c r="R118" i="1" a="1"/>
  <c r="R118" i="1" s="1"/>
  <c r="R119" i="1" a="1"/>
  <c r="R119" i="1" s="1"/>
  <c r="Q121" i="1" a="1"/>
  <c r="Q121" i="1" s="1"/>
  <c r="P123" i="1" a="1"/>
  <c r="P123" i="1" s="1"/>
  <c r="O125" i="1" a="1"/>
  <c r="O125" i="1" s="1"/>
  <c r="O126" i="1" a="1"/>
  <c r="O126" i="1" s="1"/>
  <c r="S127" i="1" a="1"/>
  <c r="S127" i="1" s="1"/>
  <c r="R129" i="1" a="1"/>
  <c r="R129" i="1" s="1"/>
  <c r="Q131" i="1" a="1"/>
  <c r="Q131" i="1" s="1"/>
  <c r="Q132" i="1" a="1"/>
  <c r="Q132" i="1" s="1"/>
  <c r="P134" i="1" a="1"/>
  <c r="P134" i="1" s="1"/>
  <c r="O136" i="1" a="1"/>
  <c r="O136" i="1" s="1"/>
  <c r="S137" i="1" a="1"/>
  <c r="S137" i="1" s="1"/>
  <c r="S138" i="1" a="1"/>
  <c r="S138" i="1" s="1"/>
  <c r="R140" i="1" a="1"/>
  <c r="R140" i="1" s="1"/>
  <c r="Q142" i="1" a="1"/>
  <c r="Q142" i="1" s="1"/>
  <c r="P144" i="1" a="1"/>
  <c r="P144" i="1" s="1"/>
  <c r="P145" i="1" a="1"/>
  <c r="P145" i="1" s="1"/>
  <c r="O147" i="1" a="1"/>
  <c r="O147" i="1" s="1"/>
  <c r="S148" i="1" a="1"/>
  <c r="S148" i="1" s="1"/>
  <c r="R150" i="1" a="1"/>
  <c r="R150" i="1" s="1"/>
  <c r="R151" i="1" a="1"/>
  <c r="R151" i="1" s="1"/>
  <c r="Q63" i="1" a="1"/>
  <c r="Q63" i="1" s="1"/>
  <c r="R65" i="1" a="1"/>
  <c r="R65" i="1" s="1"/>
  <c r="P67" i="1" a="1"/>
  <c r="P67" i="1" s="1"/>
  <c r="O70" i="1" a="1"/>
  <c r="O70" i="1" s="1"/>
  <c r="Q72" i="1" a="1"/>
  <c r="Q72" i="1" s="1"/>
  <c r="S74" i="1" a="1"/>
  <c r="S74" i="1" s="1"/>
  <c r="O76" i="1" a="1"/>
  <c r="O76" i="1" s="1"/>
  <c r="Q77" i="1" a="1"/>
  <c r="Q77" i="1" s="1"/>
  <c r="R78" i="1" a="1"/>
  <c r="R78" i="1" s="1"/>
  <c r="S79" i="1" a="1"/>
  <c r="S79" i="1" s="1"/>
  <c r="R83" i="1" a="1"/>
  <c r="R83" i="1" s="1"/>
  <c r="S84" i="1" a="1"/>
  <c r="S84" i="1" s="1"/>
  <c r="O86" i="1" a="1"/>
  <c r="O86" i="1" s="1"/>
  <c r="Q87" i="1" a="1"/>
  <c r="Q87" i="1" s="1"/>
  <c r="R88" i="1" a="1"/>
  <c r="R88" i="1" s="1"/>
  <c r="O91" i="1" a="1"/>
  <c r="O91" i="1" s="1"/>
  <c r="R93" i="1" a="1"/>
  <c r="R93" i="1" s="1"/>
  <c r="S94" i="1" a="1"/>
  <c r="S94" i="1" s="1"/>
  <c r="P96" i="1" a="1"/>
  <c r="P96" i="1" s="1"/>
  <c r="P97" i="1" a="1"/>
  <c r="P97" i="1" s="1"/>
  <c r="R98" i="1" a="1"/>
  <c r="R98" i="1" s="1"/>
  <c r="S99" i="1" a="1"/>
  <c r="S99" i="1" s="1"/>
  <c r="P101" i="1" a="1"/>
  <c r="P101" i="1" s="1"/>
  <c r="R102" i="1" a="1"/>
  <c r="R102" i="1" s="1"/>
  <c r="S103" i="1" a="1"/>
  <c r="S103" i="1" s="1"/>
  <c r="P105" i="1" a="1"/>
  <c r="P105" i="1" s="1"/>
  <c r="R106" i="1" a="1"/>
  <c r="R106" i="1" s="1"/>
  <c r="P109" i="1" a="1"/>
  <c r="P109" i="1" s="1"/>
  <c r="R110" i="1" a="1"/>
  <c r="R110" i="1" s="1"/>
  <c r="P113" i="1" a="1"/>
  <c r="P113" i="1" s="1"/>
  <c r="P114" i="1" a="1"/>
  <c r="P114" i="1" s="1"/>
  <c r="O116" i="1" a="1"/>
  <c r="O116" i="1" s="1"/>
  <c r="S117" i="1" a="1"/>
  <c r="S117" i="1" s="1"/>
  <c r="S118" i="1" a="1"/>
  <c r="S118" i="1" s="1"/>
  <c r="R120" i="1" a="1"/>
  <c r="R120" i="1" s="1"/>
  <c r="Q122" i="1" a="1"/>
  <c r="Q122" i="1" s="1"/>
  <c r="P124" i="1" a="1"/>
  <c r="P124" i="1" s="1"/>
  <c r="P125" i="1" a="1"/>
  <c r="P125" i="1" s="1"/>
  <c r="O127" i="1" a="1"/>
  <c r="O127" i="1" s="1"/>
  <c r="S128" i="1" a="1"/>
  <c r="S128" i="1" s="1"/>
  <c r="R130" i="1" a="1"/>
  <c r="R130" i="1" s="1"/>
  <c r="R131" i="1" a="1"/>
  <c r="R131" i="1" s="1"/>
  <c r="Q133" i="1" a="1"/>
  <c r="Q133" i="1" s="1"/>
  <c r="P135" i="1" a="1"/>
  <c r="P135" i="1" s="1"/>
  <c r="O137" i="1" a="1"/>
  <c r="O137" i="1" s="1"/>
  <c r="O138" i="1" a="1"/>
  <c r="O138" i="1" s="1"/>
  <c r="S139" i="1" a="1"/>
  <c r="S139" i="1" s="1"/>
  <c r="R141" i="1" a="1"/>
  <c r="R141" i="1" s="1"/>
  <c r="Q143" i="1" a="1"/>
  <c r="Q143" i="1" s="1"/>
  <c r="Q144" i="1" a="1"/>
  <c r="Q144" i="1" s="1"/>
  <c r="P146" i="1" a="1"/>
  <c r="P146" i="1" s="1"/>
  <c r="O148" i="1" a="1"/>
  <c r="O148" i="1" s="1"/>
  <c r="S149" i="1" a="1"/>
  <c r="S149" i="1" s="1"/>
  <c r="S150" i="1" a="1"/>
  <c r="S150" i="1" s="1"/>
  <c r="R152" i="1" a="1"/>
  <c r="R152" i="1" s="1"/>
  <c r="Q154" i="1" a="1"/>
  <c r="Q154" i="1" s="1"/>
  <c r="R63" i="1" a="1"/>
  <c r="R63" i="1" s="1"/>
  <c r="S65" i="1" a="1"/>
  <c r="S65" i="1" s="1"/>
  <c r="Q67" i="1" a="1"/>
  <c r="Q67" i="1" s="1"/>
  <c r="R68" i="1" a="1"/>
  <c r="R68" i="1" s="1"/>
  <c r="P71" i="1" a="1"/>
  <c r="P71" i="1" s="1"/>
  <c r="R72" i="1" a="1"/>
  <c r="R72" i="1" s="1"/>
  <c r="R73" i="1" a="1"/>
  <c r="R73" i="1" s="1"/>
  <c r="O75" i="1" a="1"/>
  <c r="O75" i="1" s="1"/>
  <c r="P76" i="1" a="1"/>
  <c r="P76" i="1" s="1"/>
  <c r="S78" i="1" a="1"/>
  <c r="S78" i="1" s="1"/>
  <c r="P81" i="1" a="1"/>
  <c r="P81" i="1" s="1"/>
  <c r="Q82" i="1" a="1"/>
  <c r="Q82" i="1" s="1"/>
  <c r="S83" i="1" a="1"/>
  <c r="S83" i="1" s="1"/>
  <c r="O85" i="1" a="1"/>
  <c r="O85" i="1" s="1"/>
  <c r="P86" i="1" a="1"/>
  <c r="P86" i="1" s="1"/>
  <c r="O90" i="1" a="1"/>
  <c r="O90" i="1" s="1"/>
  <c r="P91" i="1" a="1"/>
  <c r="P91" i="1" s="1"/>
  <c r="Q92" i="1" a="1"/>
  <c r="Q92" i="1" s="1"/>
  <c r="S93" i="1" a="1"/>
  <c r="S93" i="1" s="1"/>
  <c r="O95" i="1" a="1"/>
  <c r="O95" i="1" s="1"/>
  <c r="Q97" i="1" a="1"/>
  <c r="Q97" i="1" s="1"/>
  <c r="O100" i="1" a="1"/>
  <c r="O100" i="1" s="1"/>
  <c r="Q101" i="1" a="1"/>
  <c r="Q101" i="1" s="1"/>
  <c r="O104" i="1" a="1"/>
  <c r="O104" i="1" s="1"/>
  <c r="Q105" i="1" a="1"/>
  <c r="Q105" i="1" s="1"/>
  <c r="S106" i="1" a="1"/>
  <c r="S106" i="1" s="1"/>
  <c r="O108" i="1" a="1"/>
  <c r="O108" i="1" s="1"/>
  <c r="Q109" i="1" a="1"/>
  <c r="Q109" i="1" s="1"/>
  <c r="S110" i="1" a="1"/>
  <c r="S110" i="1" s="1"/>
  <c r="O112" i="1" a="1"/>
  <c r="O112" i="1" s="1"/>
  <c r="Q113" i="1" a="1"/>
  <c r="Q113" i="1" s="1"/>
  <c r="P115" i="1" a="1"/>
  <c r="P115" i="1" s="1"/>
  <c r="O117" i="1" a="1"/>
  <c r="O117" i="1" s="1"/>
  <c r="O118" i="1" a="1"/>
  <c r="O118" i="1" s="1"/>
  <c r="S119" i="1" a="1"/>
  <c r="S119" i="1" s="1"/>
  <c r="R121" i="1" a="1"/>
  <c r="R121" i="1" s="1"/>
  <c r="Q123" i="1" a="1"/>
  <c r="Q123" i="1" s="1"/>
  <c r="Q124" i="1" a="1"/>
  <c r="Q124" i="1" s="1"/>
  <c r="P126" i="1" a="1"/>
  <c r="P126" i="1" s="1"/>
  <c r="O128" i="1" a="1"/>
  <c r="O128" i="1" s="1"/>
  <c r="S129" i="1" a="1"/>
  <c r="S129" i="1" s="1"/>
  <c r="S130" i="1" a="1"/>
  <c r="S130" i="1" s="1"/>
  <c r="R132" i="1" a="1"/>
  <c r="R132" i="1" s="1"/>
  <c r="Q134" i="1" a="1"/>
  <c r="Q134" i="1" s="1"/>
  <c r="P136" i="1" a="1"/>
  <c r="P136" i="1" s="1"/>
  <c r="P137" i="1" a="1"/>
  <c r="P137" i="1" s="1"/>
  <c r="O139" i="1" a="1"/>
  <c r="O139" i="1" s="1"/>
  <c r="S140" i="1" a="1"/>
  <c r="S140" i="1" s="1"/>
  <c r="R142" i="1" a="1"/>
  <c r="R142" i="1" s="1"/>
  <c r="R143" i="1" a="1"/>
  <c r="R143" i="1" s="1"/>
  <c r="Q145" i="1" a="1"/>
  <c r="Q145" i="1" s="1"/>
  <c r="P147" i="1" a="1"/>
  <c r="P147" i="1" s="1"/>
  <c r="O149" i="1" a="1"/>
  <c r="O149" i="1" s="1"/>
  <c r="O150" i="1" a="1"/>
  <c r="O150" i="1" s="1"/>
  <c r="S151" i="1" a="1"/>
  <c r="S151" i="1" s="1"/>
  <c r="R153" i="1" a="1"/>
  <c r="R153" i="1" s="1"/>
  <c r="Q155" i="1" a="1"/>
  <c r="Q155" i="1" s="1"/>
  <c r="S63" i="1" a="1"/>
  <c r="S63" i="1" s="1"/>
  <c r="O66" i="1" a="1"/>
  <c r="O66" i="1" s="1"/>
  <c r="R67" i="1" a="1"/>
  <c r="R67" i="1" s="1"/>
  <c r="S68" i="1" a="1"/>
  <c r="S68" i="1" s="1"/>
  <c r="P70" i="1" a="1"/>
  <c r="P70" i="1" s="1"/>
  <c r="S72" i="1" a="1"/>
  <c r="S72" i="1" s="1"/>
  <c r="S73" i="1" a="1"/>
  <c r="S73" i="1" s="1"/>
  <c r="P75" i="1" a="1"/>
  <c r="P75" i="1" s="1"/>
  <c r="Q76" i="1" a="1"/>
  <c r="Q76" i="1" s="1"/>
  <c r="R77" i="1" a="1"/>
  <c r="R77" i="1" s="1"/>
  <c r="O79" i="1" a="1"/>
  <c r="O79" i="1" s="1"/>
  <c r="O80" i="1" a="1"/>
  <c r="O80" i="1" s="1"/>
  <c r="Q81" i="1" a="1"/>
  <c r="Q81" i="1" s="1"/>
  <c r="R82" i="1" a="1"/>
  <c r="R82" i="1" s="1"/>
  <c r="P85" i="1" a="1"/>
  <c r="P85" i="1" s="1"/>
  <c r="R87" i="1" a="1"/>
  <c r="R87" i="1" s="1"/>
  <c r="S88" i="1" a="1"/>
  <c r="S88" i="1" s="1"/>
  <c r="P90" i="1" a="1"/>
  <c r="P90" i="1" s="1"/>
  <c r="Q91" i="1" a="1"/>
  <c r="Q91" i="1" s="1"/>
  <c r="R92" i="1" a="1"/>
  <c r="R92" i="1" s="1"/>
  <c r="Q96" i="1" a="1"/>
  <c r="Q96" i="1" s="1"/>
  <c r="R97" i="1" a="1"/>
  <c r="R97" i="1" s="1"/>
  <c r="S98" i="1" a="1"/>
  <c r="S98" i="1" s="1"/>
  <c r="P100" i="1" a="1"/>
  <c r="P100" i="1" s="1"/>
  <c r="S102" i="1" a="1"/>
  <c r="S102" i="1" s="1"/>
  <c r="P104" i="1" a="1"/>
  <c r="P104" i="1" s="1"/>
  <c r="O107" i="1" a="1"/>
  <c r="O107" i="1" s="1"/>
  <c r="P108" i="1" a="1"/>
  <c r="P108" i="1" s="1"/>
  <c r="R109" i="1" a="1"/>
  <c r="R109" i="1" s="1"/>
  <c r="O111" i="1" a="1"/>
  <c r="O111" i="1" s="1"/>
  <c r="P112" i="1" a="1"/>
  <c r="P112" i="1" s="1"/>
  <c r="Q114" i="1" a="1"/>
  <c r="Q114" i="1" s="1"/>
  <c r="P116" i="1" a="1"/>
  <c r="P116" i="1" s="1"/>
  <c r="P117" i="1" a="1"/>
  <c r="P117" i="1" s="1"/>
  <c r="O119" i="1" a="1"/>
  <c r="O119" i="1" s="1"/>
  <c r="S120" i="1" a="1"/>
  <c r="S120" i="1" s="1"/>
  <c r="R122" i="1" a="1"/>
  <c r="R122" i="1" s="1"/>
  <c r="R123" i="1" a="1"/>
  <c r="R123" i="1" s="1"/>
  <c r="Q125" i="1" a="1"/>
  <c r="Q125" i="1" s="1"/>
  <c r="P127" i="1" a="1"/>
  <c r="P127" i="1" s="1"/>
  <c r="O129" i="1" a="1"/>
  <c r="O129" i="1" s="1"/>
  <c r="O130" i="1" a="1"/>
  <c r="O130" i="1" s="1"/>
  <c r="S131" i="1" a="1"/>
  <c r="S131" i="1" s="1"/>
  <c r="R133" i="1" a="1"/>
  <c r="R133" i="1" s="1"/>
  <c r="Q135" i="1" a="1"/>
  <c r="Q135" i="1" s="1"/>
  <c r="Q136" i="1" a="1"/>
  <c r="Q136" i="1" s="1"/>
  <c r="P138" i="1" a="1"/>
  <c r="P138" i="1" s="1"/>
  <c r="O140" i="1" a="1"/>
  <c r="O140" i="1" s="1"/>
  <c r="S141" i="1" a="1"/>
  <c r="S141" i="1" s="1"/>
  <c r="S142" i="1" a="1"/>
  <c r="S142" i="1" s="1"/>
  <c r="R144" i="1" a="1"/>
  <c r="R144" i="1" s="1"/>
  <c r="Q146" i="1" a="1"/>
  <c r="Q146" i="1" s="1"/>
  <c r="P148" i="1" a="1"/>
  <c r="P148" i="1" s="1"/>
  <c r="P149" i="1" a="1"/>
  <c r="P149" i="1" s="1"/>
  <c r="O151" i="1" a="1"/>
  <c r="O151" i="1" s="1"/>
  <c r="S152" i="1" a="1"/>
  <c r="S152" i="1" s="1"/>
  <c r="R154" i="1" a="1"/>
  <c r="R154" i="1" s="1"/>
  <c r="Q64" i="1" a="1"/>
  <c r="Q64" i="1" s="1"/>
  <c r="P66" i="1" a="1"/>
  <c r="P66" i="1" s="1"/>
  <c r="S67" i="1" a="1"/>
  <c r="S67" i="1" s="1"/>
  <c r="O69" i="1" a="1"/>
  <c r="O69" i="1" s="1"/>
  <c r="Q70" i="1" a="1"/>
  <c r="Q70" i="1" s="1"/>
  <c r="Q71" i="1" a="1"/>
  <c r="Q71" i="1" s="1"/>
  <c r="O74" i="1" a="1"/>
  <c r="O74" i="1" s="1"/>
  <c r="R76" i="1" a="1"/>
  <c r="R76" i="1" s="1"/>
  <c r="P79" i="1" a="1"/>
  <c r="P79" i="1" s="1"/>
  <c r="P80" i="1" a="1"/>
  <c r="P80" i="1" s="1"/>
  <c r="R81" i="1" a="1"/>
  <c r="R81" i="1" s="1"/>
  <c r="S82" i="1" a="1"/>
  <c r="S82" i="1" s="1"/>
  <c r="O84" i="1" a="1"/>
  <c r="O84" i="1" s="1"/>
  <c r="Q85" i="1" a="1"/>
  <c r="Q85" i="1" s="1"/>
  <c r="Q86" i="1" a="1"/>
  <c r="Q86" i="1" s="1"/>
  <c r="S87" i="1" a="1"/>
  <c r="S87" i="1" s="1"/>
  <c r="O89" i="1" a="1"/>
  <c r="O89" i="1" s="1"/>
  <c r="R91" i="1" a="1"/>
  <c r="R91" i="1" s="1"/>
  <c r="O94" i="1" a="1"/>
  <c r="O94" i="1" s="1"/>
  <c r="P95" i="1" a="1"/>
  <c r="P95" i="1" s="1"/>
  <c r="R96" i="1" a="1"/>
  <c r="R96" i="1" s="1"/>
  <c r="S97" i="1" a="1"/>
  <c r="S97" i="1" s="1"/>
  <c r="O99" i="1" a="1"/>
  <c r="O99" i="1" s="1"/>
  <c r="Q100" i="1" a="1"/>
  <c r="Q100" i="1" s="1"/>
  <c r="R101" i="1" a="1"/>
  <c r="R101" i="1" s="1"/>
  <c r="O103" i="1" a="1"/>
  <c r="O103" i="1" s="1"/>
  <c r="Q104" i="1" a="1"/>
  <c r="Q104" i="1" s="1"/>
  <c r="R105" i="1" a="1"/>
  <c r="R105" i="1" s="1"/>
  <c r="P107" i="1" a="1"/>
  <c r="P107" i="1" s="1"/>
  <c r="Q108" i="1" a="1"/>
  <c r="Q108" i="1" s="1"/>
  <c r="P111" i="1" a="1"/>
  <c r="P111" i="1" s="1"/>
  <c r="Q112" i="1" a="1"/>
  <c r="Q112" i="1" s="1"/>
  <c r="R113" i="1" a="1"/>
  <c r="R113" i="1" s="1"/>
  <c r="Q115" i="1" a="1"/>
  <c r="Q115" i="1" s="1"/>
  <c r="Q116" i="1" a="1"/>
  <c r="Q116" i="1" s="1"/>
  <c r="P118" i="1" a="1"/>
  <c r="P118" i="1" s="1"/>
  <c r="O120" i="1" a="1"/>
  <c r="O120" i="1" s="1"/>
  <c r="S121" i="1" a="1"/>
  <c r="S121" i="1" s="1"/>
  <c r="S122" i="1" a="1"/>
  <c r="S122" i="1" s="1"/>
  <c r="R124" i="1" a="1"/>
  <c r="R124" i="1" s="1"/>
  <c r="Q126" i="1" a="1"/>
  <c r="Q126" i="1" s="1"/>
  <c r="P128" i="1" a="1"/>
  <c r="P128" i="1" s="1"/>
  <c r="P129" i="1" a="1"/>
  <c r="P129" i="1" s="1"/>
  <c r="O131" i="1" a="1"/>
  <c r="O131" i="1" s="1"/>
  <c r="S132" i="1" a="1"/>
  <c r="S132" i="1" s="1"/>
  <c r="R134" i="1" a="1"/>
  <c r="R134" i="1" s="1"/>
  <c r="R135" i="1" a="1"/>
  <c r="R135" i="1" s="1"/>
  <c r="Q137" i="1" a="1"/>
  <c r="Q137" i="1" s="1"/>
  <c r="P139" i="1" a="1"/>
  <c r="P139" i="1" s="1"/>
  <c r="O141" i="1" a="1"/>
  <c r="O141" i="1" s="1"/>
  <c r="O142" i="1" a="1"/>
  <c r="O142" i="1" s="1"/>
  <c r="S143" i="1" a="1"/>
  <c r="S143" i="1" s="1"/>
  <c r="R145" i="1" a="1"/>
  <c r="R145" i="1" s="1"/>
  <c r="Q147" i="1" a="1"/>
  <c r="Q147" i="1" s="1"/>
  <c r="Q148" i="1" a="1"/>
  <c r="Q148" i="1" s="1"/>
  <c r="P150" i="1" a="1"/>
  <c r="P150" i="1" s="1"/>
  <c r="O152" i="1" a="1"/>
  <c r="O152" i="1" s="1"/>
  <c r="S154" i="1" a="1"/>
  <c r="S154" i="1" s="1"/>
  <c r="O156" i="1" a="1"/>
  <c r="O156" i="1" s="1"/>
  <c r="S157" i="1" a="1"/>
  <c r="S157" i="1" s="1"/>
  <c r="S158" i="1" a="1"/>
  <c r="S158" i="1" s="1"/>
  <c r="R160" i="1" a="1"/>
  <c r="R160" i="1" s="1"/>
  <c r="Q162" i="1" a="1"/>
  <c r="Q162" i="1" s="1"/>
  <c r="Q164" i="1" a="1"/>
  <c r="Q164" i="1" s="1"/>
  <c r="Q165" i="1" a="1"/>
  <c r="Q165" i="1" s="1"/>
  <c r="R166" i="1" a="1"/>
  <c r="R166" i="1" s="1"/>
  <c r="P169" i="1" a="1"/>
  <c r="P169" i="1" s="1"/>
  <c r="Q170" i="1" a="1"/>
  <c r="Q170" i="1" s="1"/>
  <c r="S171" i="1" a="1"/>
  <c r="S171" i="1" s="1"/>
  <c r="O173" i="1" a="1"/>
  <c r="O173" i="1" s="1"/>
  <c r="R175" i="1" a="1"/>
  <c r="R175" i="1" s="1"/>
  <c r="S176" i="1" a="1"/>
  <c r="S176" i="1" s="1"/>
  <c r="P178" i="1" a="1"/>
  <c r="P178" i="1" s="1"/>
  <c r="Q179" i="1" a="1"/>
  <c r="Q179" i="1" s="1"/>
  <c r="O182" i="1" a="1"/>
  <c r="O182" i="1" s="1"/>
  <c r="P183" i="1" a="1"/>
  <c r="P183" i="1" s="1"/>
  <c r="R184" i="1" a="1"/>
  <c r="R184" i="1" s="1"/>
  <c r="S185" i="1" a="1"/>
  <c r="S185" i="1" s="1"/>
  <c r="Q188" i="1" a="1"/>
  <c r="Q188" i="1" s="1"/>
  <c r="R189" i="1" a="1"/>
  <c r="R189" i="1" s="1"/>
  <c r="O191" i="1" a="1"/>
  <c r="O191" i="1" s="1"/>
  <c r="P192" i="1" a="1"/>
  <c r="P192" i="1" s="1"/>
  <c r="S194" i="1" a="1"/>
  <c r="S194" i="1" s="1"/>
  <c r="O196" i="1" a="1"/>
  <c r="O196" i="1" s="1"/>
  <c r="Q197" i="1" a="1"/>
  <c r="Q197" i="1" s="1"/>
  <c r="R198" i="1" a="1"/>
  <c r="R198" i="1" s="1"/>
  <c r="P201" i="1" a="1"/>
  <c r="P201" i="1" s="1"/>
  <c r="Q202" i="1" a="1"/>
  <c r="Q202" i="1" s="1"/>
  <c r="S203" i="1" a="1"/>
  <c r="S203" i="1" s="1"/>
  <c r="O205" i="1" a="1"/>
  <c r="O205" i="1" s="1"/>
  <c r="R207" i="1" a="1"/>
  <c r="R207" i="1" s="1"/>
  <c r="S208" i="1" a="1"/>
  <c r="S208" i="1" s="1"/>
  <c r="P210" i="1" a="1"/>
  <c r="P210" i="1" s="1"/>
  <c r="Q211" i="1" a="1"/>
  <c r="Q211" i="1" s="1"/>
  <c r="O214" i="1" a="1"/>
  <c r="O214" i="1" s="1"/>
  <c r="P215" i="1" a="1"/>
  <c r="P215" i="1" s="1"/>
  <c r="R216" i="1" a="1"/>
  <c r="R216" i="1" s="1"/>
  <c r="S217" i="1" a="1"/>
  <c r="S217" i="1" s="1"/>
  <c r="Q220" i="1" a="1"/>
  <c r="Q220" i="1" s="1"/>
  <c r="R221" i="1" a="1"/>
  <c r="R221" i="1" s="1"/>
  <c r="O223" i="1" a="1"/>
  <c r="O223" i="1" s="1"/>
  <c r="P224" i="1" a="1"/>
  <c r="P224" i="1" s="1"/>
  <c r="S226" i="1" a="1"/>
  <c r="S226" i="1" s="1"/>
  <c r="O228" i="1" a="1"/>
  <c r="O228" i="1" s="1"/>
  <c r="Q229" i="1" a="1"/>
  <c r="Q229" i="1" s="1"/>
  <c r="O157" i="1" a="1"/>
  <c r="O157" i="1" s="1"/>
  <c r="O158" i="1" a="1"/>
  <c r="O158" i="1" s="1"/>
  <c r="S159" i="1" a="1"/>
  <c r="S159" i="1" s="1"/>
  <c r="R161" i="1" a="1"/>
  <c r="R161" i="1" s="1"/>
  <c r="Q163" i="1" a="1"/>
  <c r="Q163" i="1" s="1"/>
  <c r="S166" i="1" a="1"/>
  <c r="S166" i="1" s="1"/>
  <c r="O168" i="1" a="1"/>
  <c r="O168" i="1" s="1"/>
  <c r="Q169" i="1" a="1"/>
  <c r="Q169" i="1" s="1"/>
  <c r="R170" i="1" a="1"/>
  <c r="R170" i="1" s="1"/>
  <c r="P173" i="1" a="1"/>
  <c r="P173" i="1" s="1"/>
  <c r="Q174" i="1" a="1"/>
  <c r="Q174" i="1" s="1"/>
  <c r="S175" i="1" a="1"/>
  <c r="S175" i="1" s="1"/>
  <c r="O177" i="1" a="1"/>
  <c r="O177" i="1" s="1"/>
  <c r="R179" i="1" a="1"/>
  <c r="R179" i="1" s="1"/>
  <c r="S180" i="1" a="1"/>
  <c r="S180" i="1" s="1"/>
  <c r="P182" i="1" a="1"/>
  <c r="P182" i="1" s="1"/>
  <c r="Q183" i="1" a="1"/>
  <c r="Q183" i="1" s="1"/>
  <c r="O186" i="1" a="1"/>
  <c r="O186" i="1" s="1"/>
  <c r="P187" i="1" a="1"/>
  <c r="P187" i="1" s="1"/>
  <c r="R188" i="1" a="1"/>
  <c r="R188" i="1" s="1"/>
  <c r="S189" i="1" a="1"/>
  <c r="S189" i="1" s="1"/>
  <c r="Q192" i="1" a="1"/>
  <c r="Q192" i="1" s="1"/>
  <c r="R193" i="1" a="1"/>
  <c r="R193" i="1" s="1"/>
  <c r="O195" i="1" a="1"/>
  <c r="O195" i="1" s="1"/>
  <c r="P196" i="1" a="1"/>
  <c r="P196" i="1" s="1"/>
  <c r="S198" i="1" a="1"/>
  <c r="S198" i="1" s="1"/>
  <c r="O200" i="1" a="1"/>
  <c r="O200" i="1" s="1"/>
  <c r="Q201" i="1" a="1"/>
  <c r="Q201" i="1" s="1"/>
  <c r="R202" i="1" a="1"/>
  <c r="R202" i="1" s="1"/>
  <c r="P205" i="1" a="1"/>
  <c r="P205" i="1" s="1"/>
  <c r="Q206" i="1" a="1"/>
  <c r="Q206" i="1" s="1"/>
  <c r="S207" i="1" a="1"/>
  <c r="S207" i="1" s="1"/>
  <c r="O209" i="1" a="1"/>
  <c r="O209" i="1" s="1"/>
  <c r="R211" i="1" a="1"/>
  <c r="R211" i="1" s="1"/>
  <c r="S212" i="1" a="1"/>
  <c r="S212" i="1" s="1"/>
  <c r="P214" i="1" a="1"/>
  <c r="P214" i="1" s="1"/>
  <c r="Q215" i="1" a="1"/>
  <c r="Q215" i="1" s="1"/>
  <c r="O218" i="1" a="1"/>
  <c r="O218" i="1" s="1"/>
  <c r="P219" i="1" a="1"/>
  <c r="P219" i="1" s="1"/>
  <c r="R220" i="1" a="1"/>
  <c r="R220" i="1" s="1"/>
  <c r="S221" i="1" a="1"/>
  <c r="S221" i="1" s="1"/>
  <c r="Q224" i="1" a="1"/>
  <c r="Q224" i="1" s="1"/>
  <c r="R225" i="1" a="1"/>
  <c r="R225" i="1" s="1"/>
  <c r="O227" i="1" a="1"/>
  <c r="O227" i="1" s="1"/>
  <c r="P228" i="1" a="1"/>
  <c r="P228" i="1" s="1"/>
  <c r="S230" i="1" a="1"/>
  <c r="S230" i="1" s="1"/>
  <c r="O232" i="1" a="1"/>
  <c r="O232" i="1" s="1"/>
  <c r="P156" i="1" a="1"/>
  <c r="P156" i="1" s="1"/>
  <c r="P157" i="1" a="1"/>
  <c r="P157" i="1" s="1"/>
  <c r="O159" i="1" a="1"/>
  <c r="O159" i="1" s="1"/>
  <c r="S160" i="1" a="1"/>
  <c r="S160" i="1" s="1"/>
  <c r="R162" i="1" a="1"/>
  <c r="R162" i="1" s="1"/>
  <c r="R163" i="1" a="1"/>
  <c r="R163" i="1" s="1"/>
  <c r="R164" i="1" a="1"/>
  <c r="R164" i="1" s="1"/>
  <c r="R165" i="1" a="1"/>
  <c r="R165" i="1" s="1"/>
  <c r="O167" i="1" a="1"/>
  <c r="O167" i="1" s="1"/>
  <c r="P168" i="1" a="1"/>
  <c r="P168" i="1" s="1"/>
  <c r="S170" i="1" a="1"/>
  <c r="S170" i="1" s="1"/>
  <c r="O172" i="1" a="1"/>
  <c r="O172" i="1" s="1"/>
  <c r="Q173" i="1" a="1"/>
  <c r="Q173" i="1" s="1"/>
  <c r="R174" i="1" a="1"/>
  <c r="R174" i="1" s="1"/>
  <c r="P177" i="1" a="1"/>
  <c r="P177" i="1" s="1"/>
  <c r="Q178" i="1" a="1"/>
  <c r="Q178" i="1" s="1"/>
  <c r="S179" i="1" a="1"/>
  <c r="S179" i="1" s="1"/>
  <c r="O181" i="1" a="1"/>
  <c r="O181" i="1" s="1"/>
  <c r="R183" i="1" a="1"/>
  <c r="R183" i="1" s="1"/>
  <c r="S184" i="1" a="1"/>
  <c r="S184" i="1" s="1"/>
  <c r="P186" i="1" a="1"/>
  <c r="P186" i="1" s="1"/>
  <c r="Q187" i="1" a="1"/>
  <c r="Q187" i="1" s="1"/>
  <c r="O190" i="1" a="1"/>
  <c r="O190" i="1" s="1"/>
  <c r="P191" i="1" a="1"/>
  <c r="P191" i="1" s="1"/>
  <c r="R192" i="1" a="1"/>
  <c r="R192" i="1" s="1"/>
  <c r="S193" i="1" a="1"/>
  <c r="S193" i="1" s="1"/>
  <c r="Q196" i="1" a="1"/>
  <c r="Q196" i="1" s="1"/>
  <c r="R197" i="1" a="1"/>
  <c r="R197" i="1" s="1"/>
  <c r="O199" i="1" a="1"/>
  <c r="O199" i="1" s="1"/>
  <c r="P200" i="1" a="1"/>
  <c r="P200" i="1" s="1"/>
  <c r="S202" i="1" a="1"/>
  <c r="S202" i="1" s="1"/>
  <c r="O204" i="1" a="1"/>
  <c r="O204" i="1" s="1"/>
  <c r="Q205" i="1" a="1"/>
  <c r="Q205" i="1" s="1"/>
  <c r="R206" i="1" a="1"/>
  <c r="R206" i="1" s="1"/>
  <c r="P209" i="1" a="1"/>
  <c r="P209" i="1" s="1"/>
  <c r="Q210" i="1" a="1"/>
  <c r="Q210" i="1" s="1"/>
  <c r="S211" i="1" a="1"/>
  <c r="S211" i="1" s="1"/>
  <c r="O213" i="1" a="1"/>
  <c r="O213" i="1" s="1"/>
  <c r="R215" i="1" a="1"/>
  <c r="R215" i="1" s="1"/>
  <c r="S216" i="1" a="1"/>
  <c r="S216" i="1" s="1"/>
  <c r="P218" i="1" a="1"/>
  <c r="P218" i="1" s="1"/>
  <c r="Q219" i="1" a="1"/>
  <c r="Q219" i="1" s="1"/>
  <c r="O222" i="1" a="1"/>
  <c r="O222" i="1" s="1"/>
  <c r="P223" i="1" a="1"/>
  <c r="P223" i="1" s="1"/>
  <c r="R224" i="1" a="1"/>
  <c r="R224" i="1" s="1"/>
  <c r="S225" i="1" a="1"/>
  <c r="S225" i="1" s="1"/>
  <c r="Q228" i="1" a="1"/>
  <c r="Q228" i="1" s="1"/>
  <c r="R229" i="1" a="1"/>
  <c r="R229" i="1" s="1"/>
  <c r="O153" i="1" a="1"/>
  <c r="O153" i="1" s="1"/>
  <c r="P155" i="1" a="1"/>
  <c r="P155" i="1" s="1"/>
  <c r="Q156" i="1" a="1"/>
  <c r="Q156" i="1" s="1"/>
  <c r="P158" i="1" a="1"/>
  <c r="P158" i="1" s="1"/>
  <c r="O160" i="1" a="1"/>
  <c r="O160" i="1" s="1"/>
  <c r="S161" i="1" a="1"/>
  <c r="S161" i="1" s="1"/>
  <c r="S162" i="1" a="1"/>
  <c r="S162" i="1" s="1"/>
  <c r="S165" i="1" a="1"/>
  <c r="S165" i="1" s="1"/>
  <c r="Q168" i="1" a="1"/>
  <c r="Q168" i="1" s="1"/>
  <c r="R169" i="1" a="1"/>
  <c r="R169" i="1" s="1"/>
  <c r="O171" i="1" a="1"/>
  <c r="O171" i="1" s="1"/>
  <c r="P172" i="1" a="1"/>
  <c r="P172" i="1" s="1"/>
  <c r="S174" i="1" a="1"/>
  <c r="S174" i="1" s="1"/>
  <c r="O176" i="1" a="1"/>
  <c r="O176" i="1" s="1"/>
  <c r="Q177" i="1" a="1"/>
  <c r="Q177" i="1" s="1"/>
  <c r="R178" i="1" a="1"/>
  <c r="R178" i="1" s="1"/>
  <c r="P181" i="1" a="1"/>
  <c r="P181" i="1" s="1"/>
  <c r="Q182" i="1" a="1"/>
  <c r="Q182" i="1" s="1"/>
  <c r="S183" i="1" a="1"/>
  <c r="S183" i="1" s="1"/>
  <c r="O185" i="1" a="1"/>
  <c r="O185" i="1" s="1"/>
  <c r="R187" i="1" a="1"/>
  <c r="R187" i="1" s="1"/>
  <c r="S188" i="1" a="1"/>
  <c r="S188" i="1" s="1"/>
  <c r="P190" i="1" a="1"/>
  <c r="P190" i="1" s="1"/>
  <c r="Q191" i="1" a="1"/>
  <c r="Q191" i="1" s="1"/>
  <c r="O194" i="1" a="1"/>
  <c r="O194" i="1" s="1"/>
  <c r="P195" i="1" a="1"/>
  <c r="P195" i="1" s="1"/>
  <c r="R196" i="1" a="1"/>
  <c r="R196" i="1" s="1"/>
  <c r="S197" i="1" a="1"/>
  <c r="S197" i="1" s="1"/>
  <c r="Q200" i="1" a="1"/>
  <c r="Q200" i="1" s="1"/>
  <c r="R201" i="1" a="1"/>
  <c r="R201" i="1" s="1"/>
  <c r="O203" i="1" a="1"/>
  <c r="O203" i="1" s="1"/>
  <c r="P204" i="1" a="1"/>
  <c r="P204" i="1" s="1"/>
  <c r="S206" i="1" a="1"/>
  <c r="S206" i="1" s="1"/>
  <c r="O208" i="1" a="1"/>
  <c r="O208" i="1" s="1"/>
  <c r="Q209" i="1" a="1"/>
  <c r="Q209" i="1" s="1"/>
  <c r="R210" i="1" a="1"/>
  <c r="R210" i="1" s="1"/>
  <c r="P213" i="1" a="1"/>
  <c r="P213" i="1" s="1"/>
  <c r="Q214" i="1" a="1"/>
  <c r="Q214" i="1" s="1"/>
  <c r="S215" i="1" a="1"/>
  <c r="S215" i="1" s="1"/>
  <c r="O217" i="1" a="1"/>
  <c r="O217" i="1" s="1"/>
  <c r="R219" i="1" a="1"/>
  <c r="R219" i="1" s="1"/>
  <c r="S220" i="1" a="1"/>
  <c r="S220" i="1" s="1"/>
  <c r="P222" i="1" a="1"/>
  <c r="P222" i="1" s="1"/>
  <c r="Q223" i="1" a="1"/>
  <c r="Q223" i="1" s="1"/>
  <c r="O226" i="1" a="1"/>
  <c r="O226" i="1" s="1"/>
  <c r="P227" i="1" a="1"/>
  <c r="P227" i="1" s="1"/>
  <c r="R228" i="1" a="1"/>
  <c r="R228" i="1" s="1"/>
  <c r="S229" i="1" a="1"/>
  <c r="S229" i="1" s="1"/>
  <c r="Q248" i="1" a="1"/>
  <c r="Q248" i="1" s="1"/>
  <c r="Q153" i="1" a="1"/>
  <c r="Q153" i="1" s="1"/>
  <c r="R155" i="1" a="1"/>
  <c r="R155" i="1" s="1"/>
  <c r="Q157" i="1" a="1"/>
  <c r="Q157" i="1" s="1"/>
  <c r="P159" i="1" a="1"/>
  <c r="P159" i="1" s="1"/>
  <c r="O161" i="1" a="1"/>
  <c r="O161" i="1" s="1"/>
  <c r="O162" i="1" a="1"/>
  <c r="O162" i="1" s="1"/>
  <c r="S163" i="1" a="1"/>
  <c r="S163" i="1" s="1"/>
  <c r="S164" i="1" a="1"/>
  <c r="S164" i="1" s="1"/>
  <c r="O166" i="1" a="1"/>
  <c r="O166" i="1" s="1"/>
  <c r="P167" i="1" a="1"/>
  <c r="P167" i="1" s="1"/>
  <c r="R168" i="1" a="1"/>
  <c r="R168" i="1" s="1"/>
  <c r="S169" i="1" a="1"/>
  <c r="S169" i="1" s="1"/>
  <c r="Q172" i="1" a="1"/>
  <c r="Q172" i="1" s="1"/>
  <c r="R173" i="1" a="1"/>
  <c r="R173" i="1" s="1"/>
  <c r="O175" i="1" a="1"/>
  <c r="O175" i="1" s="1"/>
  <c r="P176" i="1" a="1"/>
  <c r="P176" i="1" s="1"/>
  <c r="S178" i="1" a="1"/>
  <c r="S178" i="1" s="1"/>
  <c r="O180" i="1" a="1"/>
  <c r="O180" i="1" s="1"/>
  <c r="Q181" i="1" a="1"/>
  <c r="Q181" i="1" s="1"/>
  <c r="R182" i="1" a="1"/>
  <c r="R182" i="1" s="1"/>
  <c r="P185" i="1" a="1"/>
  <c r="P185" i="1" s="1"/>
  <c r="Q186" i="1" a="1"/>
  <c r="Q186" i="1" s="1"/>
  <c r="S187" i="1" a="1"/>
  <c r="S187" i="1" s="1"/>
  <c r="O189" i="1" a="1"/>
  <c r="O189" i="1" s="1"/>
  <c r="R191" i="1" a="1"/>
  <c r="R191" i="1" s="1"/>
  <c r="S192" i="1" a="1"/>
  <c r="S192" i="1" s="1"/>
  <c r="P194" i="1" a="1"/>
  <c r="P194" i="1" s="1"/>
  <c r="Q195" i="1" a="1"/>
  <c r="Q195" i="1" s="1"/>
  <c r="O198" i="1" a="1"/>
  <c r="O198" i="1" s="1"/>
  <c r="P199" i="1" a="1"/>
  <c r="P199" i="1" s="1"/>
  <c r="R200" i="1" a="1"/>
  <c r="R200" i="1" s="1"/>
  <c r="S201" i="1" a="1"/>
  <c r="S201" i="1" s="1"/>
  <c r="Q204" i="1" a="1"/>
  <c r="Q204" i="1" s="1"/>
  <c r="R205" i="1" a="1"/>
  <c r="R205" i="1" s="1"/>
  <c r="O207" i="1" a="1"/>
  <c r="O207" i="1" s="1"/>
  <c r="P208" i="1" a="1"/>
  <c r="P208" i="1" s="1"/>
  <c r="S210" i="1" a="1"/>
  <c r="S210" i="1" s="1"/>
  <c r="O212" i="1" a="1"/>
  <c r="O212" i="1" s="1"/>
  <c r="Q213" i="1" a="1"/>
  <c r="Q213" i="1" s="1"/>
  <c r="R214" i="1" a="1"/>
  <c r="R214" i="1" s="1"/>
  <c r="P217" i="1" a="1"/>
  <c r="P217" i="1" s="1"/>
  <c r="Q218" i="1" a="1"/>
  <c r="Q218" i="1" s="1"/>
  <c r="S219" i="1" a="1"/>
  <c r="S219" i="1" s="1"/>
  <c r="O221" i="1" a="1"/>
  <c r="O221" i="1" s="1"/>
  <c r="R223" i="1" a="1"/>
  <c r="R223" i="1" s="1"/>
  <c r="S224" i="1" a="1"/>
  <c r="S224" i="1" s="1"/>
  <c r="P226" i="1" a="1"/>
  <c r="P226" i="1" s="1"/>
  <c r="Q227" i="1" a="1"/>
  <c r="Q227" i="1" s="1"/>
  <c r="O230" i="1" a="1"/>
  <c r="O230" i="1" s="1"/>
  <c r="S153" i="1" a="1"/>
  <c r="S153" i="1" s="1"/>
  <c r="R156" i="1" a="1"/>
  <c r="R156" i="1" s="1"/>
  <c r="Q158" i="1" a="1"/>
  <c r="Q158" i="1" s="1"/>
  <c r="P160" i="1" a="1"/>
  <c r="P160" i="1" s="1"/>
  <c r="P161" i="1" a="1"/>
  <c r="P161" i="1" s="1"/>
  <c r="O163" i="1" a="1"/>
  <c r="O163" i="1" s="1"/>
  <c r="O164" i="1" a="1"/>
  <c r="O164" i="1" s="1"/>
  <c r="O165" i="1" a="1"/>
  <c r="O165" i="1" s="1"/>
  <c r="P166" i="1" a="1"/>
  <c r="P166" i="1" s="1"/>
  <c r="Q167" i="1" a="1"/>
  <c r="Q167" i="1" s="1"/>
  <c r="O170" i="1" a="1"/>
  <c r="O170" i="1" s="1"/>
  <c r="P171" i="1" a="1"/>
  <c r="P171" i="1" s="1"/>
  <c r="R172" i="1" a="1"/>
  <c r="R172" i="1" s="1"/>
  <c r="S173" i="1" a="1"/>
  <c r="S173" i="1" s="1"/>
  <c r="Q176" i="1" a="1"/>
  <c r="Q176" i="1" s="1"/>
  <c r="R177" i="1" a="1"/>
  <c r="R177" i="1" s="1"/>
  <c r="O179" i="1" a="1"/>
  <c r="O179" i="1" s="1"/>
  <c r="P180" i="1" a="1"/>
  <c r="P180" i="1" s="1"/>
  <c r="S182" i="1" a="1"/>
  <c r="S182" i="1" s="1"/>
  <c r="O184" i="1" a="1"/>
  <c r="O184" i="1" s="1"/>
  <c r="Q185" i="1" a="1"/>
  <c r="Q185" i="1" s="1"/>
  <c r="R186" i="1" a="1"/>
  <c r="R186" i="1" s="1"/>
  <c r="P189" i="1" a="1"/>
  <c r="P189" i="1" s="1"/>
  <c r="Q190" i="1" a="1"/>
  <c r="Q190" i="1" s="1"/>
  <c r="S191" i="1" a="1"/>
  <c r="S191" i="1" s="1"/>
  <c r="O193" i="1" a="1"/>
  <c r="O193" i="1" s="1"/>
  <c r="R195" i="1" a="1"/>
  <c r="R195" i="1" s="1"/>
  <c r="S196" i="1" a="1"/>
  <c r="S196" i="1" s="1"/>
  <c r="P198" i="1" a="1"/>
  <c r="P198" i="1" s="1"/>
  <c r="Q199" i="1" a="1"/>
  <c r="Q199" i="1" s="1"/>
  <c r="O202" i="1" a="1"/>
  <c r="O202" i="1" s="1"/>
  <c r="P203" i="1" a="1"/>
  <c r="P203" i="1" s="1"/>
  <c r="R204" i="1" a="1"/>
  <c r="R204" i="1" s="1"/>
  <c r="S205" i="1" a="1"/>
  <c r="S205" i="1" s="1"/>
  <c r="Q208" i="1" a="1"/>
  <c r="Q208" i="1" s="1"/>
  <c r="R209" i="1" a="1"/>
  <c r="R209" i="1" s="1"/>
  <c r="O211" i="1" a="1"/>
  <c r="O211" i="1" s="1"/>
  <c r="P212" i="1" a="1"/>
  <c r="P212" i="1" s="1"/>
  <c r="S214" i="1" a="1"/>
  <c r="S214" i="1" s="1"/>
  <c r="O216" i="1" a="1"/>
  <c r="O216" i="1" s="1"/>
  <c r="Q217" i="1" a="1"/>
  <c r="Q217" i="1" s="1"/>
  <c r="R218" i="1" a="1"/>
  <c r="R218" i="1" s="1"/>
  <c r="P221" i="1" a="1"/>
  <c r="P221" i="1" s="1"/>
  <c r="Q222" i="1" a="1"/>
  <c r="Q222" i="1" s="1"/>
  <c r="S223" i="1" a="1"/>
  <c r="S223" i="1" s="1"/>
  <c r="O225" i="1" a="1"/>
  <c r="O225" i="1" s="1"/>
  <c r="R227" i="1" a="1"/>
  <c r="R227" i="1" s="1"/>
  <c r="S228" i="1" a="1"/>
  <c r="S228" i="1" s="1"/>
  <c r="O154" i="1" a="1"/>
  <c r="O154" i="1" s="1"/>
  <c r="S155" i="1" a="1"/>
  <c r="S155" i="1" s="1"/>
  <c r="R157" i="1" a="1"/>
  <c r="R157" i="1" s="1"/>
  <c r="Q159" i="1" a="1"/>
  <c r="Q159" i="1" s="1"/>
  <c r="Q160" i="1" a="1"/>
  <c r="Q160" i="1" s="1"/>
  <c r="P162" i="1" a="1"/>
  <c r="P162" i="1" s="1"/>
  <c r="P165" i="1" a="1"/>
  <c r="P165" i="1" s="1"/>
  <c r="R167" i="1" a="1"/>
  <c r="R167" i="1" s="1"/>
  <c r="S168" i="1" a="1"/>
  <c r="S168" i="1" s="1"/>
  <c r="P170" i="1" a="1"/>
  <c r="P170" i="1" s="1"/>
  <c r="Q171" i="1" a="1"/>
  <c r="Q171" i="1" s="1"/>
  <c r="O174" i="1" a="1"/>
  <c r="O174" i="1" s="1"/>
  <c r="P175" i="1" a="1"/>
  <c r="P175" i="1" s="1"/>
  <c r="R176" i="1" a="1"/>
  <c r="R176" i="1" s="1"/>
  <c r="S177" i="1" a="1"/>
  <c r="S177" i="1" s="1"/>
  <c r="Q180" i="1" a="1"/>
  <c r="Q180" i="1" s="1"/>
  <c r="R181" i="1" a="1"/>
  <c r="R181" i="1" s="1"/>
  <c r="O183" i="1" a="1"/>
  <c r="O183" i="1" s="1"/>
  <c r="P184" i="1" a="1"/>
  <c r="P184" i="1" s="1"/>
  <c r="S186" i="1" a="1"/>
  <c r="S186" i="1" s="1"/>
  <c r="O188" i="1" a="1"/>
  <c r="O188" i="1" s="1"/>
  <c r="Q189" i="1" a="1"/>
  <c r="Q189" i="1" s="1"/>
  <c r="R190" i="1" a="1"/>
  <c r="R190" i="1" s="1"/>
  <c r="P193" i="1" a="1"/>
  <c r="P193" i="1" s="1"/>
  <c r="Q194" i="1" a="1"/>
  <c r="Q194" i="1" s="1"/>
  <c r="S195" i="1" a="1"/>
  <c r="S195" i="1" s="1"/>
  <c r="O197" i="1" a="1"/>
  <c r="O197" i="1" s="1"/>
  <c r="R199" i="1" a="1"/>
  <c r="R199" i="1" s="1"/>
  <c r="S200" i="1" a="1"/>
  <c r="S200" i="1" s="1"/>
  <c r="P202" i="1" a="1"/>
  <c r="P202" i="1" s="1"/>
  <c r="Q203" i="1" a="1"/>
  <c r="Q203" i="1" s="1"/>
  <c r="O206" i="1" a="1"/>
  <c r="O206" i="1" s="1"/>
  <c r="P207" i="1" a="1"/>
  <c r="P207" i="1" s="1"/>
  <c r="R208" i="1" a="1"/>
  <c r="R208" i="1" s="1"/>
  <c r="S209" i="1" a="1"/>
  <c r="S209" i="1" s="1"/>
  <c r="Q212" i="1" a="1"/>
  <c r="Q212" i="1" s="1"/>
  <c r="R213" i="1" a="1"/>
  <c r="R213" i="1" s="1"/>
  <c r="O215" i="1" a="1"/>
  <c r="O215" i="1" s="1"/>
  <c r="P216" i="1" a="1"/>
  <c r="P216" i="1" s="1"/>
  <c r="S218" i="1" a="1"/>
  <c r="S218" i="1" s="1"/>
  <c r="O220" i="1" a="1"/>
  <c r="O220" i="1" s="1"/>
  <c r="Q221" i="1" a="1"/>
  <c r="Q221" i="1" s="1"/>
  <c r="R222" i="1" a="1"/>
  <c r="R222" i="1" s="1"/>
  <c r="P225" i="1" a="1"/>
  <c r="P225" i="1" s="1"/>
  <c r="Q226" i="1" a="1"/>
  <c r="Q226" i="1" s="1"/>
  <c r="S227" i="1" a="1"/>
  <c r="S227" i="1" s="1"/>
  <c r="O229" i="1" a="1"/>
  <c r="O229" i="1" s="1"/>
  <c r="S156" i="1" a="1"/>
  <c r="S156" i="1" s="1"/>
  <c r="R158" i="1" a="1"/>
  <c r="R158" i="1" s="1"/>
  <c r="R159" i="1" a="1"/>
  <c r="R159" i="1" s="1"/>
  <c r="Q161" i="1" a="1"/>
  <c r="Q161" i="1" s="1"/>
  <c r="P163" i="1" a="1"/>
  <c r="P163" i="1" s="1"/>
  <c r="P164" i="1" a="1"/>
  <c r="P164" i="1" s="1"/>
  <c r="Q166" i="1" a="1"/>
  <c r="Q166" i="1" s="1"/>
  <c r="S167" i="1" a="1"/>
  <c r="S167" i="1" s="1"/>
  <c r="O169" i="1" a="1"/>
  <c r="O169" i="1" s="1"/>
  <c r="R171" i="1" a="1"/>
  <c r="R171" i="1" s="1"/>
  <c r="S172" i="1" a="1"/>
  <c r="S172" i="1" s="1"/>
  <c r="P174" i="1" a="1"/>
  <c r="P174" i="1" s="1"/>
  <c r="Q175" i="1" a="1"/>
  <c r="Q175" i="1" s="1"/>
  <c r="O178" i="1" a="1"/>
  <c r="O178" i="1" s="1"/>
  <c r="P179" i="1" a="1"/>
  <c r="P179" i="1" s="1"/>
  <c r="R180" i="1" a="1"/>
  <c r="R180" i="1" s="1"/>
  <c r="S181" i="1" a="1"/>
  <c r="S181" i="1" s="1"/>
  <c r="Q184" i="1" a="1"/>
  <c r="Q184" i="1" s="1"/>
  <c r="R185" i="1" a="1"/>
  <c r="R185" i="1" s="1"/>
  <c r="O187" i="1" a="1"/>
  <c r="O187" i="1" s="1"/>
  <c r="P188" i="1" a="1"/>
  <c r="P188" i="1" s="1"/>
  <c r="S190" i="1" a="1"/>
  <c r="S190" i="1" s="1"/>
  <c r="O192" i="1" a="1"/>
  <c r="O192" i="1" s="1"/>
  <c r="Q193" i="1" a="1"/>
  <c r="Q193" i="1" s="1"/>
  <c r="R194" i="1" a="1"/>
  <c r="R194" i="1" s="1"/>
  <c r="P197" i="1" a="1"/>
  <c r="P197" i="1" s="1"/>
  <c r="Q198" i="1" a="1"/>
  <c r="Q198" i="1" s="1"/>
  <c r="S199" i="1" a="1"/>
  <c r="S199" i="1" s="1"/>
  <c r="O201" i="1" a="1"/>
  <c r="O201" i="1" s="1"/>
  <c r="R203" i="1" a="1"/>
  <c r="R203" i="1" s="1"/>
  <c r="S204" i="1" a="1"/>
  <c r="S204" i="1" s="1"/>
  <c r="P206" i="1" a="1"/>
  <c r="P206" i="1" s="1"/>
  <c r="Q207" i="1" a="1"/>
  <c r="Q207" i="1" s="1"/>
  <c r="O210" i="1" a="1"/>
  <c r="O210" i="1" s="1"/>
  <c r="P211" i="1" a="1"/>
  <c r="P211" i="1" s="1"/>
  <c r="R212" i="1" a="1"/>
  <c r="R212" i="1" s="1"/>
  <c r="S213" i="1" a="1"/>
  <c r="S213" i="1" s="1"/>
  <c r="Q216" i="1" a="1"/>
  <c r="Q216" i="1" s="1"/>
  <c r="R217" i="1" a="1"/>
  <c r="R217" i="1" s="1"/>
  <c r="O219" i="1" a="1"/>
  <c r="O219" i="1" s="1"/>
  <c r="P220" i="1" a="1"/>
  <c r="P220" i="1" s="1"/>
  <c r="S222" i="1" a="1"/>
  <c r="S222" i="1" s="1"/>
  <c r="O224" i="1" a="1"/>
  <c r="O224" i="1" s="1"/>
  <c r="Q225" i="1" a="1"/>
  <c r="Q225" i="1" s="1"/>
  <c r="R226" i="1" a="1"/>
  <c r="R226" i="1" s="1"/>
  <c r="P229" i="1" a="1"/>
  <c r="P229" i="1" s="1"/>
  <c r="Q230" i="1" a="1"/>
  <c r="Q230" i="1" s="1"/>
  <c r="AA260" i="1" l="1"/>
  <c r="AA259" i="1"/>
  <c r="AA258" i="1"/>
  <c r="V7" i="1" a="1"/>
  <c r="V7" i="1" s="1"/>
  <c r="V13" i="1" a="1"/>
  <c r="V13" i="1" s="1"/>
  <c r="V19" i="1" a="1"/>
  <c r="V19" i="1" s="1"/>
  <c r="V25" i="1" a="1"/>
  <c r="V25" i="1" s="1"/>
  <c r="V31" i="1" a="1"/>
  <c r="V31" i="1" s="1"/>
  <c r="V37" i="1" a="1"/>
  <c r="V37" i="1" s="1"/>
  <c r="V43" i="1" a="1"/>
  <c r="V43" i="1" s="1"/>
  <c r="V55" i="1" a="1"/>
  <c r="V55" i="1" s="1"/>
  <c r="V79" i="1" a="1"/>
  <c r="V79" i="1" s="1"/>
  <c r="V85" i="1" a="1"/>
  <c r="V85" i="1" s="1"/>
  <c r="V103" i="1" a="1"/>
  <c r="V103" i="1" s="1"/>
  <c r="V115" i="1" a="1"/>
  <c r="V115" i="1" s="1"/>
  <c r="V127" i="1" a="1"/>
  <c r="V127" i="1" s="1"/>
  <c r="V139" i="1" a="1"/>
  <c r="V139" i="1" s="1"/>
  <c r="V157" i="1" a="1"/>
  <c r="V157" i="1" s="1"/>
  <c r="V169" i="1" a="1"/>
  <c r="V169" i="1" s="1"/>
  <c r="V181" i="1" a="1"/>
  <c r="V181" i="1" s="1"/>
  <c r="V194" i="1" a="1"/>
  <c r="V194" i="1" s="1"/>
  <c r="V210" i="1" a="1"/>
  <c r="V210" i="1" s="1"/>
  <c r="V230" i="1" a="1"/>
  <c r="V230" i="1" s="1"/>
  <c r="V203" i="1" a="1"/>
  <c r="V203" i="1" s="1"/>
  <c r="V220" i="1" a="1"/>
  <c r="V220" i="1" s="1"/>
  <c r="V231" i="1" a="1"/>
  <c r="V231" i="1" s="1"/>
  <c r="V243" i="1" a="1"/>
  <c r="V243" i="1" s="1"/>
  <c r="V255" i="1" a="1"/>
  <c r="V255" i="1" s="1"/>
  <c r="V38" i="1" a="1"/>
  <c r="V38" i="1" s="1"/>
  <c r="V62" i="1" a="1"/>
  <c r="V62" i="1" s="1"/>
  <c r="V74" i="1" a="1"/>
  <c r="V74" i="1" s="1"/>
  <c r="V86" i="1" a="1"/>
  <c r="V86" i="1" s="1"/>
  <c r="V98" i="1" a="1"/>
  <c r="V98" i="1" s="1"/>
  <c r="V110" i="1" a="1"/>
  <c r="V110" i="1" s="1"/>
  <c r="V122" i="1" a="1"/>
  <c r="V122" i="1" s="1"/>
  <c r="V134" i="1" a="1"/>
  <c r="V134" i="1" s="1"/>
  <c r="V146" i="1" a="1"/>
  <c r="V146" i="1" s="1"/>
  <c r="V170" i="1" a="1"/>
  <c r="V170" i="1" s="1"/>
  <c r="V182" i="1" a="1"/>
  <c r="V182" i="1" s="1"/>
  <c r="V195" i="1" a="1"/>
  <c r="V195" i="1" s="1"/>
  <c r="V221" i="1" a="1"/>
  <c r="V221" i="1" s="1"/>
  <c r="V244" i="1" a="1"/>
  <c r="V244" i="1" s="1"/>
  <c r="V256" i="1" a="1"/>
  <c r="V256" i="1" s="1"/>
  <c r="V189" i="1" a="1"/>
  <c r="V189" i="1" s="1"/>
  <c r="V8" i="1" a="1"/>
  <c r="V8" i="1" s="1"/>
  <c r="V14" i="1" a="1"/>
  <c r="V14" i="1" s="1"/>
  <c r="V20" i="1" a="1"/>
  <c r="V20" i="1" s="1"/>
  <c r="V26" i="1" a="1"/>
  <c r="V26" i="1" s="1"/>
  <c r="V32" i="1" a="1"/>
  <c r="V32" i="1" s="1"/>
  <c r="V44" i="1" a="1"/>
  <c r="V44" i="1" s="1"/>
  <c r="V50" i="1" a="1"/>
  <c r="V50" i="1" s="1"/>
  <c r="V56" i="1" a="1"/>
  <c r="V56" i="1" s="1"/>
  <c r="V68" i="1" a="1"/>
  <c r="V68" i="1" s="1"/>
  <c r="V80" i="1" a="1"/>
  <c r="V80" i="1" s="1"/>
  <c r="V92" i="1" a="1"/>
  <c r="V92" i="1" s="1"/>
  <c r="V104" i="1" a="1"/>
  <c r="V104" i="1" s="1"/>
  <c r="V116" i="1" a="1"/>
  <c r="V116" i="1" s="1"/>
  <c r="V128" i="1" a="1"/>
  <c r="V128" i="1" s="1"/>
  <c r="V140" i="1" a="1"/>
  <c r="V140" i="1" s="1"/>
  <c r="V152" i="1" a="1"/>
  <c r="V152" i="1" s="1"/>
  <c r="V158" i="1" a="1"/>
  <c r="V158" i="1" s="1"/>
  <c r="V164" i="1" a="1"/>
  <c r="V164" i="1" s="1"/>
  <c r="V176" i="1" a="1"/>
  <c r="V176" i="1" s="1"/>
  <c r="V188" i="1" a="1"/>
  <c r="V188" i="1" s="1"/>
  <c r="V211" i="1" a="1"/>
  <c r="V211" i="1" s="1"/>
  <c r="V232" i="1" a="1"/>
  <c r="V232" i="1" s="1"/>
  <c r="V171" i="1" a="1"/>
  <c r="V171" i="1" s="1"/>
  <c r="V213" i="1" a="1"/>
  <c r="V213" i="1" s="1"/>
  <c r="V196" i="1" a="1"/>
  <c r="V196" i="1" s="1"/>
  <c r="V204" i="1" a="1"/>
  <c r="V204" i="1" s="1"/>
  <c r="V212" i="1" a="1"/>
  <c r="V212" i="1" s="1"/>
  <c r="V233" i="1" a="1"/>
  <c r="V233" i="1" s="1"/>
  <c r="V245" i="1" a="1"/>
  <c r="V245" i="1" s="1"/>
  <c r="V63" i="1" a="1"/>
  <c r="V63" i="1" s="1"/>
  <c r="V69" i="1" a="1"/>
  <c r="V69" i="1" s="1"/>
  <c r="V87" i="1" a="1"/>
  <c r="V87" i="1" s="1"/>
  <c r="V99" i="1" a="1"/>
  <c r="V99" i="1" s="1"/>
  <c r="V111" i="1" a="1"/>
  <c r="V111" i="1" s="1"/>
  <c r="V117" i="1" a="1"/>
  <c r="V117" i="1" s="1"/>
  <c r="V129" i="1" a="1"/>
  <c r="V129" i="1" s="1"/>
  <c r="V141" i="1" a="1"/>
  <c r="V141" i="1" s="1"/>
  <c r="V153" i="1" a="1"/>
  <c r="V153" i="1" s="1"/>
  <c r="V165" i="1" a="1"/>
  <c r="V165" i="1" s="1"/>
  <c r="V183" i="1" a="1"/>
  <c r="V183" i="1" s="1"/>
  <c r="V3" i="1" a="1"/>
  <c r="V3" i="1" s="1"/>
  <c r="V9" i="1" a="1"/>
  <c r="V9" i="1" s="1"/>
  <c r="V15" i="1" a="1"/>
  <c r="V15" i="1" s="1"/>
  <c r="V21" i="1" a="1"/>
  <c r="V21" i="1" s="1"/>
  <c r="V27" i="1" a="1"/>
  <c r="V27" i="1" s="1"/>
  <c r="V33" i="1" a="1"/>
  <c r="V33" i="1" s="1"/>
  <c r="V39" i="1" a="1"/>
  <c r="V39" i="1" s="1"/>
  <c r="V45" i="1" a="1"/>
  <c r="V45" i="1" s="1"/>
  <c r="V51" i="1" a="1"/>
  <c r="V51" i="1" s="1"/>
  <c r="V57" i="1" a="1"/>
  <c r="V57" i="1" s="1"/>
  <c r="V75" i="1" a="1"/>
  <c r="V75" i="1" s="1"/>
  <c r="V81" i="1" a="1"/>
  <c r="V81" i="1" s="1"/>
  <c r="V93" i="1" a="1"/>
  <c r="V93" i="1" s="1"/>
  <c r="V105" i="1" a="1"/>
  <c r="V105" i="1" s="1"/>
  <c r="V123" i="1" a="1"/>
  <c r="V123" i="1" s="1"/>
  <c r="V135" i="1" a="1"/>
  <c r="V135" i="1" s="1"/>
  <c r="V147" i="1" a="1"/>
  <c r="V147" i="1" s="1"/>
  <c r="V159" i="1" a="1"/>
  <c r="V159" i="1" s="1"/>
  <c r="V177" i="1" a="1"/>
  <c r="V177" i="1" s="1"/>
  <c r="V234" i="1" a="1"/>
  <c r="V234" i="1" s="1"/>
  <c r="V190" i="1" a="1"/>
  <c r="V190" i="1" s="1"/>
  <c r="V205" i="1" a="1"/>
  <c r="V205" i="1" s="1"/>
  <c r="V214" i="1" a="1"/>
  <c r="V214" i="1" s="1"/>
  <c r="V223" i="1" a="1"/>
  <c r="V223" i="1" s="1"/>
  <c r="V235" i="1" a="1"/>
  <c r="V235" i="1" s="1"/>
  <c r="V247" i="1" a="1"/>
  <c r="V247" i="1" s="1"/>
  <c r="V76" i="1" a="1"/>
  <c r="V76" i="1" s="1"/>
  <c r="V88" i="1" a="1"/>
  <c r="V88" i="1" s="1"/>
  <c r="V100" i="1" a="1"/>
  <c r="V100" i="1" s="1"/>
  <c r="V112" i="1" a="1"/>
  <c r="V112" i="1" s="1"/>
  <c r="V124" i="1" a="1"/>
  <c r="V124" i="1" s="1"/>
  <c r="V136" i="1" a="1"/>
  <c r="V136" i="1" s="1"/>
  <c r="V148" i="1" a="1"/>
  <c r="V148" i="1" s="1"/>
  <c r="V160" i="1" a="1"/>
  <c r="V160" i="1" s="1"/>
  <c r="V172" i="1" a="1"/>
  <c r="V172" i="1" s="1"/>
  <c r="V184" i="1" a="1"/>
  <c r="V184" i="1" s="1"/>
  <c r="V191" i="1" a="1"/>
  <c r="V191" i="1" s="1"/>
  <c r="V215" i="1" a="1"/>
  <c r="V215" i="1" s="1"/>
  <c r="V236" i="1" a="1"/>
  <c r="V236" i="1" s="1"/>
  <c r="V4" i="1" a="1"/>
  <c r="V4" i="1" s="1"/>
  <c r="V10" i="1" a="1"/>
  <c r="V10" i="1" s="1"/>
  <c r="V16" i="1" a="1"/>
  <c r="V16" i="1" s="1"/>
  <c r="V22" i="1" a="1"/>
  <c r="V22" i="1" s="1"/>
  <c r="V28" i="1" a="1"/>
  <c r="V28" i="1" s="1"/>
  <c r="V34" i="1" a="1"/>
  <c r="V34" i="1" s="1"/>
  <c r="V40" i="1" a="1"/>
  <c r="V40" i="1" s="1"/>
  <c r="V46" i="1" a="1"/>
  <c r="V46" i="1" s="1"/>
  <c r="V52" i="1" a="1"/>
  <c r="V52" i="1" s="1"/>
  <c r="V58" i="1" a="1"/>
  <c r="V58" i="1" s="1"/>
  <c r="V64" i="1" a="1"/>
  <c r="V64" i="1" s="1"/>
  <c r="V70" i="1" a="1"/>
  <c r="V70" i="1" s="1"/>
  <c r="V82" i="1" a="1"/>
  <c r="V82" i="1" s="1"/>
  <c r="V94" i="1" a="1"/>
  <c r="V94" i="1" s="1"/>
  <c r="V106" i="1" a="1"/>
  <c r="V106" i="1" s="1"/>
  <c r="V118" i="1" a="1"/>
  <c r="V118" i="1" s="1"/>
  <c r="V130" i="1" a="1"/>
  <c r="V130" i="1" s="1"/>
  <c r="V142" i="1" a="1"/>
  <c r="V142" i="1" s="1"/>
  <c r="V154" i="1" a="1"/>
  <c r="V154" i="1" s="1"/>
  <c r="V166" i="1" a="1"/>
  <c r="V166" i="1" s="1"/>
  <c r="V178" i="1" a="1"/>
  <c r="V178" i="1" s="1"/>
  <c r="V198" i="1" a="1"/>
  <c r="V198" i="1" s="1"/>
  <c r="V224" i="1" a="1"/>
  <c r="V224" i="1" s="1"/>
  <c r="V248" i="1" a="1"/>
  <c r="V248" i="1" s="1"/>
  <c r="V206" i="1" a="1"/>
  <c r="V206" i="1" s="1"/>
  <c r="V225" i="1" a="1"/>
  <c r="V225" i="1" s="1"/>
  <c r="V237" i="1" a="1"/>
  <c r="V237" i="1" s="1"/>
  <c r="V249" i="1" a="1"/>
  <c r="V249" i="1" s="1"/>
  <c r="V29" i="1" a="1"/>
  <c r="V29" i="1" s="1"/>
  <c r="V41" i="1" a="1"/>
  <c r="V41" i="1" s="1"/>
  <c r="V53" i="1" a="1"/>
  <c r="V53" i="1" s="1"/>
  <c r="V65" i="1" a="1"/>
  <c r="V65" i="1" s="1"/>
  <c r="V71" i="1" a="1"/>
  <c r="V71" i="1" s="1"/>
  <c r="V83" i="1" a="1"/>
  <c r="V83" i="1" s="1"/>
  <c r="V101" i="1" a="1"/>
  <c r="V101" i="1" s="1"/>
  <c r="V107" i="1" a="1"/>
  <c r="V107" i="1" s="1"/>
  <c r="V119" i="1" a="1"/>
  <c r="V119" i="1" s="1"/>
  <c r="V131" i="1" a="1"/>
  <c r="V131" i="1" s="1"/>
  <c r="V143" i="1" a="1"/>
  <c r="V143" i="1" s="1"/>
  <c r="V155" i="1" a="1"/>
  <c r="V155" i="1" s="1"/>
  <c r="V161" i="1" a="1"/>
  <c r="V161" i="1" s="1"/>
  <c r="V173" i="1" a="1"/>
  <c r="V173" i="1" s="1"/>
  <c r="V185" i="1" a="1"/>
  <c r="V185" i="1" s="1"/>
  <c r="V199" i="1" a="1"/>
  <c r="V199" i="1" s="1"/>
  <c r="V216" i="1" a="1"/>
  <c r="V216" i="1" s="1"/>
  <c r="V238" i="1" a="1"/>
  <c r="V238" i="1" s="1"/>
  <c r="V200" i="1" a="1"/>
  <c r="V200" i="1" s="1"/>
  <c r="V240" i="1" a="1"/>
  <c r="V240" i="1" s="1"/>
  <c r="V222" i="1" a="1"/>
  <c r="V222" i="1" s="1"/>
  <c r="V5" i="1" a="1"/>
  <c r="V5" i="1" s="1"/>
  <c r="V11" i="1" a="1"/>
  <c r="V11" i="1" s="1"/>
  <c r="V17" i="1" a="1"/>
  <c r="V17" i="1" s="1"/>
  <c r="V23" i="1" a="1"/>
  <c r="V23" i="1" s="1"/>
  <c r="V35" i="1" a="1"/>
  <c r="V35" i="1" s="1"/>
  <c r="V47" i="1" a="1"/>
  <c r="V47" i="1" s="1"/>
  <c r="V59" i="1" a="1"/>
  <c r="V59" i="1" s="1"/>
  <c r="V77" i="1" a="1"/>
  <c r="V77" i="1" s="1"/>
  <c r="V89" i="1" a="1"/>
  <c r="V89" i="1" s="1"/>
  <c r="V95" i="1" a="1"/>
  <c r="V95" i="1" s="1"/>
  <c r="V113" i="1" a="1"/>
  <c r="V113" i="1" s="1"/>
  <c r="V125" i="1" a="1"/>
  <c r="V125" i="1" s="1"/>
  <c r="V137" i="1" a="1"/>
  <c r="V137" i="1" s="1"/>
  <c r="V149" i="1" a="1"/>
  <c r="V149" i="1" s="1"/>
  <c r="V167" i="1" a="1"/>
  <c r="V167" i="1" s="1"/>
  <c r="V179" i="1" a="1"/>
  <c r="V179" i="1" s="1"/>
  <c r="V192" i="1" a="1"/>
  <c r="V192" i="1" s="1"/>
  <c r="V207" i="1" a="1"/>
  <c r="V207" i="1" s="1"/>
  <c r="V226" i="1" a="1"/>
  <c r="V226" i="1" s="1"/>
  <c r="V250" i="1" a="1"/>
  <c r="V250" i="1" s="1"/>
  <c r="V217" i="1" a="1"/>
  <c r="V217" i="1" s="1"/>
  <c r="V242" i="1" a="1"/>
  <c r="V242" i="1" s="1"/>
  <c r="V208" i="1" a="1"/>
  <c r="V208" i="1" s="1"/>
  <c r="V227" i="1" a="1"/>
  <c r="V227" i="1" s="1"/>
  <c r="V239" i="1" a="1"/>
  <c r="V239" i="1" s="1"/>
  <c r="V251" i="1" a="1"/>
  <c r="V251" i="1" s="1"/>
  <c r="V24" i="1" a="1"/>
  <c r="V24" i="1" s="1"/>
  <c r="V30" i="1" a="1"/>
  <c r="V30" i="1" s="1"/>
  <c r="V42" i="1" a="1"/>
  <c r="V42" i="1" s="1"/>
  <c r="V60" i="1" a="1"/>
  <c r="V60" i="1" s="1"/>
  <c r="V66" i="1" a="1"/>
  <c r="V66" i="1" s="1"/>
  <c r="V78" i="1" a="1"/>
  <c r="V78" i="1" s="1"/>
  <c r="V90" i="1" a="1"/>
  <c r="V90" i="1" s="1"/>
  <c r="V102" i="1" a="1"/>
  <c r="V102" i="1" s="1"/>
  <c r="V108" i="1" a="1"/>
  <c r="V108" i="1" s="1"/>
  <c r="V120" i="1" a="1"/>
  <c r="V120" i="1" s="1"/>
  <c r="V132" i="1" a="1"/>
  <c r="V132" i="1" s="1"/>
  <c r="V144" i="1" a="1"/>
  <c r="V144" i="1" s="1"/>
  <c r="V156" i="1" a="1"/>
  <c r="V156" i="1" s="1"/>
  <c r="V168" i="1" a="1"/>
  <c r="V168" i="1" s="1"/>
  <c r="V180" i="1" a="1"/>
  <c r="V180" i="1" s="1"/>
  <c r="V228" i="1" a="1"/>
  <c r="V228" i="1" s="1"/>
  <c r="V197" i="1" a="1"/>
  <c r="V197" i="1" s="1"/>
  <c r="V6" i="1" a="1"/>
  <c r="V6" i="1" s="1"/>
  <c r="V12" i="1" a="1"/>
  <c r="V12" i="1" s="1"/>
  <c r="V18" i="1" a="1"/>
  <c r="V18" i="1" s="1"/>
  <c r="V36" i="1" a="1"/>
  <c r="V36" i="1" s="1"/>
  <c r="V48" i="1" a="1"/>
  <c r="V48" i="1" s="1"/>
  <c r="V54" i="1" a="1"/>
  <c r="V54" i="1" s="1"/>
  <c r="V72" i="1" a="1"/>
  <c r="V72" i="1" s="1"/>
  <c r="V84" i="1" a="1"/>
  <c r="V84" i="1" s="1"/>
  <c r="V96" i="1" a="1"/>
  <c r="V96" i="1" s="1"/>
  <c r="V114" i="1" a="1"/>
  <c r="V114" i="1" s="1"/>
  <c r="V126" i="1" a="1"/>
  <c r="V126" i="1" s="1"/>
  <c r="V138" i="1" a="1"/>
  <c r="V138" i="1" s="1"/>
  <c r="V150" i="1" a="1"/>
  <c r="V150" i="1" s="1"/>
  <c r="V162" i="1" a="1"/>
  <c r="V162" i="1" s="1"/>
  <c r="V174" i="1" a="1"/>
  <c r="V174" i="1" s="1"/>
  <c r="V186" i="1" a="1"/>
  <c r="V186" i="1" s="1"/>
  <c r="V193" i="1" a="1"/>
  <c r="V193" i="1" s="1"/>
  <c r="V209" i="1" a="1"/>
  <c r="V209" i="1" s="1"/>
  <c r="V252" i="1" a="1"/>
  <c r="V252" i="1" s="1"/>
  <c r="V246" i="1" a="1"/>
  <c r="V246" i="1" s="1"/>
  <c r="V201" i="1" a="1"/>
  <c r="V201" i="1" s="1"/>
  <c r="V218" i="1" a="1"/>
  <c r="V218" i="1" s="1"/>
  <c r="V229" i="1" a="1"/>
  <c r="V229" i="1" s="1"/>
  <c r="V241" i="1" a="1"/>
  <c r="V241" i="1" s="1"/>
  <c r="V253" i="1" a="1"/>
  <c r="V253" i="1" s="1"/>
  <c r="V49" i="1" a="1"/>
  <c r="V49" i="1" s="1"/>
  <c r="V61" i="1" a="1"/>
  <c r="V61" i="1" s="1"/>
  <c r="V67" i="1" a="1"/>
  <c r="V67" i="1" s="1"/>
  <c r="V73" i="1" a="1"/>
  <c r="V73" i="1" s="1"/>
  <c r="V91" i="1" a="1"/>
  <c r="V91" i="1" s="1"/>
  <c r="V97" i="1" a="1"/>
  <c r="V97" i="1" s="1"/>
  <c r="V109" i="1" a="1"/>
  <c r="V109" i="1" s="1"/>
  <c r="V121" i="1" a="1"/>
  <c r="V121" i="1" s="1"/>
  <c r="V133" i="1" a="1"/>
  <c r="V133" i="1" s="1"/>
  <c r="V145" i="1" a="1"/>
  <c r="V145" i="1" s="1"/>
  <c r="V151" i="1" a="1"/>
  <c r="V151" i="1" s="1"/>
  <c r="V163" i="1" a="1"/>
  <c r="V163" i="1" s="1"/>
  <c r="V175" i="1" a="1"/>
  <c r="V175" i="1" s="1"/>
  <c r="V187" i="1" a="1"/>
  <c r="V187" i="1" s="1"/>
  <c r="V202" i="1" a="1"/>
  <c r="V202" i="1" s="1"/>
  <c r="V219" i="1" a="1"/>
  <c r="V219" i="1" s="1"/>
  <c r="V254" i="1" a="1"/>
  <c r="V254" i="1" s="1"/>
  <c r="K2" i="1"/>
  <c r="V2" i="1" s="1" a="1"/>
  <c r="V2" i="1" s="1"/>
  <c r="Q2" i="1" a="1"/>
  <c r="Q2" i="1" s="1"/>
  <c r="N2" i="1" a="1"/>
  <c r="N2" i="1" s="1"/>
  <c r="L2" i="1" a="1"/>
  <c r="L2" i="1" s="1"/>
  <c r="M2" i="1" a="1"/>
  <c r="M2" i="1" s="1"/>
  <c r="P230" i="1" a="1"/>
  <c r="P230" i="1" s="1"/>
  <c r="P233" i="1" a="1"/>
  <c r="P233" i="1" s="1"/>
  <c r="P234" i="1" a="1"/>
  <c r="P234" i="1" s="1"/>
  <c r="P235" i="1" a="1"/>
  <c r="P235" i="1" s="1"/>
  <c r="Q236" i="1" a="1"/>
  <c r="Q236" i="1" s="1"/>
  <c r="Q237" i="1" a="1"/>
  <c r="Q237" i="1" s="1"/>
  <c r="Q238" i="1" a="1"/>
  <c r="Q238" i="1" s="1"/>
  <c r="R239" i="1" a="1"/>
  <c r="R239" i="1" s="1"/>
  <c r="R240" i="1" a="1"/>
  <c r="R240" i="1" s="1"/>
  <c r="R241" i="1" a="1"/>
  <c r="R241" i="1" s="1"/>
  <c r="S242" i="1" a="1"/>
  <c r="S242" i="1" s="1"/>
  <c r="S243" i="1" a="1"/>
  <c r="S243" i="1" s="1"/>
  <c r="S244" i="1" a="1"/>
  <c r="S244" i="1" s="1"/>
  <c r="O246" i="1" a="1"/>
  <c r="O246" i="1" s="1"/>
  <c r="O247" i="1" a="1"/>
  <c r="O247" i="1" s="1"/>
  <c r="O248" i="1" a="1"/>
  <c r="O248" i="1" s="1"/>
  <c r="P249" i="1" a="1"/>
  <c r="P249" i="1" s="1"/>
  <c r="P252" i="1" a="1"/>
  <c r="P252" i="1" s="1"/>
  <c r="R253" i="1" a="1"/>
  <c r="R253" i="1" s="1"/>
  <c r="P255" i="1" a="1"/>
  <c r="P255" i="1" s="1"/>
  <c r="S256" i="1" a="1"/>
  <c r="S256" i="1" s="1"/>
  <c r="N5" i="1" a="1"/>
  <c r="N5" i="1" s="1"/>
  <c r="N13" i="1" a="1"/>
  <c r="N13" i="1" s="1"/>
  <c r="N21" i="1" a="1"/>
  <c r="N21" i="1" s="1"/>
  <c r="N29" i="1" a="1"/>
  <c r="N29" i="1" s="1"/>
  <c r="N37" i="1" a="1"/>
  <c r="N37" i="1" s="1"/>
  <c r="N45" i="1" a="1"/>
  <c r="N45" i="1" s="1"/>
  <c r="N53" i="1" a="1"/>
  <c r="N53" i="1" s="1"/>
  <c r="N61" i="1" a="1"/>
  <c r="N61" i="1" s="1"/>
  <c r="N69" i="1" a="1"/>
  <c r="N69" i="1" s="1"/>
  <c r="N77" i="1" a="1"/>
  <c r="N77" i="1" s="1"/>
  <c r="N85" i="1" a="1"/>
  <c r="N85" i="1" s="1"/>
  <c r="N93" i="1" a="1"/>
  <c r="N93" i="1" s="1"/>
  <c r="N101" i="1" a="1"/>
  <c r="N101" i="1" s="1"/>
  <c r="N109" i="1" a="1"/>
  <c r="N109" i="1" s="1"/>
  <c r="N117" i="1" a="1"/>
  <c r="N117" i="1" s="1"/>
  <c r="N125" i="1" a="1"/>
  <c r="N125" i="1" s="1"/>
  <c r="N133" i="1" a="1"/>
  <c r="N133" i="1" s="1"/>
  <c r="N141" i="1" a="1"/>
  <c r="N141" i="1" s="1"/>
  <c r="N149" i="1" a="1"/>
  <c r="N149" i="1" s="1"/>
  <c r="N157" i="1" a="1"/>
  <c r="N157" i="1" s="1"/>
  <c r="N165" i="1" a="1"/>
  <c r="N165" i="1" s="1"/>
  <c r="N173" i="1" a="1"/>
  <c r="N173" i="1" s="1"/>
  <c r="N181" i="1" a="1"/>
  <c r="N181" i="1" s="1"/>
  <c r="N189" i="1" a="1"/>
  <c r="N189" i="1" s="1"/>
  <c r="N197" i="1" a="1"/>
  <c r="N197" i="1" s="1"/>
  <c r="N205" i="1" a="1"/>
  <c r="N205" i="1" s="1"/>
  <c r="N213" i="1" a="1"/>
  <c r="N213" i="1" s="1"/>
  <c r="N221" i="1" a="1"/>
  <c r="N221" i="1" s="1"/>
  <c r="N229" i="1" a="1"/>
  <c r="N229" i="1" s="1"/>
  <c r="N237" i="1" a="1"/>
  <c r="N237" i="1" s="1"/>
  <c r="N245" i="1" a="1"/>
  <c r="N245" i="1" s="1"/>
  <c r="N253" i="1" a="1"/>
  <c r="N253" i="1" s="1"/>
  <c r="M5" i="1" a="1"/>
  <c r="M5" i="1" s="1"/>
  <c r="M11" i="1" a="1"/>
  <c r="M11" i="1" s="1"/>
  <c r="M24" i="1" a="1"/>
  <c r="M24" i="1" s="1"/>
  <c r="M30" i="1" a="1"/>
  <c r="M30" i="1" s="1"/>
  <c r="M36" i="1" a="1"/>
  <c r="M36" i="1" s="1"/>
  <c r="M42" i="1" a="1"/>
  <c r="M42" i="1" s="1"/>
  <c r="M49" i="1" a="1"/>
  <c r="M49" i="1" s="1"/>
  <c r="M55" i="1" a="1"/>
  <c r="M55" i="1" s="1"/>
  <c r="M61" i="1" a="1"/>
  <c r="M61" i="1" s="1"/>
  <c r="M67" i="1" a="1"/>
  <c r="M67" i="1" s="1"/>
  <c r="M86" i="1" a="1"/>
  <c r="M86" i="1" s="1"/>
  <c r="M92" i="1" a="1"/>
  <c r="M92" i="1" s="1"/>
  <c r="M105" i="1" a="1"/>
  <c r="M105" i="1" s="1"/>
  <c r="M112" i="1" a="1"/>
  <c r="M112" i="1" s="1"/>
  <c r="P232" i="1" a="1"/>
  <c r="P232" i="1" s="1"/>
  <c r="Q235" i="1" a="1"/>
  <c r="Q235" i="1" s="1"/>
  <c r="R238" i="1" a="1"/>
  <c r="R238" i="1" s="1"/>
  <c r="S241" i="1" a="1"/>
  <c r="S241" i="1" s="1"/>
  <c r="O245" i="1" a="1"/>
  <c r="O245" i="1" s="1"/>
  <c r="P248" i="1" a="1"/>
  <c r="P248" i="1" s="1"/>
  <c r="P250" i="1" a="1"/>
  <c r="P250" i="1" s="1"/>
  <c r="P251" i="1" a="1"/>
  <c r="P251" i="1" s="1"/>
  <c r="Q252" i="1" a="1"/>
  <c r="Q252" i="1" s="1"/>
  <c r="S253" i="1" a="1"/>
  <c r="S253" i="1" s="1"/>
  <c r="Q255" i="1" a="1"/>
  <c r="Q255" i="1" s="1"/>
  <c r="N6" i="1" a="1"/>
  <c r="N6" i="1" s="1"/>
  <c r="N14" i="1" a="1"/>
  <c r="N14" i="1" s="1"/>
  <c r="N22" i="1" a="1"/>
  <c r="N22" i="1" s="1"/>
  <c r="N30" i="1" a="1"/>
  <c r="N30" i="1" s="1"/>
  <c r="N38" i="1" a="1"/>
  <c r="N38" i="1" s="1"/>
  <c r="N46" i="1" a="1"/>
  <c r="N46" i="1" s="1"/>
  <c r="N54" i="1" a="1"/>
  <c r="N54" i="1" s="1"/>
  <c r="N62" i="1" a="1"/>
  <c r="N62" i="1" s="1"/>
  <c r="N70" i="1" a="1"/>
  <c r="N70" i="1" s="1"/>
  <c r="N78" i="1" a="1"/>
  <c r="N78" i="1" s="1"/>
  <c r="N86" i="1" a="1"/>
  <c r="N86" i="1" s="1"/>
  <c r="N94" i="1" a="1"/>
  <c r="N94" i="1" s="1"/>
  <c r="N102" i="1" a="1"/>
  <c r="N102" i="1" s="1"/>
  <c r="N110" i="1" a="1"/>
  <c r="N110" i="1" s="1"/>
  <c r="N118" i="1" a="1"/>
  <c r="N118" i="1" s="1"/>
  <c r="N126" i="1" a="1"/>
  <c r="N126" i="1" s="1"/>
  <c r="N134" i="1" a="1"/>
  <c r="N134" i="1" s="1"/>
  <c r="N142" i="1" a="1"/>
  <c r="N142" i="1" s="1"/>
  <c r="N150" i="1" a="1"/>
  <c r="N150" i="1" s="1"/>
  <c r="N158" i="1" a="1"/>
  <c r="N158" i="1" s="1"/>
  <c r="N166" i="1" a="1"/>
  <c r="N166" i="1" s="1"/>
  <c r="N174" i="1" a="1"/>
  <c r="N174" i="1" s="1"/>
  <c r="N182" i="1" a="1"/>
  <c r="N182" i="1" s="1"/>
  <c r="N190" i="1" a="1"/>
  <c r="N190" i="1" s="1"/>
  <c r="N198" i="1" a="1"/>
  <c r="N198" i="1" s="1"/>
  <c r="N206" i="1" a="1"/>
  <c r="N206" i="1" s="1"/>
  <c r="N214" i="1" a="1"/>
  <c r="N214" i="1" s="1"/>
  <c r="N222" i="1" a="1"/>
  <c r="N222" i="1" s="1"/>
  <c r="N230" i="1" a="1"/>
  <c r="N230" i="1" s="1"/>
  <c r="N238" i="1" a="1"/>
  <c r="N238" i="1" s="1"/>
  <c r="N246" i="1" a="1"/>
  <c r="N246" i="1" s="1"/>
  <c r="N254" i="1" a="1"/>
  <c r="N254" i="1" s="1"/>
  <c r="M6" i="1" a="1"/>
  <c r="M6" i="1" s="1"/>
  <c r="M12" i="1" a="1"/>
  <c r="M12" i="1" s="1"/>
  <c r="M18" i="1" a="1"/>
  <c r="M18" i="1" s="1"/>
  <c r="M25" i="1" a="1"/>
  <c r="M25" i="1" s="1"/>
  <c r="M31" i="1" a="1"/>
  <c r="M31" i="1" s="1"/>
  <c r="M37" i="1" a="1"/>
  <c r="M37" i="1" s="1"/>
  <c r="M43" i="1" a="1"/>
  <c r="M43" i="1" s="1"/>
  <c r="M56" i="1" a="1"/>
  <c r="M56" i="1" s="1"/>
  <c r="M62" i="1" a="1"/>
  <c r="M62" i="1" s="1"/>
  <c r="M68" i="1" a="1"/>
  <c r="M68" i="1" s="1"/>
  <c r="M74" i="1" a="1"/>
  <c r="M74" i="1" s="1"/>
  <c r="M81" i="1" a="1"/>
  <c r="M81" i="1" s="1"/>
  <c r="M87" i="1" a="1"/>
  <c r="M87" i="1" s="1"/>
  <c r="M93" i="1" a="1"/>
  <c r="M93" i="1" s="1"/>
  <c r="M99" i="1" a="1"/>
  <c r="M99" i="1" s="1"/>
  <c r="M118" i="1" a="1"/>
  <c r="M118" i="1" s="1"/>
  <c r="M124" i="1" a="1"/>
  <c r="M124" i="1" s="1"/>
  <c r="M137" i="1" a="1"/>
  <c r="M137" i="1" s="1"/>
  <c r="M144" i="1" a="1"/>
  <c r="M144" i="1" s="1"/>
  <c r="M149" i="1" a="1"/>
  <c r="M149" i="1" s="1"/>
  <c r="M155" i="1" a="1"/>
  <c r="M155" i="1" s="1"/>
  <c r="M162" i="1" a="1"/>
  <c r="M162" i="1" s="1"/>
  <c r="M175" i="1" a="1"/>
  <c r="M175" i="1" s="1"/>
  <c r="R230" i="1" a="1"/>
  <c r="R230" i="1" s="1"/>
  <c r="Q232" i="1" a="1"/>
  <c r="Q232" i="1" s="1"/>
  <c r="Q233" i="1" a="1"/>
  <c r="Q233" i="1" s="1"/>
  <c r="Q234" i="1" a="1"/>
  <c r="Q234" i="1" s="1"/>
  <c r="R235" i="1" a="1"/>
  <c r="R235" i="1" s="1"/>
  <c r="R236" i="1" a="1"/>
  <c r="R236" i="1" s="1"/>
  <c r="R237" i="1" a="1"/>
  <c r="R237" i="1" s="1"/>
  <c r="S238" i="1" a="1"/>
  <c r="S238" i="1" s="1"/>
  <c r="S239" i="1" a="1"/>
  <c r="S239" i="1" s="1"/>
  <c r="S240" i="1" a="1"/>
  <c r="S240" i="1" s="1"/>
  <c r="O242" i="1" a="1"/>
  <c r="O242" i="1" s="1"/>
  <c r="O243" i="1" a="1"/>
  <c r="O243" i="1" s="1"/>
  <c r="O244" i="1" a="1"/>
  <c r="O244" i="1" s="1"/>
  <c r="P245" i="1" a="1"/>
  <c r="P245" i="1" s="1"/>
  <c r="P246" i="1" a="1"/>
  <c r="P246" i="1" s="1"/>
  <c r="P247" i="1" a="1"/>
  <c r="P247" i="1" s="1"/>
  <c r="Q249" i="1" a="1"/>
  <c r="Q249" i="1" s="1"/>
  <c r="Q251" i="1" a="1"/>
  <c r="Q251" i="1" s="1"/>
  <c r="O254" i="1" a="1"/>
  <c r="O254" i="1" s="1"/>
  <c r="R255" i="1" a="1"/>
  <c r="R255" i="1" s="1"/>
  <c r="N7" i="1" a="1"/>
  <c r="N7" i="1" s="1"/>
  <c r="N15" i="1" a="1"/>
  <c r="N15" i="1" s="1"/>
  <c r="N23" i="1" a="1"/>
  <c r="N23" i="1" s="1"/>
  <c r="N31" i="1" a="1"/>
  <c r="N31" i="1" s="1"/>
  <c r="N39" i="1" a="1"/>
  <c r="N39" i="1" s="1"/>
  <c r="N47" i="1" a="1"/>
  <c r="N47" i="1" s="1"/>
  <c r="N55" i="1" a="1"/>
  <c r="N55" i="1" s="1"/>
  <c r="N63" i="1" a="1"/>
  <c r="N63" i="1" s="1"/>
  <c r="N71" i="1" a="1"/>
  <c r="N71" i="1" s="1"/>
  <c r="N79" i="1" a="1"/>
  <c r="N79" i="1" s="1"/>
  <c r="N87" i="1" a="1"/>
  <c r="N87" i="1" s="1"/>
  <c r="N95" i="1" a="1"/>
  <c r="N95" i="1" s="1"/>
  <c r="N103" i="1" a="1"/>
  <c r="N103" i="1" s="1"/>
  <c r="N111" i="1" a="1"/>
  <c r="N111" i="1" s="1"/>
  <c r="N119" i="1" a="1"/>
  <c r="N119" i="1" s="1"/>
  <c r="N127" i="1" a="1"/>
  <c r="N127" i="1" s="1"/>
  <c r="N135" i="1" a="1"/>
  <c r="N135" i="1" s="1"/>
  <c r="N143" i="1" a="1"/>
  <c r="N143" i="1" s="1"/>
  <c r="N151" i="1" a="1"/>
  <c r="N151" i="1" s="1"/>
  <c r="N159" i="1" a="1"/>
  <c r="N159" i="1" s="1"/>
  <c r="N167" i="1" a="1"/>
  <c r="N167" i="1" s="1"/>
  <c r="N175" i="1" a="1"/>
  <c r="N175" i="1" s="1"/>
  <c r="N183" i="1" a="1"/>
  <c r="N183" i="1" s="1"/>
  <c r="N191" i="1" a="1"/>
  <c r="N191" i="1" s="1"/>
  <c r="N199" i="1" a="1"/>
  <c r="N199" i="1" s="1"/>
  <c r="N207" i="1" a="1"/>
  <c r="N207" i="1" s="1"/>
  <c r="N215" i="1" a="1"/>
  <c r="N215" i="1" s="1"/>
  <c r="N223" i="1" a="1"/>
  <c r="N223" i="1" s="1"/>
  <c r="N231" i="1" a="1"/>
  <c r="N231" i="1" s="1"/>
  <c r="N239" i="1" a="1"/>
  <c r="N239" i="1" s="1"/>
  <c r="N247" i="1" a="1"/>
  <c r="N247" i="1" s="1"/>
  <c r="N255" i="1" a="1"/>
  <c r="N255" i="1" s="1"/>
  <c r="M13" i="1" a="1"/>
  <c r="M13" i="1" s="1"/>
  <c r="M32" i="1" a="1"/>
  <c r="M32" i="1" s="1"/>
  <c r="M38" i="1" a="1"/>
  <c r="M38" i="1" s="1"/>
  <c r="M44" i="1" a="1"/>
  <c r="M44" i="1" s="1"/>
  <c r="M50" i="1" a="1"/>
  <c r="M50" i="1" s="1"/>
  <c r="M57" i="1" a="1"/>
  <c r="M57" i="1" s="1"/>
  <c r="M63" i="1" a="1"/>
  <c r="M63" i="1" s="1"/>
  <c r="M69" i="1" a="1"/>
  <c r="M69" i="1" s="1"/>
  <c r="M75" i="1" a="1"/>
  <c r="M75" i="1" s="1"/>
  <c r="M88" i="1" a="1"/>
  <c r="M88" i="1" s="1"/>
  <c r="M94" i="1" a="1"/>
  <c r="M94" i="1" s="1"/>
  <c r="M100" i="1" a="1"/>
  <c r="M100" i="1" s="1"/>
  <c r="M106" i="1" a="1"/>
  <c r="M106" i="1" s="1"/>
  <c r="M113" i="1" a="1"/>
  <c r="M113" i="1" s="1"/>
  <c r="O231" i="1" a="1"/>
  <c r="O231" i="1" s="1"/>
  <c r="R234" i="1" a="1"/>
  <c r="R234" i="1" s="1"/>
  <c r="S237" i="1" a="1"/>
  <c r="S237" i="1" s="1"/>
  <c r="O241" i="1" a="1"/>
  <c r="O241" i="1" s="1"/>
  <c r="P244" i="1" a="1"/>
  <c r="P244" i="1" s="1"/>
  <c r="Q247" i="1" a="1"/>
  <c r="Q247" i="1" s="1"/>
  <c r="R248" i="1" a="1"/>
  <c r="R248" i="1" s="1"/>
  <c r="Q250" i="1" a="1"/>
  <c r="Q250" i="1" s="1"/>
  <c r="R251" i="1" a="1"/>
  <c r="R251" i="1" s="1"/>
  <c r="R252" i="1" a="1"/>
  <c r="R252" i="1" s="1"/>
  <c r="P254" i="1" a="1"/>
  <c r="P254" i="1" s="1"/>
  <c r="S255" i="1" a="1"/>
  <c r="S255" i="1" s="1"/>
  <c r="N8" i="1" a="1"/>
  <c r="N8" i="1" s="1"/>
  <c r="N16" i="1" a="1"/>
  <c r="N16" i="1" s="1"/>
  <c r="N24" i="1" a="1"/>
  <c r="N24" i="1" s="1"/>
  <c r="N32" i="1" a="1"/>
  <c r="N32" i="1" s="1"/>
  <c r="N40" i="1" a="1"/>
  <c r="N40" i="1" s="1"/>
  <c r="N48" i="1" a="1"/>
  <c r="N48" i="1" s="1"/>
  <c r="N56" i="1" a="1"/>
  <c r="N56" i="1" s="1"/>
  <c r="N64" i="1" a="1"/>
  <c r="N64" i="1" s="1"/>
  <c r="N72" i="1" a="1"/>
  <c r="N72" i="1" s="1"/>
  <c r="N80" i="1" a="1"/>
  <c r="N80" i="1" s="1"/>
  <c r="N88" i="1" a="1"/>
  <c r="N88" i="1" s="1"/>
  <c r="N96" i="1" a="1"/>
  <c r="N96" i="1" s="1"/>
  <c r="N104" i="1" a="1"/>
  <c r="N104" i="1" s="1"/>
  <c r="N112" i="1" a="1"/>
  <c r="N112" i="1" s="1"/>
  <c r="N120" i="1" a="1"/>
  <c r="N120" i="1" s="1"/>
  <c r="N128" i="1" a="1"/>
  <c r="N128" i="1" s="1"/>
  <c r="N136" i="1" a="1"/>
  <c r="N136" i="1" s="1"/>
  <c r="N144" i="1" a="1"/>
  <c r="N144" i="1" s="1"/>
  <c r="N152" i="1" a="1"/>
  <c r="N152" i="1" s="1"/>
  <c r="N160" i="1" a="1"/>
  <c r="N160" i="1" s="1"/>
  <c r="N168" i="1" a="1"/>
  <c r="N168" i="1" s="1"/>
  <c r="N176" i="1" a="1"/>
  <c r="N176" i="1" s="1"/>
  <c r="N184" i="1" a="1"/>
  <c r="N184" i="1" s="1"/>
  <c r="N192" i="1" a="1"/>
  <c r="N192" i="1" s="1"/>
  <c r="N200" i="1" a="1"/>
  <c r="N200" i="1" s="1"/>
  <c r="N208" i="1" a="1"/>
  <c r="N208" i="1" s="1"/>
  <c r="N216" i="1" a="1"/>
  <c r="N216" i="1" s="1"/>
  <c r="N224" i="1" a="1"/>
  <c r="N224" i="1" s="1"/>
  <c r="N232" i="1" a="1"/>
  <c r="N232" i="1" s="1"/>
  <c r="N240" i="1" a="1"/>
  <c r="N240" i="1" s="1"/>
  <c r="N248" i="1" a="1"/>
  <c r="N248" i="1" s="1"/>
  <c r="N256" i="1" a="1"/>
  <c r="N256" i="1" s="1"/>
  <c r="M7" i="1" a="1"/>
  <c r="M7" i="1" s="1"/>
  <c r="M14" i="1" a="1"/>
  <c r="M14" i="1" s="1"/>
  <c r="M19" i="1" a="1"/>
  <c r="M19" i="1" s="1"/>
  <c r="M26" i="1" a="1"/>
  <c r="M26" i="1" s="1"/>
  <c r="M39" i="1" a="1"/>
  <c r="M39" i="1" s="1"/>
  <c r="M45" i="1" a="1"/>
  <c r="M45" i="1" s="1"/>
  <c r="M64" i="1" a="1"/>
  <c r="M64" i="1" s="1"/>
  <c r="M70" i="1" a="1"/>
  <c r="M70" i="1" s="1"/>
  <c r="M76" i="1" a="1"/>
  <c r="M76" i="1" s="1"/>
  <c r="M82" i="1" a="1"/>
  <c r="M82" i="1" s="1"/>
  <c r="M89" i="1" a="1"/>
  <c r="M89" i="1" s="1"/>
  <c r="M95" i="1" a="1"/>
  <c r="M95" i="1" s="1"/>
  <c r="M101" i="1" a="1"/>
  <c r="M101" i="1" s="1"/>
  <c r="M107" i="1" a="1"/>
  <c r="M107" i="1" s="1"/>
  <c r="M120" i="1" a="1"/>
  <c r="M120" i="1" s="1"/>
  <c r="M126" i="1" a="1"/>
  <c r="M126" i="1" s="1"/>
  <c r="M132" i="1" a="1"/>
  <c r="M132" i="1" s="1"/>
  <c r="M138" i="1" a="1"/>
  <c r="M138" i="1" s="1"/>
  <c r="M145" i="1" a="1"/>
  <c r="M145" i="1" s="1"/>
  <c r="M151" i="1" a="1"/>
  <c r="M151" i="1" s="1"/>
  <c r="M157" i="1" a="1"/>
  <c r="M157" i="1" s="1"/>
  <c r="P231" i="1" a="1"/>
  <c r="P231" i="1" s="1"/>
  <c r="R232" i="1" a="1"/>
  <c r="R232" i="1" s="1"/>
  <c r="R233" i="1" a="1"/>
  <c r="R233" i="1" s="1"/>
  <c r="S234" i="1" a="1"/>
  <c r="S234" i="1" s="1"/>
  <c r="S235" i="1" a="1"/>
  <c r="S235" i="1" s="1"/>
  <c r="S236" i="1" a="1"/>
  <c r="S236" i="1" s="1"/>
  <c r="O238" i="1" a="1"/>
  <c r="O238" i="1" s="1"/>
  <c r="O239" i="1" a="1"/>
  <c r="O239" i="1" s="1"/>
  <c r="O240" i="1" a="1"/>
  <c r="O240" i="1" s="1"/>
  <c r="P241" i="1" a="1"/>
  <c r="P241" i="1" s="1"/>
  <c r="P242" i="1" a="1"/>
  <c r="P242" i="1" s="1"/>
  <c r="P243" i="1" a="1"/>
  <c r="P243" i="1" s="1"/>
  <c r="Q244" i="1" a="1"/>
  <c r="Q244" i="1" s="1"/>
  <c r="Q245" i="1" a="1"/>
  <c r="Q245" i="1" s="1"/>
  <c r="Q246" i="1" a="1"/>
  <c r="Q246" i="1" s="1"/>
  <c r="R247" i="1" a="1"/>
  <c r="R247" i="1" s="1"/>
  <c r="R249" i="1" a="1"/>
  <c r="R249" i="1" s="1"/>
  <c r="R250" i="1" a="1"/>
  <c r="R250" i="1" s="1"/>
  <c r="S252" i="1" a="1"/>
  <c r="S252" i="1" s="1"/>
  <c r="Q254" i="1" a="1"/>
  <c r="Q254" i="1" s="1"/>
  <c r="O256" i="1" a="1"/>
  <c r="O256" i="1" s="1"/>
  <c r="N9" i="1" a="1"/>
  <c r="N9" i="1" s="1"/>
  <c r="N17" i="1" a="1"/>
  <c r="N17" i="1" s="1"/>
  <c r="N25" i="1" a="1"/>
  <c r="N25" i="1" s="1"/>
  <c r="N33" i="1" a="1"/>
  <c r="N33" i="1" s="1"/>
  <c r="N41" i="1" a="1"/>
  <c r="N41" i="1" s="1"/>
  <c r="N49" i="1" a="1"/>
  <c r="N49" i="1" s="1"/>
  <c r="N57" i="1" a="1"/>
  <c r="N57" i="1" s="1"/>
  <c r="N65" i="1" a="1"/>
  <c r="N65" i="1" s="1"/>
  <c r="N73" i="1" a="1"/>
  <c r="N73" i="1" s="1"/>
  <c r="N81" i="1" a="1"/>
  <c r="N81" i="1" s="1"/>
  <c r="N89" i="1" a="1"/>
  <c r="N89" i="1" s="1"/>
  <c r="N97" i="1" a="1"/>
  <c r="N97" i="1" s="1"/>
  <c r="N105" i="1" a="1"/>
  <c r="N105" i="1" s="1"/>
  <c r="N113" i="1" a="1"/>
  <c r="N113" i="1" s="1"/>
  <c r="N121" i="1" a="1"/>
  <c r="N121" i="1" s="1"/>
  <c r="N129" i="1" a="1"/>
  <c r="N129" i="1" s="1"/>
  <c r="N137" i="1" a="1"/>
  <c r="N137" i="1" s="1"/>
  <c r="N145" i="1" a="1"/>
  <c r="N145" i="1" s="1"/>
  <c r="N153" i="1" a="1"/>
  <c r="N153" i="1" s="1"/>
  <c r="N161" i="1" a="1"/>
  <c r="N161" i="1" s="1"/>
  <c r="N169" i="1" a="1"/>
  <c r="N169" i="1" s="1"/>
  <c r="N177" i="1" a="1"/>
  <c r="N177" i="1" s="1"/>
  <c r="N185" i="1" a="1"/>
  <c r="N185" i="1" s="1"/>
  <c r="N193" i="1" a="1"/>
  <c r="N193" i="1" s="1"/>
  <c r="N201" i="1" a="1"/>
  <c r="N201" i="1" s="1"/>
  <c r="N209" i="1" a="1"/>
  <c r="N209" i="1" s="1"/>
  <c r="N217" i="1" a="1"/>
  <c r="N217" i="1" s="1"/>
  <c r="N225" i="1" a="1"/>
  <c r="N225" i="1" s="1"/>
  <c r="N233" i="1" a="1"/>
  <c r="N233" i="1" s="1"/>
  <c r="N241" i="1" a="1"/>
  <c r="N241" i="1" s="1"/>
  <c r="N249" i="1" a="1"/>
  <c r="N249" i="1" s="1"/>
  <c r="M8" i="1" a="1"/>
  <c r="M8" i="1" s="1"/>
  <c r="M15" i="1" a="1"/>
  <c r="M15" i="1" s="1"/>
  <c r="M20" i="1" a="1"/>
  <c r="M20" i="1" s="1"/>
  <c r="M33" i="1" a="1"/>
  <c r="M33" i="1" s="1"/>
  <c r="M40" i="1" a="1"/>
  <c r="M40" i="1" s="1"/>
  <c r="M46" i="1" a="1"/>
  <c r="M46" i="1" s="1"/>
  <c r="M51" i="1" a="1"/>
  <c r="M51" i="1" s="1"/>
  <c r="M58" i="1" a="1"/>
  <c r="M58" i="1" s="1"/>
  <c r="M71" i="1" a="1"/>
  <c r="M71" i="1" s="1"/>
  <c r="M77" i="1" a="1"/>
  <c r="M77" i="1" s="1"/>
  <c r="M96" i="1" a="1"/>
  <c r="M96" i="1" s="1"/>
  <c r="M102" i="1" a="1"/>
  <c r="M102" i="1" s="1"/>
  <c r="M108" i="1" a="1"/>
  <c r="M108" i="1" s="1"/>
  <c r="Q231" i="1" a="1"/>
  <c r="Q231" i="1" s="1"/>
  <c r="S233" i="1" a="1"/>
  <c r="S233" i="1" s="1"/>
  <c r="O237" i="1" a="1"/>
  <c r="O237" i="1" s="1"/>
  <c r="P240" i="1" a="1"/>
  <c r="P240" i="1" s="1"/>
  <c r="Q243" i="1" a="1"/>
  <c r="Q243" i="1" s="1"/>
  <c r="R246" i="1" a="1"/>
  <c r="R246" i="1" s="1"/>
  <c r="S248" i="1" a="1"/>
  <c r="S248" i="1" s="1"/>
  <c r="S250" i="1" a="1"/>
  <c r="S250" i="1" s="1"/>
  <c r="S251" i="1" a="1"/>
  <c r="S251" i="1" s="1"/>
  <c r="O253" i="1" a="1"/>
  <c r="O253" i="1" s="1"/>
  <c r="R254" i="1" a="1"/>
  <c r="R254" i="1" s="1"/>
  <c r="P256" i="1" a="1"/>
  <c r="P256" i="1" s="1"/>
  <c r="N10" i="1" a="1"/>
  <c r="N10" i="1" s="1"/>
  <c r="N18" i="1" a="1"/>
  <c r="N18" i="1" s="1"/>
  <c r="N26" i="1" a="1"/>
  <c r="N26" i="1" s="1"/>
  <c r="N34" i="1" a="1"/>
  <c r="N34" i="1" s="1"/>
  <c r="N42" i="1" a="1"/>
  <c r="N42" i="1" s="1"/>
  <c r="N50" i="1" a="1"/>
  <c r="N50" i="1" s="1"/>
  <c r="N58" i="1" a="1"/>
  <c r="N58" i="1" s="1"/>
  <c r="N66" i="1" a="1"/>
  <c r="N66" i="1" s="1"/>
  <c r="N74" i="1" a="1"/>
  <c r="N74" i="1" s="1"/>
  <c r="N82" i="1" a="1"/>
  <c r="N82" i="1" s="1"/>
  <c r="N90" i="1" a="1"/>
  <c r="N90" i="1" s="1"/>
  <c r="N98" i="1" a="1"/>
  <c r="N98" i="1" s="1"/>
  <c r="N106" i="1" a="1"/>
  <c r="N106" i="1" s="1"/>
  <c r="N114" i="1" a="1"/>
  <c r="N114" i="1" s="1"/>
  <c r="N122" i="1" a="1"/>
  <c r="N122" i="1" s="1"/>
  <c r="N130" i="1" a="1"/>
  <c r="N130" i="1" s="1"/>
  <c r="N138" i="1" a="1"/>
  <c r="N138" i="1" s="1"/>
  <c r="N146" i="1" a="1"/>
  <c r="N146" i="1" s="1"/>
  <c r="N154" i="1" a="1"/>
  <c r="N154" i="1" s="1"/>
  <c r="N162" i="1" a="1"/>
  <c r="N162" i="1" s="1"/>
  <c r="N170" i="1" a="1"/>
  <c r="N170" i="1" s="1"/>
  <c r="N178" i="1" a="1"/>
  <c r="N178" i="1" s="1"/>
  <c r="N186" i="1" a="1"/>
  <c r="N186" i="1" s="1"/>
  <c r="N194" i="1" a="1"/>
  <c r="N194" i="1" s="1"/>
  <c r="N202" i="1" a="1"/>
  <c r="N202" i="1" s="1"/>
  <c r="N210" i="1" a="1"/>
  <c r="N210" i="1" s="1"/>
  <c r="N218" i="1" a="1"/>
  <c r="N218" i="1" s="1"/>
  <c r="N226" i="1" a="1"/>
  <c r="N226" i="1" s="1"/>
  <c r="N234" i="1" a="1"/>
  <c r="N234" i="1" s="1"/>
  <c r="N242" i="1" a="1"/>
  <c r="N242" i="1" s="1"/>
  <c r="N250" i="1" a="1"/>
  <c r="N250" i="1" s="1"/>
  <c r="M3" i="1" a="1"/>
  <c r="M3" i="1" s="1"/>
  <c r="M9" i="1" a="1"/>
  <c r="M9" i="1" s="1"/>
  <c r="M16" i="1" a="1"/>
  <c r="M16" i="1" s="1"/>
  <c r="M21" i="1" a="1"/>
  <c r="M21" i="1" s="1"/>
  <c r="M27" i="1" a="1"/>
  <c r="M27" i="1" s="1"/>
  <c r="M34" i="1" a="1"/>
  <c r="M34" i="1" s="1"/>
  <c r="M47" i="1" a="1"/>
  <c r="M47" i="1" s="1"/>
  <c r="M52" i="1" a="1"/>
  <c r="M52" i="1" s="1"/>
  <c r="M65" i="1" a="1"/>
  <c r="M65" i="1" s="1"/>
  <c r="M72" i="1" a="1"/>
  <c r="M72" i="1" s="1"/>
  <c r="M78" i="1" a="1"/>
  <c r="M78" i="1" s="1"/>
  <c r="M83" i="1" a="1"/>
  <c r="M83" i="1" s="1"/>
  <c r="M90" i="1" a="1"/>
  <c r="M90" i="1" s="1"/>
  <c r="M103" i="1" a="1"/>
  <c r="M103" i="1" s="1"/>
  <c r="M109" i="1" a="1"/>
  <c r="M109" i="1" s="1"/>
  <c r="M128" i="1" a="1"/>
  <c r="M128" i="1" s="1"/>
  <c r="M134" i="1" a="1"/>
  <c r="M134" i="1" s="1"/>
  <c r="M140" i="1" a="1"/>
  <c r="M140" i="1" s="1"/>
  <c r="M146" i="1" a="1"/>
  <c r="M146" i="1" s="1"/>
  <c r="M153" i="1" a="1"/>
  <c r="M153" i="1" s="1"/>
  <c r="M159" i="1" a="1"/>
  <c r="M159" i="1" s="1"/>
  <c r="M165" i="1" a="1"/>
  <c r="M165" i="1" s="1"/>
  <c r="M171" i="1" a="1"/>
  <c r="M171" i="1" s="1"/>
  <c r="M184" i="1" a="1"/>
  <c r="M184" i="1" s="1"/>
  <c r="R231" i="1" a="1"/>
  <c r="R231" i="1" s="1"/>
  <c r="S232" i="1" a="1"/>
  <c r="S232" i="1" s="1"/>
  <c r="O234" i="1" a="1"/>
  <c r="O234" i="1" s="1"/>
  <c r="O235" i="1" a="1"/>
  <c r="O235" i="1" s="1"/>
  <c r="O236" i="1" a="1"/>
  <c r="O236" i="1" s="1"/>
  <c r="P237" i="1" a="1"/>
  <c r="P237" i="1" s="1"/>
  <c r="P238" i="1" a="1"/>
  <c r="P238" i="1" s="1"/>
  <c r="P239" i="1" a="1"/>
  <c r="P239" i="1" s="1"/>
  <c r="Q240" i="1" a="1"/>
  <c r="Q240" i="1" s="1"/>
  <c r="Q241" i="1" a="1"/>
  <c r="Q241" i="1" s="1"/>
  <c r="Q242" i="1" a="1"/>
  <c r="Q242" i="1" s="1"/>
  <c r="R243" i="1" a="1"/>
  <c r="R243" i="1" s="1"/>
  <c r="R244" i="1" a="1"/>
  <c r="R244" i="1" s="1"/>
  <c r="R245" i="1" a="1"/>
  <c r="R245" i="1" s="1"/>
  <c r="S246" i="1" a="1"/>
  <c r="S246" i="1" s="1"/>
  <c r="S247" i="1" a="1"/>
  <c r="S247" i="1" s="1"/>
  <c r="S249" i="1" a="1"/>
  <c r="S249" i="1" s="1"/>
  <c r="P253" i="1" a="1"/>
  <c r="P253" i="1" s="1"/>
  <c r="S254" i="1" a="1"/>
  <c r="S254" i="1" s="1"/>
  <c r="Q256" i="1" a="1"/>
  <c r="Q256" i="1" s="1"/>
  <c r="N3" i="1" a="1"/>
  <c r="N3" i="1" s="1"/>
  <c r="N11" i="1" a="1"/>
  <c r="N11" i="1" s="1"/>
  <c r="N19" i="1" a="1"/>
  <c r="N19" i="1" s="1"/>
  <c r="N27" i="1" a="1"/>
  <c r="N27" i="1" s="1"/>
  <c r="N35" i="1" a="1"/>
  <c r="N35" i="1" s="1"/>
  <c r="N43" i="1" a="1"/>
  <c r="N43" i="1" s="1"/>
  <c r="N51" i="1" a="1"/>
  <c r="N51" i="1" s="1"/>
  <c r="N59" i="1" a="1"/>
  <c r="N59" i="1" s="1"/>
  <c r="N67" i="1" a="1"/>
  <c r="N67" i="1" s="1"/>
  <c r="N75" i="1" a="1"/>
  <c r="N75" i="1" s="1"/>
  <c r="N83" i="1" a="1"/>
  <c r="N83" i="1" s="1"/>
  <c r="N91" i="1" a="1"/>
  <c r="N91" i="1" s="1"/>
  <c r="N99" i="1" a="1"/>
  <c r="N99" i="1" s="1"/>
  <c r="N107" i="1" a="1"/>
  <c r="N107" i="1" s="1"/>
  <c r="N115" i="1" a="1"/>
  <c r="N115" i="1" s="1"/>
  <c r="N123" i="1" a="1"/>
  <c r="N123" i="1" s="1"/>
  <c r="N131" i="1" a="1"/>
  <c r="N131" i="1" s="1"/>
  <c r="N139" i="1" a="1"/>
  <c r="N139" i="1" s="1"/>
  <c r="N147" i="1" a="1"/>
  <c r="N147" i="1" s="1"/>
  <c r="N155" i="1" a="1"/>
  <c r="N155" i="1" s="1"/>
  <c r="N163" i="1" a="1"/>
  <c r="N163" i="1" s="1"/>
  <c r="N171" i="1" a="1"/>
  <c r="N171" i="1" s="1"/>
  <c r="N179" i="1" a="1"/>
  <c r="N179" i="1" s="1"/>
  <c r="N187" i="1" a="1"/>
  <c r="N187" i="1" s="1"/>
  <c r="N195" i="1" a="1"/>
  <c r="N195" i="1" s="1"/>
  <c r="N203" i="1" a="1"/>
  <c r="N203" i="1" s="1"/>
  <c r="N211" i="1" a="1"/>
  <c r="N211" i="1" s="1"/>
  <c r="N219" i="1" a="1"/>
  <c r="N219" i="1" s="1"/>
  <c r="N227" i="1" a="1"/>
  <c r="N227" i="1" s="1"/>
  <c r="N235" i="1" a="1"/>
  <c r="N235" i="1" s="1"/>
  <c r="N243" i="1" a="1"/>
  <c r="N243" i="1" s="1"/>
  <c r="N251" i="1" a="1"/>
  <c r="N251" i="1" s="1"/>
  <c r="M4" i="1" a="1"/>
  <c r="M4" i="1" s="1"/>
  <c r="M22" i="1" a="1"/>
  <c r="M22" i="1" s="1"/>
  <c r="M28" i="1" a="1"/>
  <c r="M28" i="1" s="1"/>
  <c r="M41" i="1" a="1"/>
  <c r="M41" i="1" s="1"/>
  <c r="M48" i="1" a="1"/>
  <c r="M48" i="1" s="1"/>
  <c r="M53" i="1" a="1"/>
  <c r="M53" i="1" s="1"/>
  <c r="M59" i="1" a="1"/>
  <c r="M59" i="1" s="1"/>
  <c r="M66" i="1" a="1"/>
  <c r="M66" i="1" s="1"/>
  <c r="M79" i="1" a="1"/>
  <c r="M79" i="1" s="1"/>
  <c r="M84" i="1" a="1"/>
  <c r="M84" i="1" s="1"/>
  <c r="M97" i="1" a="1"/>
  <c r="M97" i="1" s="1"/>
  <c r="M104" i="1" a="1"/>
  <c r="M104" i="1" s="1"/>
  <c r="M110" i="1" a="1"/>
  <c r="M110" i="1" s="1"/>
  <c r="M115" i="1" a="1"/>
  <c r="M115" i="1" s="1"/>
  <c r="S231" i="1" a="1"/>
  <c r="S231" i="1" s="1"/>
  <c r="O233" i="1" a="1"/>
  <c r="O233" i="1" s="1"/>
  <c r="P236" i="1" a="1"/>
  <c r="P236" i="1" s="1"/>
  <c r="Q239" i="1" a="1"/>
  <c r="Q239" i="1" s="1"/>
  <c r="R242" i="1" a="1"/>
  <c r="R242" i="1" s="1"/>
  <c r="S245" i="1" a="1"/>
  <c r="S245" i="1" s="1"/>
  <c r="O249" i="1" a="1"/>
  <c r="O249" i="1" s="1"/>
  <c r="O250" i="1" a="1"/>
  <c r="O250" i="1" s="1"/>
  <c r="O251" i="1" a="1"/>
  <c r="O251" i="1" s="1"/>
  <c r="O252" i="1" a="1"/>
  <c r="O252" i="1" s="1"/>
  <c r="Q253" i="1" a="1"/>
  <c r="Q253" i="1" s="1"/>
  <c r="O255" i="1" a="1"/>
  <c r="O255" i="1" s="1"/>
  <c r="R256" i="1" a="1"/>
  <c r="R256" i="1" s="1"/>
  <c r="N4" i="1" a="1"/>
  <c r="N4" i="1" s="1"/>
  <c r="N12" i="1" a="1"/>
  <c r="N12" i="1" s="1"/>
  <c r="N20" i="1" a="1"/>
  <c r="N20" i="1" s="1"/>
  <c r="N28" i="1" a="1"/>
  <c r="N28" i="1" s="1"/>
  <c r="N36" i="1" a="1"/>
  <c r="N36" i="1" s="1"/>
  <c r="N44" i="1" a="1"/>
  <c r="N44" i="1" s="1"/>
  <c r="N52" i="1" a="1"/>
  <c r="N52" i="1" s="1"/>
  <c r="N60" i="1" a="1"/>
  <c r="N60" i="1" s="1"/>
  <c r="N68" i="1" a="1"/>
  <c r="N68" i="1" s="1"/>
  <c r="N76" i="1" a="1"/>
  <c r="N76" i="1" s="1"/>
  <c r="N84" i="1" a="1"/>
  <c r="N84" i="1" s="1"/>
  <c r="N92" i="1" a="1"/>
  <c r="N92" i="1" s="1"/>
  <c r="N100" i="1" a="1"/>
  <c r="N100" i="1" s="1"/>
  <c r="N108" i="1" a="1"/>
  <c r="N108" i="1" s="1"/>
  <c r="N116" i="1" a="1"/>
  <c r="N116" i="1" s="1"/>
  <c r="N124" i="1" a="1"/>
  <c r="N124" i="1" s="1"/>
  <c r="N132" i="1" a="1"/>
  <c r="N132" i="1" s="1"/>
  <c r="N140" i="1" a="1"/>
  <c r="N140" i="1" s="1"/>
  <c r="N148" i="1" a="1"/>
  <c r="N148" i="1" s="1"/>
  <c r="N156" i="1" a="1"/>
  <c r="N156" i="1" s="1"/>
  <c r="N164" i="1" a="1"/>
  <c r="N164" i="1" s="1"/>
  <c r="N172" i="1" a="1"/>
  <c r="N172" i="1" s="1"/>
  <c r="N180" i="1" a="1"/>
  <c r="N180" i="1" s="1"/>
  <c r="N188" i="1" a="1"/>
  <c r="N188" i="1" s="1"/>
  <c r="N196" i="1" a="1"/>
  <c r="N196" i="1" s="1"/>
  <c r="N204" i="1" a="1"/>
  <c r="N204" i="1" s="1"/>
  <c r="N212" i="1" a="1"/>
  <c r="N212" i="1" s="1"/>
  <c r="N220" i="1" a="1"/>
  <c r="N220" i="1" s="1"/>
  <c r="N228" i="1" a="1"/>
  <c r="N228" i="1" s="1"/>
  <c r="N236" i="1" a="1"/>
  <c r="N236" i="1" s="1"/>
  <c r="N244" i="1" a="1"/>
  <c r="N244" i="1" s="1"/>
  <c r="N252" i="1" a="1"/>
  <c r="N252" i="1" s="1"/>
  <c r="M10" i="1" a="1"/>
  <c r="M10" i="1" s="1"/>
  <c r="M17" i="1" a="1"/>
  <c r="M17" i="1" s="1"/>
  <c r="M23" i="1" a="1"/>
  <c r="M23" i="1" s="1"/>
  <c r="M29" i="1" a="1"/>
  <c r="M29" i="1" s="1"/>
  <c r="M35" i="1" a="1"/>
  <c r="M35" i="1" s="1"/>
  <c r="M54" i="1" a="1"/>
  <c r="M54" i="1" s="1"/>
  <c r="M60" i="1" a="1"/>
  <c r="M60" i="1" s="1"/>
  <c r="M73" i="1" a="1"/>
  <c r="M73" i="1" s="1"/>
  <c r="M80" i="1" a="1"/>
  <c r="M80" i="1" s="1"/>
  <c r="M85" i="1" a="1"/>
  <c r="M85" i="1" s="1"/>
  <c r="M91" i="1" a="1"/>
  <c r="M91" i="1" s="1"/>
  <c r="M98" i="1" a="1"/>
  <c r="M98" i="1" s="1"/>
  <c r="M111" i="1" a="1"/>
  <c r="M111" i="1" s="1"/>
  <c r="M116" i="1" a="1"/>
  <c r="M116" i="1" s="1"/>
  <c r="M129" i="1" a="1"/>
  <c r="M129" i="1" s="1"/>
  <c r="M136" i="1" a="1"/>
  <c r="M136" i="1" s="1"/>
  <c r="M142" i="1" a="1"/>
  <c r="M142" i="1" s="1"/>
  <c r="M147" i="1" a="1"/>
  <c r="M147" i="1" s="1"/>
  <c r="M154" i="1" a="1"/>
  <c r="M154" i="1" s="1"/>
  <c r="M167" i="1" a="1"/>
  <c r="M167" i="1" s="1"/>
  <c r="M173" i="1" a="1"/>
  <c r="M173" i="1" s="1"/>
  <c r="M114" i="1" a="1"/>
  <c r="M114" i="1" s="1"/>
  <c r="M141" i="1" a="1"/>
  <c r="M141" i="1" s="1"/>
  <c r="M164" i="1" a="1"/>
  <c r="M164" i="1" s="1"/>
  <c r="M176" i="1" a="1"/>
  <c r="M176" i="1" s="1"/>
  <c r="M183" i="1" a="1"/>
  <c r="M183" i="1" s="1"/>
  <c r="M191" i="1" a="1"/>
  <c r="M191" i="1" s="1"/>
  <c r="M197" i="1" a="1"/>
  <c r="M197" i="1" s="1"/>
  <c r="M203" i="1" a="1"/>
  <c r="M203" i="1" s="1"/>
  <c r="M216" i="1" a="1"/>
  <c r="M216" i="1" s="1"/>
  <c r="M222" i="1" a="1"/>
  <c r="M222" i="1" s="1"/>
  <c r="M228" i="1" a="1"/>
  <c r="M228" i="1" s="1"/>
  <c r="M234" i="1" a="1"/>
  <c r="M234" i="1" s="1"/>
  <c r="M241" i="1" a="1"/>
  <c r="M241" i="1" s="1"/>
  <c r="M247" i="1" a="1"/>
  <c r="M247" i="1" s="1"/>
  <c r="M253" i="1" a="1"/>
  <c r="M253" i="1" s="1"/>
  <c r="L4" i="1" a="1"/>
  <c r="L4" i="1" s="1"/>
  <c r="L11" i="1" a="1"/>
  <c r="L11" i="1" s="1"/>
  <c r="L24" i="1" a="1"/>
  <c r="L24" i="1" s="1"/>
  <c r="L29" i="1" a="1"/>
  <c r="L29" i="1" s="1"/>
  <c r="T29" i="1" s="1"/>
  <c r="L41" i="1" a="1"/>
  <c r="L41" i="1" s="1"/>
  <c r="T41" i="1" s="1"/>
  <c r="L47" i="1" a="1"/>
  <c r="L47" i="1" s="1"/>
  <c r="T47" i="1" s="1"/>
  <c r="L52" i="1" a="1"/>
  <c r="L52" i="1" s="1"/>
  <c r="L58" i="1" a="1"/>
  <c r="L58" i="1" s="1"/>
  <c r="T58" i="1" s="1"/>
  <c r="L70" i="1" a="1"/>
  <c r="L70" i="1" s="1"/>
  <c r="T70" i="1" s="1"/>
  <c r="L75" i="1" a="1"/>
  <c r="L75" i="1" s="1"/>
  <c r="T75" i="1" s="1"/>
  <c r="L88" i="1" a="1"/>
  <c r="L88" i="1" s="1"/>
  <c r="T88" i="1" s="1"/>
  <c r="L93" i="1" a="1"/>
  <c r="L93" i="1" s="1"/>
  <c r="T93" i="1" s="1"/>
  <c r="L105" i="1" a="1"/>
  <c r="L105" i="1" s="1"/>
  <c r="L111" i="1" a="1"/>
  <c r="L111" i="1" s="1"/>
  <c r="L116" i="1" a="1"/>
  <c r="L116" i="1" s="1"/>
  <c r="L122" i="1" a="1"/>
  <c r="L122" i="1" s="1"/>
  <c r="L134" i="1" a="1"/>
  <c r="L134" i="1" s="1"/>
  <c r="T134" i="1" s="1"/>
  <c r="L139" i="1" a="1"/>
  <c r="L139" i="1" s="1"/>
  <c r="L152" i="1" a="1"/>
  <c r="L152" i="1" s="1"/>
  <c r="L157" i="1" a="1"/>
  <c r="L157" i="1" s="1"/>
  <c r="T157" i="1" s="1"/>
  <c r="L169" i="1" a="1"/>
  <c r="L169" i="1" s="1"/>
  <c r="L175" i="1" a="1"/>
  <c r="L175" i="1" s="1"/>
  <c r="T175" i="1" s="1"/>
  <c r="L180" i="1" a="1"/>
  <c r="L180" i="1" s="1"/>
  <c r="L186" i="1" a="1"/>
  <c r="L186" i="1" s="1"/>
  <c r="L198" i="1" a="1"/>
  <c r="L198" i="1" s="1"/>
  <c r="L203" i="1" a="1"/>
  <c r="L203" i="1" s="1"/>
  <c r="L216" i="1" a="1"/>
  <c r="L216" i="1" s="1"/>
  <c r="L221" i="1" a="1"/>
  <c r="L221" i="1" s="1"/>
  <c r="L233" i="1" a="1"/>
  <c r="L233" i="1" s="1"/>
  <c r="L239" i="1" a="1"/>
  <c r="L239" i="1" s="1"/>
  <c r="L244" i="1" a="1"/>
  <c r="L244" i="1" s="1"/>
  <c r="M117" i="1" a="1"/>
  <c r="M117" i="1" s="1"/>
  <c r="M130" i="1" a="1"/>
  <c r="M130" i="1" s="1"/>
  <c r="M143" i="1" a="1"/>
  <c r="M143" i="1" s="1"/>
  <c r="M166" i="1" a="1"/>
  <c r="M166" i="1" s="1"/>
  <c r="M185" i="1" a="1"/>
  <c r="M185" i="1" s="1"/>
  <c r="M192" i="1" a="1"/>
  <c r="M192" i="1" s="1"/>
  <c r="M198" i="1" a="1"/>
  <c r="M198" i="1" s="1"/>
  <c r="M204" i="1" a="1"/>
  <c r="M204" i="1" s="1"/>
  <c r="M210" i="1" a="1"/>
  <c r="M210" i="1" s="1"/>
  <c r="M217" i="1" a="1"/>
  <c r="M217" i="1" s="1"/>
  <c r="M223" i="1" a="1"/>
  <c r="M223" i="1" s="1"/>
  <c r="M229" i="1" a="1"/>
  <c r="M229" i="1" s="1"/>
  <c r="M235" i="1" a="1"/>
  <c r="M235" i="1" s="1"/>
  <c r="M248" i="1" a="1"/>
  <c r="M248" i="1" s="1"/>
  <c r="M254" i="1" a="1"/>
  <c r="M254" i="1" s="1"/>
  <c r="L12" i="1" a="1"/>
  <c r="L12" i="1" s="1"/>
  <c r="L18" i="1" a="1"/>
  <c r="L18" i="1" s="1"/>
  <c r="T18" i="1" s="1"/>
  <c r="L30" i="1" a="1"/>
  <c r="L30" i="1" s="1"/>
  <c r="T30" i="1" s="1"/>
  <c r="L35" i="1" a="1"/>
  <c r="L35" i="1" s="1"/>
  <c r="L48" i="1" a="1"/>
  <c r="L48" i="1" s="1"/>
  <c r="L53" i="1" a="1"/>
  <c r="L53" i="1" s="1"/>
  <c r="L65" i="1" a="1"/>
  <c r="L65" i="1" s="1"/>
  <c r="L71" i="1" a="1"/>
  <c r="L71" i="1" s="1"/>
  <c r="T71" i="1" s="1"/>
  <c r="L76" i="1" a="1"/>
  <c r="L76" i="1" s="1"/>
  <c r="T76" i="1" s="1"/>
  <c r="L82" i="1" a="1"/>
  <c r="L82" i="1" s="1"/>
  <c r="T82" i="1" s="1"/>
  <c r="L94" i="1" a="1"/>
  <c r="L94" i="1" s="1"/>
  <c r="T94" i="1" s="1"/>
  <c r="L99" i="1" a="1"/>
  <c r="L99" i="1" s="1"/>
  <c r="T99" i="1" s="1"/>
  <c r="L112" i="1" a="1"/>
  <c r="L112" i="1" s="1"/>
  <c r="L117" i="1" a="1"/>
  <c r="L117" i="1" s="1"/>
  <c r="L129" i="1" a="1"/>
  <c r="L129" i="1" s="1"/>
  <c r="L135" i="1" a="1"/>
  <c r="L135" i="1" s="1"/>
  <c r="L140" i="1" a="1"/>
  <c r="L140" i="1" s="1"/>
  <c r="L146" i="1" a="1"/>
  <c r="L146" i="1" s="1"/>
  <c r="L158" i="1" a="1"/>
  <c r="L158" i="1" s="1"/>
  <c r="L163" i="1" a="1"/>
  <c r="L163" i="1" s="1"/>
  <c r="L176" i="1" a="1"/>
  <c r="L176" i="1" s="1"/>
  <c r="L181" i="1" a="1"/>
  <c r="L181" i="1" s="1"/>
  <c r="L193" i="1" a="1"/>
  <c r="L193" i="1" s="1"/>
  <c r="L199" i="1" a="1"/>
  <c r="L199" i="1" s="1"/>
  <c r="L204" i="1" a="1"/>
  <c r="L204" i="1" s="1"/>
  <c r="L210" i="1" a="1"/>
  <c r="L210" i="1" s="1"/>
  <c r="L222" i="1" a="1"/>
  <c r="L222" i="1" s="1"/>
  <c r="L227" i="1" a="1"/>
  <c r="L227" i="1" s="1"/>
  <c r="L240" i="1" a="1"/>
  <c r="L240" i="1" s="1"/>
  <c r="L245" i="1" a="1"/>
  <c r="L245" i="1" s="1"/>
  <c r="M119" i="1" a="1"/>
  <c r="M119" i="1" s="1"/>
  <c r="M131" i="1" a="1"/>
  <c r="M131" i="1" s="1"/>
  <c r="M156" i="1" a="1"/>
  <c r="M156" i="1" s="1"/>
  <c r="M168" i="1" a="1"/>
  <c r="M168" i="1" s="1"/>
  <c r="M177" i="1" a="1"/>
  <c r="M177" i="1" s="1"/>
  <c r="M186" i="1" a="1"/>
  <c r="M186" i="1" s="1"/>
  <c r="M199" i="1" a="1"/>
  <c r="M199" i="1" s="1"/>
  <c r="M205" i="1" a="1"/>
  <c r="M205" i="1" s="1"/>
  <c r="M224" i="1" a="1"/>
  <c r="M224" i="1" s="1"/>
  <c r="M230" i="1" a="1"/>
  <c r="M230" i="1" s="1"/>
  <c r="M236" i="1" a="1"/>
  <c r="M236" i="1" s="1"/>
  <c r="M242" i="1" a="1"/>
  <c r="M242" i="1" s="1"/>
  <c r="M249" i="1" a="1"/>
  <c r="M249" i="1" s="1"/>
  <c r="M255" i="1" a="1"/>
  <c r="M255" i="1" s="1"/>
  <c r="L5" i="1" a="1"/>
  <c r="L5" i="1" s="1"/>
  <c r="T5" i="1" s="1"/>
  <c r="L13" i="1" a="1"/>
  <c r="L13" i="1" s="1"/>
  <c r="T13" i="1" s="1"/>
  <c r="L25" i="1" a="1"/>
  <c r="L25" i="1" s="1"/>
  <c r="T25" i="1" s="1"/>
  <c r="L31" i="1" a="1"/>
  <c r="L31" i="1" s="1"/>
  <c r="T31" i="1" s="1"/>
  <c r="L36" i="1" a="1"/>
  <c r="L36" i="1" s="1"/>
  <c r="L42" i="1" a="1"/>
  <c r="L42" i="1" s="1"/>
  <c r="L54" i="1" a="1"/>
  <c r="L54" i="1" s="1"/>
  <c r="L59" i="1" a="1"/>
  <c r="L59" i="1" s="1"/>
  <c r="L72" i="1" a="1"/>
  <c r="L72" i="1" s="1"/>
  <c r="L77" i="1" a="1"/>
  <c r="L77" i="1" s="1"/>
  <c r="T77" i="1" s="1"/>
  <c r="L89" i="1" a="1"/>
  <c r="L89" i="1" s="1"/>
  <c r="T89" i="1" s="1"/>
  <c r="L95" i="1" a="1"/>
  <c r="L95" i="1" s="1"/>
  <c r="T95" i="1" s="1"/>
  <c r="L100" i="1" a="1"/>
  <c r="L100" i="1" s="1"/>
  <c r="T100" i="1" s="1"/>
  <c r="L106" i="1" a="1"/>
  <c r="L106" i="1" s="1"/>
  <c r="T106" i="1" s="1"/>
  <c r="L118" i="1" a="1"/>
  <c r="L118" i="1" s="1"/>
  <c r="T118" i="1" s="1"/>
  <c r="L123" i="1" a="1"/>
  <c r="L123" i="1" s="1"/>
  <c r="L136" i="1" a="1"/>
  <c r="L136" i="1" s="1"/>
  <c r="L141" i="1" a="1"/>
  <c r="L141" i="1" s="1"/>
  <c r="T141" i="1" s="1"/>
  <c r="L153" i="1" a="1"/>
  <c r="L153" i="1" s="1"/>
  <c r="L159" i="1" a="1"/>
  <c r="L159" i="1" s="1"/>
  <c r="L164" i="1" a="1"/>
  <c r="L164" i="1" s="1"/>
  <c r="T164" i="1" s="1"/>
  <c r="L170" i="1" a="1"/>
  <c r="L170" i="1" s="1"/>
  <c r="L182" i="1" a="1"/>
  <c r="L182" i="1" s="1"/>
  <c r="L187" i="1" a="1"/>
  <c r="L187" i="1" s="1"/>
  <c r="L200" i="1" a="1"/>
  <c r="L200" i="1" s="1"/>
  <c r="L205" i="1" a="1"/>
  <c r="L205" i="1" s="1"/>
  <c r="L217" i="1" a="1"/>
  <c r="L217" i="1" s="1"/>
  <c r="T217" i="1" s="1"/>
  <c r="L223" i="1" a="1"/>
  <c r="L223" i="1" s="1"/>
  <c r="T223" i="1" s="1"/>
  <c r="L228" i="1" a="1"/>
  <c r="L228" i="1" s="1"/>
  <c r="L234" i="1" a="1"/>
  <c r="L234" i="1" s="1"/>
  <c r="L246" i="1" a="1"/>
  <c r="L246" i="1" s="1"/>
  <c r="L251" i="1" a="1"/>
  <c r="L251" i="1" s="1"/>
  <c r="M121" i="1" a="1"/>
  <c r="M121" i="1" s="1"/>
  <c r="M133" i="1" a="1"/>
  <c r="M133" i="1" s="1"/>
  <c r="M158" i="1" a="1"/>
  <c r="M158" i="1" s="1"/>
  <c r="M169" i="1" a="1"/>
  <c r="M169" i="1" s="1"/>
  <c r="M178" i="1" a="1"/>
  <c r="M178" i="1" s="1"/>
  <c r="M193" i="1" a="1"/>
  <c r="M193" i="1" s="1"/>
  <c r="M200" i="1" a="1"/>
  <c r="M200" i="1" s="1"/>
  <c r="M206" i="1" a="1"/>
  <c r="M206" i="1" s="1"/>
  <c r="M211" i="1" a="1"/>
  <c r="M211" i="1" s="1"/>
  <c r="M218" i="1" a="1"/>
  <c r="M218" i="1" s="1"/>
  <c r="M231" i="1" a="1"/>
  <c r="M231" i="1" s="1"/>
  <c r="M237" i="1" a="1"/>
  <c r="M237" i="1" s="1"/>
  <c r="M256" i="1" a="1"/>
  <c r="M256" i="1" s="1"/>
  <c r="L6" i="1" a="1"/>
  <c r="L6" i="1" s="1"/>
  <c r="T6" i="1" s="1"/>
  <c r="L14" i="1" a="1"/>
  <c r="L14" i="1" s="1"/>
  <c r="T14" i="1" s="1"/>
  <c r="L19" i="1" a="1"/>
  <c r="L19" i="1" s="1"/>
  <c r="T19" i="1" s="1"/>
  <c r="L32" i="1" a="1"/>
  <c r="L32" i="1" s="1"/>
  <c r="T32" i="1" s="1"/>
  <c r="L37" i="1" a="1"/>
  <c r="L37" i="1" s="1"/>
  <c r="T37" i="1" s="1"/>
  <c r="L49" i="1" a="1"/>
  <c r="L49" i="1" s="1"/>
  <c r="T49" i="1" s="1"/>
  <c r="L55" i="1" a="1"/>
  <c r="L55" i="1" s="1"/>
  <c r="T55" i="1" s="1"/>
  <c r="L60" i="1" a="1"/>
  <c r="L60" i="1" s="1"/>
  <c r="L66" i="1" a="1"/>
  <c r="L66" i="1" s="1"/>
  <c r="L78" i="1" a="1"/>
  <c r="L78" i="1" s="1"/>
  <c r="L83" i="1" a="1"/>
  <c r="L83" i="1" s="1"/>
  <c r="L96" i="1" a="1"/>
  <c r="L96" i="1" s="1"/>
  <c r="T96" i="1" s="1"/>
  <c r="L101" i="1" a="1"/>
  <c r="L101" i="1" s="1"/>
  <c r="T101" i="1" s="1"/>
  <c r="L113" i="1" a="1"/>
  <c r="L113" i="1" s="1"/>
  <c r="T113" i="1" s="1"/>
  <c r="L119" i="1" a="1"/>
  <c r="L119" i="1" s="1"/>
  <c r="T119" i="1" s="1"/>
  <c r="L124" i="1" a="1"/>
  <c r="L124" i="1" s="1"/>
  <c r="L130" i="1" a="1"/>
  <c r="L130" i="1" s="1"/>
  <c r="L142" i="1" a="1"/>
  <c r="L142" i="1" s="1"/>
  <c r="T142" i="1" s="1"/>
  <c r="L147" i="1" a="1"/>
  <c r="L147" i="1" s="1"/>
  <c r="T147" i="1" s="1"/>
  <c r="L160" i="1" a="1"/>
  <c r="L160" i="1" s="1"/>
  <c r="L165" i="1" a="1"/>
  <c r="L165" i="1" s="1"/>
  <c r="L177" i="1" a="1"/>
  <c r="L177" i="1" s="1"/>
  <c r="L183" i="1" a="1"/>
  <c r="L183" i="1" s="1"/>
  <c r="T183" i="1" s="1"/>
  <c r="L188" i="1" a="1"/>
  <c r="L188" i="1" s="1"/>
  <c r="L194" i="1" a="1"/>
  <c r="L194" i="1" s="1"/>
  <c r="L206" i="1" a="1"/>
  <c r="L206" i="1" s="1"/>
  <c r="L211" i="1" a="1"/>
  <c r="L211" i="1" s="1"/>
  <c r="L224" i="1" a="1"/>
  <c r="L224" i="1" s="1"/>
  <c r="L229" i="1" a="1"/>
  <c r="L229" i="1" s="1"/>
  <c r="T229" i="1" s="1"/>
  <c r="L241" i="1" a="1"/>
  <c r="L241" i="1" s="1"/>
  <c r="L247" i="1" a="1"/>
  <c r="L247" i="1" s="1"/>
  <c r="T247" i="1" s="1"/>
  <c r="L252" i="1" a="1"/>
  <c r="L252" i="1" s="1"/>
  <c r="L254" i="1" a="1"/>
  <c r="L254" i="1" s="1"/>
  <c r="M122" i="1" a="1"/>
  <c r="M122" i="1" s="1"/>
  <c r="M135" i="1" a="1"/>
  <c r="M135" i="1" s="1"/>
  <c r="M160" i="1" a="1"/>
  <c r="M160" i="1" s="1"/>
  <c r="M179" i="1" a="1"/>
  <c r="M179" i="1" s="1"/>
  <c r="M187" i="1" a="1"/>
  <c r="M187" i="1" s="1"/>
  <c r="M194" i="1" a="1"/>
  <c r="M194" i="1" s="1"/>
  <c r="M207" i="1" a="1"/>
  <c r="M207" i="1" s="1"/>
  <c r="M212" i="1" a="1"/>
  <c r="M212" i="1" s="1"/>
  <c r="M225" i="1" a="1"/>
  <c r="M225" i="1" s="1"/>
  <c r="M232" i="1" a="1"/>
  <c r="M232" i="1" s="1"/>
  <c r="M238" i="1" a="1"/>
  <c r="M238" i="1" s="1"/>
  <c r="M243" i="1" a="1"/>
  <c r="M243" i="1" s="1"/>
  <c r="M250" i="1" a="1"/>
  <c r="M250" i="1" s="1"/>
  <c r="L7" i="1" a="1"/>
  <c r="L7" i="1" s="1"/>
  <c r="T7" i="1" s="1"/>
  <c r="L15" i="1" a="1"/>
  <c r="L15" i="1" s="1"/>
  <c r="T15" i="1" s="1"/>
  <c r="L20" i="1" a="1"/>
  <c r="L20" i="1" s="1"/>
  <c r="L26" i="1" a="1"/>
  <c r="L26" i="1" s="1"/>
  <c r="T26" i="1" s="1"/>
  <c r="L38" i="1" a="1"/>
  <c r="L38" i="1" s="1"/>
  <c r="T38" i="1" s="1"/>
  <c r="L43" i="1" a="1"/>
  <c r="L43" i="1" s="1"/>
  <c r="T43" i="1" s="1"/>
  <c r="L56" i="1" a="1"/>
  <c r="L56" i="1" s="1"/>
  <c r="T56" i="1" s="1"/>
  <c r="L61" i="1" a="1"/>
  <c r="L61" i="1" s="1"/>
  <c r="T61" i="1" s="1"/>
  <c r="L73" i="1" a="1"/>
  <c r="L73" i="1" s="1"/>
  <c r="T73" i="1" s="1"/>
  <c r="L79" i="1" a="1"/>
  <c r="L79" i="1" s="1"/>
  <c r="L84" i="1" a="1"/>
  <c r="L84" i="1" s="1"/>
  <c r="T84" i="1" s="1"/>
  <c r="L90" i="1" a="1"/>
  <c r="L90" i="1" s="1"/>
  <c r="L102" i="1" a="1"/>
  <c r="L102" i="1" s="1"/>
  <c r="T102" i="1" s="1"/>
  <c r="L107" i="1" a="1"/>
  <c r="L107" i="1" s="1"/>
  <c r="L120" i="1" a="1"/>
  <c r="L120" i="1" s="1"/>
  <c r="T120" i="1" s="1"/>
  <c r="L125" i="1" a="1"/>
  <c r="L125" i="1" s="1"/>
  <c r="L137" i="1" a="1"/>
  <c r="L137" i="1" s="1"/>
  <c r="T137" i="1" s="1"/>
  <c r="L143" i="1" a="1"/>
  <c r="L143" i="1" s="1"/>
  <c r="L148" i="1" a="1"/>
  <c r="L148" i="1" s="1"/>
  <c r="L154" i="1" a="1"/>
  <c r="L154" i="1" s="1"/>
  <c r="T154" i="1" s="1"/>
  <c r="L166" i="1" a="1"/>
  <c r="L166" i="1" s="1"/>
  <c r="T166" i="1" s="1"/>
  <c r="L171" i="1" a="1"/>
  <c r="L171" i="1" s="1"/>
  <c r="L184" i="1" a="1"/>
  <c r="L184" i="1" s="1"/>
  <c r="L189" i="1" a="1"/>
  <c r="L189" i="1" s="1"/>
  <c r="L201" i="1" a="1"/>
  <c r="L201" i="1" s="1"/>
  <c r="L207" i="1" a="1"/>
  <c r="L207" i="1" s="1"/>
  <c r="L212" i="1" a="1"/>
  <c r="L212" i="1" s="1"/>
  <c r="L218" i="1" a="1"/>
  <c r="L218" i="1" s="1"/>
  <c r="L230" i="1" a="1"/>
  <c r="L230" i="1" s="1"/>
  <c r="T230" i="1" s="1"/>
  <c r="L235" i="1" a="1"/>
  <c r="L235" i="1" s="1"/>
  <c r="L248" i="1" a="1"/>
  <c r="L248" i="1" s="1"/>
  <c r="L253" i="1" a="1"/>
  <c r="L253" i="1" s="1"/>
  <c r="T253" i="1" s="1"/>
  <c r="M123" i="1" a="1"/>
  <c r="M123" i="1" s="1"/>
  <c r="M148" i="1" a="1"/>
  <c r="M148" i="1" s="1"/>
  <c r="M161" i="1" a="1"/>
  <c r="M161" i="1" s="1"/>
  <c r="M170" i="1" a="1"/>
  <c r="M170" i="1" s="1"/>
  <c r="M180" i="1" a="1"/>
  <c r="M180" i="1" s="1"/>
  <c r="M188" i="1" a="1"/>
  <c r="M188" i="1" s="1"/>
  <c r="M201" i="1" a="1"/>
  <c r="M201" i="1" s="1"/>
  <c r="M208" i="1" a="1"/>
  <c r="M208" i="1" s="1"/>
  <c r="M213" i="1" a="1"/>
  <c r="M213" i="1" s="1"/>
  <c r="M219" i="1" a="1"/>
  <c r="M219" i="1" s="1"/>
  <c r="M226" i="1" a="1"/>
  <c r="M226" i="1" s="1"/>
  <c r="M239" i="1" a="1"/>
  <c r="M239" i="1" s="1"/>
  <c r="M244" i="1" a="1"/>
  <c r="M244" i="1" s="1"/>
  <c r="L8" i="1" a="1"/>
  <c r="L8" i="1" s="1"/>
  <c r="T8" i="1" s="1"/>
  <c r="L16" i="1" a="1"/>
  <c r="L16" i="1" s="1"/>
  <c r="T16" i="1" s="1"/>
  <c r="L21" i="1" a="1"/>
  <c r="L21" i="1" s="1"/>
  <c r="T21" i="1" s="1"/>
  <c r="L33" i="1" a="1"/>
  <c r="L33" i="1" s="1"/>
  <c r="L39" i="1" a="1"/>
  <c r="L39" i="1" s="1"/>
  <c r="T39" i="1" s="1"/>
  <c r="L44" i="1" a="1"/>
  <c r="L44" i="1" s="1"/>
  <c r="L50" i="1" a="1"/>
  <c r="L50" i="1" s="1"/>
  <c r="T50" i="1" s="1"/>
  <c r="L62" i="1" a="1"/>
  <c r="L62" i="1" s="1"/>
  <c r="T62" i="1" s="1"/>
  <c r="L67" i="1" a="1"/>
  <c r="L67" i="1" s="1"/>
  <c r="T67" i="1" s="1"/>
  <c r="L80" i="1" a="1"/>
  <c r="L80" i="1" s="1"/>
  <c r="L85" i="1" a="1"/>
  <c r="L85" i="1" s="1"/>
  <c r="L97" i="1" a="1"/>
  <c r="L97" i="1" s="1"/>
  <c r="T97" i="1" s="1"/>
  <c r="L103" i="1" a="1"/>
  <c r="L103" i="1" s="1"/>
  <c r="T103" i="1" s="1"/>
  <c r="L108" i="1" a="1"/>
  <c r="L108" i="1" s="1"/>
  <c r="L114" i="1" a="1"/>
  <c r="L114" i="1" s="1"/>
  <c r="L126" i="1" a="1"/>
  <c r="L126" i="1" s="1"/>
  <c r="T126" i="1" s="1"/>
  <c r="L131" i="1" a="1"/>
  <c r="L131" i="1" s="1"/>
  <c r="L144" i="1" a="1"/>
  <c r="L144" i="1" s="1"/>
  <c r="T144" i="1" s="1"/>
  <c r="L149" i="1" a="1"/>
  <c r="L149" i="1" s="1"/>
  <c r="T149" i="1" s="1"/>
  <c r="L161" i="1" a="1"/>
  <c r="L161" i="1" s="1"/>
  <c r="T161" i="1" s="1"/>
  <c r="L167" i="1" a="1"/>
  <c r="L167" i="1" s="1"/>
  <c r="L172" i="1" a="1"/>
  <c r="L172" i="1" s="1"/>
  <c r="L178" i="1" a="1"/>
  <c r="L178" i="1" s="1"/>
  <c r="T178" i="1" s="1"/>
  <c r="L190" i="1" a="1"/>
  <c r="L190" i="1" s="1"/>
  <c r="L195" i="1" a="1"/>
  <c r="L195" i="1" s="1"/>
  <c r="L208" i="1" a="1"/>
  <c r="L208" i="1" s="1"/>
  <c r="L213" i="1" a="1"/>
  <c r="L213" i="1" s="1"/>
  <c r="L225" i="1" a="1"/>
  <c r="L225" i="1" s="1"/>
  <c r="L231" i="1" a="1"/>
  <c r="L231" i="1" s="1"/>
  <c r="L236" i="1" a="1"/>
  <c r="L236" i="1" s="1"/>
  <c r="L242" i="1" a="1"/>
  <c r="L242" i="1" s="1"/>
  <c r="M125" i="1" a="1"/>
  <c r="M125" i="1" s="1"/>
  <c r="M150" i="1" a="1"/>
  <c r="M150" i="1" s="1"/>
  <c r="M172" i="1" a="1"/>
  <c r="M172" i="1" s="1"/>
  <c r="M181" i="1" a="1"/>
  <c r="M181" i="1" s="1"/>
  <c r="M189" i="1" a="1"/>
  <c r="M189" i="1" s="1"/>
  <c r="M195" i="1" a="1"/>
  <c r="M195" i="1" s="1"/>
  <c r="M214" i="1" a="1"/>
  <c r="M214" i="1" s="1"/>
  <c r="M220" i="1" a="1"/>
  <c r="M220" i="1" s="1"/>
  <c r="M233" i="1" a="1"/>
  <c r="M233" i="1" s="1"/>
  <c r="M240" i="1" a="1"/>
  <c r="M240" i="1" s="1"/>
  <c r="M245" i="1" a="1"/>
  <c r="M245" i="1" s="1"/>
  <c r="M251" i="1" a="1"/>
  <c r="M251" i="1" s="1"/>
  <c r="L10" i="1" a="1"/>
  <c r="L10" i="1" s="1"/>
  <c r="T10" i="1" s="1"/>
  <c r="L9" i="1" a="1"/>
  <c r="L9" i="1" s="1"/>
  <c r="T9" i="1" s="1"/>
  <c r="L22" i="1" a="1"/>
  <c r="L22" i="1" s="1"/>
  <c r="T22" i="1" s="1"/>
  <c r="L27" i="1" a="1"/>
  <c r="L27" i="1" s="1"/>
  <c r="T27" i="1" s="1"/>
  <c r="L40" i="1" a="1"/>
  <c r="L40" i="1" s="1"/>
  <c r="T40" i="1" s="1"/>
  <c r="L45" i="1" a="1"/>
  <c r="L45" i="1" s="1"/>
  <c r="T45" i="1" s="1"/>
  <c r="L57" i="1" a="1"/>
  <c r="L57" i="1" s="1"/>
  <c r="T57" i="1" s="1"/>
  <c r="L63" i="1" a="1"/>
  <c r="L63" i="1" s="1"/>
  <c r="T63" i="1" s="1"/>
  <c r="L68" i="1" a="1"/>
  <c r="L68" i="1" s="1"/>
  <c r="T68" i="1" s="1"/>
  <c r="L74" i="1" a="1"/>
  <c r="L74" i="1" s="1"/>
  <c r="T74" i="1" s="1"/>
  <c r="L86" i="1" a="1"/>
  <c r="L86" i="1" s="1"/>
  <c r="T86" i="1" s="1"/>
  <c r="L91" i="1" a="1"/>
  <c r="L91" i="1" s="1"/>
  <c r="T91" i="1" s="1"/>
  <c r="L104" i="1" a="1"/>
  <c r="L104" i="1" s="1"/>
  <c r="T104" i="1" s="1"/>
  <c r="L109" i="1" a="1"/>
  <c r="L109" i="1" s="1"/>
  <c r="T109" i="1" s="1"/>
  <c r="L121" i="1" a="1"/>
  <c r="L121" i="1" s="1"/>
  <c r="T121" i="1" s="1"/>
  <c r="L127" i="1" a="1"/>
  <c r="L127" i="1" s="1"/>
  <c r="L132" i="1" a="1"/>
  <c r="L132" i="1" s="1"/>
  <c r="T132" i="1" s="1"/>
  <c r="L138" i="1" a="1"/>
  <c r="L138" i="1" s="1"/>
  <c r="L150" i="1" a="1"/>
  <c r="L150" i="1" s="1"/>
  <c r="L155" i="1" a="1"/>
  <c r="L155" i="1" s="1"/>
  <c r="T155" i="1" s="1"/>
  <c r="L168" i="1" a="1"/>
  <c r="L168" i="1" s="1"/>
  <c r="L173" i="1" a="1"/>
  <c r="L173" i="1" s="1"/>
  <c r="L185" i="1" a="1"/>
  <c r="L185" i="1" s="1"/>
  <c r="T185" i="1" s="1"/>
  <c r="L191" i="1" a="1"/>
  <c r="L191" i="1" s="1"/>
  <c r="T191" i="1" s="1"/>
  <c r="L196" i="1" a="1"/>
  <c r="L196" i="1" s="1"/>
  <c r="L202" i="1" a="1"/>
  <c r="L202" i="1" s="1"/>
  <c r="L214" i="1" a="1"/>
  <c r="L214" i="1" s="1"/>
  <c r="L219" i="1" a="1"/>
  <c r="L219" i="1" s="1"/>
  <c r="T219" i="1" s="1"/>
  <c r="L232" i="1" a="1"/>
  <c r="L232" i="1" s="1"/>
  <c r="T232" i="1" s="1"/>
  <c r="L237" i="1" a="1"/>
  <c r="L237" i="1" s="1"/>
  <c r="L249" i="1" a="1"/>
  <c r="L249" i="1" s="1"/>
  <c r="L255" i="1" a="1"/>
  <c r="L255" i="1" s="1"/>
  <c r="L238" i="1" a="1"/>
  <c r="L238" i="1" s="1"/>
  <c r="T238" i="1" s="1"/>
  <c r="L256" i="1" a="1"/>
  <c r="L256" i="1" s="1"/>
  <c r="M127" i="1" a="1"/>
  <c r="M127" i="1" s="1"/>
  <c r="M139" i="1" a="1"/>
  <c r="M139" i="1" s="1"/>
  <c r="M152" i="1" a="1"/>
  <c r="M152" i="1" s="1"/>
  <c r="M163" i="1" a="1"/>
  <c r="M163" i="1" s="1"/>
  <c r="M174" i="1" a="1"/>
  <c r="M174" i="1" s="1"/>
  <c r="M182" i="1" a="1"/>
  <c r="M182" i="1" s="1"/>
  <c r="M190" i="1" a="1"/>
  <c r="M190" i="1" s="1"/>
  <c r="M196" i="1" a="1"/>
  <c r="M196" i="1" s="1"/>
  <c r="M202" i="1" a="1"/>
  <c r="M202" i="1" s="1"/>
  <c r="M209" i="1" a="1"/>
  <c r="M209" i="1" s="1"/>
  <c r="M215" i="1" a="1"/>
  <c r="M215" i="1" s="1"/>
  <c r="M221" i="1" a="1"/>
  <c r="M221" i="1" s="1"/>
  <c r="M227" i="1" a="1"/>
  <c r="M227" i="1" s="1"/>
  <c r="M246" i="1" a="1"/>
  <c r="M246" i="1" s="1"/>
  <c r="M252" i="1" a="1"/>
  <c r="M252" i="1" s="1"/>
  <c r="L3" i="1" a="1"/>
  <c r="L3" i="1" s="1"/>
  <c r="T3" i="1" s="1"/>
  <c r="L17" i="1" a="1"/>
  <c r="L17" i="1" s="1"/>
  <c r="T17" i="1" s="1"/>
  <c r="L23" i="1" a="1"/>
  <c r="L23" i="1" s="1"/>
  <c r="T23" i="1" s="1"/>
  <c r="L28" i="1" a="1"/>
  <c r="L28" i="1" s="1"/>
  <c r="T28" i="1" s="1"/>
  <c r="L34" i="1" a="1"/>
  <c r="L34" i="1" s="1"/>
  <c r="L46" i="1" a="1"/>
  <c r="L46" i="1" s="1"/>
  <c r="L51" i="1" a="1"/>
  <c r="L51" i="1" s="1"/>
  <c r="T51" i="1" s="1"/>
  <c r="L64" i="1" a="1"/>
  <c r="L64" i="1" s="1"/>
  <c r="T64" i="1" s="1"/>
  <c r="L69" i="1" a="1"/>
  <c r="L69" i="1" s="1"/>
  <c r="T69" i="1" s="1"/>
  <c r="L81" i="1" a="1"/>
  <c r="L81" i="1" s="1"/>
  <c r="T81" i="1" s="1"/>
  <c r="L87" i="1" a="1"/>
  <c r="L87" i="1" s="1"/>
  <c r="T87" i="1" s="1"/>
  <c r="L92" i="1" a="1"/>
  <c r="L92" i="1" s="1"/>
  <c r="T92" i="1" s="1"/>
  <c r="L98" i="1" a="1"/>
  <c r="L98" i="1" s="1"/>
  <c r="T98" i="1" s="1"/>
  <c r="L110" i="1" a="1"/>
  <c r="L110" i="1" s="1"/>
  <c r="T110" i="1" s="1"/>
  <c r="L115" i="1" a="1"/>
  <c r="L115" i="1" s="1"/>
  <c r="T115" i="1" s="1"/>
  <c r="L128" i="1" a="1"/>
  <c r="L128" i="1" s="1"/>
  <c r="T128" i="1" s="1"/>
  <c r="L133" i="1" a="1"/>
  <c r="L133" i="1" s="1"/>
  <c r="T133" i="1" s="1"/>
  <c r="L145" i="1" a="1"/>
  <c r="L145" i="1" s="1"/>
  <c r="T145" i="1" s="1"/>
  <c r="L151" i="1" a="1"/>
  <c r="L151" i="1" s="1"/>
  <c r="T151" i="1" s="1"/>
  <c r="L156" i="1" a="1"/>
  <c r="L156" i="1" s="1"/>
  <c r="L162" i="1" a="1"/>
  <c r="L162" i="1" s="1"/>
  <c r="T162" i="1" s="1"/>
  <c r="L174" i="1" a="1"/>
  <c r="L174" i="1" s="1"/>
  <c r="L179" i="1" a="1"/>
  <c r="L179" i="1" s="1"/>
  <c r="T179" i="1" s="1"/>
  <c r="L192" i="1" a="1"/>
  <c r="L192" i="1" s="1"/>
  <c r="T192" i="1" s="1"/>
  <c r="L197" i="1" a="1"/>
  <c r="L197" i="1" s="1"/>
  <c r="T197" i="1" s="1"/>
  <c r="L209" i="1" a="1"/>
  <c r="L209" i="1" s="1"/>
  <c r="L215" i="1" a="1"/>
  <c r="L215" i="1" s="1"/>
  <c r="L220" i="1" a="1"/>
  <c r="L220" i="1" s="1"/>
  <c r="L226" i="1" a="1"/>
  <c r="L226" i="1" s="1"/>
  <c r="L243" i="1" a="1"/>
  <c r="L243" i="1" s="1"/>
  <c r="L250" i="1" a="1"/>
  <c r="L250" i="1" s="1"/>
  <c r="T210" i="1" l="1"/>
  <c r="AC2" i="1"/>
  <c r="AD2" i="1" s="1"/>
  <c r="Z2" i="1"/>
  <c r="AA2" i="1"/>
  <c r="AB2" i="1" s="1"/>
  <c r="W2" i="1"/>
  <c r="X2" i="1" s="1"/>
  <c r="Y254" i="1"/>
  <c r="Z254" i="1" s="1"/>
  <c r="W254" i="1"/>
  <c r="X254" i="1" s="1"/>
  <c r="AC254" i="1"/>
  <c r="AA254" i="1"/>
  <c r="AB254" i="1" s="1"/>
  <c r="AC219" i="1"/>
  <c r="AA219" i="1"/>
  <c r="AB219" i="1" s="1"/>
  <c r="Y219" i="1"/>
  <c r="Z219" i="1" s="1"/>
  <c r="W219" i="1"/>
  <c r="X219" i="1" s="1"/>
  <c r="AC202" i="1"/>
  <c r="Y202" i="1"/>
  <c r="Z202" i="1" s="1"/>
  <c r="W202" i="1"/>
  <c r="X202" i="1" s="1"/>
  <c r="AA202" i="1"/>
  <c r="AB202" i="1" s="1"/>
  <c r="AC187" i="1"/>
  <c r="W187" i="1"/>
  <c r="X187" i="1" s="1"/>
  <c r="AA187" i="1"/>
  <c r="AB187" i="1" s="1"/>
  <c r="Y187" i="1"/>
  <c r="Z187" i="1" s="1"/>
  <c r="AC175" i="1"/>
  <c r="Y175" i="1"/>
  <c r="Z175" i="1" s="1"/>
  <c r="AA175" i="1"/>
  <c r="AB175" i="1" s="1"/>
  <c r="W175" i="1"/>
  <c r="X175" i="1" s="1"/>
  <c r="AC163" i="1"/>
  <c r="Y163" i="1"/>
  <c r="Z163" i="1" s="1"/>
  <c r="AA163" i="1"/>
  <c r="AB163" i="1" s="1"/>
  <c r="W163" i="1"/>
  <c r="X163" i="1" s="1"/>
  <c r="AC151" i="1"/>
  <c r="AA151" i="1"/>
  <c r="AB151" i="1" s="1"/>
  <c r="Y151" i="1"/>
  <c r="Z151" i="1" s="1"/>
  <c r="W151" i="1"/>
  <c r="X151" i="1" s="1"/>
  <c r="AC145" i="1"/>
  <c r="AA145" i="1"/>
  <c r="AB145" i="1" s="1"/>
  <c r="W145" i="1"/>
  <c r="X145" i="1" s="1"/>
  <c r="Y145" i="1"/>
  <c r="Z145" i="1" s="1"/>
  <c r="AC133" i="1"/>
  <c r="AA133" i="1"/>
  <c r="AB133" i="1" s="1"/>
  <c r="Y133" i="1"/>
  <c r="Z133" i="1" s="1"/>
  <c r="W133" i="1"/>
  <c r="X133" i="1" s="1"/>
  <c r="AC121" i="1"/>
  <c r="AA121" i="1"/>
  <c r="AB121" i="1" s="1"/>
  <c r="Y121" i="1"/>
  <c r="Z121" i="1" s="1"/>
  <c r="W121" i="1"/>
  <c r="X121" i="1" s="1"/>
  <c r="AC109" i="1"/>
  <c r="AA109" i="1"/>
  <c r="AB109" i="1" s="1"/>
  <c r="Y109" i="1"/>
  <c r="Z109" i="1" s="1"/>
  <c r="W109" i="1"/>
  <c r="X109" i="1" s="1"/>
  <c r="AA97" i="1"/>
  <c r="AB97" i="1" s="1"/>
  <c r="AC97" i="1"/>
  <c r="W97" i="1"/>
  <c r="X97" i="1" s="1"/>
  <c r="Y97" i="1"/>
  <c r="Z97" i="1" s="1"/>
  <c r="AC91" i="1"/>
  <c r="Y91" i="1"/>
  <c r="Z91" i="1" s="1"/>
  <c r="AA91" i="1"/>
  <c r="AB91" i="1" s="1"/>
  <c r="W91" i="1"/>
  <c r="X91" i="1" s="1"/>
  <c r="AA73" i="1"/>
  <c r="AB73" i="1" s="1"/>
  <c r="AC73" i="1"/>
  <c r="W73" i="1"/>
  <c r="X73" i="1" s="1"/>
  <c r="Y73" i="1"/>
  <c r="Z73" i="1" s="1"/>
  <c r="AC67" i="1"/>
  <c r="Y67" i="1"/>
  <c r="Z67" i="1" s="1"/>
  <c r="W67" i="1"/>
  <c r="X67" i="1" s="1"/>
  <c r="AA67" i="1"/>
  <c r="AB67" i="1" s="1"/>
  <c r="AA61" i="1"/>
  <c r="AB61" i="1" s="1"/>
  <c r="AC61" i="1"/>
  <c r="Y61" i="1"/>
  <c r="Z61" i="1" s="1"/>
  <c r="W61" i="1"/>
  <c r="X61" i="1" s="1"/>
  <c r="AA49" i="1"/>
  <c r="AB49" i="1" s="1"/>
  <c r="Y49" i="1"/>
  <c r="Z49" i="1" s="1"/>
  <c r="W49" i="1"/>
  <c r="X49" i="1" s="1"/>
  <c r="AC49" i="1"/>
  <c r="AC253" i="1"/>
  <c r="AA253" i="1"/>
  <c r="AB253" i="1" s="1"/>
  <c r="W253" i="1"/>
  <c r="X253" i="1" s="1"/>
  <c r="Y253" i="1"/>
  <c r="Z253" i="1" s="1"/>
  <c r="AC241" i="1"/>
  <c r="AA241" i="1"/>
  <c r="AB241" i="1" s="1"/>
  <c r="W241" i="1"/>
  <c r="X241" i="1" s="1"/>
  <c r="Y241" i="1"/>
  <c r="Z241" i="1" s="1"/>
  <c r="AC229" i="1"/>
  <c r="AA229" i="1"/>
  <c r="AB229" i="1" s="1"/>
  <c r="W229" i="1"/>
  <c r="X229" i="1" s="1"/>
  <c r="Y229" i="1"/>
  <c r="Z229" i="1" s="1"/>
  <c r="AC218" i="1"/>
  <c r="Y218" i="1"/>
  <c r="Z218" i="1" s="1"/>
  <c r="AA218" i="1"/>
  <c r="AB218" i="1" s="1"/>
  <c r="W218" i="1"/>
  <c r="X218" i="1" s="1"/>
  <c r="AC201" i="1"/>
  <c r="W201" i="1"/>
  <c r="X201" i="1" s="1"/>
  <c r="Y201" i="1"/>
  <c r="Z201" i="1" s="1"/>
  <c r="AA201" i="1"/>
  <c r="AB201" i="1" s="1"/>
  <c r="AC246" i="1"/>
  <c r="W246" i="1"/>
  <c r="X246" i="1" s="1"/>
  <c r="AA246" i="1"/>
  <c r="AB246" i="1" s="1"/>
  <c r="Y246" i="1"/>
  <c r="Z246" i="1" s="1"/>
  <c r="AC252" i="1"/>
  <c r="Y252" i="1"/>
  <c r="Z252" i="1" s="1"/>
  <c r="AA252" i="1"/>
  <c r="AB252" i="1" s="1"/>
  <c r="W252" i="1"/>
  <c r="X252" i="1" s="1"/>
  <c r="AA209" i="1"/>
  <c r="AB209" i="1" s="1"/>
  <c r="Y209" i="1"/>
  <c r="Z209" i="1" s="1"/>
  <c r="AC209" i="1"/>
  <c r="W209" i="1"/>
  <c r="X209" i="1" s="1"/>
  <c r="AA193" i="1"/>
  <c r="AB193" i="1" s="1"/>
  <c r="Y193" i="1"/>
  <c r="Z193" i="1" s="1"/>
  <c r="AC193" i="1"/>
  <c r="W193" i="1"/>
  <c r="X193" i="1" s="1"/>
  <c r="AC186" i="1"/>
  <c r="W186" i="1"/>
  <c r="X186" i="1" s="1"/>
  <c r="AA186" i="1"/>
  <c r="AB186" i="1" s="1"/>
  <c r="Y186" i="1"/>
  <c r="Z186" i="1" s="1"/>
  <c r="AC174" i="1"/>
  <c r="W174" i="1"/>
  <c r="X174" i="1" s="1"/>
  <c r="Y174" i="1"/>
  <c r="Z174" i="1" s="1"/>
  <c r="AA174" i="1"/>
  <c r="AB174" i="1" s="1"/>
  <c r="AC162" i="1"/>
  <c r="W162" i="1"/>
  <c r="X162" i="1" s="1"/>
  <c r="AA162" i="1"/>
  <c r="AB162" i="1" s="1"/>
  <c r="Y162" i="1"/>
  <c r="Z162" i="1" s="1"/>
  <c r="AC150" i="1"/>
  <c r="W150" i="1"/>
  <c r="X150" i="1" s="1"/>
  <c r="Y150" i="1"/>
  <c r="Z150" i="1" s="1"/>
  <c r="AA150" i="1"/>
  <c r="AB150" i="1" s="1"/>
  <c r="AC138" i="1"/>
  <c r="W138" i="1"/>
  <c r="X138" i="1" s="1"/>
  <c r="Y138" i="1"/>
  <c r="Z138" i="1" s="1"/>
  <c r="AA138" i="1"/>
  <c r="AB138" i="1" s="1"/>
  <c r="AC126" i="1"/>
  <c r="W126" i="1"/>
  <c r="X126" i="1" s="1"/>
  <c r="Y126" i="1"/>
  <c r="Z126" i="1" s="1"/>
  <c r="AA126" i="1"/>
  <c r="AB126" i="1" s="1"/>
  <c r="AC114" i="1"/>
  <c r="W114" i="1"/>
  <c r="X114" i="1" s="1"/>
  <c r="Y114" i="1"/>
  <c r="Z114" i="1" s="1"/>
  <c r="AA114" i="1"/>
  <c r="AB114" i="1" s="1"/>
  <c r="AC96" i="1"/>
  <c r="Y96" i="1"/>
  <c r="Z96" i="1" s="1"/>
  <c r="W96" i="1"/>
  <c r="X96" i="1" s="1"/>
  <c r="AA96" i="1"/>
  <c r="AB96" i="1" s="1"/>
  <c r="AC84" i="1"/>
  <c r="W84" i="1"/>
  <c r="X84" i="1" s="1"/>
  <c r="AA84" i="1"/>
  <c r="AB84" i="1" s="1"/>
  <c r="Y84" i="1"/>
  <c r="Z84" i="1" s="1"/>
  <c r="AC72" i="1"/>
  <c r="W72" i="1"/>
  <c r="X72" i="1" s="1"/>
  <c r="Y72" i="1"/>
  <c r="Z72" i="1" s="1"/>
  <c r="AA72" i="1"/>
  <c r="AB72" i="1" s="1"/>
  <c r="W54" i="1"/>
  <c r="X54" i="1" s="1"/>
  <c r="AC54" i="1"/>
  <c r="Y54" i="1"/>
  <c r="Z54" i="1" s="1"/>
  <c r="AA54" i="1"/>
  <c r="AB54" i="1" s="1"/>
  <c r="AC48" i="1"/>
  <c r="W48" i="1"/>
  <c r="X48" i="1" s="1"/>
  <c r="Y48" i="1"/>
  <c r="Z48" i="1" s="1"/>
  <c r="AA48" i="1"/>
  <c r="AB48" i="1" s="1"/>
  <c r="AC36" i="1"/>
  <c r="Y36" i="1"/>
  <c r="Z36" i="1" s="1"/>
  <c r="AA36" i="1"/>
  <c r="AB36" i="1" s="1"/>
  <c r="W36" i="1"/>
  <c r="X36" i="1" s="1"/>
  <c r="AC18" i="1"/>
  <c r="W18" i="1"/>
  <c r="X18" i="1" s="1"/>
  <c r="AA18" i="1"/>
  <c r="AB18" i="1" s="1"/>
  <c r="Y18" i="1"/>
  <c r="Z18" i="1" s="1"/>
  <c r="AC12" i="1"/>
  <c r="W12" i="1"/>
  <c r="X12" i="1" s="1"/>
  <c r="Y12" i="1"/>
  <c r="Z12" i="1" s="1"/>
  <c r="AA12" i="1"/>
  <c r="AB12" i="1" s="1"/>
  <c r="AC6" i="1"/>
  <c r="W6" i="1"/>
  <c r="X6" i="1" s="1"/>
  <c r="Y6" i="1"/>
  <c r="Z6" i="1" s="1"/>
  <c r="AA6" i="1"/>
  <c r="AB6" i="1" s="1"/>
  <c r="W197" i="1"/>
  <c r="X197" i="1" s="1"/>
  <c r="Y197" i="1"/>
  <c r="Z197" i="1" s="1"/>
  <c r="AA197" i="1"/>
  <c r="AB197" i="1" s="1"/>
  <c r="AC197" i="1"/>
  <c r="AC228" i="1"/>
  <c r="W228" i="1"/>
  <c r="X228" i="1" s="1"/>
  <c r="AA228" i="1"/>
  <c r="AB228" i="1" s="1"/>
  <c r="Y228" i="1"/>
  <c r="Z228" i="1" s="1"/>
  <c r="AC180" i="1"/>
  <c r="Y180" i="1"/>
  <c r="Z180" i="1" s="1"/>
  <c r="AA180" i="1"/>
  <c r="AB180" i="1" s="1"/>
  <c r="W180" i="1"/>
  <c r="X180" i="1" s="1"/>
  <c r="Y168" i="1"/>
  <c r="Z168" i="1" s="1"/>
  <c r="AC168" i="1"/>
  <c r="AA168" i="1"/>
  <c r="AB168" i="1" s="1"/>
  <c r="W168" i="1"/>
  <c r="X168" i="1" s="1"/>
  <c r="AC156" i="1"/>
  <c r="W156" i="1"/>
  <c r="X156" i="1" s="1"/>
  <c r="Y156" i="1"/>
  <c r="Z156" i="1" s="1"/>
  <c r="AA156" i="1"/>
  <c r="AB156" i="1" s="1"/>
  <c r="AC144" i="1"/>
  <c r="W144" i="1"/>
  <c r="X144" i="1" s="1"/>
  <c r="AA144" i="1"/>
  <c r="AB144" i="1" s="1"/>
  <c r="Y144" i="1"/>
  <c r="Z144" i="1" s="1"/>
  <c r="AC132" i="1"/>
  <c r="AA132" i="1"/>
  <c r="AB132" i="1" s="1"/>
  <c r="Y132" i="1"/>
  <c r="Z132" i="1" s="1"/>
  <c r="W132" i="1"/>
  <c r="X132" i="1" s="1"/>
  <c r="AC120" i="1"/>
  <c r="W120" i="1"/>
  <c r="X120" i="1" s="1"/>
  <c r="Y120" i="1"/>
  <c r="Z120" i="1" s="1"/>
  <c r="AA120" i="1"/>
  <c r="AB120" i="1" s="1"/>
  <c r="AC108" i="1"/>
  <c r="Y108" i="1"/>
  <c r="Z108" i="1" s="1"/>
  <c r="AA108" i="1"/>
  <c r="AB108" i="1" s="1"/>
  <c r="W108" i="1"/>
  <c r="X108" i="1" s="1"/>
  <c r="W102" i="1"/>
  <c r="X102" i="1" s="1"/>
  <c r="AC102" i="1"/>
  <c r="Y102" i="1"/>
  <c r="Z102" i="1" s="1"/>
  <c r="AA102" i="1"/>
  <c r="AB102" i="1" s="1"/>
  <c r="AC90" i="1"/>
  <c r="W90" i="1"/>
  <c r="X90" i="1" s="1"/>
  <c r="AA90" i="1"/>
  <c r="AB90" i="1" s="1"/>
  <c r="Y90" i="1"/>
  <c r="Z90" i="1" s="1"/>
  <c r="AC78" i="1"/>
  <c r="W78" i="1"/>
  <c r="X78" i="1" s="1"/>
  <c r="Y78" i="1"/>
  <c r="Z78" i="1" s="1"/>
  <c r="AA78" i="1"/>
  <c r="AB78" i="1" s="1"/>
  <c r="AC66" i="1"/>
  <c r="W66" i="1"/>
  <c r="X66" i="1" s="1"/>
  <c r="Y66" i="1"/>
  <c r="Z66" i="1" s="1"/>
  <c r="AA66" i="1"/>
  <c r="AB66" i="1" s="1"/>
  <c r="AC60" i="1"/>
  <c r="AA60" i="1"/>
  <c r="AB60" i="1" s="1"/>
  <c r="W60" i="1"/>
  <c r="X60" i="1" s="1"/>
  <c r="Y60" i="1"/>
  <c r="Z60" i="1" s="1"/>
  <c r="AC42" i="1"/>
  <c r="W42" i="1"/>
  <c r="X42" i="1" s="1"/>
  <c r="Y42" i="1"/>
  <c r="Z42" i="1" s="1"/>
  <c r="AA42" i="1"/>
  <c r="AB42" i="1" s="1"/>
  <c r="W30" i="1"/>
  <c r="X30" i="1" s="1"/>
  <c r="AC30" i="1"/>
  <c r="Y30" i="1"/>
  <c r="Z30" i="1" s="1"/>
  <c r="AA30" i="1"/>
  <c r="AB30" i="1" s="1"/>
  <c r="AC24" i="1"/>
  <c r="Y24" i="1"/>
  <c r="Z24" i="1" s="1"/>
  <c r="W24" i="1"/>
  <c r="X24" i="1" s="1"/>
  <c r="AA24" i="1"/>
  <c r="AB24" i="1" s="1"/>
  <c r="AC251" i="1"/>
  <c r="Y251" i="1"/>
  <c r="Z251" i="1" s="1"/>
  <c r="AA251" i="1"/>
  <c r="AB251" i="1" s="1"/>
  <c r="W251" i="1"/>
  <c r="X251" i="1" s="1"/>
  <c r="Y239" i="1"/>
  <c r="Z239" i="1" s="1"/>
  <c r="AC239" i="1"/>
  <c r="AA239" i="1"/>
  <c r="AB239" i="1" s="1"/>
  <c r="W239" i="1"/>
  <c r="X239" i="1" s="1"/>
  <c r="W227" i="1"/>
  <c r="X227" i="1" s="1"/>
  <c r="AC227" i="1"/>
  <c r="Y227" i="1"/>
  <c r="Z227" i="1" s="1"/>
  <c r="AA227" i="1"/>
  <c r="AB227" i="1" s="1"/>
  <c r="AC208" i="1"/>
  <c r="Y208" i="1"/>
  <c r="Z208" i="1" s="1"/>
  <c r="W208" i="1"/>
  <c r="X208" i="1" s="1"/>
  <c r="AA208" i="1"/>
  <c r="AB208" i="1" s="1"/>
  <c r="AC242" i="1"/>
  <c r="W242" i="1"/>
  <c r="X242" i="1" s="1"/>
  <c r="Y242" i="1"/>
  <c r="Z242" i="1" s="1"/>
  <c r="AA242" i="1"/>
  <c r="AB242" i="1" s="1"/>
  <c r="AA217" i="1"/>
  <c r="AB217" i="1" s="1"/>
  <c r="AC217" i="1"/>
  <c r="W217" i="1"/>
  <c r="X217" i="1" s="1"/>
  <c r="Y217" i="1"/>
  <c r="Z217" i="1" s="1"/>
  <c r="Y250" i="1"/>
  <c r="Z250" i="1" s="1"/>
  <c r="W250" i="1"/>
  <c r="X250" i="1" s="1"/>
  <c r="AC250" i="1"/>
  <c r="AA250" i="1"/>
  <c r="AB250" i="1" s="1"/>
  <c r="AC226" i="1"/>
  <c r="Y226" i="1"/>
  <c r="Z226" i="1" s="1"/>
  <c r="W226" i="1"/>
  <c r="X226" i="1" s="1"/>
  <c r="AA226" i="1"/>
  <c r="AB226" i="1" s="1"/>
  <c r="AC207" i="1"/>
  <c r="AA207" i="1"/>
  <c r="AB207" i="1" s="1"/>
  <c r="Y207" i="1"/>
  <c r="Z207" i="1" s="1"/>
  <c r="W207" i="1"/>
  <c r="X207" i="1" s="1"/>
  <c r="AC192" i="1"/>
  <c r="Y192" i="1"/>
  <c r="Z192" i="1" s="1"/>
  <c r="AA192" i="1"/>
  <c r="AB192" i="1" s="1"/>
  <c r="W192" i="1"/>
  <c r="X192" i="1" s="1"/>
  <c r="AC179" i="1"/>
  <c r="Y179" i="1"/>
  <c r="Z179" i="1" s="1"/>
  <c r="AA179" i="1"/>
  <c r="AB179" i="1" s="1"/>
  <c r="W179" i="1"/>
  <c r="X179" i="1" s="1"/>
  <c r="AC167" i="1"/>
  <c r="AA167" i="1"/>
  <c r="AB167" i="1" s="1"/>
  <c r="W167" i="1"/>
  <c r="X167" i="1" s="1"/>
  <c r="Y167" i="1"/>
  <c r="Z167" i="1" s="1"/>
  <c r="AC149" i="1"/>
  <c r="Y149" i="1"/>
  <c r="Z149" i="1" s="1"/>
  <c r="AA149" i="1"/>
  <c r="AB149" i="1" s="1"/>
  <c r="W149" i="1"/>
  <c r="X149" i="1" s="1"/>
  <c r="AC137" i="1"/>
  <c r="AA137" i="1"/>
  <c r="AB137" i="1" s="1"/>
  <c r="W137" i="1"/>
  <c r="X137" i="1" s="1"/>
  <c r="Y137" i="1"/>
  <c r="Z137" i="1" s="1"/>
  <c r="AC125" i="1"/>
  <c r="W125" i="1"/>
  <c r="X125" i="1" s="1"/>
  <c r="Y125" i="1"/>
  <c r="Z125" i="1" s="1"/>
  <c r="AA125" i="1"/>
  <c r="AB125" i="1" s="1"/>
  <c r="AC113" i="1"/>
  <c r="W113" i="1"/>
  <c r="X113" i="1" s="1"/>
  <c r="Y113" i="1"/>
  <c r="Z113" i="1" s="1"/>
  <c r="AA113" i="1"/>
  <c r="AB113" i="1" s="1"/>
  <c r="AC95" i="1"/>
  <c r="W95" i="1"/>
  <c r="X95" i="1" s="1"/>
  <c r="Y95" i="1"/>
  <c r="Z95" i="1" s="1"/>
  <c r="AA95" i="1"/>
  <c r="AB95" i="1" s="1"/>
  <c r="Y89" i="1"/>
  <c r="Z89" i="1" s="1"/>
  <c r="AA89" i="1"/>
  <c r="AB89" i="1" s="1"/>
  <c r="W89" i="1"/>
  <c r="X89" i="1" s="1"/>
  <c r="AC89" i="1"/>
  <c r="Y77" i="1"/>
  <c r="Z77" i="1" s="1"/>
  <c r="AA77" i="1"/>
  <c r="AB77" i="1" s="1"/>
  <c r="AC77" i="1"/>
  <c r="W77" i="1"/>
  <c r="X77" i="1" s="1"/>
  <c r="AC59" i="1"/>
  <c r="W59" i="1"/>
  <c r="X59" i="1" s="1"/>
  <c r="AA59" i="1"/>
  <c r="AB59" i="1" s="1"/>
  <c r="Y59" i="1"/>
  <c r="Z59" i="1" s="1"/>
  <c r="AC47" i="1"/>
  <c r="AA47" i="1"/>
  <c r="AB47" i="1" s="1"/>
  <c r="Y47" i="1"/>
  <c r="Z47" i="1" s="1"/>
  <c r="W47" i="1"/>
  <c r="X47" i="1" s="1"/>
  <c r="Y35" i="1"/>
  <c r="Z35" i="1" s="1"/>
  <c r="AA35" i="1"/>
  <c r="AB35" i="1" s="1"/>
  <c r="AC35" i="1"/>
  <c r="W35" i="1"/>
  <c r="X35" i="1" s="1"/>
  <c r="AC23" i="1"/>
  <c r="Y23" i="1"/>
  <c r="Z23" i="1" s="1"/>
  <c r="AA23" i="1"/>
  <c r="AB23" i="1" s="1"/>
  <c r="W23" i="1"/>
  <c r="X23" i="1" s="1"/>
  <c r="AC17" i="1"/>
  <c r="AA17" i="1"/>
  <c r="AB17" i="1" s="1"/>
  <c r="W17" i="1"/>
  <c r="X17" i="1" s="1"/>
  <c r="Y17" i="1"/>
  <c r="Z17" i="1" s="1"/>
  <c r="W11" i="1"/>
  <c r="X11" i="1" s="1"/>
  <c r="AC11" i="1"/>
  <c r="Y11" i="1"/>
  <c r="Z11" i="1" s="1"/>
  <c r="AA11" i="1"/>
  <c r="AB11" i="1" s="1"/>
  <c r="AC5" i="1"/>
  <c r="Y5" i="1"/>
  <c r="Z5" i="1" s="1"/>
  <c r="W5" i="1"/>
  <c r="X5" i="1" s="1"/>
  <c r="AA5" i="1"/>
  <c r="AB5" i="1" s="1"/>
  <c r="AC222" i="1"/>
  <c r="W222" i="1"/>
  <c r="X222" i="1" s="1"/>
  <c r="Y222" i="1"/>
  <c r="Z222" i="1" s="1"/>
  <c r="AA222" i="1"/>
  <c r="AB222" i="1" s="1"/>
  <c r="Y240" i="1"/>
  <c r="Z240" i="1" s="1"/>
  <c r="W240" i="1"/>
  <c r="X240" i="1" s="1"/>
  <c r="AC240" i="1"/>
  <c r="AA240" i="1"/>
  <c r="AB240" i="1" s="1"/>
  <c r="AC200" i="1"/>
  <c r="Y200" i="1"/>
  <c r="Z200" i="1" s="1"/>
  <c r="W200" i="1"/>
  <c r="X200" i="1" s="1"/>
  <c r="AA200" i="1"/>
  <c r="AB200" i="1" s="1"/>
  <c r="Y238" i="1"/>
  <c r="Z238" i="1" s="1"/>
  <c r="AA238" i="1"/>
  <c r="AB238" i="1" s="1"/>
  <c r="AC238" i="1"/>
  <c r="W238" i="1"/>
  <c r="X238" i="1" s="1"/>
  <c r="AC216" i="1"/>
  <c r="W216" i="1"/>
  <c r="X216" i="1" s="1"/>
  <c r="Y216" i="1"/>
  <c r="Z216" i="1" s="1"/>
  <c r="AA216" i="1"/>
  <c r="AB216" i="1" s="1"/>
  <c r="AC199" i="1"/>
  <c r="W199" i="1"/>
  <c r="X199" i="1" s="1"/>
  <c r="Y199" i="1"/>
  <c r="Z199" i="1" s="1"/>
  <c r="AA199" i="1"/>
  <c r="AB199" i="1" s="1"/>
  <c r="AC185" i="1"/>
  <c r="W185" i="1"/>
  <c r="X185" i="1" s="1"/>
  <c r="Y185" i="1"/>
  <c r="Z185" i="1" s="1"/>
  <c r="AA185" i="1"/>
  <c r="AB185" i="1" s="1"/>
  <c r="AC173" i="1"/>
  <c r="W173" i="1"/>
  <c r="X173" i="1" s="1"/>
  <c r="Y173" i="1"/>
  <c r="Z173" i="1" s="1"/>
  <c r="AA173" i="1"/>
  <c r="AB173" i="1" s="1"/>
  <c r="AC161" i="1"/>
  <c r="W161" i="1"/>
  <c r="X161" i="1" s="1"/>
  <c r="Y161" i="1"/>
  <c r="Z161" i="1" s="1"/>
  <c r="AA161" i="1"/>
  <c r="AB161" i="1" s="1"/>
  <c r="AC155" i="1"/>
  <c r="W155" i="1"/>
  <c r="X155" i="1" s="1"/>
  <c r="Y155" i="1"/>
  <c r="Z155" i="1" s="1"/>
  <c r="AA155" i="1"/>
  <c r="AB155" i="1" s="1"/>
  <c r="AC143" i="1"/>
  <c r="Y143" i="1"/>
  <c r="Z143" i="1" s="1"/>
  <c r="W143" i="1"/>
  <c r="X143" i="1" s="1"/>
  <c r="AA143" i="1"/>
  <c r="AB143" i="1" s="1"/>
  <c r="W131" i="1"/>
  <c r="X131" i="1" s="1"/>
  <c r="AC131" i="1"/>
  <c r="Y131" i="1"/>
  <c r="Z131" i="1" s="1"/>
  <c r="AA131" i="1"/>
  <c r="AB131" i="1" s="1"/>
  <c r="AC119" i="1"/>
  <c r="AA119" i="1"/>
  <c r="AB119" i="1" s="1"/>
  <c r="W119" i="1"/>
  <c r="X119" i="1" s="1"/>
  <c r="Y119" i="1"/>
  <c r="Z119" i="1" s="1"/>
  <c r="Y107" i="1"/>
  <c r="Z107" i="1" s="1"/>
  <c r="AC107" i="1"/>
  <c r="AA107" i="1"/>
  <c r="AB107" i="1" s="1"/>
  <c r="W107" i="1"/>
  <c r="X107" i="1" s="1"/>
  <c r="W101" i="1"/>
  <c r="X101" i="1" s="1"/>
  <c r="Y101" i="1"/>
  <c r="Z101" i="1" s="1"/>
  <c r="AC101" i="1"/>
  <c r="AA101" i="1"/>
  <c r="AB101" i="1" s="1"/>
  <c r="AC83" i="1"/>
  <c r="W83" i="1"/>
  <c r="X83" i="1" s="1"/>
  <c r="Y83" i="1"/>
  <c r="Z83" i="1" s="1"/>
  <c r="AA83" i="1"/>
  <c r="AB83" i="1" s="1"/>
  <c r="AC71" i="1"/>
  <c r="W71" i="1"/>
  <c r="X71" i="1" s="1"/>
  <c r="Y71" i="1"/>
  <c r="Z71" i="1" s="1"/>
  <c r="AA71" i="1"/>
  <c r="AB71" i="1" s="1"/>
  <c r="AA65" i="1"/>
  <c r="AB65" i="1" s="1"/>
  <c r="Y65" i="1"/>
  <c r="Z65" i="1" s="1"/>
  <c r="AC65" i="1"/>
  <c r="W65" i="1"/>
  <c r="X65" i="1" s="1"/>
  <c r="AC53" i="1"/>
  <c r="W53" i="1"/>
  <c r="X53" i="1" s="1"/>
  <c r="Y53" i="1"/>
  <c r="Z53" i="1" s="1"/>
  <c r="AA53" i="1"/>
  <c r="AB53" i="1" s="1"/>
  <c r="AC41" i="1"/>
  <c r="AA41" i="1"/>
  <c r="AB41" i="1" s="1"/>
  <c r="Y41" i="1"/>
  <c r="Z41" i="1" s="1"/>
  <c r="W41" i="1"/>
  <c r="X41" i="1" s="1"/>
  <c r="W29" i="1"/>
  <c r="X29" i="1" s="1"/>
  <c r="AC29" i="1"/>
  <c r="Y29" i="1"/>
  <c r="Z29" i="1" s="1"/>
  <c r="AA29" i="1"/>
  <c r="AB29" i="1" s="1"/>
  <c r="AC249" i="1"/>
  <c r="AA249" i="1"/>
  <c r="AB249" i="1" s="1"/>
  <c r="W249" i="1"/>
  <c r="X249" i="1" s="1"/>
  <c r="Y249" i="1"/>
  <c r="Z249" i="1" s="1"/>
  <c r="AC237" i="1"/>
  <c r="Y237" i="1"/>
  <c r="Z237" i="1" s="1"/>
  <c r="AA237" i="1"/>
  <c r="AB237" i="1" s="1"/>
  <c r="W237" i="1"/>
  <c r="X237" i="1" s="1"/>
  <c r="AC225" i="1"/>
  <c r="Y225" i="1"/>
  <c r="Z225" i="1" s="1"/>
  <c r="W225" i="1"/>
  <c r="X225" i="1" s="1"/>
  <c r="AA225" i="1"/>
  <c r="AB225" i="1" s="1"/>
  <c r="AC206" i="1"/>
  <c r="AA206" i="1"/>
  <c r="AB206" i="1" s="1"/>
  <c r="W206" i="1"/>
  <c r="X206" i="1" s="1"/>
  <c r="Y206" i="1"/>
  <c r="Z206" i="1" s="1"/>
  <c r="AC248" i="1"/>
  <c r="Y248" i="1"/>
  <c r="Z248" i="1" s="1"/>
  <c r="W248" i="1"/>
  <c r="X248" i="1" s="1"/>
  <c r="AA248" i="1"/>
  <c r="AB248" i="1" s="1"/>
  <c r="AC224" i="1"/>
  <c r="Y224" i="1"/>
  <c r="Z224" i="1" s="1"/>
  <c r="W224" i="1"/>
  <c r="X224" i="1" s="1"/>
  <c r="AA224" i="1"/>
  <c r="AB224" i="1" s="1"/>
  <c r="AC198" i="1"/>
  <c r="W198" i="1"/>
  <c r="X198" i="1" s="1"/>
  <c r="Y198" i="1"/>
  <c r="Z198" i="1" s="1"/>
  <c r="AA198" i="1"/>
  <c r="AB198" i="1" s="1"/>
  <c r="AC178" i="1"/>
  <c r="Y178" i="1"/>
  <c r="Z178" i="1" s="1"/>
  <c r="W178" i="1"/>
  <c r="X178" i="1" s="1"/>
  <c r="AA178" i="1"/>
  <c r="AB178" i="1" s="1"/>
  <c r="Y166" i="1"/>
  <c r="Z166" i="1" s="1"/>
  <c r="AC166" i="1"/>
  <c r="AA166" i="1"/>
  <c r="AB166" i="1" s="1"/>
  <c r="W166" i="1"/>
  <c r="X166" i="1" s="1"/>
  <c r="AC154" i="1"/>
  <c r="Y154" i="1"/>
  <c r="Z154" i="1" s="1"/>
  <c r="W154" i="1"/>
  <c r="X154" i="1" s="1"/>
  <c r="AA154" i="1"/>
  <c r="AB154" i="1" s="1"/>
  <c r="AC142" i="1"/>
  <c r="Y142" i="1"/>
  <c r="Z142" i="1" s="1"/>
  <c r="W142" i="1"/>
  <c r="X142" i="1" s="1"/>
  <c r="AA142" i="1"/>
  <c r="AB142" i="1" s="1"/>
  <c r="AC130" i="1"/>
  <c r="Y130" i="1"/>
  <c r="Z130" i="1" s="1"/>
  <c r="W130" i="1"/>
  <c r="X130" i="1" s="1"/>
  <c r="AA130" i="1"/>
  <c r="AB130" i="1" s="1"/>
  <c r="Y118" i="1"/>
  <c r="Z118" i="1" s="1"/>
  <c r="AA118" i="1"/>
  <c r="AB118" i="1" s="1"/>
  <c r="AC118" i="1"/>
  <c r="W118" i="1"/>
  <c r="X118" i="1" s="1"/>
  <c r="AC106" i="1"/>
  <c r="Y106" i="1"/>
  <c r="Z106" i="1" s="1"/>
  <c r="AA106" i="1"/>
  <c r="AB106" i="1" s="1"/>
  <c r="W106" i="1"/>
  <c r="X106" i="1" s="1"/>
  <c r="AC94" i="1"/>
  <c r="Y94" i="1"/>
  <c r="Z94" i="1" s="1"/>
  <c r="AA94" i="1"/>
  <c r="AB94" i="1" s="1"/>
  <c r="W94" i="1"/>
  <c r="X94" i="1" s="1"/>
  <c r="AC82" i="1"/>
  <c r="Y82" i="1"/>
  <c r="Z82" i="1" s="1"/>
  <c r="AA82" i="1"/>
  <c r="AB82" i="1" s="1"/>
  <c r="W82" i="1"/>
  <c r="X82" i="1" s="1"/>
  <c r="AC70" i="1"/>
  <c r="Y70" i="1"/>
  <c r="Z70" i="1" s="1"/>
  <c r="W70" i="1"/>
  <c r="X70" i="1" s="1"/>
  <c r="AA70" i="1"/>
  <c r="AB70" i="1" s="1"/>
  <c r="AC64" i="1"/>
  <c r="Y64" i="1"/>
  <c r="Z64" i="1" s="1"/>
  <c r="AA64" i="1"/>
  <c r="AB64" i="1" s="1"/>
  <c r="W64" i="1"/>
  <c r="X64" i="1" s="1"/>
  <c r="AC58" i="1"/>
  <c r="Y58" i="1"/>
  <c r="Z58" i="1" s="1"/>
  <c r="W58" i="1"/>
  <c r="X58" i="1" s="1"/>
  <c r="AA58" i="1"/>
  <c r="AB58" i="1" s="1"/>
  <c r="AC52" i="1"/>
  <c r="Y52" i="1"/>
  <c r="Z52" i="1" s="1"/>
  <c r="AA52" i="1"/>
  <c r="AB52" i="1" s="1"/>
  <c r="W52" i="1"/>
  <c r="X52" i="1" s="1"/>
  <c r="AC46" i="1"/>
  <c r="Y46" i="1"/>
  <c r="Z46" i="1" s="1"/>
  <c r="AA46" i="1"/>
  <c r="AB46" i="1" s="1"/>
  <c r="W46" i="1"/>
  <c r="X46" i="1" s="1"/>
  <c r="AC40" i="1"/>
  <c r="W40" i="1"/>
  <c r="X40" i="1" s="1"/>
  <c r="AA40" i="1"/>
  <c r="AB40" i="1" s="1"/>
  <c r="Y40" i="1"/>
  <c r="Z40" i="1" s="1"/>
  <c r="Y34" i="1"/>
  <c r="Z34" i="1" s="1"/>
  <c r="W34" i="1"/>
  <c r="X34" i="1" s="1"/>
  <c r="AC34" i="1"/>
  <c r="AA34" i="1"/>
  <c r="AB34" i="1" s="1"/>
  <c r="AC28" i="1"/>
  <c r="W28" i="1"/>
  <c r="X28" i="1" s="1"/>
  <c r="Y28" i="1"/>
  <c r="Z28" i="1" s="1"/>
  <c r="AA28" i="1"/>
  <c r="AB28" i="1" s="1"/>
  <c r="Y22" i="1"/>
  <c r="Z22" i="1" s="1"/>
  <c r="AC22" i="1"/>
  <c r="AA22" i="1"/>
  <c r="AB22" i="1" s="1"/>
  <c r="W22" i="1"/>
  <c r="X22" i="1" s="1"/>
  <c r="AC16" i="1"/>
  <c r="W16" i="1"/>
  <c r="X16" i="1" s="1"/>
  <c r="AA16" i="1"/>
  <c r="AB16" i="1" s="1"/>
  <c r="Y16" i="1"/>
  <c r="Z16" i="1" s="1"/>
  <c r="Y10" i="1"/>
  <c r="Z10" i="1" s="1"/>
  <c r="W10" i="1"/>
  <c r="X10" i="1" s="1"/>
  <c r="AC10" i="1"/>
  <c r="AA10" i="1"/>
  <c r="AB10" i="1" s="1"/>
  <c r="AA4" i="1"/>
  <c r="AB4" i="1" s="1"/>
  <c r="W4" i="1"/>
  <c r="X4" i="1" s="1"/>
  <c r="Y4" i="1"/>
  <c r="Z4" i="1" s="1"/>
  <c r="AC4" i="1"/>
  <c r="AC236" i="1"/>
  <c r="Y236" i="1"/>
  <c r="Z236" i="1" s="1"/>
  <c r="W236" i="1"/>
  <c r="X236" i="1" s="1"/>
  <c r="AA236" i="1"/>
  <c r="AB236" i="1" s="1"/>
  <c r="AC215" i="1"/>
  <c r="AA215" i="1"/>
  <c r="AB215" i="1" s="1"/>
  <c r="W215" i="1"/>
  <c r="X215" i="1" s="1"/>
  <c r="Y215" i="1"/>
  <c r="Z215" i="1" s="1"/>
  <c r="AC191" i="1"/>
  <c r="AA191" i="1"/>
  <c r="AB191" i="1" s="1"/>
  <c r="Y191" i="1"/>
  <c r="Z191" i="1" s="1"/>
  <c r="W191" i="1"/>
  <c r="X191" i="1" s="1"/>
  <c r="W184" i="1"/>
  <c r="X184" i="1" s="1"/>
  <c r="AC184" i="1"/>
  <c r="Y184" i="1"/>
  <c r="Z184" i="1" s="1"/>
  <c r="AA184" i="1"/>
  <c r="AB184" i="1" s="1"/>
  <c r="AC172" i="1"/>
  <c r="W172" i="1"/>
  <c r="X172" i="1" s="1"/>
  <c r="Y172" i="1"/>
  <c r="Z172" i="1" s="1"/>
  <c r="AA172" i="1"/>
  <c r="AB172" i="1" s="1"/>
  <c r="AC160" i="1"/>
  <c r="W160" i="1"/>
  <c r="X160" i="1" s="1"/>
  <c r="Y160" i="1"/>
  <c r="Z160" i="1" s="1"/>
  <c r="AA160" i="1"/>
  <c r="AB160" i="1" s="1"/>
  <c r="AA148" i="1"/>
  <c r="AB148" i="1" s="1"/>
  <c r="Y148" i="1"/>
  <c r="Z148" i="1" s="1"/>
  <c r="AC148" i="1"/>
  <c r="W148" i="1"/>
  <c r="X148" i="1" s="1"/>
  <c r="AC136" i="1"/>
  <c r="Y136" i="1"/>
  <c r="Z136" i="1" s="1"/>
  <c r="W136" i="1"/>
  <c r="X136" i="1" s="1"/>
  <c r="AA136" i="1"/>
  <c r="AB136" i="1" s="1"/>
  <c r="AC124" i="1"/>
  <c r="Y124" i="1"/>
  <c r="Z124" i="1" s="1"/>
  <c r="AA124" i="1"/>
  <c r="AB124" i="1" s="1"/>
  <c r="W124" i="1"/>
  <c r="X124" i="1" s="1"/>
  <c r="W112" i="1"/>
  <c r="X112" i="1" s="1"/>
  <c r="Y112" i="1"/>
  <c r="Z112" i="1" s="1"/>
  <c r="AA112" i="1"/>
  <c r="AB112" i="1" s="1"/>
  <c r="AC112" i="1"/>
  <c r="AC100" i="1"/>
  <c r="W100" i="1"/>
  <c r="X100" i="1" s="1"/>
  <c r="Y100" i="1"/>
  <c r="Z100" i="1" s="1"/>
  <c r="AA100" i="1"/>
  <c r="AB100" i="1" s="1"/>
  <c r="AC88" i="1"/>
  <c r="Y88" i="1"/>
  <c r="Z88" i="1" s="1"/>
  <c r="AA88" i="1"/>
  <c r="AB88" i="1" s="1"/>
  <c r="W88" i="1"/>
  <c r="X88" i="1" s="1"/>
  <c r="AA76" i="1"/>
  <c r="AB76" i="1" s="1"/>
  <c r="AC76" i="1"/>
  <c r="W76" i="1"/>
  <c r="X76" i="1" s="1"/>
  <c r="Y76" i="1"/>
  <c r="Z76" i="1" s="1"/>
  <c r="AC247" i="1"/>
  <c r="W247" i="1"/>
  <c r="X247" i="1" s="1"/>
  <c r="Y247" i="1"/>
  <c r="Z247" i="1" s="1"/>
  <c r="AA247" i="1"/>
  <c r="AB247" i="1" s="1"/>
  <c r="AC235" i="1"/>
  <c r="Y235" i="1"/>
  <c r="Z235" i="1" s="1"/>
  <c r="AA235" i="1"/>
  <c r="AB235" i="1" s="1"/>
  <c r="W235" i="1"/>
  <c r="X235" i="1" s="1"/>
  <c r="AC223" i="1"/>
  <c r="AA223" i="1"/>
  <c r="AB223" i="1" s="1"/>
  <c r="W223" i="1"/>
  <c r="X223" i="1" s="1"/>
  <c r="Y223" i="1"/>
  <c r="Z223" i="1" s="1"/>
  <c r="Y214" i="1"/>
  <c r="Z214" i="1" s="1"/>
  <c r="AC214" i="1"/>
  <c r="W214" i="1"/>
  <c r="X214" i="1" s="1"/>
  <c r="AA214" i="1"/>
  <c r="AB214" i="1" s="1"/>
  <c r="AC205" i="1"/>
  <c r="AA205" i="1"/>
  <c r="AB205" i="1" s="1"/>
  <c r="W205" i="1"/>
  <c r="X205" i="1" s="1"/>
  <c r="Y205" i="1"/>
  <c r="Z205" i="1" s="1"/>
  <c r="AC190" i="1"/>
  <c r="Y190" i="1"/>
  <c r="Z190" i="1" s="1"/>
  <c r="AA190" i="1"/>
  <c r="AB190" i="1" s="1"/>
  <c r="W190" i="1"/>
  <c r="X190" i="1" s="1"/>
  <c r="W234" i="1"/>
  <c r="X234" i="1" s="1"/>
  <c r="AA234" i="1"/>
  <c r="AB234" i="1" s="1"/>
  <c r="AC234" i="1"/>
  <c r="Y234" i="1"/>
  <c r="Z234" i="1" s="1"/>
  <c r="AC177" i="1"/>
  <c r="AA177" i="1"/>
  <c r="AB177" i="1" s="1"/>
  <c r="Y177" i="1"/>
  <c r="Z177" i="1" s="1"/>
  <c r="W177" i="1"/>
  <c r="X177" i="1" s="1"/>
  <c r="AA159" i="1"/>
  <c r="AB159" i="1" s="1"/>
  <c r="AC159" i="1"/>
  <c r="W159" i="1"/>
  <c r="X159" i="1" s="1"/>
  <c r="Y159" i="1"/>
  <c r="Z159" i="1" s="1"/>
  <c r="AA147" i="1"/>
  <c r="AB147" i="1" s="1"/>
  <c r="AC147" i="1"/>
  <c r="W147" i="1"/>
  <c r="X147" i="1" s="1"/>
  <c r="Y147" i="1"/>
  <c r="Z147" i="1" s="1"/>
  <c r="AC135" i="1"/>
  <c r="AA135" i="1"/>
  <c r="AB135" i="1" s="1"/>
  <c r="Y135" i="1"/>
  <c r="Z135" i="1" s="1"/>
  <c r="W135" i="1"/>
  <c r="X135" i="1" s="1"/>
  <c r="AA123" i="1"/>
  <c r="AB123" i="1" s="1"/>
  <c r="AC123" i="1"/>
  <c r="W123" i="1"/>
  <c r="X123" i="1" s="1"/>
  <c r="Y123" i="1"/>
  <c r="Z123" i="1" s="1"/>
  <c r="AC105" i="1"/>
  <c r="AA105" i="1"/>
  <c r="AB105" i="1" s="1"/>
  <c r="Y105" i="1"/>
  <c r="Z105" i="1" s="1"/>
  <c r="W105" i="1"/>
  <c r="X105" i="1" s="1"/>
  <c r="AC93" i="1"/>
  <c r="Y93" i="1"/>
  <c r="Z93" i="1" s="1"/>
  <c r="AA93" i="1"/>
  <c r="AB93" i="1" s="1"/>
  <c r="W93" i="1"/>
  <c r="X93" i="1" s="1"/>
  <c r="AC81" i="1"/>
  <c r="Y81" i="1"/>
  <c r="Z81" i="1" s="1"/>
  <c r="AA81" i="1"/>
  <c r="AB81" i="1" s="1"/>
  <c r="W81" i="1"/>
  <c r="X81" i="1" s="1"/>
  <c r="AC75" i="1"/>
  <c r="AA75" i="1"/>
  <c r="AB75" i="1" s="1"/>
  <c r="W75" i="1"/>
  <c r="X75" i="1" s="1"/>
  <c r="Y75" i="1"/>
  <c r="Z75" i="1" s="1"/>
  <c r="AC57" i="1"/>
  <c r="AA57" i="1"/>
  <c r="AB57" i="1" s="1"/>
  <c r="W57" i="1"/>
  <c r="X57" i="1" s="1"/>
  <c r="Y57" i="1"/>
  <c r="Z57" i="1" s="1"/>
  <c r="AC51" i="1"/>
  <c r="AA51" i="1"/>
  <c r="AB51" i="1" s="1"/>
  <c r="W51" i="1"/>
  <c r="X51" i="1" s="1"/>
  <c r="Y51" i="1"/>
  <c r="Z51" i="1" s="1"/>
  <c r="AC45" i="1"/>
  <c r="W45" i="1"/>
  <c r="X45" i="1" s="1"/>
  <c r="Y45" i="1"/>
  <c r="Z45" i="1" s="1"/>
  <c r="AA45" i="1"/>
  <c r="AB45" i="1" s="1"/>
  <c r="AC39" i="1"/>
  <c r="AA39" i="1"/>
  <c r="AB39" i="1" s="1"/>
  <c r="W39" i="1"/>
  <c r="X39" i="1" s="1"/>
  <c r="Y39" i="1"/>
  <c r="Z39" i="1" s="1"/>
  <c r="AC33" i="1"/>
  <c r="AA33" i="1"/>
  <c r="AB33" i="1" s="1"/>
  <c r="W33" i="1"/>
  <c r="X33" i="1" s="1"/>
  <c r="Y33" i="1"/>
  <c r="Z33" i="1" s="1"/>
  <c r="AA27" i="1"/>
  <c r="AB27" i="1" s="1"/>
  <c r="AC27" i="1"/>
  <c r="W27" i="1"/>
  <c r="X27" i="1" s="1"/>
  <c r="Y27" i="1"/>
  <c r="Z27" i="1" s="1"/>
  <c r="AC21" i="1"/>
  <c r="Y21" i="1"/>
  <c r="Z21" i="1" s="1"/>
  <c r="AA21" i="1"/>
  <c r="AB21" i="1" s="1"/>
  <c r="W21" i="1"/>
  <c r="X21" i="1" s="1"/>
  <c r="AC15" i="1"/>
  <c r="AA15" i="1"/>
  <c r="AB15" i="1" s="1"/>
  <c r="W15" i="1"/>
  <c r="X15" i="1" s="1"/>
  <c r="Y15" i="1"/>
  <c r="Z15" i="1" s="1"/>
  <c r="AC9" i="1"/>
  <c r="AA9" i="1"/>
  <c r="AB9" i="1" s="1"/>
  <c r="Y9" i="1"/>
  <c r="Z9" i="1" s="1"/>
  <c r="W9" i="1"/>
  <c r="X9" i="1" s="1"/>
  <c r="AC3" i="1"/>
  <c r="AA3" i="1"/>
  <c r="AB3" i="1" s="1"/>
  <c r="Y3" i="1"/>
  <c r="Z3" i="1" s="1"/>
  <c r="W3" i="1"/>
  <c r="X3" i="1" s="1"/>
  <c r="AC183" i="1"/>
  <c r="AA183" i="1"/>
  <c r="AB183" i="1" s="1"/>
  <c r="W183" i="1"/>
  <c r="X183" i="1" s="1"/>
  <c r="Y183" i="1"/>
  <c r="Z183" i="1" s="1"/>
  <c r="AC165" i="1"/>
  <c r="Y165" i="1"/>
  <c r="Z165" i="1" s="1"/>
  <c r="AA165" i="1"/>
  <c r="AB165" i="1" s="1"/>
  <c r="W165" i="1"/>
  <c r="X165" i="1" s="1"/>
  <c r="AC153" i="1"/>
  <c r="Y153" i="1"/>
  <c r="Z153" i="1" s="1"/>
  <c r="AA153" i="1"/>
  <c r="AB153" i="1" s="1"/>
  <c r="W153" i="1"/>
  <c r="X153" i="1" s="1"/>
  <c r="AC141" i="1"/>
  <c r="W141" i="1"/>
  <c r="X141" i="1" s="1"/>
  <c r="Y141" i="1"/>
  <c r="Z141" i="1" s="1"/>
  <c r="AA141" i="1"/>
  <c r="AB141" i="1" s="1"/>
  <c r="AC129" i="1"/>
  <c r="Y129" i="1"/>
  <c r="Z129" i="1" s="1"/>
  <c r="AA129" i="1"/>
  <c r="AB129" i="1" s="1"/>
  <c r="W129" i="1"/>
  <c r="X129" i="1" s="1"/>
  <c r="AC117" i="1"/>
  <c r="W117" i="1"/>
  <c r="X117" i="1" s="1"/>
  <c r="AA117" i="1"/>
  <c r="AB117" i="1" s="1"/>
  <c r="Y117" i="1"/>
  <c r="Z117" i="1" s="1"/>
  <c r="AC111" i="1"/>
  <c r="AA111" i="1"/>
  <c r="AB111" i="1" s="1"/>
  <c r="W111" i="1"/>
  <c r="X111" i="1" s="1"/>
  <c r="Y111" i="1"/>
  <c r="Z111" i="1" s="1"/>
  <c r="AA99" i="1"/>
  <c r="AB99" i="1" s="1"/>
  <c r="W99" i="1"/>
  <c r="X99" i="1" s="1"/>
  <c r="AC99" i="1"/>
  <c r="Y99" i="1"/>
  <c r="Z99" i="1" s="1"/>
  <c r="AC87" i="1"/>
  <c r="AA87" i="1"/>
  <c r="AB87" i="1" s="1"/>
  <c r="W87" i="1"/>
  <c r="X87" i="1" s="1"/>
  <c r="Y87" i="1"/>
  <c r="Z87" i="1" s="1"/>
  <c r="AC69" i="1"/>
  <c r="W69" i="1"/>
  <c r="X69" i="1" s="1"/>
  <c r="Y69" i="1"/>
  <c r="Z69" i="1" s="1"/>
  <c r="AA69" i="1"/>
  <c r="AB69" i="1" s="1"/>
  <c r="AC63" i="1"/>
  <c r="AA63" i="1"/>
  <c r="AB63" i="1" s="1"/>
  <c r="Y63" i="1"/>
  <c r="Z63" i="1" s="1"/>
  <c r="W63" i="1"/>
  <c r="X63" i="1" s="1"/>
  <c r="AC245" i="1"/>
  <c r="W245" i="1"/>
  <c r="X245" i="1" s="1"/>
  <c r="Y245" i="1"/>
  <c r="Z245" i="1" s="1"/>
  <c r="AA245" i="1"/>
  <c r="AB245" i="1" s="1"/>
  <c r="AC233" i="1"/>
  <c r="AA233" i="1"/>
  <c r="AB233" i="1" s="1"/>
  <c r="Y233" i="1"/>
  <c r="Z233" i="1" s="1"/>
  <c r="W233" i="1"/>
  <c r="X233" i="1" s="1"/>
  <c r="AC212" i="1"/>
  <c r="Y212" i="1"/>
  <c r="Z212" i="1" s="1"/>
  <c r="W212" i="1"/>
  <c r="X212" i="1" s="1"/>
  <c r="AA212" i="1"/>
  <c r="AB212" i="1" s="1"/>
  <c r="AC204" i="1"/>
  <c r="AA204" i="1"/>
  <c r="AB204" i="1" s="1"/>
  <c r="W204" i="1"/>
  <c r="X204" i="1" s="1"/>
  <c r="Y204" i="1"/>
  <c r="Z204" i="1" s="1"/>
  <c r="AC196" i="1"/>
  <c r="Y196" i="1"/>
  <c r="Z196" i="1" s="1"/>
  <c r="AA196" i="1"/>
  <c r="AB196" i="1" s="1"/>
  <c r="W196" i="1"/>
  <c r="X196" i="1" s="1"/>
  <c r="AC213" i="1"/>
  <c r="W213" i="1"/>
  <c r="X213" i="1" s="1"/>
  <c r="AA213" i="1"/>
  <c r="AB213" i="1" s="1"/>
  <c r="Y213" i="1"/>
  <c r="Z213" i="1" s="1"/>
  <c r="AC171" i="1"/>
  <c r="AA171" i="1"/>
  <c r="AB171" i="1" s="1"/>
  <c r="W171" i="1"/>
  <c r="X171" i="1" s="1"/>
  <c r="Y171" i="1"/>
  <c r="Z171" i="1" s="1"/>
  <c r="AC232" i="1"/>
  <c r="Y232" i="1"/>
  <c r="Z232" i="1" s="1"/>
  <c r="AA232" i="1"/>
  <c r="AB232" i="1" s="1"/>
  <c r="W232" i="1"/>
  <c r="X232" i="1" s="1"/>
  <c r="AC211" i="1"/>
  <c r="Y211" i="1"/>
  <c r="Z211" i="1" s="1"/>
  <c r="W211" i="1"/>
  <c r="X211" i="1" s="1"/>
  <c r="AA211" i="1"/>
  <c r="AB211" i="1" s="1"/>
  <c r="AC188" i="1"/>
  <c r="Y188" i="1"/>
  <c r="Z188" i="1" s="1"/>
  <c r="W188" i="1"/>
  <c r="X188" i="1" s="1"/>
  <c r="AA188" i="1"/>
  <c r="AB188" i="1" s="1"/>
  <c r="AC176" i="1"/>
  <c r="Y176" i="1"/>
  <c r="Z176" i="1" s="1"/>
  <c r="W176" i="1"/>
  <c r="X176" i="1" s="1"/>
  <c r="AA176" i="1"/>
  <c r="AB176" i="1" s="1"/>
  <c r="AC164" i="1"/>
  <c r="Y164" i="1"/>
  <c r="Z164" i="1" s="1"/>
  <c r="W164" i="1"/>
  <c r="X164" i="1" s="1"/>
  <c r="AA164" i="1"/>
  <c r="AB164" i="1" s="1"/>
  <c r="AC158" i="1"/>
  <c r="W158" i="1"/>
  <c r="X158" i="1" s="1"/>
  <c r="Y158" i="1"/>
  <c r="Z158" i="1" s="1"/>
  <c r="AA158" i="1"/>
  <c r="AB158" i="1" s="1"/>
  <c r="AC152" i="1"/>
  <c r="Y152" i="1"/>
  <c r="Z152" i="1" s="1"/>
  <c r="W152" i="1"/>
  <c r="X152" i="1" s="1"/>
  <c r="AA152" i="1"/>
  <c r="AB152" i="1" s="1"/>
  <c r="AC140" i="1"/>
  <c r="Y140" i="1"/>
  <c r="Z140" i="1" s="1"/>
  <c r="W140" i="1"/>
  <c r="X140" i="1" s="1"/>
  <c r="AA140" i="1"/>
  <c r="AB140" i="1" s="1"/>
  <c r="AC128" i="1"/>
  <c r="Y128" i="1"/>
  <c r="Z128" i="1" s="1"/>
  <c r="W128" i="1"/>
  <c r="X128" i="1" s="1"/>
  <c r="AA128" i="1"/>
  <c r="AB128" i="1" s="1"/>
  <c r="AC116" i="1"/>
  <c r="Y116" i="1"/>
  <c r="Z116" i="1" s="1"/>
  <c r="W116" i="1"/>
  <c r="X116" i="1" s="1"/>
  <c r="AA116" i="1"/>
  <c r="AB116" i="1" s="1"/>
  <c r="AC104" i="1"/>
  <c r="Y104" i="1"/>
  <c r="Z104" i="1" s="1"/>
  <c r="W104" i="1"/>
  <c r="X104" i="1" s="1"/>
  <c r="AA104" i="1"/>
  <c r="AB104" i="1" s="1"/>
  <c r="AC92" i="1"/>
  <c r="Y92" i="1"/>
  <c r="Z92" i="1" s="1"/>
  <c r="W92" i="1"/>
  <c r="X92" i="1" s="1"/>
  <c r="AA92" i="1"/>
  <c r="AB92" i="1" s="1"/>
  <c r="AC80" i="1"/>
  <c r="Y80" i="1"/>
  <c r="Z80" i="1" s="1"/>
  <c r="W80" i="1"/>
  <c r="X80" i="1" s="1"/>
  <c r="AA80" i="1"/>
  <c r="AB80" i="1" s="1"/>
  <c r="AC68" i="1"/>
  <c r="Y68" i="1"/>
  <c r="Z68" i="1" s="1"/>
  <c r="W68" i="1"/>
  <c r="X68" i="1" s="1"/>
  <c r="AA68" i="1"/>
  <c r="AB68" i="1" s="1"/>
  <c r="AC56" i="1"/>
  <c r="Y56" i="1"/>
  <c r="Z56" i="1" s="1"/>
  <c r="W56" i="1"/>
  <c r="X56" i="1" s="1"/>
  <c r="AA56" i="1"/>
  <c r="AB56" i="1" s="1"/>
  <c r="AC50" i="1"/>
  <c r="Y50" i="1"/>
  <c r="Z50" i="1" s="1"/>
  <c r="AA50" i="1"/>
  <c r="AB50" i="1" s="1"/>
  <c r="W50" i="1"/>
  <c r="X50" i="1" s="1"/>
  <c r="AC44" i="1"/>
  <c r="Y44" i="1"/>
  <c r="Z44" i="1" s="1"/>
  <c r="W44" i="1"/>
  <c r="X44" i="1" s="1"/>
  <c r="AA44" i="1"/>
  <c r="AB44" i="1" s="1"/>
  <c r="AC32" i="1"/>
  <c r="Y32" i="1"/>
  <c r="Z32" i="1" s="1"/>
  <c r="W32" i="1"/>
  <c r="X32" i="1" s="1"/>
  <c r="AA32" i="1"/>
  <c r="AB32" i="1" s="1"/>
  <c r="AC26" i="1"/>
  <c r="W26" i="1"/>
  <c r="X26" i="1" s="1"/>
  <c r="Y26" i="1"/>
  <c r="Z26" i="1" s="1"/>
  <c r="AA26" i="1"/>
  <c r="AB26" i="1" s="1"/>
  <c r="AC20" i="1"/>
  <c r="Y20" i="1"/>
  <c r="Z20" i="1" s="1"/>
  <c r="W20" i="1"/>
  <c r="X20" i="1" s="1"/>
  <c r="AA20" i="1"/>
  <c r="AB20" i="1" s="1"/>
  <c r="AC14" i="1"/>
  <c r="W14" i="1"/>
  <c r="X14" i="1" s="1"/>
  <c r="Y14" i="1"/>
  <c r="Z14" i="1" s="1"/>
  <c r="AA14" i="1"/>
  <c r="AB14" i="1" s="1"/>
  <c r="AC8" i="1"/>
  <c r="Y8" i="1"/>
  <c r="Z8" i="1" s="1"/>
  <c r="W8" i="1"/>
  <c r="X8" i="1" s="1"/>
  <c r="AA8" i="1"/>
  <c r="AB8" i="1" s="1"/>
  <c r="AC189" i="1"/>
  <c r="W189" i="1"/>
  <c r="X189" i="1" s="1"/>
  <c r="AA189" i="1"/>
  <c r="AB189" i="1" s="1"/>
  <c r="Y189" i="1"/>
  <c r="Z189" i="1" s="1"/>
  <c r="AC256" i="1"/>
  <c r="W256" i="1"/>
  <c r="X256" i="1" s="1"/>
  <c r="Y256" i="1"/>
  <c r="Z256" i="1" s="1"/>
  <c r="AA256" i="1"/>
  <c r="AB256" i="1" s="1"/>
  <c r="AC244" i="1"/>
  <c r="W244" i="1"/>
  <c r="X244" i="1" s="1"/>
  <c r="Y244" i="1"/>
  <c r="Z244" i="1" s="1"/>
  <c r="AA244" i="1"/>
  <c r="AB244" i="1" s="1"/>
  <c r="AC221" i="1"/>
  <c r="Y221" i="1"/>
  <c r="Z221" i="1" s="1"/>
  <c r="AA221" i="1"/>
  <c r="AB221" i="1" s="1"/>
  <c r="W221" i="1"/>
  <c r="X221" i="1" s="1"/>
  <c r="AC195" i="1"/>
  <c r="AA195" i="1"/>
  <c r="AB195" i="1" s="1"/>
  <c r="Y195" i="1"/>
  <c r="Z195" i="1" s="1"/>
  <c r="W195" i="1"/>
  <c r="X195" i="1" s="1"/>
  <c r="AC182" i="1"/>
  <c r="Y182" i="1"/>
  <c r="Z182" i="1" s="1"/>
  <c r="W182" i="1"/>
  <c r="X182" i="1" s="1"/>
  <c r="AA182" i="1"/>
  <c r="AB182" i="1" s="1"/>
  <c r="W170" i="1"/>
  <c r="X170" i="1" s="1"/>
  <c r="AC170" i="1"/>
  <c r="AA170" i="1"/>
  <c r="AB170" i="1" s="1"/>
  <c r="Y170" i="1"/>
  <c r="Z170" i="1" s="1"/>
  <c r="AA146" i="1"/>
  <c r="AB146" i="1" s="1"/>
  <c r="AC146" i="1"/>
  <c r="W146" i="1"/>
  <c r="X146" i="1" s="1"/>
  <c r="Y146" i="1"/>
  <c r="Z146" i="1" s="1"/>
  <c r="AA134" i="1"/>
  <c r="AB134" i="1" s="1"/>
  <c r="W134" i="1"/>
  <c r="X134" i="1" s="1"/>
  <c r="Y134" i="1"/>
  <c r="Z134" i="1" s="1"/>
  <c r="AC134" i="1"/>
  <c r="AC122" i="1"/>
  <c r="Y122" i="1"/>
  <c r="Z122" i="1" s="1"/>
  <c r="AA122" i="1"/>
  <c r="AB122" i="1" s="1"/>
  <c r="W122" i="1"/>
  <c r="X122" i="1" s="1"/>
  <c r="AC110" i="1"/>
  <c r="Y110" i="1"/>
  <c r="Z110" i="1" s="1"/>
  <c r="W110" i="1"/>
  <c r="X110" i="1" s="1"/>
  <c r="AA110" i="1"/>
  <c r="AB110" i="1" s="1"/>
  <c r="W98" i="1"/>
  <c r="X98" i="1" s="1"/>
  <c r="AA98" i="1"/>
  <c r="AB98" i="1" s="1"/>
  <c r="Y98" i="1"/>
  <c r="Z98" i="1" s="1"/>
  <c r="AC98" i="1"/>
  <c r="AC86" i="1"/>
  <c r="W86" i="1"/>
  <c r="X86" i="1" s="1"/>
  <c r="Y86" i="1"/>
  <c r="Z86" i="1" s="1"/>
  <c r="AA86" i="1"/>
  <c r="AB86" i="1" s="1"/>
  <c r="AC74" i="1"/>
  <c r="W74" i="1"/>
  <c r="X74" i="1" s="1"/>
  <c r="AA74" i="1"/>
  <c r="AB74" i="1" s="1"/>
  <c r="Y74" i="1"/>
  <c r="Z74" i="1" s="1"/>
  <c r="AC62" i="1"/>
  <c r="AA62" i="1"/>
  <c r="AB62" i="1" s="1"/>
  <c r="Y62" i="1"/>
  <c r="Z62" i="1" s="1"/>
  <c r="W62" i="1"/>
  <c r="X62" i="1" s="1"/>
  <c r="Y38" i="1"/>
  <c r="Z38" i="1" s="1"/>
  <c r="AC38" i="1"/>
  <c r="AA38" i="1"/>
  <c r="AB38" i="1" s="1"/>
  <c r="W38" i="1"/>
  <c r="X38" i="1" s="1"/>
  <c r="AC255" i="1"/>
  <c r="AA255" i="1"/>
  <c r="AB255" i="1" s="1"/>
  <c r="W255" i="1"/>
  <c r="X255" i="1" s="1"/>
  <c r="Y255" i="1"/>
  <c r="Z255" i="1" s="1"/>
  <c r="AA243" i="1"/>
  <c r="AB243" i="1" s="1"/>
  <c r="W243" i="1"/>
  <c r="X243" i="1" s="1"/>
  <c r="Y243" i="1"/>
  <c r="Z243" i="1" s="1"/>
  <c r="AC243" i="1"/>
  <c r="AC231" i="1"/>
  <c r="AA231" i="1"/>
  <c r="AB231" i="1" s="1"/>
  <c r="W231" i="1"/>
  <c r="X231" i="1" s="1"/>
  <c r="Y231" i="1"/>
  <c r="Z231" i="1" s="1"/>
  <c r="AC220" i="1"/>
  <c r="AA220" i="1"/>
  <c r="AB220" i="1" s="1"/>
  <c r="W220" i="1"/>
  <c r="X220" i="1" s="1"/>
  <c r="Y220" i="1"/>
  <c r="Z220" i="1" s="1"/>
  <c r="W203" i="1"/>
  <c r="X203" i="1" s="1"/>
  <c r="Y203" i="1"/>
  <c r="Z203" i="1" s="1"/>
  <c r="AC203" i="1"/>
  <c r="AA203" i="1"/>
  <c r="AB203" i="1" s="1"/>
  <c r="AC230" i="1"/>
  <c r="W230" i="1"/>
  <c r="X230" i="1" s="1"/>
  <c r="Y230" i="1"/>
  <c r="Z230" i="1" s="1"/>
  <c r="AA230" i="1"/>
  <c r="AB230" i="1" s="1"/>
  <c r="W210" i="1"/>
  <c r="X210" i="1" s="1"/>
  <c r="AC210" i="1"/>
  <c r="Y210" i="1"/>
  <c r="Z210" i="1" s="1"/>
  <c r="AA210" i="1"/>
  <c r="AB210" i="1" s="1"/>
  <c r="AC194" i="1"/>
  <c r="Y194" i="1"/>
  <c r="Z194" i="1" s="1"/>
  <c r="AA194" i="1"/>
  <c r="AB194" i="1" s="1"/>
  <c r="W194" i="1"/>
  <c r="X194" i="1" s="1"/>
  <c r="AA181" i="1"/>
  <c r="AB181" i="1" s="1"/>
  <c r="W181" i="1"/>
  <c r="X181" i="1" s="1"/>
  <c r="Y181" i="1"/>
  <c r="Z181" i="1" s="1"/>
  <c r="AC181" i="1"/>
  <c r="AA169" i="1"/>
  <c r="AB169" i="1" s="1"/>
  <c r="W169" i="1"/>
  <c r="X169" i="1" s="1"/>
  <c r="AC169" i="1"/>
  <c r="Y169" i="1"/>
  <c r="Z169" i="1" s="1"/>
  <c r="AC157" i="1"/>
  <c r="AA157" i="1"/>
  <c r="AB157" i="1" s="1"/>
  <c r="W157" i="1"/>
  <c r="X157" i="1" s="1"/>
  <c r="Y157" i="1"/>
  <c r="Z157" i="1" s="1"/>
  <c r="Y139" i="1"/>
  <c r="Z139" i="1" s="1"/>
  <c r="AC139" i="1"/>
  <c r="W139" i="1"/>
  <c r="X139" i="1" s="1"/>
  <c r="AA139" i="1"/>
  <c r="AB139" i="1" s="1"/>
  <c r="AC127" i="1"/>
  <c r="W127" i="1"/>
  <c r="X127" i="1" s="1"/>
  <c r="AA127" i="1"/>
  <c r="AB127" i="1" s="1"/>
  <c r="Y127" i="1"/>
  <c r="Z127" i="1" s="1"/>
  <c r="AC115" i="1"/>
  <c r="W115" i="1"/>
  <c r="X115" i="1" s="1"/>
  <c r="AA115" i="1"/>
  <c r="AB115" i="1" s="1"/>
  <c r="Y115" i="1"/>
  <c r="Z115" i="1" s="1"/>
  <c r="AC103" i="1"/>
  <c r="AA103" i="1"/>
  <c r="AB103" i="1" s="1"/>
  <c r="W103" i="1"/>
  <c r="X103" i="1" s="1"/>
  <c r="Y103" i="1"/>
  <c r="Z103" i="1" s="1"/>
  <c r="AC85" i="1"/>
  <c r="AA85" i="1"/>
  <c r="AB85" i="1" s="1"/>
  <c r="W85" i="1"/>
  <c r="X85" i="1" s="1"/>
  <c r="Y85" i="1"/>
  <c r="Z85" i="1" s="1"/>
  <c r="AA79" i="1"/>
  <c r="AB79" i="1" s="1"/>
  <c r="AC79" i="1"/>
  <c r="Y79" i="1"/>
  <c r="Z79" i="1" s="1"/>
  <c r="W79" i="1"/>
  <c r="X79" i="1" s="1"/>
  <c r="AC55" i="1"/>
  <c r="W55" i="1"/>
  <c r="X55" i="1" s="1"/>
  <c r="Y55" i="1"/>
  <c r="Z55" i="1" s="1"/>
  <c r="AA55" i="1"/>
  <c r="AB55" i="1" s="1"/>
  <c r="W43" i="1"/>
  <c r="X43" i="1" s="1"/>
  <c r="AC43" i="1"/>
  <c r="Y43" i="1"/>
  <c r="Z43" i="1" s="1"/>
  <c r="AA43" i="1"/>
  <c r="AB43" i="1" s="1"/>
  <c r="AC37" i="1"/>
  <c r="AA37" i="1"/>
  <c r="AB37" i="1" s="1"/>
  <c r="W37" i="1"/>
  <c r="X37" i="1" s="1"/>
  <c r="Y37" i="1"/>
  <c r="Z37" i="1" s="1"/>
  <c r="AC31" i="1"/>
  <c r="W31" i="1"/>
  <c r="X31" i="1" s="1"/>
  <c r="Y31" i="1"/>
  <c r="Z31" i="1" s="1"/>
  <c r="AA31" i="1"/>
  <c r="AB31" i="1" s="1"/>
  <c r="AC25" i="1"/>
  <c r="AA25" i="1"/>
  <c r="AB25" i="1" s="1"/>
  <c r="W25" i="1"/>
  <c r="X25" i="1" s="1"/>
  <c r="Y25" i="1"/>
  <c r="Z25" i="1" s="1"/>
  <c r="AC19" i="1"/>
  <c r="Y19" i="1"/>
  <c r="Z19" i="1" s="1"/>
  <c r="AA19" i="1"/>
  <c r="AB19" i="1" s="1"/>
  <c r="W19" i="1"/>
  <c r="X19" i="1" s="1"/>
  <c r="AC13" i="1"/>
  <c r="AA13" i="1"/>
  <c r="AB13" i="1" s="1"/>
  <c r="Y13" i="1"/>
  <c r="Z13" i="1" s="1"/>
  <c r="W13" i="1"/>
  <c r="X13" i="1" s="1"/>
  <c r="AC7" i="1"/>
  <c r="AA7" i="1"/>
  <c r="AB7" i="1" s="1"/>
  <c r="W7" i="1"/>
  <c r="X7" i="1" s="1"/>
  <c r="Y7" i="1"/>
  <c r="Z7" i="1" s="1"/>
  <c r="O2" i="1" a="1"/>
  <c r="O2" i="1" s="1"/>
  <c r="T2" i="1" s="1"/>
  <c r="P2" i="1" a="1"/>
  <c r="P2" i="1" s="1"/>
  <c r="R2" i="1" a="1"/>
  <c r="R2" i="1" s="1"/>
  <c r="S2" i="1" a="1"/>
  <c r="S2" i="1" s="1"/>
  <c r="T220" i="1"/>
  <c r="T205" i="1"/>
  <c r="T176" i="1"/>
  <c r="T52" i="1"/>
  <c r="T218" i="1"/>
  <c r="T111" i="1"/>
  <c r="T214" i="1"/>
  <c r="T167" i="1"/>
  <c r="T206" i="1"/>
  <c r="T156" i="1"/>
  <c r="T255" i="1"/>
  <c r="T114" i="1"/>
  <c r="T90" i="1"/>
  <c r="T177" i="1"/>
  <c r="T78" i="1"/>
  <c r="T153" i="1"/>
  <c r="T54" i="1"/>
  <c r="T222" i="1"/>
  <c r="T129" i="1"/>
  <c r="T105" i="1"/>
  <c r="T4" i="1"/>
  <c r="T248" i="1"/>
  <c r="T211" i="1"/>
  <c r="T243" i="1"/>
  <c r="T46" i="1"/>
  <c r="T249" i="1"/>
  <c r="T150" i="1"/>
  <c r="T108" i="1"/>
  <c r="T184" i="1"/>
  <c r="T254" i="1"/>
  <c r="T165" i="1"/>
  <c r="T66" i="1"/>
  <c r="T234" i="1"/>
  <c r="T42" i="1"/>
  <c r="T143" i="1"/>
  <c r="T242" i="1"/>
  <c r="T250" i="1"/>
  <c r="T226" i="1"/>
  <c r="T34" i="1"/>
  <c r="T237" i="1"/>
  <c r="T138" i="1"/>
  <c r="T171" i="1"/>
  <c r="T79" i="1"/>
  <c r="T60" i="1"/>
  <c r="T228" i="1"/>
  <c r="T136" i="1"/>
  <c r="T36" i="1"/>
  <c r="T204" i="1"/>
  <c r="T112" i="1"/>
  <c r="T12" i="1"/>
  <c r="T124" i="1"/>
  <c r="T85" i="1"/>
  <c r="T174" i="1"/>
  <c r="T236" i="1"/>
  <c r="T44" i="1"/>
  <c r="T212" i="1"/>
  <c r="T20" i="1"/>
  <c r="T146" i="1"/>
  <c r="T53" i="1"/>
  <c r="T235" i="1"/>
  <c r="T65" i="1"/>
  <c r="T256" i="1"/>
  <c r="T173" i="1"/>
  <c r="T231" i="1"/>
  <c r="T131" i="1"/>
  <c r="T207" i="1"/>
  <c r="T107" i="1"/>
  <c r="T72" i="1"/>
  <c r="T140" i="1"/>
  <c r="T48" i="1"/>
  <c r="T116" i="1"/>
  <c r="T24" i="1"/>
  <c r="T241" i="1"/>
  <c r="T80" i="1"/>
  <c r="T130" i="1"/>
  <c r="T168" i="1"/>
  <c r="T225" i="1"/>
  <c r="T33" i="1"/>
  <c r="T83" i="1"/>
  <c r="T159" i="1"/>
  <c r="T59" i="1"/>
  <c r="T35" i="1"/>
  <c r="T11" i="1"/>
  <c r="T215" i="1"/>
  <c r="T209" i="1"/>
  <c r="T213" i="1"/>
  <c r="T208" i="1"/>
  <c r="T117" i="1"/>
  <c r="T224" i="1"/>
  <c r="T216" i="1"/>
  <c r="T203" i="1"/>
  <c r="T202" i="1"/>
  <c r="T246" i="1"/>
  <c r="T182" i="1"/>
  <c r="T158" i="1"/>
  <c r="T198" i="1"/>
  <c r="T172" i="1"/>
  <c r="T148" i="1"/>
  <c r="T194" i="1"/>
  <c r="T170" i="1"/>
  <c r="T186" i="1"/>
  <c r="T122" i="1"/>
  <c r="T252" i="1"/>
  <c r="T188" i="1"/>
  <c r="T244" i="1"/>
  <c r="T180" i="1"/>
  <c r="T196" i="1"/>
  <c r="T201" i="1"/>
  <c r="T199" i="1"/>
  <c r="T135" i="1"/>
  <c r="T239" i="1"/>
  <c r="T127" i="1"/>
  <c r="T189" i="1"/>
  <c r="T125" i="1"/>
  <c r="T193" i="1"/>
  <c r="T233" i="1"/>
  <c r="T169" i="1"/>
  <c r="T245" i="1"/>
  <c r="T181" i="1"/>
  <c r="T221" i="1"/>
  <c r="T195" i="1"/>
  <c r="T160" i="1"/>
  <c r="T200" i="1"/>
  <c r="T240" i="1"/>
  <c r="T152" i="1"/>
  <c r="T190" i="1"/>
  <c r="T251" i="1"/>
  <c r="T187" i="1"/>
  <c r="T123" i="1"/>
  <c r="T227" i="1"/>
  <c r="T163" i="1"/>
  <c r="T139" i="1"/>
  <c r="U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<sst xmlns="http://schemas.openxmlformats.org/spreadsheetml/2006/main" count="772" uniqueCount="677">
  <si>
    <t>hgt:176cm</t>
  </si>
  <si>
    <t>iyr:2013</t>
  </si>
  <si>
    <t>hcl:#fffffd ecl:amb</t>
  </si>
  <si>
    <t>byr:2000</t>
  </si>
  <si>
    <t>eyr:2034</t>
  </si>
  <si>
    <t>cid:89 pid:934693255</t>
  </si>
  <si>
    <t>hcl:#b5c3db ecl:grn hgt:155cm pid:#baec97 iyr:2017</t>
  </si>
  <si>
    <t>byr:1939</t>
  </si>
  <si>
    <t>eyr:2020</t>
  </si>
  <si>
    <t>pid:526669252 eyr:1972</t>
  </si>
  <si>
    <t>hgt:152cm ecl:dne byr:1960 hcl:z iyr:2023</t>
  </si>
  <si>
    <t>eyr:2028 hcl:#c0946f hgt:73in byr:1926 ecl:#473aaf iyr:2016 pid:565318180</t>
  </si>
  <si>
    <t>pid:472686027 ecl:oth iyr:2019</t>
  </si>
  <si>
    <t>cid:277 byr:1940</t>
  </si>
  <si>
    <t>eyr:2030 hgt:170cm</t>
  </si>
  <si>
    <t>hcl:#62e117</t>
  </si>
  <si>
    <t>ecl:oth</t>
  </si>
  <si>
    <t>iyr:2017</t>
  </si>
  <si>
    <t>pid:938461813 hcl:#733820 byr:1959 hgt:159cm eyr:2022</t>
  </si>
  <si>
    <t>iyr:2011 eyr:2021 hcl:z</t>
  </si>
  <si>
    <t>ecl:hzl byr:2002 pid:17324328 cid:140</t>
  </si>
  <si>
    <t>hgt:186cm</t>
  </si>
  <si>
    <t>byr:2022 pid:3164234967 iyr:1984</t>
  </si>
  <si>
    <t>hgt:76cm hcl:6b3837</t>
  </si>
  <si>
    <t>ecl:#fa362b</t>
  </si>
  <si>
    <t>eyr:2037</t>
  </si>
  <si>
    <t>hcl:z eyr:1945</t>
  </si>
  <si>
    <t>pid:9247286687 hgt:75cm</t>
  </si>
  <si>
    <t>iyr:1934 cid:326 ecl:zzz</t>
  </si>
  <si>
    <t>byr:2005</t>
  </si>
  <si>
    <t>ecl:lzr</t>
  </si>
  <si>
    <t>eyr:2021 pid:152cm</t>
  </si>
  <si>
    <t>cid:254 iyr:2020 hcl:z hgt:157cm</t>
  </si>
  <si>
    <t>iyr:2020 eyr:2020 hcl:#18171d ecl:gry pid:914128753 hgt:168cm</t>
  </si>
  <si>
    <t>byr:2002</t>
  </si>
  <si>
    <t>hcl:#7d3b0c hgt:160cm eyr:2020 iyr:2015</t>
  </si>
  <si>
    <t>pid:054067854 ecl:brn byr:2023</t>
  </si>
  <si>
    <t>hcl:#cfa07d hgt:157cm</t>
  </si>
  <si>
    <t>byr:1994 eyr:2027 pid:344443856</t>
  </si>
  <si>
    <t>iyr:2016</t>
  </si>
  <si>
    <t>pid:762423097</t>
  </si>
  <si>
    <t>iyr:2014 hcl:#a97842 ecl:brn hgt:180cm byr:1927 eyr:2021</t>
  </si>
  <si>
    <t>pid:6645616064 hcl:#ceb3a1 byr:2030</t>
  </si>
  <si>
    <t>eyr:2032 hgt:158cm iyr:2012</t>
  </si>
  <si>
    <t>ecl:#e9619e</t>
  </si>
  <si>
    <t>eyr:2022</t>
  </si>
  <si>
    <t>ecl:brn</t>
  </si>
  <si>
    <t>byr:1986</t>
  </si>
  <si>
    <t>hgt:161cm cid:99 pid:288726584 hcl:#6b5442 iyr:2019</t>
  </si>
  <si>
    <t>cid:75</t>
  </si>
  <si>
    <t>pid:117771843</t>
  </si>
  <si>
    <t>hgt:184cm byr:1937 ecl:brn</t>
  </si>
  <si>
    <t>hcl:#d88fd9</t>
  </si>
  <si>
    <t>iyr:2015 eyr:2027</t>
  </si>
  <si>
    <t>iyr:2016 hcl:#fffffd hgt:170cm eyr:2022 ecl:oth pid:629454113</t>
  </si>
  <si>
    <t>byr:1952</t>
  </si>
  <si>
    <t>hcl:#c0946f iyr:2018 hgt:189cm</t>
  </si>
  <si>
    <t>byr:1971 ecl:oth eyr:2029</t>
  </si>
  <si>
    <t>pid:800207810</t>
  </si>
  <si>
    <t>eyr:2022 hcl:#7d3b0c pid:969986413</t>
  </si>
  <si>
    <t>byr:1978 iyr:2020 hgt:186cm</t>
  </si>
  <si>
    <t>ecl:gry</t>
  </si>
  <si>
    <t>hgt:171cm byr:1949 hcl:#341e13</t>
  </si>
  <si>
    <t>ecl:amb eyr:2030 pid:359107274 iyr:2013</t>
  </si>
  <si>
    <t>pid:839751525 eyr:2024 byr:1921</t>
  </si>
  <si>
    <t>iyr:2012 ecl:amb hcl:#b0ed6f hgt:154cm</t>
  </si>
  <si>
    <t>pid:32592758</t>
  </si>
  <si>
    <t>byr:2009</t>
  </si>
  <si>
    <t>hgt:107 iyr:2019 hcl:#866857</t>
  </si>
  <si>
    <t>eyr:2036 ecl:amb</t>
  </si>
  <si>
    <t>eyr:2040 hcl:#733820 cid:199</t>
  </si>
  <si>
    <t>byr:2027</t>
  </si>
  <si>
    <t>pid:7791792988 ecl:blu iyr:2026</t>
  </si>
  <si>
    <t>hgt:63cm</t>
  </si>
  <si>
    <t>iyr:2011 cid:119 pid:344693475</t>
  </si>
  <si>
    <t>ecl:grn hgt:160cm eyr:2029 hcl:#346973 byr:1996</t>
  </si>
  <si>
    <t>hgt:161in byr:2025 cid:167 iyr:2024 eyr:2040 pid:034804648</t>
  </si>
  <si>
    <t>hcl:#efcc98 ecl:oth</t>
  </si>
  <si>
    <t>ecl:#ba14f0 iyr:1935</t>
  </si>
  <si>
    <t>hgt:60cm</t>
  </si>
  <si>
    <t>byr:2003 eyr:1987</t>
  </si>
  <si>
    <t>hcl:8e509b pid:161cm</t>
  </si>
  <si>
    <t>iyr:2018 pid:620508652 ecl:amb eyr:2023 hgt:183cm hcl:#a97842</t>
  </si>
  <si>
    <t>byr:1967 cid:117</t>
  </si>
  <si>
    <t>eyr:2022 ecl:amb</t>
  </si>
  <si>
    <t>pid:476049089 iyr:2012</t>
  </si>
  <si>
    <t>hgt:165cm</t>
  </si>
  <si>
    <t>byr:1955 hcl:#602927</t>
  </si>
  <si>
    <t>byr:2014 hcl:z iyr:2029 cid:279 pid:28914607 hgt:75cm ecl:xry</t>
  </si>
  <si>
    <t>hgt:156cm eyr:2023 iyr:2011 ecl:oth hcl:#7d3b0c pid:561313217 byr:1952</t>
  </si>
  <si>
    <t>iyr:2011 byr:1935</t>
  </si>
  <si>
    <t>hcl:#cfa07d ecl:oth pid:830614209</t>
  </si>
  <si>
    <t>eyr:2028 hgt:173cm</t>
  </si>
  <si>
    <t>iyr:2012 cid:210 eyr:2022</t>
  </si>
  <si>
    <t>pid:652810130 hcl:#18171d ecl:grn byr:1960 hgt:152cm</t>
  </si>
  <si>
    <t>eyr:2026 pid:815848563 hgt:75in iyr:2019 ecl:gry byr:1947</t>
  </si>
  <si>
    <t>hcl:#cfa07d</t>
  </si>
  <si>
    <t>cid:181 iyr:2012</t>
  </si>
  <si>
    <t>eyr:2024 byr:1934 hcl:#c0946f</t>
  </si>
  <si>
    <t>hgt:165cm ecl:oth pid:232944581</t>
  </si>
  <si>
    <t>cid:135 iyr:2020</t>
  </si>
  <si>
    <t>byr:1971 hcl:#733820 pid:531877857 hgt:179cm eyr:2027 ecl:amb</t>
  </si>
  <si>
    <t>byr:1987 hcl:936807 eyr:2032 ecl:#4bec4a pid:605628619 cid:180 hgt:150in</t>
  </si>
  <si>
    <t>iyr:2015</t>
  </si>
  <si>
    <t>hcl:b62ef0 ecl:#092141</t>
  </si>
  <si>
    <t>pid:876635399 byr:1944 hgt:158cm iyr:2017 eyr:1924</t>
  </si>
  <si>
    <t>iyr:2016 pid:7039815301 byr:2014 hgt:150 eyr:2032 ecl:blu hcl:z</t>
  </si>
  <si>
    <t>byr:1979 eyr:2030 iyr:1978 hgt:63 pid:1554613758 hcl:z ecl:amb</t>
  </si>
  <si>
    <t>hgt:70cm hcl:e45897 iyr:2020 eyr:1977 ecl:dne pid:2878189427 byr:1973</t>
  </si>
  <si>
    <t>iyr:2003</t>
  </si>
  <si>
    <t>pid:260517078</t>
  </si>
  <si>
    <t>byr:2030 hgt:175cm eyr:2020</t>
  </si>
  <si>
    <t>pid:460604681 eyr:2022</t>
  </si>
  <si>
    <t>cid:138 iyr:2016 hgt:163cm</t>
  </si>
  <si>
    <t>byr:1922</t>
  </si>
  <si>
    <t>hcl:#ceb3a1 ecl:oth</t>
  </si>
  <si>
    <t>hgt:167cm byr:2009 eyr:1975 cid:295 pid:174cm iyr:2029</t>
  </si>
  <si>
    <t>hcl:z</t>
  </si>
  <si>
    <t>hgt:67in ecl:grn</t>
  </si>
  <si>
    <t>eyr:2023</t>
  </si>
  <si>
    <t>cid:122 pid:281246917 byr:1990 iyr:2011 hcl:#866857</t>
  </si>
  <si>
    <t>ecl:#ed7ddc byr:1922 cid:234 hcl:e61b1e iyr:1932 eyr:1996 pid:31344005 hgt:62cm</t>
  </si>
  <si>
    <t>byr:1949</t>
  </si>
  <si>
    <t>cid:275 iyr:2017 ecl:grn</t>
  </si>
  <si>
    <t>hgt:164cm eyr:2027 hcl:#18171d</t>
  </si>
  <si>
    <t>pid:751342937</t>
  </si>
  <si>
    <t>ecl:blu hgt:162cm</t>
  </si>
  <si>
    <t>pid:432600613 byr:1923 eyr:2029 iyr:2011 hcl:#623a2f cid:315</t>
  </si>
  <si>
    <t>iyr:2020</t>
  </si>
  <si>
    <t>hcl:#b2bb11 pid:055891584 ecl:grn</t>
  </si>
  <si>
    <t>hgt:67in</t>
  </si>
  <si>
    <t>eyr:2029 byr:1937</t>
  </si>
  <si>
    <t>iyr:2012</t>
  </si>
  <si>
    <t>hcl:#a97842 pid:325640714 ecl:blu hgt:185cm eyr:2024 byr:1971</t>
  </si>
  <si>
    <t>hcl:#b6652a pid:485327267</t>
  </si>
  <si>
    <t>ecl:brn hgt:155cm eyr:2028</t>
  </si>
  <si>
    <t>iyr:2019</t>
  </si>
  <si>
    <t>pid:902164867 hgt:77 cid:283 eyr:2027</t>
  </si>
  <si>
    <t>iyr:2020 ecl:hzl byr:1935 hcl:#efcc98</t>
  </si>
  <si>
    <t>ecl:grn</t>
  </si>
  <si>
    <t>hcl:#ceb3a1 byr:1977 hgt:165cm</t>
  </si>
  <si>
    <t>pid:850700221 eyr:2030</t>
  </si>
  <si>
    <t>byr:1989 ecl:brn eyr:2026 pid:919138357 iyr:2016</t>
  </si>
  <si>
    <t>hcl:#623a2f cid:319 hgt:161cm</t>
  </si>
  <si>
    <t>byr:1973 pid:293382118 hcl:#341e13 cid:143 ecl:hzl</t>
  </si>
  <si>
    <t>hgt:166cm eyr:2022</t>
  </si>
  <si>
    <t>pid:517102798</t>
  </si>
  <si>
    <t>hcl:f9d9dd</t>
  </si>
  <si>
    <t>eyr:1933 iyr:2019 hgt:164cm</t>
  </si>
  <si>
    <t>byr:2017 ecl:utc</t>
  </si>
  <si>
    <t>eyr:2023 pid:757868802 hcl:#18171d cid:244</t>
  </si>
  <si>
    <t>hgt:156cm</t>
  </si>
  <si>
    <t>ecl:blu iyr:2015 byr:1926</t>
  </si>
  <si>
    <t>hgt:158cm ecl:grn</t>
  </si>
  <si>
    <t>byr:1988</t>
  </si>
  <si>
    <t>pid:979194751 hcl:#888785</t>
  </si>
  <si>
    <t>eyr:2039</t>
  </si>
  <si>
    <t>pid:3867868142 byr:1936 ecl:dne iyr:2022 hcl:4b43b8</t>
  </si>
  <si>
    <t>hgt:115 cid:241</t>
  </si>
  <si>
    <t>iyr:2015 eyr:2026</t>
  </si>
  <si>
    <t>hcl:#ceb3a1 pid:539099924</t>
  </si>
  <si>
    <t>cid:234</t>
  </si>
  <si>
    <t>byr:1920 hgt:163cm</t>
  </si>
  <si>
    <t>cid:259 iyr:2020</t>
  </si>
  <si>
    <t>pid:949453818 eyr:2022 hgt:181cm</t>
  </si>
  <si>
    <t>byr:1997 ecl:blu hcl:#18171d</t>
  </si>
  <si>
    <t>byr:2016</t>
  </si>
  <si>
    <t>ecl:utc</t>
  </si>
  <si>
    <t>hgt:68in eyr:1993</t>
  </si>
  <si>
    <t>pid:1542134802 hcl:486699</t>
  </si>
  <si>
    <t>cid:239</t>
  </si>
  <si>
    <t>iyr:2018</t>
  </si>
  <si>
    <t>hgt:154cm ecl:brn byr:1970</t>
  </si>
  <si>
    <t>eyr:2021 pid:581775861 hcl:#888785</t>
  </si>
  <si>
    <t>eyr:2027 hgt:67cm hcl:#efcc98 ecl:zzz pid:312104916 byr:2020</t>
  </si>
  <si>
    <t>hcl:#b6652a ecl:hzl eyr:2023 iyr:2012 pid:513268492</t>
  </si>
  <si>
    <t>hgt:159cm</t>
  </si>
  <si>
    <t>hgt:162in hcl:z</t>
  </si>
  <si>
    <t>byr:2029</t>
  </si>
  <si>
    <t>eyr:2023 ecl:#e2e7ab iyr:2016 pid:65979982</t>
  </si>
  <si>
    <t>cid:84 hgt:71in ecl:blu pid:982719716</t>
  </si>
  <si>
    <t>eyr:2020 iyr:2014</t>
  </si>
  <si>
    <t>eyr:2028 hgt:181cm</t>
  </si>
  <si>
    <t>ecl:hzl pid:255796693 hcl:#341e13 byr:1994 iyr:2011 cid:218</t>
  </si>
  <si>
    <t>ecl:blu</t>
  </si>
  <si>
    <t>byr:2029 iyr:2017 pid:468504566 eyr:2020 hcl:z hgt:163cm</t>
  </si>
  <si>
    <t>hgt:158cm</t>
  </si>
  <si>
    <t>eyr:2025 ecl:hzl cid:295 pid:601339484</t>
  </si>
  <si>
    <t>hcl:#7d3b0c byr:1991 iyr:2013</t>
  </si>
  <si>
    <t>eyr:2028</t>
  </si>
  <si>
    <t>iyr:2018 pid:2236240873</t>
  </si>
  <si>
    <t>hgt:172cm</t>
  </si>
  <si>
    <t>ecl:#0e337e hcl:#b6652a cid:108 byr:1930</t>
  </si>
  <si>
    <t>ecl:gry hcl:#888785</t>
  </si>
  <si>
    <t>eyr:2020 pid:442479017 iyr:2016</t>
  </si>
  <si>
    <t>iyr:2014 ecl:grn</t>
  </si>
  <si>
    <t>cid:313 eyr:2023</t>
  </si>
  <si>
    <t>hgt:183cm</t>
  </si>
  <si>
    <t>byr:1976</t>
  </si>
  <si>
    <t>pid:499580308 hcl:#53efe6</t>
  </si>
  <si>
    <t>cid:235 hcl:8f3cf5</t>
  </si>
  <si>
    <t>hgt:161in pid:3259965094 ecl:xry iyr:2026</t>
  </si>
  <si>
    <t>eyr:1978 byr:1925 iyr:2018 hgt:170cm ecl:#0c94e8</t>
  </si>
  <si>
    <t>pid:562699017 hcl:#816949</t>
  </si>
  <si>
    <t>eyr:2023 hcl:#866857 hgt:179cm</t>
  </si>
  <si>
    <t>pid:785862442 iyr:2014 cid:165 ecl:amb byr:1939</t>
  </si>
  <si>
    <t>hgt:187cm</t>
  </si>
  <si>
    <t>pid:64469711 ecl:gry eyr:2023 cid:225 hcl:#341e13 iyr:2011 byr:1958</t>
  </si>
  <si>
    <t>hgt:162cm byr:2028 ecl:#37e345</t>
  </si>
  <si>
    <t>eyr:2037 hcl:19fb3d</t>
  </si>
  <si>
    <t>iyr:2021</t>
  </si>
  <si>
    <t>pid:#87921a</t>
  </si>
  <si>
    <t>eyr:2027 hcl:#18171d</t>
  </si>
  <si>
    <t>byr:2002 ecl:gry iyr:2014</t>
  </si>
  <si>
    <t>pid:561506850 hgt:177cm</t>
  </si>
  <si>
    <t>hgt:64cm pid:#a92686</t>
  </si>
  <si>
    <t>eyr:2029 cid:122</t>
  </si>
  <si>
    <t>byr:2026</t>
  </si>
  <si>
    <t>iyr:2017 hcl:z ecl:grn</t>
  </si>
  <si>
    <t>eyr:2028 byr:2007 hgt:155cm ecl:#86fa1b hcl:#733820 pid:562889497</t>
  </si>
  <si>
    <t>pid:880698787</t>
  </si>
  <si>
    <t>byr:1992</t>
  </si>
  <si>
    <t>hcl:#7d3b0c hgt:163cm ecl:hzl</t>
  </si>
  <si>
    <t>iyr:2011 eyr:2021</t>
  </si>
  <si>
    <t>eyr:2020 byr:1994 iyr:2011 hgt:186cm pid:841855425 hcl:#cfa07d ecl:gry</t>
  </si>
  <si>
    <t>byr:1923 iyr:2015 ecl:amb pid:414655744</t>
  </si>
  <si>
    <t>hcl:#b6652a</t>
  </si>
  <si>
    <t>eyr:2026</t>
  </si>
  <si>
    <t>hgt:171cm ecl:amb pid:363065723 iyr:2020</t>
  </si>
  <si>
    <t>cid:66 hcl:#b6652a eyr:2021</t>
  </si>
  <si>
    <t>byr:1960</t>
  </si>
  <si>
    <t>eyr:2002</t>
  </si>
  <si>
    <t>hcl:2627b2 ecl:#1bf21d pid:168cm byr:2024 iyr:2020</t>
  </si>
  <si>
    <t>hgt:186in</t>
  </si>
  <si>
    <t>iyr:2011 byr:1924 eyr:2024</t>
  </si>
  <si>
    <t>hcl:#b6652a ecl:brn</t>
  </si>
  <si>
    <t>pid:794477411 hgt:162in</t>
  </si>
  <si>
    <t>hcl:z hgt:67cm</t>
  </si>
  <si>
    <t>byr:2025</t>
  </si>
  <si>
    <t>pid:582569979</t>
  </si>
  <si>
    <t>ecl:oth eyr:2025</t>
  </si>
  <si>
    <t>cid:50 hcl:931e2c</t>
  </si>
  <si>
    <t>hgt:172in eyr:1994 iyr:2023</t>
  </si>
  <si>
    <t>ecl:#cd2204</t>
  </si>
  <si>
    <t>byr:2015</t>
  </si>
  <si>
    <t>pid:157cm</t>
  </si>
  <si>
    <t>hgt:173cm eyr:2028</t>
  </si>
  <si>
    <t>ecl:amb pid:569607283</t>
  </si>
  <si>
    <t>byr:1942</t>
  </si>
  <si>
    <t>cid:228</t>
  </si>
  <si>
    <t>hcl:#866857</t>
  </si>
  <si>
    <t>cid:109</t>
  </si>
  <si>
    <t>ecl:oth eyr:1933 byr:1982 pid:173cm hcl:#b6652a hgt:174cm</t>
  </si>
  <si>
    <t>iyr:2023</t>
  </si>
  <si>
    <t>cid:69 hcl:#9ad05b pid:341135641</t>
  </si>
  <si>
    <t>byr:1968 ecl:brn</t>
  </si>
  <si>
    <t>iyr:2012 hgt:156cm</t>
  </si>
  <si>
    <t>byr:1954 ecl:blu</t>
  </si>
  <si>
    <t>pid:478462637 iyr:2019</t>
  </si>
  <si>
    <t>hcl:#888785</t>
  </si>
  <si>
    <t>iyr:2026 hgt:193in</t>
  </si>
  <si>
    <t>byr:2018 pid:162cm hcl:605e7f eyr:1948 ecl:utc</t>
  </si>
  <si>
    <t>byr:1962</t>
  </si>
  <si>
    <t>eyr:2022 pid:445346117 iyr:2019 hgt:158cm hcl:#623a2f ecl:hzl</t>
  </si>
  <si>
    <t>cid:278 hgt:187cm eyr:2024 iyr:2016 byr:1964</t>
  </si>
  <si>
    <t>ecl:grn pid:450739552 hcl:#733820</t>
  </si>
  <si>
    <t>ecl:grn byr:2000 eyr:2023</t>
  </si>
  <si>
    <t>pid:344489911 hcl:#7d3b0c iyr:2011 hgt:177cm</t>
  </si>
  <si>
    <t>iyr:2015 hgt:180cm cid:190 hcl:#a97842 pid:359774842 eyr:2029 byr:2002 ecl:amb</t>
  </si>
  <si>
    <t>eyr:2027 iyr:2015 ecl:hzl</t>
  </si>
  <si>
    <t>pid:082733109</t>
  </si>
  <si>
    <t>byr:1975 hgt:191cm cid:251 hcl:#888785</t>
  </si>
  <si>
    <t>hcl:#c0946f iyr:2015</t>
  </si>
  <si>
    <t>hgt:167cm byr:1990 ecl:amb pid:168cm eyr:2023</t>
  </si>
  <si>
    <t>ecl:gry eyr:2028</t>
  </si>
  <si>
    <t>byr:1934 iyr:2013 hcl:#6b5442</t>
  </si>
  <si>
    <t>pid:424412120 hgt:173cm</t>
  </si>
  <si>
    <t>pid:273352568</t>
  </si>
  <si>
    <t>eyr:2024</t>
  </si>
  <si>
    <t>iyr:2013 byr:1926 hcl:#602927</t>
  </si>
  <si>
    <t>ecl:brn hgt:180cm</t>
  </si>
  <si>
    <t>hcl:#7d3b0c hgt:70in ecl:amb iyr:2019</t>
  </si>
  <si>
    <t>byr:1937</t>
  </si>
  <si>
    <t>eyr:2030 pid:309011548</t>
  </si>
  <si>
    <t>hgt:64in pid:796889811 hcl:#18171d</t>
  </si>
  <si>
    <t>byr:1929 eyr:2027</t>
  </si>
  <si>
    <t>ecl:amb hcl:#888785</t>
  </si>
  <si>
    <t>pid:412449028 cid:316 byr:1982</t>
  </si>
  <si>
    <t>iyr:2019 eyr:2030 hgt:193cm</t>
  </si>
  <si>
    <t>eyr:1927</t>
  </si>
  <si>
    <t>hcl:z hgt:158cm byr:1930</t>
  </si>
  <si>
    <t>ecl:lzr iyr:2018</t>
  </si>
  <si>
    <t>cid:197</t>
  </si>
  <si>
    <t>pid:0906120002</t>
  </si>
  <si>
    <t>ecl:grn byr:1970 hgt:181cm</t>
  </si>
  <si>
    <t>pid:376212702 eyr:2030 iyr:2017 cid:266 hcl:#f8b0f5</t>
  </si>
  <si>
    <t>iyr:2018 hgt:73in pid:652356158 hcl:#c0946f</t>
  </si>
  <si>
    <t>ecl:grn byr:1973</t>
  </si>
  <si>
    <t>cid:170 hcl:#b6652a byr:2011</t>
  </si>
  <si>
    <t>ecl:gry iyr:2025 pid:#b6e567 hgt:67cm eyr:2016</t>
  </si>
  <si>
    <t>hgt:192cm ecl:amb eyr:2026 pid:201824712 hcl:#888785 byr:1966 iyr:2019</t>
  </si>
  <si>
    <t>iyr:2013 byr:1995 eyr:2028 hcl:#b6652a ecl:brn cid:53 pid:705606447 hgt:176cm</t>
  </si>
  <si>
    <t>hcl:#341e13 byr:1951</t>
  </si>
  <si>
    <t>hgt:161cm pid:231973770 iyr:2015 ecl:hzl</t>
  </si>
  <si>
    <t>eyr:2030</t>
  </si>
  <si>
    <t>cid:210 ecl:brn iyr:2017 eyr:2030</t>
  </si>
  <si>
    <t>hgt:176cm hcl:#efcc98</t>
  </si>
  <si>
    <t>byr:1965</t>
  </si>
  <si>
    <t>eyr:2020 hcl:#7d3b0c</t>
  </si>
  <si>
    <t>pid:872088079 ecl:oth iyr:2017 byr:1920</t>
  </si>
  <si>
    <t>hgt:180cm</t>
  </si>
  <si>
    <t>hcl:#0b540c iyr:2019</t>
  </si>
  <si>
    <t>byr:1938</t>
  </si>
  <si>
    <t>hgt:153cm ecl:gry pid:236785988</t>
  </si>
  <si>
    <t>eyr:2020 hgt:184cm iyr:2019</t>
  </si>
  <si>
    <t>pid:673186642 ecl:oth byr:1977 hcl:#866857</t>
  </si>
  <si>
    <t>eyr:2025</t>
  </si>
  <si>
    <t>ecl:gry hcl:#341e13 byr:1970 iyr:2010 pid:972122542 hgt:184cm</t>
  </si>
  <si>
    <t>ecl:grn byr:1992 hgt:71in</t>
  </si>
  <si>
    <t>iyr:2014 cid:254 hcl:#fffffd pid:749733013</t>
  </si>
  <si>
    <t>cid:98 ecl:amb eyr:2022</t>
  </si>
  <si>
    <t>hgt:169cm pid:022677680</t>
  </si>
  <si>
    <t>byr:1937 iyr:2014 hcl:#e62c71</t>
  </si>
  <si>
    <t>hgt:192cm</t>
  </si>
  <si>
    <t>eyr:2028 ecl:oth pid:6000619833 hcl:#c0946f</t>
  </si>
  <si>
    <t>byr:1930</t>
  </si>
  <si>
    <t>byr:1938 hcl:#efcc98 hgt:178cm iyr:1953 eyr:2038</t>
  </si>
  <si>
    <t>ecl:brn pid:#cdc55a</t>
  </si>
  <si>
    <t>hgt:66in byr:1951 iyr:2016 hcl:#18171d</t>
  </si>
  <si>
    <t>eyr:2027</t>
  </si>
  <si>
    <t>ecl:lzr pid:834188980</t>
  </si>
  <si>
    <t>iyr:2012 eyr:2025</t>
  </si>
  <si>
    <t>hcl:#7d3b0c pid:330325803 cid:166 hgt:186cm byr:1938</t>
  </si>
  <si>
    <t>ecl:amb</t>
  </si>
  <si>
    <t>iyr:2015 hcl:#602927 cid:268 eyr:2021</t>
  </si>
  <si>
    <t>ecl:amb hgt:186cm pid:318676962</t>
  </si>
  <si>
    <t>hcl:#3d6f3c iyr:2014 pid:665730784 cid:191 hgt:150cm byr:1981 ecl:oth eyr:2024</t>
  </si>
  <si>
    <t>ecl:grn hcl:#733820</t>
  </si>
  <si>
    <t>eyr:2028 iyr:2010</t>
  </si>
  <si>
    <t>hgt:162cm byr:1944 pid:872962499</t>
  </si>
  <si>
    <t>eyr:2028 byr:1974</t>
  </si>
  <si>
    <t>iyr:2010 hcl:#18171d hgt:160cm</t>
  </si>
  <si>
    <t>hcl:#602927</t>
  </si>
  <si>
    <t>byr:1959 eyr:2027 iyr:2016 ecl:brn hgt:169cm pid:078503025</t>
  </si>
  <si>
    <t>hcl:#623a2f pid:326300051 hgt:153cm</t>
  </si>
  <si>
    <t>byr:1973 iyr:2012</t>
  </si>
  <si>
    <t>ecl:gry eyr:2026</t>
  </si>
  <si>
    <t>hgt:151cm</t>
  </si>
  <si>
    <t>byr:1966 eyr:2029 pid:026952622 hcl:#18171d ecl:gry iyr:2010</t>
  </si>
  <si>
    <t>hcl:#7d3b0c byr:1974 pid:444713591 iyr:2017 eyr:2030</t>
  </si>
  <si>
    <t>hgt:165cm ecl:oth</t>
  </si>
  <si>
    <t>iyr:2026 pid:184cm</t>
  </si>
  <si>
    <t>ecl:gmt hcl:z hgt:71cm</t>
  </si>
  <si>
    <t>eyr:2029</t>
  </si>
  <si>
    <t>cid:310 hcl:#fffffd byr:1998</t>
  </si>
  <si>
    <t>pid:450705840 iyr:2015</t>
  </si>
  <si>
    <t>ecl:grn eyr:2021 hgt:165cm</t>
  </si>
  <si>
    <t>byr:1939 hcl:#623a2f ecl:gry hgt:69in pid:539812641 eyr:2027 iyr:2013</t>
  </si>
  <si>
    <t>pid:207645014</t>
  </si>
  <si>
    <t>cid:314 ecl:oth</t>
  </si>
  <si>
    <t>eyr:2027 hgt:186cm hcl:#fffffd</t>
  </si>
  <si>
    <t>ecl:#fb7e3d eyr:2031 iyr:1956</t>
  </si>
  <si>
    <t>hgt:188 pid:160cm hcl:z byr:2027</t>
  </si>
  <si>
    <t>byr:1972 iyr:2020 eyr:2026 hcl:#b6652a pid:289088329 hgt:65in ecl:gry</t>
  </si>
  <si>
    <t>hgt:59cm</t>
  </si>
  <si>
    <t>byr:2022</t>
  </si>
  <si>
    <t>pid:938063769 ecl:zzz iyr:2028 hcl:23c762</t>
  </si>
  <si>
    <t>byr:2004 hgt:74 iyr:2017</t>
  </si>
  <si>
    <t>eyr:2040 ecl:blu pid:4611117799 cid:73 hcl:z</t>
  </si>
  <si>
    <t>ecl:brn byr:1962 cid:321</t>
  </si>
  <si>
    <t>iyr:2019 eyr:2026</t>
  </si>
  <si>
    <t>hcl:#667310 pid:439864945</t>
  </si>
  <si>
    <t>iyr:2026 eyr:2039 pid:633263851 cid:321 ecl:lzr hgt:166cm</t>
  </si>
  <si>
    <t>byr:2023 hcl:fc3c63</t>
  </si>
  <si>
    <t>byr:1961 iyr:2010 ecl:blu</t>
  </si>
  <si>
    <t>eyr:2023 pid:245858010</t>
  </si>
  <si>
    <t>hgt:193cm pid:821303249 eyr:2020 hcl:#6b5442 cid:130 byr:1946</t>
  </si>
  <si>
    <t>eyr:2026 ecl:brn</t>
  </si>
  <si>
    <t>hcl:#733820 byr:1983 hgt:182cm pid:727380954 cid:188 iyr:2015</t>
  </si>
  <si>
    <t>hgt:152cm cid:206 iyr:2012 byr:1947 hcl:#888785 ecl:gry</t>
  </si>
  <si>
    <t>pid:720312394 eyr:2023</t>
  </si>
  <si>
    <t>hgt:150cm ecl:gry pid:863712648</t>
  </si>
  <si>
    <t>iyr:2019 cid:349 byr:1976 hcl:#602927 eyr:2022</t>
  </si>
  <si>
    <t>hgt:164in pid:953500867</t>
  </si>
  <si>
    <t>eyr:2021</t>
  </si>
  <si>
    <t>iyr:2014</t>
  </si>
  <si>
    <t>hcl:z cid:343 ecl:amb</t>
  </si>
  <si>
    <t>byr:1981 pid:529710230 iyr:2013 eyr:2023</t>
  </si>
  <si>
    <t>hcl:#c0946f ecl:amb</t>
  </si>
  <si>
    <t>pid:706204190 hgt:154cm cid:317</t>
  </si>
  <si>
    <t>hcl:#602927 byr:1949 ecl:blu iyr:2010 eyr:2028</t>
  </si>
  <si>
    <t>iyr:2019 hcl:#0219e6</t>
  </si>
  <si>
    <t>pid:850093151 ecl:gry</t>
  </si>
  <si>
    <t>byr:1938 hgt:177cm</t>
  </si>
  <si>
    <t>ecl:brn hcl:#efcc98 eyr:2029 byr:1963</t>
  </si>
  <si>
    <t>hgt:185cm pid:611279647 iyr:2011</t>
  </si>
  <si>
    <t>ecl:blu eyr:2022 byr:1941 hgt:167cm</t>
  </si>
  <si>
    <t>iyr:2012 hcl:#7d3b0c pid:415739564</t>
  </si>
  <si>
    <t>cid:193</t>
  </si>
  <si>
    <t>eyr:2027 ecl:blu byr:1968 pid:479994566</t>
  </si>
  <si>
    <t>hcl:#733820 hgt:151cm</t>
  </si>
  <si>
    <t>iyr:2011</t>
  </si>
  <si>
    <t>pid:263729839 hgt:189cm eyr:2030 ecl:gry byr:2001 hcl:#602927</t>
  </si>
  <si>
    <t>byr:1985</t>
  </si>
  <si>
    <t>ecl:amb pid:672663977 cid:139</t>
  </si>
  <si>
    <t>hgt:159cm hcl:#733820 iyr:2018 eyr:2020</t>
  </si>
  <si>
    <t>byr:1998</t>
  </si>
  <si>
    <t>hcl:#cfa07d eyr:2023 pid:255046063 iyr:2011 ecl:blu hgt:177cm</t>
  </si>
  <si>
    <t>byr:1980 pid:253747166 eyr:2029</t>
  </si>
  <si>
    <t>hcl:#6b5442 hgt:186cm</t>
  </si>
  <si>
    <t>eyr:2030 hcl:#866857</t>
  </si>
  <si>
    <t>iyr:2017 pid:241240220 cid:164 byr:2001</t>
  </si>
  <si>
    <t>byr:1994 hcl:#b6652a iyr:2015</t>
  </si>
  <si>
    <t>pid:753831241</t>
  </si>
  <si>
    <t>hgt:175cm</t>
  </si>
  <si>
    <t>eyr:2027 ecl:blu</t>
  </si>
  <si>
    <t>hcl:#b6652a pid:471594512</t>
  </si>
  <si>
    <t>byr:1961 ecl:hzl hgt:175cm</t>
  </si>
  <si>
    <t>iyr:2020 eyr:2025</t>
  </si>
  <si>
    <t>byr:1987 pid:112366159</t>
  </si>
  <si>
    <t>eyr:2028 hcl:22b2d7</t>
  </si>
  <si>
    <t>hgt:64in cid:222</t>
  </si>
  <si>
    <t>ecl:#b40dca iyr:2019</t>
  </si>
  <si>
    <t>iyr:2015 hcl:e1ed55 hgt:160in ecl:utc byr:2015 eyr:2036</t>
  </si>
  <si>
    <t>byr:1935</t>
  </si>
  <si>
    <t>hcl:#7d3b0c hgt:152cm ecl:gry</t>
  </si>
  <si>
    <t>pid:160090332 iyr:2020 eyr:2020</t>
  </si>
  <si>
    <t>pid:552779024 byr:1998 hgt:185cm ecl:gry eyr:2026 iyr:2013 hcl:#d46cd6</t>
  </si>
  <si>
    <t>ecl:oth pid:311860969</t>
  </si>
  <si>
    <t>cid:57</t>
  </si>
  <si>
    <t>hgt:60in</t>
  </si>
  <si>
    <t>hcl:#ceb3a1</t>
  </si>
  <si>
    <t>byr:1961 iyr:2011</t>
  </si>
  <si>
    <t>eyr:2021 hgt:162cm cid:240</t>
  </si>
  <si>
    <t>pid:259997995</t>
  </si>
  <si>
    <t>hcl:#efcc98</t>
  </si>
  <si>
    <t>ecl:gry byr:1962 iyr:2017</t>
  </si>
  <si>
    <t>ecl:blu byr:1927 cid:249 pid:665324615 hgt:65in</t>
  </si>
  <si>
    <t>byr:1931</t>
  </si>
  <si>
    <t>cid:331</t>
  </si>
  <si>
    <t>hgt:66in</t>
  </si>
  <si>
    <t>ecl:grn iyr:2020 hcl:#efcc98 eyr:2025 pid:175780921</t>
  </si>
  <si>
    <t>hgt:98</t>
  </si>
  <si>
    <t>eyr:2040 ecl:blu byr:2029</t>
  </si>
  <si>
    <t>iyr:1967 hcl:0d76e9</t>
  </si>
  <si>
    <t>pid:#c9053a cid:296</t>
  </si>
  <si>
    <t>pid:370918950</t>
  </si>
  <si>
    <t>hgt:178cm iyr:2018 eyr:2030</t>
  </si>
  <si>
    <t>hgt:185cm</t>
  </si>
  <si>
    <t>eyr:1984 ecl:oth pid:851080398</t>
  </si>
  <si>
    <t>hcl:z byr:2027 iyr:2017</t>
  </si>
  <si>
    <t>pid:095078224 byr:1957 hcl:#45bcf4 ecl:#f643f9 hgt:63cm eyr:2036 iyr:1978</t>
  </si>
  <si>
    <t>eyr:2023 ecl:oth hgt:162cm</t>
  </si>
  <si>
    <t>iyr:2016 byr:1938 pid:#fdcddf</t>
  </si>
  <si>
    <t>hcl:#341e13 iyr:2013 hgt:189cm</t>
  </si>
  <si>
    <t>pid:982271041 ecl:brn</t>
  </si>
  <si>
    <t>byr:1930 eyr:2030</t>
  </si>
  <si>
    <t>iyr:2012 hcl:#cfa07d cid:59 pid:105862717 ecl:blu</t>
  </si>
  <si>
    <t>hgt:159cm byr:1943</t>
  </si>
  <si>
    <t>ecl:hzl</t>
  </si>
  <si>
    <t>pid:604172804 iyr:2016 hgt:174cm cid:79 eyr:2025</t>
  </si>
  <si>
    <t>hcl:#733820 byr:1994</t>
  </si>
  <si>
    <t>iyr:2011 pid:452628771 ecl:gry hgt:182cm hcl:#623a2f</t>
  </si>
  <si>
    <t>hcl:#341e13 iyr:2010 byr:1946 eyr:2021</t>
  </si>
  <si>
    <t>cid:350 pid:049684494 hgt:180cm</t>
  </si>
  <si>
    <t>hgt:173cm pid:384503937</t>
  </si>
  <si>
    <t>hcl:#341e13</t>
  </si>
  <si>
    <t>cid:113</t>
  </si>
  <si>
    <t>eyr:2025 ecl:amb</t>
  </si>
  <si>
    <t>hgt:180cm byr:1949</t>
  </si>
  <si>
    <t>hcl:#733820 iyr:2010 eyr:2030</t>
  </si>
  <si>
    <t>cid:123 pid:065609606 ecl:oth</t>
  </si>
  <si>
    <t>iyr:2010 eyr:2028</t>
  </si>
  <si>
    <t>pid:231750173</t>
  </si>
  <si>
    <t>hgt:63in ecl:brn</t>
  </si>
  <si>
    <t>byr:1948 hcl:#18171d</t>
  </si>
  <si>
    <t>iyr:2020 hcl:#623a2f</t>
  </si>
  <si>
    <t>byr:1922 pid:961213634 eyr:2022 hgt:177cm</t>
  </si>
  <si>
    <t>hcl:#18171d eyr:2020 iyr:2014 byr:1983</t>
  </si>
  <si>
    <t>pid:183568344 hgt:72in</t>
  </si>
  <si>
    <t>eyr:2023 pid:102781246 ecl:brn</t>
  </si>
  <si>
    <t>hcl:#888785 byr:1929 hgt:167cm iyr:2010</t>
  </si>
  <si>
    <t>pid:362873066 byr:1994 hcl:#de545f iyr:2018 hgt:177cm ecl:blu cid:86</t>
  </si>
  <si>
    <t>hcl:842f2d iyr:1983</t>
  </si>
  <si>
    <t>byr:1954 eyr:2037</t>
  </si>
  <si>
    <t>ecl:lzr pid:3915492573 hgt:166cm</t>
  </si>
  <si>
    <t>hcl:#fffffd iyr:2014</t>
  </si>
  <si>
    <t>hgt:173cm</t>
  </si>
  <si>
    <t>pid:930650489</t>
  </si>
  <si>
    <t>eyr:2028 ecl:brn hcl:#7d3b0c hgt:166cm byr:1938 pid:992958531 iyr:2011</t>
  </si>
  <si>
    <t>pid:101149939 eyr:2024 iyr:2018 hgt:165cm</t>
  </si>
  <si>
    <t>hcl:#ceb3a1 cid:176</t>
  </si>
  <si>
    <t>cid:62</t>
  </si>
  <si>
    <t>pid:651390352 hcl:#efcc98</t>
  </si>
  <si>
    <t>hgt:66in byr:1953</t>
  </si>
  <si>
    <t>hcl:#623a2f byr:1978</t>
  </si>
  <si>
    <t>hgt:180cm eyr:2027 ecl:amb pid:836425641</t>
  </si>
  <si>
    <t>pid:557464096 hgt:155cm ecl:blu cid:142 byr:1936 iyr:2010</t>
  </si>
  <si>
    <t>hcl:#cfa07d eyr:2027</t>
  </si>
  <si>
    <t>ecl:gry iyr:2024 hcl:#341e13 pid:442593279 cid:314 hgt:186cm byr:1960</t>
  </si>
  <si>
    <t>cid:123 iyr:2014</t>
  </si>
  <si>
    <t>pid:878733390 eyr:2021 ecl:hzl hgt:162cm</t>
  </si>
  <si>
    <t>byr:1959 cid:259</t>
  </si>
  <si>
    <t>pid:722895016</t>
  </si>
  <si>
    <t>ecl:brn iyr:2018 eyr:2027 hgt:185cm</t>
  </si>
  <si>
    <t>pid:163697814 ecl:hzl</t>
  </si>
  <si>
    <t>iyr:2013 byr:1932</t>
  </si>
  <si>
    <t>hgt:68in cid:286 eyr:2025 hcl:#efcc98</t>
  </si>
  <si>
    <t>byr:1927</t>
  </si>
  <si>
    <t>hgt:72cm ecl:oth</t>
  </si>
  <si>
    <t>eyr:2021 hcl:#99e959</t>
  </si>
  <si>
    <t>pid:669724466 iyr:2010</t>
  </si>
  <si>
    <t>byr:1943 iyr:2011 eyr:2024 pid:384419879 ecl:hzl hcl:#7d3b0c hgt:170cm</t>
  </si>
  <si>
    <t>pid:137944386 ecl:gry</t>
  </si>
  <si>
    <t>byr:1953 hcl:#733820 iyr:2013 eyr:2025 hgt:184cm</t>
  </si>
  <si>
    <t>iyr:2017 eyr:2023 pid:288078785</t>
  </si>
  <si>
    <t>hgt:179cm</t>
  </si>
  <si>
    <t>byr:1993 hcl:#602927 ecl:hzl</t>
  </si>
  <si>
    <t>hgt:187cm eyr:2024 byr:1971 iyr:2020 hcl:#b6652a pid:622975646</t>
  </si>
  <si>
    <t>cid:290</t>
  </si>
  <si>
    <t>pid:371817422 ecl:blu byr:1964</t>
  </si>
  <si>
    <t>eyr:2021 cid:176</t>
  </si>
  <si>
    <t>hgt:153cm hcl:#888785</t>
  </si>
  <si>
    <t>cid:256 iyr:2014 eyr:2024 ecl:blu hcl:#18171d hgt:187cm</t>
  </si>
  <si>
    <t>pid:050022911</t>
  </si>
  <si>
    <t>hgt:178cm pid:211144001 eyr:2027 iyr:2013</t>
  </si>
  <si>
    <t>byr:1947</t>
  </si>
  <si>
    <t>hcl:#7d3b0c ecl:grn</t>
  </si>
  <si>
    <t>eyr:2025 ecl:blu pid:046417901 byr:1950</t>
  </si>
  <si>
    <t>iyr:2015 hgt:165cm</t>
  </si>
  <si>
    <t>hcl:#7d3b0c cid:128</t>
  </si>
  <si>
    <t>ecl:hzl eyr:2029</t>
  </si>
  <si>
    <t>hgt:171cm hcl:#341e13</t>
  </si>
  <si>
    <t>pid:561680375 byr:1997</t>
  </si>
  <si>
    <t>byr:1948 iyr:2023 pid:17288381 hcl:6a34a3 ecl:#671ece eyr:2001</t>
  </si>
  <si>
    <t>cid:152</t>
  </si>
  <si>
    <t>eyr:2036 hgt:141 iyr:1957 byr:1987 hcl:z</t>
  </si>
  <si>
    <t>pid:86986187 ecl:utc</t>
  </si>
  <si>
    <t>eyr:2024 hcl:#b6652a iyr:2017 ecl:blu byr:1988 cid:348 hgt:152cm pid:068684272</t>
  </si>
  <si>
    <t>iyr:2011 pid:989825275</t>
  </si>
  <si>
    <t>cid:78 hcl:#341e13 byr:1983 ecl:blu hgt:158cm eyr:2020</t>
  </si>
  <si>
    <t>ecl:grn hgt:187cm eyr:2027 iyr:2015</t>
  </si>
  <si>
    <t>hcl:#866857 pid:240650427</t>
  </si>
  <si>
    <t>byr:1940</t>
  </si>
  <si>
    <t>cid:91</t>
  </si>
  <si>
    <t>hcl:#888785 cid:185 byr:1925</t>
  </si>
  <si>
    <t>hgt:155cm iyr:2015 ecl:blu eyr:2027 pid:851697441</t>
  </si>
  <si>
    <t>iyr:2016 ecl:oth pid:056439470 byr:1985 eyr:2026</t>
  </si>
  <si>
    <t>hgt:154cm hcl:#282539</t>
  </si>
  <si>
    <t>ecl:hzl hcl:#a97842</t>
  </si>
  <si>
    <t>iyr:1944</t>
  </si>
  <si>
    <t>pid:118846711 eyr:2026 byr:1922 hgt:185cm</t>
  </si>
  <si>
    <t>iyr:2020 hcl:#733820</t>
  </si>
  <si>
    <t>pid:854531642 hgt:165cm</t>
  </si>
  <si>
    <t>ecl:hzl eyr:2022</t>
  </si>
  <si>
    <t>byr:1957 hcl:#7fa674 hgt:189cm</t>
  </si>
  <si>
    <t>eyr:2023 pid:740871941 ecl:brn</t>
  </si>
  <si>
    <t>ecl:amb cid:349 hgt:170cm</t>
  </si>
  <si>
    <t>byr:1952 hcl:#ceb3a1 iyr:2020</t>
  </si>
  <si>
    <t>pid:730499325</t>
  </si>
  <si>
    <t>eyr:2027 ecl:amb</t>
  </si>
  <si>
    <t>byr:1975 pid:985687961</t>
  </si>
  <si>
    <t>hcl:z hgt:157cm</t>
  </si>
  <si>
    <t>cid:133</t>
  </si>
  <si>
    <t>hgt:193cm iyr:2015 hcl:#10f2ba byr:1989 pid:939704495 eyr:2021</t>
  </si>
  <si>
    <t>ecl:oth eyr:2025 hgt:69in iyr:2014 cid:258 pid:477970733 byr:1984 hcl:#b6652a</t>
  </si>
  <si>
    <t>hcl:z byr:2013</t>
  </si>
  <si>
    <t>ecl:zzz</t>
  </si>
  <si>
    <t>pid:1904741884 hgt:180 cid:138 eyr:1985 iyr:1935</t>
  </si>
  <si>
    <t>iyr:2026 hgt:190in pid:#43ca33</t>
  </si>
  <si>
    <t>ecl:#3e1ef1 hcl:#7d3b0c byr:2030</t>
  </si>
  <si>
    <t>eyr:2029 hgt:191cm</t>
  </si>
  <si>
    <t>byr:1986 hcl:#ceb3a1 cid:327 pid:795060714 iyr:2012 ecl:hzl</t>
  </si>
  <si>
    <t>eyr:2025 iyr:2017 ecl:grn</t>
  </si>
  <si>
    <t>pid:8886398 hgt:174cm byr:2016</t>
  </si>
  <si>
    <t>hcl:#a97842</t>
  </si>
  <si>
    <t>eyr:2021 ecl:grn iyr:2013 pid:565234133 byr:1998</t>
  </si>
  <si>
    <t>hgt:161cm</t>
  </si>
  <si>
    <t>eyr:2029 hgt:163cm byr:1933 cid:86 iyr:2011</t>
  </si>
  <si>
    <t>hcl:#fffffd</t>
  </si>
  <si>
    <t>pid:818769307</t>
  </si>
  <si>
    <t>hgt:190cm eyr:2030 hcl:#af5b5d iyr:2011 ecl:brn pid:359524299 byr:1969</t>
  </si>
  <si>
    <t>ecl:amb iyr:2011 eyr:2022</t>
  </si>
  <si>
    <t>cid:141</t>
  </si>
  <si>
    <t>byr:1978 hgt:69in hcl:#fffffd pid:013006109</t>
  </si>
  <si>
    <t>ecl:blu hgt:164cm iyr:2019 eyr:2027 pid:899103430 hcl:#cfa07d</t>
  </si>
  <si>
    <t>eyr:1938</t>
  </si>
  <si>
    <t>ecl:#a03c41 pid:708735698</t>
  </si>
  <si>
    <t>iyr:2030</t>
  </si>
  <si>
    <t>hgt:184cm hcl:#b6652a byr:2013</t>
  </si>
  <si>
    <t>ecl:hzl byr:1997 hcl:#a97842 cid:60 pid:172cm</t>
  </si>
  <si>
    <t>eyr:2023 hgt:161in iyr:1936</t>
  </si>
  <si>
    <t>byr:1938 pid:094889181</t>
  </si>
  <si>
    <t>hgt:162cm iyr:2020</t>
  </si>
  <si>
    <t>hcl:#623a2f</t>
  </si>
  <si>
    <t>hgt:162cm cid:86</t>
  </si>
  <si>
    <t>hcl:#623a2f pid:738174580 ecl:brn byr:1980 eyr:2028 iyr:2014</t>
  </si>
  <si>
    <t>byr:2007 hgt:150in hcl:z</t>
  </si>
  <si>
    <t>eyr:2032</t>
  </si>
  <si>
    <t>ecl:#114f3b</t>
  </si>
  <si>
    <t>iyr:2030 pid:5129772</t>
  </si>
  <si>
    <t>ecl:hzl iyr:2017</t>
  </si>
  <si>
    <t>hcl:#18171d</t>
  </si>
  <si>
    <t>pid:696283412 byr:1976 hgt:168cm</t>
  </si>
  <si>
    <t>eyr:1922 ecl:#84b0d4 byr:2013 hcl:#ceb3a1 pid:150cm iyr:2030</t>
  </si>
  <si>
    <t>hgt:71cm</t>
  </si>
  <si>
    <t>hgt:164cm byr:1949 ecl:gry eyr:2026</t>
  </si>
  <si>
    <t>iyr:2013 hgt:166cm hcl:#50e385</t>
  </si>
  <si>
    <t>pid:478852286</t>
  </si>
  <si>
    <t>eyr:2030 byr:1930</t>
  </si>
  <si>
    <t>cid:129</t>
  </si>
  <si>
    <t>iyr:2020 byr:1978 pid:907580992 eyr:1955</t>
  </si>
  <si>
    <t>ecl:grn hgt:165cm</t>
  </si>
  <si>
    <t>ecl:blu iyr:2018 byr:1953</t>
  </si>
  <si>
    <t>hgt:177cm pid:126681706 eyr:2025 hcl:#c0946f</t>
  </si>
  <si>
    <t>byr:1984 pid:275799917</t>
  </si>
  <si>
    <t>ecl:oth hcl:#623a2f cid:348 iyr:2020</t>
  </si>
  <si>
    <t>hgt:189cm eyr:2024</t>
  </si>
  <si>
    <t>ecl:hzl byr:1954</t>
  </si>
  <si>
    <t>hcl:#623a2f pid:810508839 eyr:2026</t>
  </si>
  <si>
    <t>byr:1967</t>
  </si>
  <si>
    <t>eyr:2021 hcl:#ceb3a1</t>
  </si>
  <si>
    <t>pid:406634908 hgt:158cm iyr:2018 ecl:hzl</t>
  </si>
  <si>
    <t>iyr:2019 eyr:2030 pid:995681076 hcl:#341e13</t>
  </si>
  <si>
    <t>cid:101 hgt:162cm ecl:blu byr:1925</t>
  </si>
  <si>
    <t>eyr:2026 pid:272513479 hcl:#b6652a byr:1973 iyr:2016 ecl:amb hgt:182cm</t>
  </si>
  <si>
    <t>pid:298704871 eyr:2024 hcl:#efcc98 byr:1959</t>
  </si>
  <si>
    <t>iyr:2014 hgt:191cm ecl:grn</t>
  </si>
  <si>
    <t>hgt:193cm pid:750729809 ecl:oth</t>
  </si>
  <si>
    <t>cid:324</t>
  </si>
  <si>
    <t>iyr:2011 hcl:#efcc98 byr:1954 eyr:2020</t>
  </si>
  <si>
    <t>byr:1966 iyr:2019 eyr:2025 ecl:#2df4b6</t>
  </si>
  <si>
    <t>hgt:184cm pid:#fc17f4 cid:161 hcl:#602927</t>
  </si>
  <si>
    <t>byr:1955 hcl:299464 ecl:amb</t>
  </si>
  <si>
    <t>hgt:157cm iyr:2017 eyr:2021</t>
  </si>
  <si>
    <t>pid:239450987</t>
  </si>
  <si>
    <t>pid:839804598</t>
  </si>
  <si>
    <t>hcl:#341e13 eyr:2030 byr:1964 iyr:2013</t>
  </si>
  <si>
    <t>iyr:2018 hgt:152cm byr:1948 hcl:#623a2f pid:400121515</t>
  </si>
  <si>
    <t>cid:296</t>
  </si>
  <si>
    <t>byr:1960 iyr:2028 pid:#1f4b95 eyr:2033 hcl:#602927</t>
  </si>
  <si>
    <t>hgt:66cm</t>
  </si>
  <si>
    <t>iyr:1933 ecl:#232e20 pid:#d03ca7</t>
  </si>
  <si>
    <t>eyr:2030 hcl:598ed6 hgt:154in byr:2011</t>
  </si>
  <si>
    <t>cid:247 ecl:grn iyr:2014</t>
  </si>
  <si>
    <t>hgt:178cm</t>
  </si>
  <si>
    <t>byr:1992 hcl:#602927 eyr:2021</t>
  </si>
  <si>
    <t>pid:678964478</t>
  </si>
  <si>
    <t>iyr:2010 pid:623705680</t>
  </si>
  <si>
    <t>ecl:hzl hgt:181cm byr:1980 hcl:#341e13 eyr:2028</t>
  </si>
  <si>
    <t>Input</t>
  </si>
  <si>
    <t>Passport Count</t>
  </si>
  <si>
    <t>cid</t>
  </si>
  <si>
    <t>byr</t>
  </si>
  <si>
    <t>lyr</t>
  </si>
  <si>
    <t>eyr</t>
  </si>
  <si>
    <t>hgt</t>
  </si>
  <si>
    <t>hcl</t>
  </si>
  <si>
    <t>ecl</t>
  </si>
  <si>
    <t>pid</t>
  </si>
  <si>
    <t>Valid Part 1</t>
  </si>
  <si>
    <t>Final Part 1</t>
  </si>
  <si>
    <t>iyr</t>
  </si>
  <si>
    <t>Passport Number Unique</t>
  </si>
  <si>
    <t>Combined</t>
  </si>
  <si>
    <t>byr extract</t>
  </si>
  <si>
    <t>byr 1920&gt; &amp; &lt;2002</t>
  </si>
  <si>
    <t>iyr extract</t>
  </si>
  <si>
    <t>iyr &gt;2010 &amp; &lt;2020</t>
  </si>
  <si>
    <t>eyr extract</t>
  </si>
  <si>
    <t>eyr &gt;2020 &amp; &lt;2030</t>
  </si>
  <si>
    <t>hgt extract</t>
  </si>
  <si>
    <t>hgt number only</t>
  </si>
  <si>
    <t>cm check</t>
  </si>
  <si>
    <t>inch check</t>
  </si>
  <si>
    <t>hgt valid</t>
  </si>
  <si>
    <t>VALID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</si>
</sst>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71E5-1867-0A4C-B8A5-BB78DFE7D568}">
  <dimension ref="A1:AL990"/>
  <sheetViews>
    <sheetView tabSelected="1" topLeftCell="W1" workbookViewId="0">
      <selection activeCell="AL4" sqref="AL4"/>
    </sheetView>
  </sheetViews>
  <sheetFormatPr defaultColWidth="11.19921875" defaultRowHeight="15.6" customHeight="1" x14ac:dyDescent="0.3"/>
  <cols>
    <col min="1" max="1" width="24.796875" customWidth="1"/>
    <col min="2" max="2" width="16.5" bestFit="1" customWidth="1"/>
    <col min="3" max="3" width="6.19921875" bestFit="1" customWidth="1"/>
    <col min="4" max="4" width="6" bestFit="1" customWidth="1"/>
    <col min="5" max="5" width="6.19921875" bestFit="1" customWidth="1"/>
    <col min="6" max="6" width="6.296875" bestFit="1" customWidth="1"/>
    <col min="7" max="10" width="6.19921875" bestFit="1" customWidth="1"/>
    <col min="11" max="11" width="24.5" bestFit="1" customWidth="1"/>
    <col min="12" max="12" width="6.19921875" bestFit="1" customWidth="1"/>
    <col min="13" max="13" width="6" bestFit="1" customWidth="1"/>
    <col min="14" max="14" width="6.19921875" bestFit="1" customWidth="1"/>
    <col min="15" max="15" width="6.296875" bestFit="1" customWidth="1"/>
    <col min="16" max="19" width="6.19921875" bestFit="1" customWidth="1"/>
    <col min="20" max="20" width="13" bestFit="1" customWidth="1"/>
    <col min="21" max="21" width="12.796875" bestFit="1" customWidth="1"/>
    <col min="22" max="22" width="67.19921875" customWidth="1"/>
    <col min="24" max="24" width="18.09765625" bestFit="1" customWidth="1"/>
    <col min="26" max="26" width="15.5" bestFit="1" customWidth="1"/>
    <col min="28" max="28" width="16" bestFit="1" customWidth="1"/>
    <col min="31" max="31" width="15.296875" bestFit="1" customWidth="1"/>
    <col min="32" max="32" width="14.5" bestFit="1" customWidth="1"/>
  </cols>
  <sheetData>
    <row r="1" spans="1:38" x14ac:dyDescent="0.3">
      <c r="A1" s="1" t="s">
        <v>650</v>
      </c>
      <c r="B1" s="1" t="s">
        <v>651</v>
      </c>
      <c r="C1" s="1" t="s">
        <v>653</v>
      </c>
      <c r="D1" s="1" t="s">
        <v>662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652</v>
      </c>
      <c r="K1" s="1" t="s">
        <v>663</v>
      </c>
      <c r="L1" s="2" t="s">
        <v>653</v>
      </c>
      <c r="M1" s="2" t="s">
        <v>654</v>
      </c>
      <c r="N1" s="2" t="s">
        <v>655</v>
      </c>
      <c r="O1" s="2" t="s">
        <v>656</v>
      </c>
      <c r="P1" s="2" t="s">
        <v>657</v>
      </c>
      <c r="Q1" s="2" t="s">
        <v>658</v>
      </c>
      <c r="R1" s="2" t="s">
        <v>659</v>
      </c>
      <c r="S1" s="2" t="s">
        <v>652</v>
      </c>
      <c r="T1" s="2" t="s">
        <v>660</v>
      </c>
      <c r="U1" s="2" t="s">
        <v>661</v>
      </c>
      <c r="V1" s="2" t="s">
        <v>664</v>
      </c>
      <c r="W1" s="2" t="s">
        <v>665</v>
      </c>
      <c r="X1" s="2" t="s">
        <v>666</v>
      </c>
      <c r="Y1" s="2" t="s">
        <v>667</v>
      </c>
      <c r="Z1" s="2" t="s">
        <v>668</v>
      </c>
      <c r="AA1" s="2" t="s">
        <v>669</v>
      </c>
      <c r="AB1" s="2" t="s">
        <v>670</v>
      </c>
      <c r="AC1" s="2" t="s">
        <v>671</v>
      </c>
      <c r="AD1" s="2" t="s">
        <v>673</v>
      </c>
      <c r="AE1" s="2" t="s">
        <v>674</v>
      </c>
      <c r="AF1" s="2" t="s">
        <v>672</v>
      </c>
      <c r="AG1" s="2" t="s">
        <v>675</v>
      </c>
      <c r="AH1" s="2" t="s">
        <v>657</v>
      </c>
      <c r="AI1" s="2" t="s">
        <v>658</v>
      </c>
      <c r="AJ1" s="2" t="s">
        <v>659</v>
      </c>
      <c r="AK1" s="2" t="s">
        <v>676</v>
      </c>
    </row>
    <row r="2" spans="1:38" x14ac:dyDescent="0.3">
      <c r="A2" t="s">
        <v>0</v>
      </c>
      <c r="B2">
        <v>1</v>
      </c>
      <c r="C2" t="b">
        <f>ISNUMBER(SEARCH(C$1,$A2))</f>
        <v>0</v>
      </c>
      <c r="D2" t="b">
        <f t="shared" ref="D2:J17" si="0">ISNUMBER(SEARCH(D$1,$A2))</f>
        <v>0</v>
      </c>
      <c r="E2" t="b">
        <f t="shared" si="0"/>
        <v>0</v>
      </c>
      <c r="F2" t="b">
        <f t="shared" si="0"/>
        <v>1</v>
      </c>
      <c r="G2" t="b">
        <f t="shared" si="0"/>
        <v>0</v>
      </c>
      <c r="H2" t="b">
        <f t="shared" si="0"/>
        <v>0</v>
      </c>
      <c r="I2" t="b">
        <f t="shared" si="0"/>
        <v>0</v>
      </c>
      <c r="J2" t="b">
        <f>ISNUMBER(SEARCH(J$1,$A2))</f>
        <v>0</v>
      </c>
      <c r="K2" cm="1">
        <f t="array" ref="K2:K256">_xlfn.UNIQUE(B2:B990)</f>
        <v>1</v>
      </c>
      <c r="L2" t="b" cm="1">
        <f t="array" ref="L2">OR(_xlfn._xlws.FILTER(C:C,B:B=K2))</f>
        <v>1</v>
      </c>
      <c r="M2" t="b" cm="1">
        <f t="array" ref="M2">OR(_xlfn._xlws.FILTER(D:D,B:B=K2))</f>
        <v>1</v>
      </c>
      <c r="N2" t="b" cm="1">
        <f t="array" ref="N2">OR(_xlfn._xlws.FILTER(E:E,B:B=K2))</f>
        <v>1</v>
      </c>
      <c r="O2" t="b" cm="1">
        <f t="array" ref="O2">OR(_xlfn._xlws.FILTER(F:F,B:B=K2))</f>
        <v>1</v>
      </c>
      <c r="P2" t="b" cm="1">
        <f t="array" ref="P2">OR(_xlfn._xlws.FILTER(G:G,B:B=K2))</f>
        <v>1</v>
      </c>
      <c r="Q2" t="b" cm="1">
        <f t="array" ref="Q2">OR(_xlfn._xlws.FILTER(H:H,B:B=K2))</f>
        <v>1</v>
      </c>
      <c r="R2" t="b" cm="1">
        <f t="array" ref="R2">OR(_xlfn._xlws.FILTER(I:I,B:B=K2))</f>
        <v>1</v>
      </c>
      <c r="S2" t="b" cm="1">
        <f t="array" ref="S2">OR(_xlfn._xlws.FILTER(J:J,B:B=K2))</f>
        <v>1</v>
      </c>
      <c r="T2" t="b">
        <f>AND(L2,M2,N2,O2,P2,Q2,R2)</f>
        <v>1</v>
      </c>
      <c r="U2">
        <f>COUNTIF(T:T,TRUE)</f>
        <v>230</v>
      </c>
      <c r="V2" t="str" cm="1">
        <f t="array" ref="V2">_xlfn.TEXTJOIN(", ",TRUE,_xlfn._xlws.FILTER(A:A,B:B=K2))</f>
        <v>hgt:176cm, iyr:2013, hcl:#fffffd ecl:amb, byr:2000, eyr:2034, cid:89 pid:934693255</v>
      </c>
      <c r="W2">
        <f>IFERROR(INT(MID(V2,SEARCH("byr:",V2)+4,4)),"")</f>
        <v>2000</v>
      </c>
      <c r="X2" t="b">
        <f>AND(W2&gt;1920,W2&lt;=2002)</f>
        <v>1</v>
      </c>
      <c r="Y2">
        <f>IFERROR(INT(MID(V2,SEARCH("iyr:",V2)+4,4)),"")</f>
        <v>2013</v>
      </c>
      <c r="Z2" t="b">
        <f>AND(Y2&gt;=2010,Y2&lt;=2020)</f>
        <v>1</v>
      </c>
      <c r="AA2">
        <f>IFERROR(INT(MID(V2,SEARCH("eyr:",V2)+4,4)),"")</f>
        <v>2034</v>
      </c>
      <c r="AB2" t="b">
        <f>AND(AA2&gt;=2020,AA2&lt;=2030)</f>
        <v>0</v>
      </c>
      <c r="AC2" t="str">
        <f>IFERROR(MID(V2,SEARCH("hgt:",V2)+4,5),"")</f>
        <v>176cm</v>
      </c>
      <c r="AD2" t="b">
        <f>ISNUMBER(SEARCH("cm",AC2))</f>
        <v>1</v>
      </c>
      <c r="AE2" t="b">
        <f>ISNUMBER(SEARCH("in",AC2))</f>
        <v>0</v>
      </c>
      <c r="AF2">
        <f t="shared" ref="AF2:AF65" si="1">IFERROR(INT(TRIM(_xlfn.REGEXREPLACE(_xlfn.REGEXREPLACE(AC2,"[a-z]",""),",",""))),"")</f>
        <v>176</v>
      </c>
      <c r="AG2" t="b">
        <f>IF(AD2=TRUE,AND(AF2&gt;=150,AF2&lt;=193),IF(AE2=TRUE,AND(AF2&gt;=59,AF2&lt;=76),""))</f>
        <v>1</v>
      </c>
      <c r="AH2" t="b" cm="1">
        <f t="array" ref="AH2">IF(ISERROR(_xlfn.REGEXEXTRACT(V2, "#[0-9a-fA-F]{6}")),FALSE,TRUE)</f>
        <v>1</v>
      </c>
      <c r="AI2" t="b" cm="1">
        <f t="array" ref="AI2">IF(ISERROR(_xlfn.REGEXEXTRACT(V2, "\b(amb|blu|brn|gry|grn|hzl|oth)\b")),FALSE,TRUE)</f>
        <v>1</v>
      </c>
      <c r="AJ2" t="b" cm="1">
        <f t="array" ref="AJ2">IF(ISERROR(INT(SUBSTITUTE(_xlfn.REGEXEXTRACT(V2, "pid:(\d{9})"),"pid:",""))),FALSE,TRUE)</f>
        <v>1</v>
      </c>
      <c r="AK2" t="b">
        <f>AND(X2,Z2,AB2,AG2,AH2,AI2,AJ2)</f>
        <v>0</v>
      </c>
      <c r="AL2">
        <f>COUNTIF(AK:AK,TRUE)</f>
        <v>156</v>
      </c>
    </row>
    <row r="3" spans="1:38" x14ac:dyDescent="0.3">
      <c r="A3" t="s">
        <v>1</v>
      </c>
      <c r="B3">
        <f>IF(A3="",B2+1,B2)</f>
        <v>1</v>
      </c>
      <c r="C3" t="b">
        <f t="shared" ref="C3:J66" si="2">ISNUMBER(SEARCH(C$1,$A3))</f>
        <v>0</v>
      </c>
      <c r="D3" t="b">
        <f>ISNUMBER(SEARCH(D$1,$A3))</f>
        <v>1</v>
      </c>
      <c r="E3" t="b">
        <f t="shared" si="0"/>
        <v>0</v>
      </c>
      <c r="F3" t="b">
        <f t="shared" si="0"/>
        <v>0</v>
      </c>
      <c r="G3" t="b">
        <f t="shared" si="0"/>
        <v>0</v>
      </c>
      <c r="H3" t="b">
        <f t="shared" si="0"/>
        <v>0</v>
      </c>
      <c r="I3" t="b">
        <f t="shared" si="0"/>
        <v>0</v>
      </c>
      <c r="J3" t="b">
        <f t="shared" si="0"/>
        <v>0</v>
      </c>
      <c r="K3">
        <v>2</v>
      </c>
      <c r="L3" t="b" cm="1">
        <f t="array" ref="L3">OR(_xlfn._xlws.FILTER(C:C,B:B=K3))</f>
        <v>1</v>
      </c>
      <c r="M3" t="b" cm="1">
        <f t="array" ref="M3">OR(_xlfn._xlws.FILTER(D:D,B:B=K3))</f>
        <v>1</v>
      </c>
      <c r="N3" t="b" cm="1">
        <f t="array" ref="N3">OR(_xlfn._xlws.FILTER(E:E,B:B=K3))</f>
        <v>1</v>
      </c>
      <c r="O3" t="b" cm="1">
        <f t="array" ref="O3">OR(_xlfn._xlws.FILTER(F:F,B:B=K3))</f>
        <v>1</v>
      </c>
      <c r="P3" t="b" cm="1">
        <f t="array" ref="P3">OR(_xlfn._xlws.FILTER(G:G,B:B=K3))</f>
        <v>1</v>
      </c>
      <c r="Q3" t="b" cm="1">
        <f t="array" ref="Q3">OR(_xlfn._xlws.FILTER(H:H,B:B=K3))</f>
        <v>1</v>
      </c>
      <c r="R3" t="b" cm="1">
        <f t="array" ref="R3">OR(_xlfn._xlws.FILTER(I:I,B:B=K3))</f>
        <v>1</v>
      </c>
      <c r="S3" t="b" cm="1">
        <f t="array" ref="S3">OR(_xlfn._xlws.FILTER(J:J,B:B=K3))</f>
        <v>0</v>
      </c>
      <c r="T3" t="b">
        <f t="shared" ref="T3:T66" si="3">AND(L3,M3,N3,O3,P3,Q3,R3)</f>
        <v>1</v>
      </c>
      <c r="V3" t="str" cm="1">
        <f t="array" ref="V3">_xlfn.TEXTJOIN(", ",TRUE,_xlfn._xlws.FILTER(A:A,B:B=K3))</f>
        <v>hcl:#b5c3db ecl:grn hgt:155cm pid:#baec97 iyr:2017, byr:1939, eyr:2020</v>
      </c>
      <c r="W3">
        <f t="shared" ref="W3:W66" si="4">IFERROR(INT(MID(V3,SEARCH("byr:",V3)+4,4)),"")</f>
        <v>1939</v>
      </c>
      <c r="X3" t="b">
        <f t="shared" ref="X3:X66" si="5">AND(W3&gt;1920,W3&lt;=2002)</f>
        <v>1</v>
      </c>
      <c r="Y3">
        <f t="shared" ref="Y3:Y66" si="6">IFERROR(INT(MID(V3,SEARCH("iyr:",V3)+4,4)),"")</f>
        <v>2017</v>
      </c>
      <c r="Z3" t="b">
        <f t="shared" ref="Z3:Z66" si="7">AND(Y3&gt;=2010,Y3&lt;=2020)</f>
        <v>1</v>
      </c>
      <c r="AA3">
        <f t="shared" ref="AA3:AA66" si="8">IFERROR(INT(MID(V3,SEARCH("eyr:",V3)+4,4)),"")</f>
        <v>2020</v>
      </c>
      <c r="AB3" t="b">
        <f t="shared" ref="AB3:AB66" si="9">AND(AA3&gt;=2020,AA3&lt;=2030)</f>
        <v>1</v>
      </c>
      <c r="AC3" t="str">
        <f t="shared" ref="AC3:AC66" si="10">IFERROR(MID(V3,SEARCH("hgt:",V3)+4,5),"")</f>
        <v>155cm</v>
      </c>
      <c r="AD3" t="b">
        <f t="shared" ref="AD3:AD66" si="11">ISNUMBER(SEARCH("cm",AC3))</f>
        <v>1</v>
      </c>
      <c r="AE3" t="b">
        <f t="shared" ref="AE3:AE66" si="12">ISNUMBER(SEARCH("in",AC3))</f>
        <v>0</v>
      </c>
      <c r="AF3">
        <f t="shared" si="1"/>
        <v>155</v>
      </c>
      <c r="AG3" t="b">
        <f t="shared" ref="AG3:AG66" si="13">IF(AD3=TRUE,AND(AF3&gt;=150,AF3&lt;=193),IF(AE3=TRUE,AND(AF3&gt;=59,AF3&lt;=76),""))</f>
        <v>1</v>
      </c>
      <c r="AH3" t="b" cm="1">
        <f t="array" ref="AH3">IF(ISERROR(_xlfn.REGEXEXTRACT(V3, "#[0-9a-fA-F]{6}")),FALSE,TRUE)</f>
        <v>1</v>
      </c>
      <c r="AI3" t="b" cm="1">
        <f t="array" ref="AI3">IF(ISERROR(_xlfn.REGEXEXTRACT(V3, "\b(amb|blu|brn|gry|grn|hzl|oth)\b")),FALSE,TRUE)</f>
        <v>1</v>
      </c>
      <c r="AJ3" t="b" cm="1">
        <f t="array" ref="AJ3">IF(ISERROR(INT(SUBSTITUTE(_xlfn.REGEXEXTRACT(V3, "pid:(\d{9})"),"pid:",""))),FALSE,TRUE)</f>
        <v>0</v>
      </c>
      <c r="AK3" t="b">
        <f t="shared" ref="AK3:AK66" si="14">AND(X3,Z3,AB3,AG3,AH3,AI3,AJ3)</f>
        <v>0</v>
      </c>
    </row>
    <row r="4" spans="1:38" x14ac:dyDescent="0.3">
      <c r="A4" t="s">
        <v>2</v>
      </c>
      <c r="B4">
        <f t="shared" ref="B4:B67" si="15">IF(A4="",B3+1,B3)</f>
        <v>1</v>
      </c>
      <c r="C4" t="b">
        <f t="shared" si="2"/>
        <v>0</v>
      </c>
      <c r="D4" t="b">
        <f t="shared" si="0"/>
        <v>0</v>
      </c>
      <c r="E4" t="b">
        <f t="shared" si="0"/>
        <v>0</v>
      </c>
      <c r="F4" t="b">
        <f t="shared" si="0"/>
        <v>0</v>
      </c>
      <c r="G4" t="b">
        <f t="shared" si="0"/>
        <v>1</v>
      </c>
      <c r="H4" t="b">
        <f t="shared" si="0"/>
        <v>1</v>
      </c>
      <c r="I4" t="b">
        <f t="shared" si="0"/>
        <v>0</v>
      </c>
      <c r="J4" t="b">
        <f t="shared" si="0"/>
        <v>0</v>
      </c>
      <c r="K4">
        <v>3</v>
      </c>
      <c r="L4" t="b" cm="1">
        <f t="array" ref="L4">OR(_xlfn._xlws.FILTER(C:C,B:B=K4))</f>
        <v>1</v>
      </c>
      <c r="M4" t="b" cm="1">
        <f t="array" ref="M4">OR(_xlfn._xlws.FILTER(D:D,B:B=K4))</f>
        <v>1</v>
      </c>
      <c r="N4" t="b" cm="1">
        <f t="array" ref="N4">OR(_xlfn._xlws.FILTER(E:E,B:B=K4))</f>
        <v>1</v>
      </c>
      <c r="O4" t="b" cm="1">
        <f t="array" ref="O4">OR(_xlfn._xlws.FILTER(F:F,B:B=K4))</f>
        <v>1</v>
      </c>
      <c r="P4" t="b" cm="1">
        <f t="array" ref="P4">OR(_xlfn._xlws.FILTER(G:G,B:B=K4))</f>
        <v>1</v>
      </c>
      <c r="Q4" t="b" cm="1">
        <f t="array" ref="Q4">OR(_xlfn._xlws.FILTER(H:H,B:B=K4))</f>
        <v>1</v>
      </c>
      <c r="R4" t="b" cm="1">
        <f t="array" ref="R4">OR(_xlfn._xlws.FILTER(I:I,B:B=K4))</f>
        <v>1</v>
      </c>
      <c r="S4" t="b" cm="1">
        <f t="array" ref="S4">OR(_xlfn._xlws.FILTER(J:J,B:B=K4))</f>
        <v>0</v>
      </c>
      <c r="T4" t="b">
        <f t="shared" si="3"/>
        <v>1</v>
      </c>
      <c r="V4" t="str" cm="1">
        <f t="array" ref="V4">_xlfn.TEXTJOIN(", ",TRUE,_xlfn._xlws.FILTER(A:A,B:B=K4))</f>
        <v>pid:526669252 eyr:1972, hgt:152cm ecl:dne byr:1960 hcl:z iyr:2023</v>
      </c>
      <c r="W4">
        <f t="shared" si="4"/>
        <v>1960</v>
      </c>
      <c r="X4" t="b">
        <f t="shared" si="5"/>
        <v>1</v>
      </c>
      <c r="Y4">
        <f t="shared" si="6"/>
        <v>2023</v>
      </c>
      <c r="Z4" t="b">
        <f t="shared" si="7"/>
        <v>0</v>
      </c>
      <c r="AA4">
        <f t="shared" si="8"/>
        <v>1972</v>
      </c>
      <c r="AB4" t="b">
        <f t="shared" si="9"/>
        <v>0</v>
      </c>
      <c r="AC4" t="str">
        <f t="shared" si="10"/>
        <v>152cm</v>
      </c>
      <c r="AD4" t="b">
        <f t="shared" si="11"/>
        <v>1</v>
      </c>
      <c r="AE4" t="b">
        <f t="shared" si="12"/>
        <v>0</v>
      </c>
      <c r="AF4">
        <f t="shared" si="1"/>
        <v>152</v>
      </c>
      <c r="AG4" t="b">
        <f t="shared" si="13"/>
        <v>1</v>
      </c>
      <c r="AH4" t="b" cm="1">
        <f t="array" ref="AH4">IF(ISERROR(_xlfn.REGEXEXTRACT(V4, "#[0-9a-fA-F]{6}")),FALSE,TRUE)</f>
        <v>0</v>
      </c>
      <c r="AI4" t="b" cm="1">
        <f t="array" ref="AI4">IF(ISERROR(_xlfn.REGEXEXTRACT(V4, "\b(amb|blu|brn|gry|grn|hzl|oth)\b")),FALSE,TRUE)</f>
        <v>0</v>
      </c>
      <c r="AJ4" t="b" cm="1">
        <f t="array" ref="AJ4">IF(ISERROR(INT(SUBSTITUTE(_xlfn.REGEXEXTRACT(V4, "pid:(\d{9})"),"pid:",""))),FALSE,TRUE)</f>
        <v>1</v>
      </c>
      <c r="AK4" t="b">
        <f t="shared" si="14"/>
        <v>0</v>
      </c>
    </row>
    <row r="5" spans="1:38" x14ac:dyDescent="0.3">
      <c r="A5" t="s">
        <v>3</v>
      </c>
      <c r="B5">
        <f t="shared" si="15"/>
        <v>1</v>
      </c>
      <c r="C5" t="b">
        <f t="shared" si="2"/>
        <v>1</v>
      </c>
      <c r="D5" t="b">
        <f t="shared" si="0"/>
        <v>0</v>
      </c>
      <c r="E5" t="b">
        <f t="shared" si="0"/>
        <v>0</v>
      </c>
      <c r="F5" t="b">
        <f t="shared" si="0"/>
        <v>0</v>
      </c>
      <c r="G5" t="b">
        <f t="shared" si="0"/>
        <v>0</v>
      </c>
      <c r="H5" t="b">
        <f t="shared" si="0"/>
        <v>0</v>
      </c>
      <c r="I5" t="b">
        <f t="shared" si="0"/>
        <v>0</v>
      </c>
      <c r="J5" t="b">
        <f t="shared" si="0"/>
        <v>0</v>
      </c>
      <c r="K5">
        <v>4</v>
      </c>
      <c r="L5" t="b" cm="1">
        <f t="array" ref="L5">OR(_xlfn._xlws.FILTER(C:C,B:B=K5))</f>
        <v>1</v>
      </c>
      <c r="M5" t="b" cm="1">
        <f t="array" ref="M5">OR(_xlfn._xlws.FILTER(D:D,B:B=K5))</f>
        <v>1</v>
      </c>
      <c r="N5" t="b" cm="1">
        <f t="array" ref="N5">OR(_xlfn._xlws.FILTER(E:E,B:B=K5))</f>
        <v>1</v>
      </c>
      <c r="O5" t="b" cm="1">
        <f t="array" ref="O5">OR(_xlfn._xlws.FILTER(F:F,B:B=K5))</f>
        <v>1</v>
      </c>
      <c r="P5" t="b" cm="1">
        <f t="array" ref="P5">OR(_xlfn._xlws.FILTER(G:G,B:B=K5))</f>
        <v>1</v>
      </c>
      <c r="Q5" t="b" cm="1">
        <f t="array" ref="Q5">OR(_xlfn._xlws.FILTER(H:H,B:B=K5))</f>
        <v>1</v>
      </c>
      <c r="R5" t="b" cm="1">
        <f t="array" ref="R5">OR(_xlfn._xlws.FILTER(I:I,B:B=K5))</f>
        <v>1</v>
      </c>
      <c r="S5" t="b" cm="1">
        <f t="array" ref="S5">OR(_xlfn._xlws.FILTER(J:J,B:B=K5))</f>
        <v>0</v>
      </c>
      <c r="T5" t="b">
        <f t="shared" si="3"/>
        <v>1</v>
      </c>
      <c r="V5" t="str" cm="1">
        <f t="array" ref="V5">_xlfn.TEXTJOIN(", ",TRUE,_xlfn._xlws.FILTER(A:A,B:B=K5))</f>
        <v>eyr:2028 hcl:#c0946f hgt:73in byr:1926 ecl:#473aaf iyr:2016 pid:565318180</v>
      </c>
      <c r="W5">
        <f t="shared" si="4"/>
        <v>1926</v>
      </c>
      <c r="X5" t="b">
        <f t="shared" si="5"/>
        <v>1</v>
      </c>
      <c r="Y5">
        <f t="shared" si="6"/>
        <v>2016</v>
      </c>
      <c r="Z5" t="b">
        <f t="shared" si="7"/>
        <v>1</v>
      </c>
      <c r="AA5">
        <f t="shared" si="8"/>
        <v>2028</v>
      </c>
      <c r="AB5" t="b">
        <f t="shared" si="9"/>
        <v>1</v>
      </c>
      <c r="AC5" t="str">
        <f t="shared" si="10"/>
        <v xml:space="preserve">73in </v>
      </c>
      <c r="AD5" t="b">
        <f t="shared" si="11"/>
        <v>0</v>
      </c>
      <c r="AE5" t="b">
        <f t="shared" si="12"/>
        <v>1</v>
      </c>
      <c r="AF5">
        <f t="shared" si="1"/>
        <v>73</v>
      </c>
      <c r="AG5" t="b">
        <f t="shared" si="13"/>
        <v>1</v>
      </c>
      <c r="AH5" t="b" cm="1">
        <f t="array" ref="AH5">IF(ISERROR(_xlfn.REGEXEXTRACT(V5, "#[0-9a-fA-F]{6}")),FALSE,TRUE)</f>
        <v>1</v>
      </c>
      <c r="AI5" t="b" cm="1">
        <f t="array" ref="AI5">IF(ISERROR(_xlfn.REGEXEXTRACT(V5, "\b(amb|blu|brn|gry|grn|hzl|oth)\b")),FALSE,TRUE)</f>
        <v>0</v>
      </c>
      <c r="AJ5" t="b" cm="1">
        <f t="array" ref="AJ5">IF(ISERROR(INT(SUBSTITUTE(_xlfn.REGEXEXTRACT(V5, "pid:(\d{9})"),"pid:",""))),FALSE,TRUE)</f>
        <v>1</v>
      </c>
      <c r="AK5" t="b">
        <f t="shared" si="14"/>
        <v>0</v>
      </c>
    </row>
    <row r="6" spans="1:38" x14ac:dyDescent="0.3">
      <c r="A6" t="s">
        <v>4</v>
      </c>
      <c r="B6">
        <f t="shared" si="15"/>
        <v>1</v>
      </c>
      <c r="C6" t="b">
        <f t="shared" si="2"/>
        <v>0</v>
      </c>
      <c r="D6" t="b">
        <f t="shared" si="0"/>
        <v>0</v>
      </c>
      <c r="E6" t="b">
        <f t="shared" si="0"/>
        <v>1</v>
      </c>
      <c r="F6" t="b">
        <f t="shared" si="0"/>
        <v>0</v>
      </c>
      <c r="G6" t="b">
        <f t="shared" si="0"/>
        <v>0</v>
      </c>
      <c r="H6" t="b">
        <f t="shared" si="0"/>
        <v>0</v>
      </c>
      <c r="I6" t="b">
        <f t="shared" si="0"/>
        <v>0</v>
      </c>
      <c r="J6" t="b">
        <f t="shared" si="0"/>
        <v>0</v>
      </c>
      <c r="K6">
        <v>5</v>
      </c>
      <c r="L6" t="b" cm="1">
        <f t="array" ref="L6">OR(_xlfn._xlws.FILTER(C:C,B:B=K6))</f>
        <v>1</v>
      </c>
      <c r="M6" t="b" cm="1">
        <f t="array" ref="M6">OR(_xlfn._xlws.FILTER(D:D,B:B=K6))</f>
        <v>1</v>
      </c>
      <c r="N6" t="b" cm="1">
        <f t="array" ref="N6">OR(_xlfn._xlws.FILTER(E:E,B:B=K6))</f>
        <v>1</v>
      </c>
      <c r="O6" t="b" cm="1">
        <f t="array" ref="O6">OR(_xlfn._xlws.FILTER(F:F,B:B=K6))</f>
        <v>1</v>
      </c>
      <c r="P6" t="b" cm="1">
        <f t="array" ref="P6">OR(_xlfn._xlws.FILTER(G:G,B:B=K6))</f>
        <v>1</v>
      </c>
      <c r="Q6" t="b" cm="1">
        <f t="array" ref="Q6">OR(_xlfn._xlws.FILTER(H:H,B:B=K6))</f>
        <v>1</v>
      </c>
      <c r="R6" t="b" cm="1">
        <f t="array" ref="R6">OR(_xlfn._xlws.FILTER(I:I,B:B=K6))</f>
        <v>1</v>
      </c>
      <c r="S6" t="b" cm="1">
        <f t="array" ref="S6">OR(_xlfn._xlws.FILTER(J:J,B:B=K6))</f>
        <v>1</v>
      </c>
      <c r="T6" t="b">
        <f t="shared" si="3"/>
        <v>1</v>
      </c>
      <c r="V6" t="str" cm="1">
        <f t="array" ref="V6">_xlfn.TEXTJOIN(", ",TRUE,_xlfn._xlws.FILTER(A:A,B:B=K6))</f>
        <v>pid:472686027 ecl:oth iyr:2019, cid:277 byr:1940, eyr:2030 hgt:170cm, hcl:#62e117</v>
      </c>
      <c r="W6">
        <f t="shared" si="4"/>
        <v>1940</v>
      </c>
      <c r="X6" t="b">
        <f t="shared" si="5"/>
        <v>1</v>
      </c>
      <c r="Y6">
        <f t="shared" si="6"/>
        <v>2019</v>
      </c>
      <c r="Z6" t="b">
        <f t="shared" si="7"/>
        <v>1</v>
      </c>
      <c r="AA6">
        <f t="shared" si="8"/>
        <v>2030</v>
      </c>
      <c r="AB6" t="b">
        <f t="shared" si="9"/>
        <v>1</v>
      </c>
      <c r="AC6" t="str">
        <f t="shared" si="10"/>
        <v>170cm</v>
      </c>
      <c r="AD6" t="b">
        <f t="shared" si="11"/>
        <v>1</v>
      </c>
      <c r="AE6" t="b">
        <f t="shared" si="12"/>
        <v>0</v>
      </c>
      <c r="AF6">
        <f t="shared" si="1"/>
        <v>170</v>
      </c>
      <c r="AG6" t="b">
        <f t="shared" si="13"/>
        <v>1</v>
      </c>
      <c r="AH6" t="b" cm="1">
        <f t="array" ref="AH6">IF(ISERROR(_xlfn.REGEXEXTRACT(V6, "#[0-9a-fA-F]{6}")),FALSE,TRUE)</f>
        <v>1</v>
      </c>
      <c r="AI6" t="b" cm="1">
        <f t="array" ref="AI6">IF(ISERROR(_xlfn.REGEXEXTRACT(V6, "\b(amb|blu|brn|gry|grn|hzl|oth)\b")),FALSE,TRUE)</f>
        <v>1</v>
      </c>
      <c r="AJ6" t="b" cm="1">
        <f t="array" ref="AJ6">IF(ISERROR(INT(SUBSTITUTE(_xlfn.REGEXEXTRACT(V6, "pid:(\d{9})"),"pid:",""))),FALSE,TRUE)</f>
        <v>1</v>
      </c>
      <c r="AK6" t="b">
        <f t="shared" si="14"/>
        <v>1</v>
      </c>
    </row>
    <row r="7" spans="1:38" x14ac:dyDescent="0.3">
      <c r="A7" t="s">
        <v>5</v>
      </c>
      <c r="B7">
        <f t="shared" si="15"/>
        <v>1</v>
      </c>
      <c r="C7" t="b">
        <f t="shared" si="2"/>
        <v>0</v>
      </c>
      <c r="D7" t="b">
        <f t="shared" si="0"/>
        <v>0</v>
      </c>
      <c r="E7" t="b">
        <f t="shared" si="0"/>
        <v>0</v>
      </c>
      <c r="F7" t="b">
        <f t="shared" si="0"/>
        <v>0</v>
      </c>
      <c r="G7" t="b">
        <f t="shared" si="0"/>
        <v>0</v>
      </c>
      <c r="H7" t="b">
        <f t="shared" si="0"/>
        <v>0</v>
      </c>
      <c r="I7" t="b">
        <f t="shared" si="0"/>
        <v>1</v>
      </c>
      <c r="J7" t="b">
        <f t="shared" si="0"/>
        <v>1</v>
      </c>
      <c r="K7">
        <v>6</v>
      </c>
      <c r="L7" t="b" cm="1">
        <f t="array" ref="L7">OR(_xlfn._xlws.FILTER(C:C,B:B=K7))</f>
        <v>1</v>
      </c>
      <c r="M7" t="b" cm="1">
        <f t="array" ref="M7">OR(_xlfn._xlws.FILTER(D:D,B:B=K7))</f>
        <v>1</v>
      </c>
      <c r="N7" t="b" cm="1">
        <f t="array" ref="N7">OR(_xlfn._xlws.FILTER(E:E,B:B=K7))</f>
        <v>1</v>
      </c>
      <c r="O7" t="b" cm="1">
        <f t="array" ref="O7">OR(_xlfn._xlws.FILTER(F:F,B:B=K7))</f>
        <v>1</v>
      </c>
      <c r="P7" t="b" cm="1">
        <f t="array" ref="P7">OR(_xlfn._xlws.FILTER(G:G,B:B=K7))</f>
        <v>1</v>
      </c>
      <c r="Q7" t="b" cm="1">
        <f t="array" ref="Q7">OR(_xlfn._xlws.FILTER(H:H,B:B=K7))</f>
        <v>1</v>
      </c>
      <c r="R7" t="b" cm="1">
        <f t="array" ref="R7">OR(_xlfn._xlws.FILTER(I:I,B:B=K7))</f>
        <v>1</v>
      </c>
      <c r="S7" t="b" cm="1">
        <f t="array" ref="S7">OR(_xlfn._xlws.FILTER(J:J,B:B=K7))</f>
        <v>0</v>
      </c>
      <c r="T7" t="b">
        <f t="shared" si="3"/>
        <v>1</v>
      </c>
      <c r="V7" t="str" cm="1">
        <f t="array" ref="V7">_xlfn.TEXTJOIN(", ",TRUE,_xlfn._xlws.FILTER(A:A,B:B=K7))</f>
        <v>ecl:oth, iyr:2017, pid:938461813 hcl:#733820 byr:1959 hgt:159cm eyr:2022</v>
      </c>
      <c r="W7">
        <f t="shared" si="4"/>
        <v>1959</v>
      </c>
      <c r="X7" t="b">
        <f t="shared" si="5"/>
        <v>1</v>
      </c>
      <c r="Y7">
        <f t="shared" si="6"/>
        <v>2017</v>
      </c>
      <c r="Z7" t="b">
        <f t="shared" si="7"/>
        <v>1</v>
      </c>
      <c r="AA7">
        <f t="shared" si="8"/>
        <v>2022</v>
      </c>
      <c r="AB7" t="b">
        <f t="shared" si="9"/>
        <v>1</v>
      </c>
      <c r="AC7" t="str">
        <f t="shared" si="10"/>
        <v>159cm</v>
      </c>
      <c r="AD7" t="b">
        <f t="shared" si="11"/>
        <v>1</v>
      </c>
      <c r="AE7" t="b">
        <f t="shared" si="12"/>
        <v>0</v>
      </c>
      <c r="AF7">
        <f t="shared" si="1"/>
        <v>159</v>
      </c>
      <c r="AG7" t="b">
        <f t="shared" si="13"/>
        <v>1</v>
      </c>
      <c r="AH7" t="b" cm="1">
        <f t="array" ref="AH7">IF(ISERROR(_xlfn.REGEXEXTRACT(V7, "#[0-9a-fA-F]{6}")),FALSE,TRUE)</f>
        <v>1</v>
      </c>
      <c r="AI7" t="b" cm="1">
        <f t="array" ref="AI7">IF(ISERROR(_xlfn.REGEXEXTRACT(V7, "\b(amb|blu|brn|gry|grn|hzl|oth)\b")),FALSE,TRUE)</f>
        <v>1</v>
      </c>
      <c r="AJ7" t="b" cm="1">
        <f t="array" ref="AJ7">IF(ISERROR(INT(SUBSTITUTE(_xlfn.REGEXEXTRACT(V7, "pid:(\d{9})"),"pid:",""))),FALSE,TRUE)</f>
        <v>1</v>
      </c>
      <c r="AK7" t="b">
        <f t="shared" si="14"/>
        <v>1</v>
      </c>
    </row>
    <row r="8" spans="1:38" x14ac:dyDescent="0.3">
      <c r="B8">
        <f t="shared" si="15"/>
        <v>2</v>
      </c>
      <c r="C8" t="b">
        <f t="shared" si="2"/>
        <v>0</v>
      </c>
      <c r="D8" t="b">
        <f t="shared" si="0"/>
        <v>0</v>
      </c>
      <c r="E8" t="b">
        <f t="shared" si="0"/>
        <v>0</v>
      </c>
      <c r="F8" t="b">
        <f t="shared" si="0"/>
        <v>0</v>
      </c>
      <c r="G8" t="b">
        <f t="shared" si="0"/>
        <v>0</v>
      </c>
      <c r="H8" t="b">
        <f t="shared" si="0"/>
        <v>0</v>
      </c>
      <c r="I8" t="b">
        <f t="shared" si="0"/>
        <v>0</v>
      </c>
      <c r="J8" t="b">
        <f t="shared" si="0"/>
        <v>0</v>
      </c>
      <c r="K8">
        <v>7</v>
      </c>
      <c r="L8" t="b" cm="1">
        <f t="array" ref="L8">OR(_xlfn._xlws.FILTER(C:C,B:B=K8))</f>
        <v>1</v>
      </c>
      <c r="M8" t="b" cm="1">
        <f t="array" ref="M8">OR(_xlfn._xlws.FILTER(D:D,B:B=K8))</f>
        <v>1</v>
      </c>
      <c r="N8" t="b" cm="1">
        <f t="array" ref="N8">OR(_xlfn._xlws.FILTER(E:E,B:B=K8))</f>
        <v>1</v>
      </c>
      <c r="O8" t="b" cm="1">
        <f t="array" ref="O8">OR(_xlfn._xlws.FILTER(F:F,B:B=K8))</f>
        <v>1</v>
      </c>
      <c r="P8" t="b" cm="1">
        <f t="array" ref="P8">OR(_xlfn._xlws.FILTER(G:G,B:B=K8))</f>
        <v>1</v>
      </c>
      <c r="Q8" t="b" cm="1">
        <f t="array" ref="Q8">OR(_xlfn._xlws.FILTER(H:H,B:B=K8))</f>
        <v>1</v>
      </c>
      <c r="R8" t="b" cm="1">
        <f t="array" ref="R8">OR(_xlfn._xlws.FILTER(I:I,B:B=K8))</f>
        <v>1</v>
      </c>
      <c r="S8" t="b" cm="1">
        <f t="array" ref="S8">OR(_xlfn._xlws.FILTER(J:J,B:B=K8))</f>
        <v>1</v>
      </c>
      <c r="T8" t="b">
        <f t="shared" si="3"/>
        <v>1</v>
      </c>
      <c r="V8" t="str" cm="1">
        <f t="array" ref="V8">_xlfn.TEXTJOIN(", ",TRUE,_xlfn._xlws.FILTER(A:A,B:B=K8))</f>
        <v>iyr:2011 eyr:2021 hcl:z, ecl:hzl byr:2002 pid:17324328 cid:140, hgt:186cm</v>
      </c>
      <c r="W8">
        <f t="shared" si="4"/>
        <v>2002</v>
      </c>
      <c r="X8" t="b">
        <f t="shared" si="5"/>
        <v>1</v>
      </c>
      <c r="Y8">
        <f t="shared" si="6"/>
        <v>2011</v>
      </c>
      <c r="Z8" t="b">
        <f t="shared" si="7"/>
        <v>1</v>
      </c>
      <c r="AA8">
        <f t="shared" si="8"/>
        <v>2021</v>
      </c>
      <c r="AB8" t="b">
        <f t="shared" si="9"/>
        <v>1</v>
      </c>
      <c r="AC8" t="str">
        <f t="shared" si="10"/>
        <v>186cm</v>
      </c>
      <c r="AD8" t="b">
        <f t="shared" si="11"/>
        <v>1</v>
      </c>
      <c r="AE8" t="b">
        <f t="shared" si="12"/>
        <v>0</v>
      </c>
      <c r="AF8">
        <f t="shared" si="1"/>
        <v>186</v>
      </c>
      <c r="AG8" t="b">
        <f t="shared" si="13"/>
        <v>1</v>
      </c>
      <c r="AH8" t="b" cm="1">
        <f t="array" ref="AH8">IF(ISERROR(_xlfn.REGEXEXTRACT(V8, "#[0-9a-fA-F]{6}")),FALSE,TRUE)</f>
        <v>0</v>
      </c>
      <c r="AI8" t="b" cm="1">
        <f t="array" ref="AI8">IF(ISERROR(_xlfn.REGEXEXTRACT(V8, "\b(amb|blu|brn|gry|grn|hzl|oth)\b")),FALSE,TRUE)</f>
        <v>1</v>
      </c>
      <c r="AJ8" t="b" cm="1">
        <f t="array" ref="AJ8">IF(ISERROR(INT(SUBSTITUTE(_xlfn.REGEXEXTRACT(V8, "pid:(\d{9})"),"pid:",""))),FALSE,TRUE)</f>
        <v>0</v>
      </c>
      <c r="AK8" t="b">
        <f t="shared" si="14"/>
        <v>0</v>
      </c>
    </row>
    <row r="9" spans="1:38" x14ac:dyDescent="0.3">
      <c r="A9" t="s">
        <v>6</v>
      </c>
      <c r="B9">
        <f t="shared" si="15"/>
        <v>2</v>
      </c>
      <c r="C9" t="b">
        <f t="shared" si="2"/>
        <v>0</v>
      </c>
      <c r="D9" t="b">
        <f t="shared" si="0"/>
        <v>1</v>
      </c>
      <c r="E9" t="b">
        <f t="shared" si="0"/>
        <v>0</v>
      </c>
      <c r="F9" t="b">
        <f t="shared" si="0"/>
        <v>1</v>
      </c>
      <c r="G9" t="b">
        <f t="shared" si="0"/>
        <v>1</v>
      </c>
      <c r="H9" t="b">
        <f t="shared" si="0"/>
        <v>1</v>
      </c>
      <c r="I9" t="b">
        <f t="shared" si="0"/>
        <v>1</v>
      </c>
      <c r="J9" t="b">
        <f t="shared" si="0"/>
        <v>0</v>
      </c>
      <c r="K9">
        <v>8</v>
      </c>
      <c r="L9" t="b" cm="1">
        <f t="array" ref="L9">OR(_xlfn._xlws.FILTER(C:C,B:B=K9))</f>
        <v>1</v>
      </c>
      <c r="M9" t="b" cm="1">
        <f t="array" ref="M9">OR(_xlfn._xlws.FILTER(D:D,B:B=K9))</f>
        <v>1</v>
      </c>
      <c r="N9" t="b" cm="1">
        <f t="array" ref="N9">OR(_xlfn._xlws.FILTER(E:E,B:B=K9))</f>
        <v>1</v>
      </c>
      <c r="O9" t="b" cm="1">
        <f t="array" ref="O9">OR(_xlfn._xlws.FILTER(F:F,B:B=K9))</f>
        <v>1</v>
      </c>
      <c r="P9" t="b" cm="1">
        <f t="array" ref="P9">OR(_xlfn._xlws.FILTER(G:G,B:B=K9))</f>
        <v>1</v>
      </c>
      <c r="Q9" t="b" cm="1">
        <f t="array" ref="Q9">OR(_xlfn._xlws.FILTER(H:H,B:B=K9))</f>
        <v>1</v>
      </c>
      <c r="R9" t="b" cm="1">
        <f t="array" ref="R9">OR(_xlfn._xlws.FILTER(I:I,B:B=K9))</f>
        <v>1</v>
      </c>
      <c r="S9" t="b" cm="1">
        <f t="array" ref="S9">OR(_xlfn._xlws.FILTER(J:J,B:B=K9))</f>
        <v>0</v>
      </c>
      <c r="T9" t="b">
        <f t="shared" si="3"/>
        <v>1</v>
      </c>
      <c r="V9" t="str" cm="1">
        <f t="array" ref="V9">_xlfn.TEXTJOIN(", ",TRUE,_xlfn._xlws.FILTER(A:A,B:B=K9))</f>
        <v>byr:2022 pid:3164234967 iyr:1984, hgt:76cm hcl:6b3837, ecl:#fa362b, eyr:2037</v>
      </c>
      <c r="W9">
        <f t="shared" si="4"/>
        <v>2022</v>
      </c>
      <c r="X9" t="b">
        <f t="shared" si="5"/>
        <v>0</v>
      </c>
      <c r="Y9">
        <f t="shared" si="6"/>
        <v>1984</v>
      </c>
      <c r="Z9" t="b">
        <f t="shared" si="7"/>
        <v>0</v>
      </c>
      <c r="AA9">
        <f t="shared" si="8"/>
        <v>2037</v>
      </c>
      <c r="AB9" t="b">
        <f t="shared" si="9"/>
        <v>0</v>
      </c>
      <c r="AC9" t="str">
        <f t="shared" si="10"/>
        <v xml:space="preserve">76cm </v>
      </c>
      <c r="AD9" t="b">
        <f t="shared" si="11"/>
        <v>1</v>
      </c>
      <c r="AE9" t="b">
        <f t="shared" si="12"/>
        <v>0</v>
      </c>
      <c r="AF9">
        <f t="shared" si="1"/>
        <v>76</v>
      </c>
      <c r="AG9" t="b">
        <f t="shared" si="13"/>
        <v>0</v>
      </c>
      <c r="AH9" t="b" cm="1">
        <f t="array" ref="AH9">IF(ISERROR(_xlfn.REGEXEXTRACT(V9, "#[0-9a-fA-F]{6}")),FALSE,TRUE)</f>
        <v>1</v>
      </c>
      <c r="AI9" t="b" cm="1">
        <f t="array" ref="AI9">IF(ISERROR(_xlfn.REGEXEXTRACT(V9, "\b(amb|blu|brn|gry|grn|hzl|oth)\b")),FALSE,TRUE)</f>
        <v>0</v>
      </c>
      <c r="AJ9" t="b" cm="1">
        <f t="array" ref="AJ9">IF(ISERROR(INT(SUBSTITUTE(_xlfn.REGEXEXTRACT(V9, "pid:(\d{9})"),"pid:",""))),FALSE,TRUE)</f>
        <v>1</v>
      </c>
      <c r="AK9" t="b">
        <f t="shared" si="14"/>
        <v>0</v>
      </c>
    </row>
    <row r="10" spans="1:38" x14ac:dyDescent="0.3">
      <c r="A10" t="s">
        <v>7</v>
      </c>
      <c r="B10">
        <f t="shared" si="15"/>
        <v>2</v>
      </c>
      <c r="C10" t="b">
        <f t="shared" si="2"/>
        <v>1</v>
      </c>
      <c r="D10" t="b">
        <f t="shared" si="0"/>
        <v>0</v>
      </c>
      <c r="E10" t="b">
        <f t="shared" si="0"/>
        <v>0</v>
      </c>
      <c r="F10" t="b">
        <f t="shared" si="0"/>
        <v>0</v>
      </c>
      <c r="G10" t="b">
        <f t="shared" si="0"/>
        <v>0</v>
      </c>
      <c r="H10" t="b">
        <f t="shared" si="0"/>
        <v>0</v>
      </c>
      <c r="I10" t="b">
        <f t="shared" si="0"/>
        <v>0</v>
      </c>
      <c r="J10" t="b">
        <f t="shared" si="0"/>
        <v>0</v>
      </c>
      <c r="K10">
        <v>9</v>
      </c>
      <c r="L10" t="b" cm="1">
        <f t="array" ref="L10">OR(_xlfn._xlws.FILTER(C:C,B:B=K10))</f>
        <v>1</v>
      </c>
      <c r="M10" t="b" cm="1">
        <f t="array" ref="M10">OR(_xlfn._xlws.FILTER(D:D,B:B=K10))</f>
        <v>1</v>
      </c>
      <c r="N10" t="b" cm="1">
        <f t="array" ref="N10">OR(_xlfn._xlws.FILTER(E:E,B:B=K10))</f>
        <v>1</v>
      </c>
      <c r="O10" t="b" cm="1">
        <f t="array" ref="O10">OR(_xlfn._xlws.FILTER(F:F,B:B=K10))</f>
        <v>1</v>
      </c>
      <c r="P10" t="b" cm="1">
        <f t="array" ref="P10">OR(_xlfn._xlws.FILTER(G:G,B:B=K10))</f>
        <v>1</v>
      </c>
      <c r="Q10" t="b" cm="1">
        <f t="array" ref="Q10">OR(_xlfn._xlws.FILTER(H:H,B:B=K10))</f>
        <v>1</v>
      </c>
      <c r="R10" t="b" cm="1">
        <f t="array" ref="R10">OR(_xlfn._xlws.FILTER(I:I,B:B=K10))</f>
        <v>1</v>
      </c>
      <c r="S10" t="b" cm="1">
        <f t="array" ref="S10">OR(_xlfn._xlws.FILTER(J:J,B:B=K10))</f>
        <v>1</v>
      </c>
      <c r="T10" t="b">
        <f t="shared" si="3"/>
        <v>1</v>
      </c>
      <c r="V10" t="str" cm="1">
        <f t="array" ref="V10">_xlfn.TEXTJOIN(", ",TRUE,_xlfn._xlws.FILTER(A:A,B:B=K10))</f>
        <v>hcl:z eyr:1945, pid:9247286687 hgt:75cm, iyr:1934 cid:326 ecl:zzz, byr:2005</v>
      </c>
      <c r="W10">
        <f t="shared" si="4"/>
        <v>2005</v>
      </c>
      <c r="X10" t="b">
        <f t="shared" si="5"/>
        <v>0</v>
      </c>
      <c r="Y10">
        <f t="shared" si="6"/>
        <v>1934</v>
      </c>
      <c r="Z10" t="b">
        <f t="shared" si="7"/>
        <v>0</v>
      </c>
      <c r="AA10">
        <f t="shared" si="8"/>
        <v>1945</v>
      </c>
      <c r="AB10" t="b">
        <f t="shared" si="9"/>
        <v>0</v>
      </c>
      <c r="AC10" t="str">
        <f t="shared" si="10"/>
        <v>75cm,</v>
      </c>
      <c r="AD10" t="b">
        <f t="shared" si="11"/>
        <v>1</v>
      </c>
      <c r="AE10" t="b">
        <f t="shared" si="12"/>
        <v>0</v>
      </c>
      <c r="AF10">
        <f t="shared" si="1"/>
        <v>75</v>
      </c>
      <c r="AG10" t="b">
        <f t="shared" si="13"/>
        <v>0</v>
      </c>
      <c r="AH10" t="b" cm="1">
        <f t="array" ref="AH10">IF(ISERROR(_xlfn.REGEXEXTRACT(V10, "#[0-9a-fA-F]{6}")),FALSE,TRUE)</f>
        <v>0</v>
      </c>
      <c r="AI10" t="b" cm="1">
        <f t="array" ref="AI10">IF(ISERROR(_xlfn.REGEXEXTRACT(V10, "\b(amb|blu|brn|gry|grn|hzl|oth)\b")),FALSE,TRUE)</f>
        <v>0</v>
      </c>
      <c r="AJ10" t="b" cm="1">
        <f t="array" ref="AJ10">IF(ISERROR(INT(SUBSTITUTE(_xlfn.REGEXEXTRACT(V10, "pid:(\d{9})"),"pid:",""))),FALSE,TRUE)</f>
        <v>1</v>
      </c>
      <c r="AK10" t="b">
        <f t="shared" si="14"/>
        <v>0</v>
      </c>
    </row>
    <row r="11" spans="1:38" x14ac:dyDescent="0.3">
      <c r="A11" t="s">
        <v>8</v>
      </c>
      <c r="B11">
        <f t="shared" si="15"/>
        <v>2</v>
      </c>
      <c r="C11" t="b">
        <f t="shared" si="2"/>
        <v>0</v>
      </c>
      <c r="D11" t="b">
        <f t="shared" si="0"/>
        <v>0</v>
      </c>
      <c r="E11" t="b">
        <f t="shared" si="0"/>
        <v>1</v>
      </c>
      <c r="F11" t="b">
        <f t="shared" si="0"/>
        <v>0</v>
      </c>
      <c r="G11" t="b">
        <f t="shared" si="0"/>
        <v>0</v>
      </c>
      <c r="H11" t="b">
        <f t="shared" si="0"/>
        <v>0</v>
      </c>
      <c r="I11" t="b">
        <f t="shared" si="0"/>
        <v>0</v>
      </c>
      <c r="J11" t="b">
        <f t="shared" si="0"/>
        <v>0</v>
      </c>
      <c r="K11">
        <v>10</v>
      </c>
      <c r="L11" t="b" cm="1">
        <f t="array" ref="L11">OR(_xlfn._xlws.FILTER(C:C,B:B=K11))</f>
        <v>1</v>
      </c>
      <c r="M11" t="b" cm="1">
        <f t="array" ref="M11">OR(_xlfn._xlws.FILTER(D:D,B:B=K11))</f>
        <v>1</v>
      </c>
      <c r="N11" t="b" cm="1">
        <f t="array" ref="N11">OR(_xlfn._xlws.FILTER(E:E,B:B=K11))</f>
        <v>1</v>
      </c>
      <c r="O11" t="b" cm="1">
        <f t="array" ref="O11">OR(_xlfn._xlws.FILTER(F:F,B:B=K11))</f>
        <v>1</v>
      </c>
      <c r="P11" t="b" cm="1">
        <f t="array" ref="P11">OR(_xlfn._xlws.FILTER(G:G,B:B=K11))</f>
        <v>1</v>
      </c>
      <c r="Q11" t="b" cm="1">
        <f t="array" ref="Q11">OR(_xlfn._xlws.FILTER(H:H,B:B=K11))</f>
        <v>1</v>
      </c>
      <c r="R11" t="b" cm="1">
        <f t="array" ref="R11">OR(_xlfn._xlws.FILTER(I:I,B:B=K11))</f>
        <v>1</v>
      </c>
      <c r="S11" t="b" cm="1">
        <f t="array" ref="S11">OR(_xlfn._xlws.FILTER(J:J,B:B=K11))</f>
        <v>1</v>
      </c>
      <c r="T11" t="b">
        <f t="shared" si="3"/>
        <v>1</v>
      </c>
      <c r="V11" t="str" cm="1">
        <f t="array" ref="V11">_xlfn.TEXTJOIN(", ",TRUE,_xlfn._xlws.FILTER(A:A,B:B=K11))</f>
        <v>byr:2005, ecl:lzr, eyr:2021 pid:152cm, cid:254 iyr:2020 hcl:z hgt:157cm</v>
      </c>
      <c r="W11">
        <f t="shared" si="4"/>
        <v>2005</v>
      </c>
      <c r="X11" t="b">
        <f t="shared" si="5"/>
        <v>0</v>
      </c>
      <c r="Y11">
        <f t="shared" si="6"/>
        <v>2020</v>
      </c>
      <c r="Z11" t="b">
        <f t="shared" si="7"/>
        <v>1</v>
      </c>
      <c r="AA11">
        <f t="shared" si="8"/>
        <v>2021</v>
      </c>
      <c r="AB11" t="b">
        <f t="shared" si="9"/>
        <v>1</v>
      </c>
      <c r="AC11" t="str">
        <f t="shared" si="10"/>
        <v>157cm</v>
      </c>
      <c r="AD11" t="b">
        <f t="shared" si="11"/>
        <v>1</v>
      </c>
      <c r="AE11" t="b">
        <f t="shared" si="12"/>
        <v>0</v>
      </c>
      <c r="AF11">
        <f t="shared" si="1"/>
        <v>157</v>
      </c>
      <c r="AG11" t="b">
        <f t="shared" si="13"/>
        <v>1</v>
      </c>
      <c r="AH11" t="b" cm="1">
        <f t="array" ref="AH11">IF(ISERROR(_xlfn.REGEXEXTRACT(V11, "#[0-9a-fA-F]{6}")),FALSE,TRUE)</f>
        <v>0</v>
      </c>
      <c r="AI11" t="b" cm="1">
        <f t="array" ref="AI11">IF(ISERROR(_xlfn.REGEXEXTRACT(V11, "\b(amb|blu|brn|gry|grn|hzl|oth)\b")),FALSE,TRUE)</f>
        <v>0</v>
      </c>
      <c r="AJ11" t="b" cm="1">
        <f t="array" ref="AJ11">IF(ISERROR(INT(SUBSTITUTE(_xlfn.REGEXEXTRACT(V11, "pid:(\d{9})"),"pid:",""))),FALSE,TRUE)</f>
        <v>0</v>
      </c>
      <c r="AK11" t="b">
        <f t="shared" si="14"/>
        <v>0</v>
      </c>
    </row>
    <row r="12" spans="1:38" x14ac:dyDescent="0.3">
      <c r="B12">
        <f t="shared" si="15"/>
        <v>3</v>
      </c>
      <c r="C12" t="b">
        <f t="shared" si="2"/>
        <v>0</v>
      </c>
      <c r="D12" t="b">
        <f t="shared" si="0"/>
        <v>0</v>
      </c>
      <c r="E12" t="b">
        <f t="shared" si="0"/>
        <v>0</v>
      </c>
      <c r="F12" t="b">
        <f t="shared" si="0"/>
        <v>0</v>
      </c>
      <c r="G12" t="b">
        <f t="shared" si="0"/>
        <v>0</v>
      </c>
      <c r="H12" t="b">
        <f t="shared" si="0"/>
        <v>0</v>
      </c>
      <c r="I12" t="b">
        <f t="shared" si="0"/>
        <v>0</v>
      </c>
      <c r="J12" t="b">
        <f t="shared" si="0"/>
        <v>0</v>
      </c>
      <c r="K12">
        <v>11</v>
      </c>
      <c r="L12" t="b" cm="1">
        <f t="array" ref="L12">OR(_xlfn._xlws.FILTER(C:C,B:B=K12))</f>
        <v>1</v>
      </c>
      <c r="M12" t="b" cm="1">
        <f t="array" ref="M12">OR(_xlfn._xlws.FILTER(D:D,B:B=K12))</f>
        <v>1</v>
      </c>
      <c r="N12" t="b" cm="1">
        <f t="array" ref="N12">OR(_xlfn._xlws.FILTER(E:E,B:B=K12))</f>
        <v>1</v>
      </c>
      <c r="O12" t="b" cm="1">
        <f t="array" ref="O12">OR(_xlfn._xlws.FILTER(F:F,B:B=K12))</f>
        <v>1</v>
      </c>
      <c r="P12" t="b" cm="1">
        <f t="array" ref="P12">OR(_xlfn._xlws.FILTER(G:G,B:B=K12))</f>
        <v>1</v>
      </c>
      <c r="Q12" t="b" cm="1">
        <f t="array" ref="Q12">OR(_xlfn._xlws.FILTER(H:H,B:B=K12))</f>
        <v>1</v>
      </c>
      <c r="R12" t="b" cm="1">
        <f t="array" ref="R12">OR(_xlfn._xlws.FILTER(I:I,B:B=K12))</f>
        <v>1</v>
      </c>
      <c r="S12" t="b" cm="1">
        <f t="array" ref="S12">OR(_xlfn._xlws.FILTER(J:J,B:B=K12))</f>
        <v>0</v>
      </c>
      <c r="T12" t="b">
        <f t="shared" si="3"/>
        <v>1</v>
      </c>
      <c r="V12" t="str" cm="1">
        <f t="array" ref="V12">_xlfn.TEXTJOIN(", ",TRUE,_xlfn._xlws.FILTER(A:A,B:B=K12))</f>
        <v>iyr:2020 eyr:2020 hcl:#18171d ecl:gry pid:914128753 hgt:168cm, byr:2002</v>
      </c>
      <c r="W12">
        <f t="shared" si="4"/>
        <v>2002</v>
      </c>
      <c r="X12" t="b">
        <f t="shared" si="5"/>
        <v>1</v>
      </c>
      <c r="Y12">
        <f t="shared" si="6"/>
        <v>2020</v>
      </c>
      <c r="Z12" t="b">
        <f t="shared" si="7"/>
        <v>1</v>
      </c>
      <c r="AA12">
        <f t="shared" si="8"/>
        <v>2020</v>
      </c>
      <c r="AB12" t="b">
        <f t="shared" si="9"/>
        <v>1</v>
      </c>
      <c r="AC12" t="str">
        <f t="shared" si="10"/>
        <v>168cm</v>
      </c>
      <c r="AD12" t="b">
        <f t="shared" si="11"/>
        <v>1</v>
      </c>
      <c r="AE12" t="b">
        <f t="shared" si="12"/>
        <v>0</v>
      </c>
      <c r="AF12">
        <f t="shared" si="1"/>
        <v>168</v>
      </c>
      <c r="AG12" t="b">
        <f t="shared" si="13"/>
        <v>1</v>
      </c>
      <c r="AH12" t="b" cm="1">
        <f t="array" ref="AH12">IF(ISERROR(_xlfn.REGEXEXTRACT(V12, "#[0-9a-fA-F]{6}")),FALSE,TRUE)</f>
        <v>1</v>
      </c>
      <c r="AI12" t="b" cm="1">
        <f t="array" ref="AI12">IF(ISERROR(_xlfn.REGEXEXTRACT(V12, "\b(amb|blu|brn|gry|grn|hzl|oth)\b")),FALSE,TRUE)</f>
        <v>1</v>
      </c>
      <c r="AJ12" t="b" cm="1">
        <f t="array" ref="AJ12">IF(ISERROR(INT(SUBSTITUTE(_xlfn.REGEXEXTRACT(V12, "pid:(\d{9})"),"pid:",""))),FALSE,TRUE)</f>
        <v>1</v>
      </c>
      <c r="AK12" t="b">
        <f t="shared" si="14"/>
        <v>1</v>
      </c>
    </row>
    <row r="13" spans="1:38" x14ac:dyDescent="0.3">
      <c r="A13" t="s">
        <v>9</v>
      </c>
      <c r="B13">
        <f t="shared" si="15"/>
        <v>3</v>
      </c>
      <c r="C13" t="b">
        <f t="shared" si="2"/>
        <v>0</v>
      </c>
      <c r="D13" t="b">
        <f t="shared" si="0"/>
        <v>0</v>
      </c>
      <c r="E13" t="b">
        <f t="shared" si="0"/>
        <v>1</v>
      </c>
      <c r="F13" t="b">
        <f t="shared" si="0"/>
        <v>0</v>
      </c>
      <c r="G13" t="b">
        <f t="shared" si="0"/>
        <v>0</v>
      </c>
      <c r="H13" t="b">
        <f t="shared" si="0"/>
        <v>0</v>
      </c>
      <c r="I13" t="b">
        <f t="shared" si="0"/>
        <v>1</v>
      </c>
      <c r="J13" t="b">
        <f t="shared" si="0"/>
        <v>0</v>
      </c>
      <c r="K13">
        <v>12</v>
      </c>
      <c r="L13" t="b" cm="1">
        <f t="array" ref="L13">OR(_xlfn._xlws.FILTER(C:C,B:B=K13))</f>
        <v>1</v>
      </c>
      <c r="M13" t="b" cm="1">
        <f t="array" ref="M13">OR(_xlfn._xlws.FILTER(D:D,B:B=K13))</f>
        <v>1</v>
      </c>
      <c r="N13" t="b" cm="1">
        <f t="array" ref="N13">OR(_xlfn._xlws.FILTER(E:E,B:B=K13))</f>
        <v>1</v>
      </c>
      <c r="O13" t="b" cm="1">
        <f t="array" ref="O13">OR(_xlfn._xlws.FILTER(F:F,B:B=K13))</f>
        <v>1</v>
      </c>
      <c r="P13" t="b" cm="1">
        <f t="array" ref="P13">OR(_xlfn._xlws.FILTER(G:G,B:B=K13))</f>
        <v>1</v>
      </c>
      <c r="Q13" t="b" cm="1">
        <f t="array" ref="Q13">OR(_xlfn._xlws.FILTER(H:H,B:B=K13))</f>
        <v>1</v>
      </c>
      <c r="R13" t="b" cm="1">
        <f t="array" ref="R13">OR(_xlfn._xlws.FILTER(I:I,B:B=K13))</f>
        <v>1</v>
      </c>
      <c r="S13" t="b" cm="1">
        <f t="array" ref="S13">OR(_xlfn._xlws.FILTER(J:J,B:B=K13))</f>
        <v>0</v>
      </c>
      <c r="T13" t="b">
        <f t="shared" si="3"/>
        <v>1</v>
      </c>
      <c r="V13" t="str" cm="1">
        <f t="array" ref="V13">_xlfn.TEXTJOIN(", ",TRUE,_xlfn._xlws.FILTER(A:A,B:B=K13))</f>
        <v>hcl:#7d3b0c hgt:160cm eyr:2020 iyr:2015, pid:054067854 ecl:brn byr:2023</v>
      </c>
      <c r="W13">
        <f t="shared" si="4"/>
        <v>2023</v>
      </c>
      <c r="X13" t="b">
        <f t="shared" si="5"/>
        <v>0</v>
      </c>
      <c r="Y13">
        <f t="shared" si="6"/>
        <v>2015</v>
      </c>
      <c r="Z13" t="b">
        <f t="shared" si="7"/>
        <v>1</v>
      </c>
      <c r="AA13">
        <f t="shared" si="8"/>
        <v>2020</v>
      </c>
      <c r="AB13" t="b">
        <f t="shared" si="9"/>
        <v>1</v>
      </c>
      <c r="AC13" t="str">
        <f t="shared" si="10"/>
        <v>160cm</v>
      </c>
      <c r="AD13" t="b">
        <f t="shared" si="11"/>
        <v>1</v>
      </c>
      <c r="AE13" t="b">
        <f t="shared" si="12"/>
        <v>0</v>
      </c>
      <c r="AF13">
        <f t="shared" si="1"/>
        <v>160</v>
      </c>
      <c r="AG13" t="b">
        <f t="shared" si="13"/>
        <v>1</v>
      </c>
      <c r="AH13" t="b" cm="1">
        <f t="array" ref="AH13">IF(ISERROR(_xlfn.REGEXEXTRACT(V13, "#[0-9a-fA-F]{6}")),FALSE,TRUE)</f>
        <v>1</v>
      </c>
      <c r="AI13" t="b" cm="1">
        <f t="array" ref="AI13">IF(ISERROR(_xlfn.REGEXEXTRACT(V13, "\b(amb|blu|brn|gry|grn|hzl|oth)\b")),FALSE,TRUE)</f>
        <v>1</v>
      </c>
      <c r="AJ13" t="b" cm="1">
        <f t="array" ref="AJ13">IF(ISERROR(INT(SUBSTITUTE(_xlfn.REGEXEXTRACT(V13, "pid:(\d{9})"),"pid:",""))),FALSE,TRUE)</f>
        <v>1</v>
      </c>
      <c r="AK13" t="b">
        <f t="shared" si="14"/>
        <v>0</v>
      </c>
    </row>
    <row r="14" spans="1:38" x14ac:dyDescent="0.3">
      <c r="A14" t="s">
        <v>10</v>
      </c>
      <c r="B14">
        <f t="shared" si="15"/>
        <v>3</v>
      </c>
      <c r="C14" t="b">
        <f t="shared" si="2"/>
        <v>1</v>
      </c>
      <c r="D14" t="b">
        <f t="shared" si="0"/>
        <v>1</v>
      </c>
      <c r="E14" t="b">
        <f t="shared" si="0"/>
        <v>0</v>
      </c>
      <c r="F14" t="b">
        <f t="shared" si="0"/>
        <v>1</v>
      </c>
      <c r="G14" t="b">
        <f t="shared" si="0"/>
        <v>1</v>
      </c>
      <c r="H14" t="b">
        <f t="shared" si="0"/>
        <v>1</v>
      </c>
      <c r="I14" t="b">
        <f t="shared" si="0"/>
        <v>0</v>
      </c>
      <c r="J14" t="b">
        <f t="shared" si="0"/>
        <v>0</v>
      </c>
      <c r="K14">
        <v>13</v>
      </c>
      <c r="L14" t="b" cm="1">
        <f t="array" ref="L14">OR(_xlfn._xlws.FILTER(C:C,B:B=K14))</f>
        <v>1</v>
      </c>
      <c r="M14" t="b" cm="1">
        <f t="array" ref="M14">OR(_xlfn._xlws.FILTER(D:D,B:B=K14))</f>
        <v>1</v>
      </c>
      <c r="N14" t="b" cm="1">
        <f t="array" ref="N14">OR(_xlfn._xlws.FILTER(E:E,B:B=K14))</f>
        <v>1</v>
      </c>
      <c r="O14" t="b" cm="1">
        <f t="array" ref="O14">OR(_xlfn._xlws.FILTER(F:F,B:B=K14))</f>
        <v>1</v>
      </c>
      <c r="P14" t="b" cm="1">
        <f t="array" ref="P14">OR(_xlfn._xlws.FILTER(G:G,B:B=K14))</f>
        <v>1</v>
      </c>
      <c r="Q14" t="b" cm="1">
        <f t="array" ref="Q14">OR(_xlfn._xlws.FILTER(H:H,B:B=K14))</f>
        <v>0</v>
      </c>
      <c r="R14" t="b" cm="1">
        <f t="array" ref="R14">OR(_xlfn._xlws.FILTER(I:I,B:B=K14))</f>
        <v>1</v>
      </c>
      <c r="S14" t="b" cm="1">
        <f t="array" ref="S14">OR(_xlfn._xlws.FILTER(J:J,B:B=K14))</f>
        <v>0</v>
      </c>
      <c r="T14" t="b">
        <f t="shared" si="3"/>
        <v>0</v>
      </c>
      <c r="V14" t="str" cm="1">
        <f t="array" ref="V14">_xlfn.TEXTJOIN(", ",TRUE,_xlfn._xlws.FILTER(A:A,B:B=K14))</f>
        <v>hcl:#cfa07d hgt:157cm, byr:1994 eyr:2027 pid:344443856, iyr:2016</v>
      </c>
      <c r="W14">
        <f t="shared" si="4"/>
        <v>1994</v>
      </c>
      <c r="X14" t="b">
        <f t="shared" si="5"/>
        <v>1</v>
      </c>
      <c r="Y14">
        <f t="shared" si="6"/>
        <v>2016</v>
      </c>
      <c r="Z14" t="b">
        <f t="shared" si="7"/>
        <v>1</v>
      </c>
      <c r="AA14">
        <f t="shared" si="8"/>
        <v>2027</v>
      </c>
      <c r="AB14" t="b">
        <f t="shared" si="9"/>
        <v>1</v>
      </c>
      <c r="AC14" t="str">
        <f t="shared" si="10"/>
        <v>157cm</v>
      </c>
      <c r="AD14" t="b">
        <f t="shared" si="11"/>
        <v>1</v>
      </c>
      <c r="AE14" t="b">
        <f t="shared" si="12"/>
        <v>0</v>
      </c>
      <c r="AF14">
        <f t="shared" si="1"/>
        <v>157</v>
      </c>
      <c r="AG14" t="b">
        <f t="shared" si="13"/>
        <v>1</v>
      </c>
      <c r="AH14" t="b" cm="1">
        <f t="array" ref="AH14">IF(ISERROR(_xlfn.REGEXEXTRACT(V14, "#[0-9a-fA-F]{6}")),FALSE,TRUE)</f>
        <v>1</v>
      </c>
      <c r="AI14" t="b" cm="1">
        <f t="array" ref="AI14">IF(ISERROR(_xlfn.REGEXEXTRACT(V14, "\b(amb|blu|brn|gry|grn|hzl|oth)\b")),FALSE,TRUE)</f>
        <v>0</v>
      </c>
      <c r="AJ14" t="b" cm="1">
        <f t="array" ref="AJ14">IF(ISERROR(INT(SUBSTITUTE(_xlfn.REGEXEXTRACT(V14, "pid:(\d{9})"),"pid:",""))),FALSE,TRUE)</f>
        <v>1</v>
      </c>
      <c r="AK14" t="b">
        <f t="shared" si="14"/>
        <v>0</v>
      </c>
    </row>
    <row r="15" spans="1:38" x14ac:dyDescent="0.3">
      <c r="B15">
        <f t="shared" si="15"/>
        <v>4</v>
      </c>
      <c r="C15" t="b">
        <f t="shared" si="2"/>
        <v>0</v>
      </c>
      <c r="D15" t="b">
        <f t="shared" si="0"/>
        <v>0</v>
      </c>
      <c r="E15" t="b">
        <f t="shared" si="0"/>
        <v>0</v>
      </c>
      <c r="F15" t="b">
        <f t="shared" si="0"/>
        <v>0</v>
      </c>
      <c r="G15" t="b">
        <f t="shared" si="0"/>
        <v>0</v>
      </c>
      <c r="H15" t="b">
        <f t="shared" si="0"/>
        <v>0</v>
      </c>
      <c r="I15" t="b">
        <f t="shared" si="0"/>
        <v>0</v>
      </c>
      <c r="J15" t="b">
        <f t="shared" si="0"/>
        <v>0</v>
      </c>
      <c r="K15">
        <v>14</v>
      </c>
      <c r="L15" t="b" cm="1">
        <f t="array" ref="L15">OR(_xlfn._xlws.FILTER(C:C,B:B=K15))</f>
        <v>1</v>
      </c>
      <c r="M15" t="b" cm="1">
        <f t="array" ref="M15">OR(_xlfn._xlws.FILTER(D:D,B:B=K15))</f>
        <v>1</v>
      </c>
      <c r="N15" t="b" cm="1">
        <f t="array" ref="N15">OR(_xlfn._xlws.FILTER(E:E,B:B=K15))</f>
        <v>1</v>
      </c>
      <c r="O15" t="b" cm="1">
        <f t="array" ref="O15">OR(_xlfn._xlws.FILTER(F:F,B:B=K15))</f>
        <v>1</v>
      </c>
      <c r="P15" t="b" cm="1">
        <f t="array" ref="P15">OR(_xlfn._xlws.FILTER(G:G,B:B=K15))</f>
        <v>1</v>
      </c>
      <c r="Q15" t="b" cm="1">
        <f t="array" ref="Q15">OR(_xlfn._xlws.FILTER(H:H,B:B=K15))</f>
        <v>1</v>
      </c>
      <c r="R15" t="b" cm="1">
        <f t="array" ref="R15">OR(_xlfn._xlws.FILTER(I:I,B:B=K15))</f>
        <v>1</v>
      </c>
      <c r="S15" t="b" cm="1">
        <f t="array" ref="S15">OR(_xlfn._xlws.FILTER(J:J,B:B=K15))</f>
        <v>0</v>
      </c>
      <c r="T15" t="b">
        <f t="shared" si="3"/>
        <v>1</v>
      </c>
      <c r="V15" t="str" cm="1">
        <f t="array" ref="V15">_xlfn.TEXTJOIN(", ",TRUE,_xlfn._xlws.FILTER(A:A,B:B=K15))</f>
        <v>pid:762423097, iyr:2014 hcl:#a97842 ecl:brn hgt:180cm byr:1927 eyr:2021</v>
      </c>
      <c r="W15">
        <f t="shared" si="4"/>
        <v>1927</v>
      </c>
      <c r="X15" t="b">
        <f t="shared" si="5"/>
        <v>1</v>
      </c>
      <c r="Y15">
        <f t="shared" si="6"/>
        <v>2014</v>
      </c>
      <c r="Z15" t="b">
        <f t="shared" si="7"/>
        <v>1</v>
      </c>
      <c r="AA15">
        <f t="shared" si="8"/>
        <v>2021</v>
      </c>
      <c r="AB15" t="b">
        <f t="shared" si="9"/>
        <v>1</v>
      </c>
      <c r="AC15" t="str">
        <f t="shared" si="10"/>
        <v>180cm</v>
      </c>
      <c r="AD15" t="b">
        <f t="shared" si="11"/>
        <v>1</v>
      </c>
      <c r="AE15" t="b">
        <f t="shared" si="12"/>
        <v>0</v>
      </c>
      <c r="AF15">
        <f t="shared" si="1"/>
        <v>180</v>
      </c>
      <c r="AG15" t="b">
        <f t="shared" si="13"/>
        <v>1</v>
      </c>
      <c r="AH15" t="b" cm="1">
        <f t="array" ref="AH15">IF(ISERROR(_xlfn.REGEXEXTRACT(V15, "#[0-9a-fA-F]{6}")),FALSE,TRUE)</f>
        <v>1</v>
      </c>
      <c r="AI15" t="b" cm="1">
        <f t="array" ref="AI15">IF(ISERROR(_xlfn.REGEXEXTRACT(V15, "\b(amb|blu|brn|gry|grn|hzl|oth)\b")),FALSE,TRUE)</f>
        <v>1</v>
      </c>
      <c r="AJ15" t="b" cm="1">
        <f t="array" ref="AJ15">IF(ISERROR(INT(SUBSTITUTE(_xlfn.REGEXEXTRACT(V15, "pid:(\d{9})"),"pid:",""))),FALSE,TRUE)</f>
        <v>1</v>
      </c>
      <c r="AK15" t="b">
        <f t="shared" si="14"/>
        <v>1</v>
      </c>
    </row>
    <row r="16" spans="1:38" x14ac:dyDescent="0.3">
      <c r="A16" t="s">
        <v>11</v>
      </c>
      <c r="B16">
        <f t="shared" si="15"/>
        <v>4</v>
      </c>
      <c r="C16" t="b">
        <f t="shared" si="2"/>
        <v>1</v>
      </c>
      <c r="D16" t="b">
        <f t="shared" si="0"/>
        <v>1</v>
      </c>
      <c r="E16" t="b">
        <f t="shared" si="0"/>
        <v>1</v>
      </c>
      <c r="F16" t="b">
        <f t="shared" si="0"/>
        <v>1</v>
      </c>
      <c r="G16" t="b">
        <f t="shared" si="0"/>
        <v>1</v>
      </c>
      <c r="H16" t="b">
        <f t="shared" si="0"/>
        <v>1</v>
      </c>
      <c r="I16" t="b">
        <f t="shared" si="0"/>
        <v>1</v>
      </c>
      <c r="J16" t="b">
        <f t="shared" si="0"/>
        <v>0</v>
      </c>
      <c r="K16">
        <v>15</v>
      </c>
      <c r="L16" t="b" cm="1">
        <f t="array" ref="L16">OR(_xlfn._xlws.FILTER(C:C,B:B=K16))</f>
        <v>1</v>
      </c>
      <c r="M16" t="b" cm="1">
        <f t="array" ref="M16">OR(_xlfn._xlws.FILTER(D:D,B:B=K16))</f>
        <v>1</v>
      </c>
      <c r="N16" t="b" cm="1">
        <f t="array" ref="N16">OR(_xlfn._xlws.FILTER(E:E,B:B=K16))</f>
        <v>1</v>
      </c>
      <c r="O16" t="b" cm="1">
        <f t="array" ref="O16">OR(_xlfn._xlws.FILTER(F:F,B:B=K16))</f>
        <v>1</v>
      </c>
      <c r="P16" t="b" cm="1">
        <f t="array" ref="P16">OR(_xlfn._xlws.FILTER(G:G,B:B=K16))</f>
        <v>1</v>
      </c>
      <c r="Q16" t="b" cm="1">
        <f t="array" ref="Q16">OR(_xlfn._xlws.FILTER(H:H,B:B=K16))</f>
        <v>1</v>
      </c>
      <c r="R16" t="b" cm="1">
        <f t="array" ref="R16">OR(_xlfn._xlws.FILTER(I:I,B:B=K16))</f>
        <v>1</v>
      </c>
      <c r="S16" t="b" cm="1">
        <f t="array" ref="S16">OR(_xlfn._xlws.FILTER(J:J,B:B=K16))</f>
        <v>0</v>
      </c>
      <c r="T16" t="b">
        <f t="shared" si="3"/>
        <v>1</v>
      </c>
      <c r="V16" t="str" cm="1">
        <f t="array" ref="V16">_xlfn.TEXTJOIN(", ",TRUE,_xlfn._xlws.FILTER(A:A,B:B=K16))</f>
        <v>pid:6645616064 hcl:#ceb3a1 byr:2030, eyr:2032 hgt:158cm iyr:2012, ecl:#e9619e</v>
      </c>
      <c r="W16">
        <f t="shared" si="4"/>
        <v>2030</v>
      </c>
      <c r="X16" t="b">
        <f t="shared" si="5"/>
        <v>0</v>
      </c>
      <c r="Y16">
        <f t="shared" si="6"/>
        <v>2012</v>
      </c>
      <c r="Z16" t="b">
        <f t="shared" si="7"/>
        <v>1</v>
      </c>
      <c r="AA16">
        <f t="shared" si="8"/>
        <v>2032</v>
      </c>
      <c r="AB16" t="b">
        <f t="shared" si="9"/>
        <v>0</v>
      </c>
      <c r="AC16" t="str">
        <f t="shared" si="10"/>
        <v>158cm</v>
      </c>
      <c r="AD16" t="b">
        <f t="shared" si="11"/>
        <v>1</v>
      </c>
      <c r="AE16" t="b">
        <f t="shared" si="12"/>
        <v>0</v>
      </c>
      <c r="AF16">
        <f t="shared" si="1"/>
        <v>158</v>
      </c>
      <c r="AG16" t="b">
        <f t="shared" si="13"/>
        <v>1</v>
      </c>
      <c r="AH16" t="b" cm="1">
        <f t="array" ref="AH16">IF(ISERROR(_xlfn.REGEXEXTRACT(V16, "#[0-9a-fA-F]{6}")),FALSE,TRUE)</f>
        <v>1</v>
      </c>
      <c r="AI16" t="b" cm="1">
        <f t="array" ref="AI16">IF(ISERROR(_xlfn.REGEXEXTRACT(V16, "\b(amb|blu|brn|gry|grn|hzl|oth)\b")),FALSE,TRUE)</f>
        <v>0</v>
      </c>
      <c r="AJ16" t="b" cm="1">
        <f t="array" ref="AJ16">IF(ISERROR(INT(SUBSTITUTE(_xlfn.REGEXEXTRACT(V16, "pid:(\d{9})"),"pid:",""))),FALSE,TRUE)</f>
        <v>1</v>
      </c>
      <c r="AK16" t="b">
        <f t="shared" si="14"/>
        <v>0</v>
      </c>
    </row>
    <row r="17" spans="1:37" x14ac:dyDescent="0.3">
      <c r="B17">
        <f t="shared" si="15"/>
        <v>5</v>
      </c>
      <c r="C17" t="b">
        <f t="shared" si="2"/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0</v>
      </c>
      <c r="I17" t="b">
        <f t="shared" si="0"/>
        <v>0</v>
      </c>
      <c r="J17" t="b">
        <f t="shared" si="0"/>
        <v>0</v>
      </c>
      <c r="K17">
        <v>16</v>
      </c>
      <c r="L17" t="b" cm="1">
        <f t="array" ref="L17">OR(_xlfn._xlws.FILTER(C:C,B:B=K17))</f>
        <v>1</v>
      </c>
      <c r="M17" t="b" cm="1">
        <f t="array" ref="M17">OR(_xlfn._xlws.FILTER(D:D,B:B=K17))</f>
        <v>1</v>
      </c>
      <c r="N17" t="b" cm="1">
        <f t="array" ref="N17">OR(_xlfn._xlws.FILTER(E:E,B:B=K17))</f>
        <v>1</v>
      </c>
      <c r="O17" t="b" cm="1">
        <f t="array" ref="O17">OR(_xlfn._xlws.FILTER(F:F,B:B=K17))</f>
        <v>1</v>
      </c>
      <c r="P17" t="b" cm="1">
        <f t="array" ref="P17">OR(_xlfn._xlws.FILTER(G:G,B:B=K17))</f>
        <v>1</v>
      </c>
      <c r="Q17" t="b" cm="1">
        <f t="array" ref="Q17">OR(_xlfn._xlws.FILTER(H:H,B:B=K17))</f>
        <v>1</v>
      </c>
      <c r="R17" t="b" cm="1">
        <f t="array" ref="R17">OR(_xlfn._xlws.FILTER(I:I,B:B=K17))</f>
        <v>1</v>
      </c>
      <c r="S17" t="b" cm="1">
        <f t="array" ref="S17">OR(_xlfn._xlws.FILTER(J:J,B:B=K17))</f>
        <v>1</v>
      </c>
      <c r="T17" t="b">
        <f t="shared" si="3"/>
        <v>1</v>
      </c>
      <c r="V17" t="str" cm="1">
        <f t="array" ref="V17">_xlfn.TEXTJOIN(", ",TRUE,_xlfn._xlws.FILTER(A:A,B:B=K17))</f>
        <v>eyr:2022, ecl:brn, byr:1986, hgt:161cm cid:99 pid:288726584 hcl:#6b5442 iyr:2019</v>
      </c>
      <c r="W17">
        <f t="shared" si="4"/>
        <v>1986</v>
      </c>
      <c r="X17" t="b">
        <f t="shared" si="5"/>
        <v>1</v>
      </c>
      <c r="Y17">
        <f t="shared" si="6"/>
        <v>2019</v>
      </c>
      <c r="Z17" t="b">
        <f t="shared" si="7"/>
        <v>1</v>
      </c>
      <c r="AA17">
        <f t="shared" si="8"/>
        <v>2022</v>
      </c>
      <c r="AB17" t="b">
        <f t="shared" si="9"/>
        <v>1</v>
      </c>
      <c r="AC17" t="str">
        <f t="shared" si="10"/>
        <v>161cm</v>
      </c>
      <c r="AD17" t="b">
        <f t="shared" si="11"/>
        <v>1</v>
      </c>
      <c r="AE17" t="b">
        <f t="shared" si="12"/>
        <v>0</v>
      </c>
      <c r="AF17">
        <f t="shared" si="1"/>
        <v>161</v>
      </c>
      <c r="AG17" t="b">
        <f t="shared" si="13"/>
        <v>1</v>
      </c>
      <c r="AH17" t="b" cm="1">
        <f t="array" ref="AH17">IF(ISERROR(_xlfn.REGEXEXTRACT(V17, "#[0-9a-fA-F]{6}")),FALSE,TRUE)</f>
        <v>1</v>
      </c>
      <c r="AI17" t="b" cm="1">
        <f t="array" ref="AI17">IF(ISERROR(_xlfn.REGEXEXTRACT(V17, "\b(amb|blu|brn|gry|grn|hzl|oth)\b")),FALSE,TRUE)</f>
        <v>1</v>
      </c>
      <c r="AJ17" t="b" cm="1">
        <f t="array" ref="AJ17">IF(ISERROR(INT(SUBSTITUTE(_xlfn.REGEXEXTRACT(V17, "pid:(\d{9})"),"pid:",""))),FALSE,TRUE)</f>
        <v>1</v>
      </c>
      <c r="AK17" t="b">
        <f t="shared" si="14"/>
        <v>1</v>
      </c>
    </row>
    <row r="18" spans="1:37" x14ac:dyDescent="0.3">
      <c r="A18" t="s">
        <v>12</v>
      </c>
      <c r="B18">
        <f t="shared" si="15"/>
        <v>5</v>
      </c>
      <c r="C18" t="b">
        <f t="shared" si="2"/>
        <v>0</v>
      </c>
      <c r="D18" t="b">
        <f t="shared" si="2"/>
        <v>1</v>
      </c>
      <c r="E18" t="b">
        <f t="shared" si="2"/>
        <v>0</v>
      </c>
      <c r="F18" t="b">
        <f t="shared" si="2"/>
        <v>0</v>
      </c>
      <c r="G18" t="b">
        <f t="shared" si="2"/>
        <v>0</v>
      </c>
      <c r="H18" t="b">
        <f t="shared" si="2"/>
        <v>1</v>
      </c>
      <c r="I18" t="b">
        <f t="shared" si="2"/>
        <v>1</v>
      </c>
      <c r="J18" t="b">
        <f t="shared" si="2"/>
        <v>0</v>
      </c>
      <c r="K18">
        <v>17</v>
      </c>
      <c r="L18" t="b" cm="1">
        <f t="array" ref="L18">OR(_xlfn._xlws.FILTER(C:C,B:B=K18))</f>
        <v>1</v>
      </c>
      <c r="M18" t="b" cm="1">
        <f t="array" ref="M18">OR(_xlfn._xlws.FILTER(D:D,B:B=K18))</f>
        <v>1</v>
      </c>
      <c r="N18" t="b" cm="1">
        <f t="array" ref="N18">OR(_xlfn._xlws.FILTER(E:E,B:B=K18))</f>
        <v>1</v>
      </c>
      <c r="O18" t="b" cm="1">
        <f t="array" ref="O18">OR(_xlfn._xlws.FILTER(F:F,B:B=K18))</f>
        <v>1</v>
      </c>
      <c r="P18" t="b" cm="1">
        <f t="array" ref="P18">OR(_xlfn._xlws.FILTER(G:G,B:B=K18))</f>
        <v>1</v>
      </c>
      <c r="Q18" t="b" cm="1">
        <f t="array" ref="Q18">OR(_xlfn._xlws.FILTER(H:H,B:B=K18))</f>
        <v>1</v>
      </c>
      <c r="R18" t="b" cm="1">
        <f t="array" ref="R18">OR(_xlfn._xlws.FILTER(I:I,B:B=K18))</f>
        <v>1</v>
      </c>
      <c r="S18" t="b" cm="1">
        <f t="array" ref="S18">OR(_xlfn._xlws.FILTER(J:J,B:B=K18))</f>
        <v>1</v>
      </c>
      <c r="T18" t="b">
        <f t="shared" si="3"/>
        <v>1</v>
      </c>
      <c r="V18" t="str" cm="1">
        <f t="array" ref="V18">_xlfn.TEXTJOIN(", ",TRUE,_xlfn._xlws.FILTER(A:A,B:B=K18))</f>
        <v>cid:75, pid:117771843, hgt:184cm byr:1937 ecl:brn, hcl:#d88fd9, iyr:2015 eyr:2027</v>
      </c>
      <c r="W18">
        <f t="shared" si="4"/>
        <v>1937</v>
      </c>
      <c r="X18" t="b">
        <f t="shared" si="5"/>
        <v>1</v>
      </c>
      <c r="Y18">
        <f t="shared" si="6"/>
        <v>2015</v>
      </c>
      <c r="Z18" t="b">
        <f t="shared" si="7"/>
        <v>1</v>
      </c>
      <c r="AA18">
        <f t="shared" si="8"/>
        <v>2027</v>
      </c>
      <c r="AB18" t="b">
        <f t="shared" si="9"/>
        <v>1</v>
      </c>
      <c r="AC18" t="str">
        <f t="shared" si="10"/>
        <v>184cm</v>
      </c>
      <c r="AD18" t="b">
        <f t="shared" si="11"/>
        <v>1</v>
      </c>
      <c r="AE18" t="b">
        <f t="shared" si="12"/>
        <v>0</v>
      </c>
      <c r="AF18">
        <f t="shared" si="1"/>
        <v>184</v>
      </c>
      <c r="AG18" t="b">
        <f t="shared" si="13"/>
        <v>1</v>
      </c>
      <c r="AH18" t="b" cm="1">
        <f t="array" ref="AH18">IF(ISERROR(_xlfn.REGEXEXTRACT(V18, "#[0-9a-fA-F]{6}")),FALSE,TRUE)</f>
        <v>1</v>
      </c>
      <c r="AI18" t="b" cm="1">
        <f t="array" ref="AI18">IF(ISERROR(_xlfn.REGEXEXTRACT(V18, "\b(amb|blu|brn|gry|grn|hzl|oth)\b")),FALSE,TRUE)</f>
        <v>1</v>
      </c>
      <c r="AJ18" t="b" cm="1">
        <f t="array" ref="AJ18">IF(ISERROR(INT(SUBSTITUTE(_xlfn.REGEXEXTRACT(V18, "pid:(\d{9})"),"pid:",""))),FALSE,TRUE)</f>
        <v>1</v>
      </c>
      <c r="AK18" t="b">
        <f t="shared" si="14"/>
        <v>1</v>
      </c>
    </row>
    <row r="19" spans="1:37" x14ac:dyDescent="0.3">
      <c r="A19" t="s">
        <v>13</v>
      </c>
      <c r="B19">
        <f t="shared" si="15"/>
        <v>5</v>
      </c>
      <c r="C19" t="b">
        <f t="shared" si="2"/>
        <v>1</v>
      </c>
      <c r="D19" t="b">
        <f t="shared" si="2"/>
        <v>0</v>
      </c>
      <c r="E19" t="b">
        <f t="shared" si="2"/>
        <v>0</v>
      </c>
      <c r="F19" t="b">
        <f t="shared" si="2"/>
        <v>0</v>
      </c>
      <c r="G19" t="b">
        <f t="shared" si="2"/>
        <v>0</v>
      </c>
      <c r="H19" t="b">
        <f t="shared" si="2"/>
        <v>0</v>
      </c>
      <c r="I19" t="b">
        <f t="shared" si="2"/>
        <v>0</v>
      </c>
      <c r="J19" t="b">
        <f t="shared" si="2"/>
        <v>1</v>
      </c>
      <c r="K19">
        <v>18</v>
      </c>
      <c r="L19" t="b" cm="1">
        <f t="array" ref="L19">OR(_xlfn._xlws.FILTER(C:C,B:B=K19))</f>
        <v>1</v>
      </c>
      <c r="M19" t="b" cm="1">
        <f t="array" ref="M19">OR(_xlfn._xlws.FILTER(D:D,B:B=K19))</f>
        <v>1</v>
      </c>
      <c r="N19" t="b" cm="1">
        <f t="array" ref="N19">OR(_xlfn._xlws.FILTER(E:E,B:B=K19))</f>
        <v>1</v>
      </c>
      <c r="O19" t="b" cm="1">
        <f t="array" ref="O19">OR(_xlfn._xlws.FILTER(F:F,B:B=K19))</f>
        <v>1</v>
      </c>
      <c r="P19" t="b" cm="1">
        <f t="array" ref="P19">OR(_xlfn._xlws.FILTER(G:G,B:B=K19))</f>
        <v>1</v>
      </c>
      <c r="Q19" t="b" cm="1">
        <f t="array" ref="Q19">OR(_xlfn._xlws.FILTER(H:H,B:B=K19))</f>
        <v>1</v>
      </c>
      <c r="R19" t="b" cm="1">
        <f t="array" ref="R19">OR(_xlfn._xlws.FILTER(I:I,B:B=K19))</f>
        <v>1</v>
      </c>
      <c r="S19" t="b" cm="1">
        <f t="array" ref="S19">OR(_xlfn._xlws.FILTER(J:J,B:B=K19))</f>
        <v>0</v>
      </c>
      <c r="T19" t="b">
        <f t="shared" si="3"/>
        <v>1</v>
      </c>
      <c r="V19" t="str" cm="1">
        <f t="array" ref="V19">_xlfn.TEXTJOIN(", ",TRUE,_xlfn._xlws.FILTER(A:A,B:B=K19))</f>
        <v>iyr:2016 hcl:#fffffd hgt:170cm eyr:2022 ecl:oth pid:629454113, byr:1952</v>
      </c>
      <c r="W19">
        <f t="shared" si="4"/>
        <v>1952</v>
      </c>
      <c r="X19" t="b">
        <f t="shared" si="5"/>
        <v>1</v>
      </c>
      <c r="Y19">
        <f t="shared" si="6"/>
        <v>2016</v>
      </c>
      <c r="Z19" t="b">
        <f t="shared" si="7"/>
        <v>1</v>
      </c>
      <c r="AA19">
        <f t="shared" si="8"/>
        <v>2022</v>
      </c>
      <c r="AB19" t="b">
        <f t="shared" si="9"/>
        <v>1</v>
      </c>
      <c r="AC19" t="str">
        <f t="shared" si="10"/>
        <v>170cm</v>
      </c>
      <c r="AD19" t="b">
        <f t="shared" si="11"/>
        <v>1</v>
      </c>
      <c r="AE19" t="b">
        <f t="shared" si="12"/>
        <v>0</v>
      </c>
      <c r="AF19">
        <f t="shared" si="1"/>
        <v>170</v>
      </c>
      <c r="AG19" t="b">
        <f t="shared" si="13"/>
        <v>1</v>
      </c>
      <c r="AH19" t="b" cm="1">
        <f t="array" ref="AH19">IF(ISERROR(_xlfn.REGEXEXTRACT(V19, "#[0-9a-fA-F]{6}")),FALSE,TRUE)</f>
        <v>1</v>
      </c>
      <c r="AI19" t="b" cm="1">
        <f t="array" ref="AI19">IF(ISERROR(_xlfn.REGEXEXTRACT(V19, "\b(amb|blu|brn|gry|grn|hzl|oth)\b")),FALSE,TRUE)</f>
        <v>1</v>
      </c>
      <c r="AJ19" t="b" cm="1">
        <f t="array" ref="AJ19">IF(ISERROR(INT(SUBSTITUTE(_xlfn.REGEXEXTRACT(V19, "pid:(\d{9})"),"pid:",""))),FALSE,TRUE)</f>
        <v>1</v>
      </c>
      <c r="AK19" t="b">
        <f t="shared" si="14"/>
        <v>1</v>
      </c>
    </row>
    <row r="20" spans="1:37" x14ac:dyDescent="0.3">
      <c r="A20" t="s">
        <v>14</v>
      </c>
      <c r="B20">
        <f t="shared" si="15"/>
        <v>5</v>
      </c>
      <c r="C20" t="b">
        <f t="shared" si="2"/>
        <v>0</v>
      </c>
      <c r="D20" t="b">
        <f t="shared" si="2"/>
        <v>0</v>
      </c>
      <c r="E20" t="b">
        <f t="shared" si="2"/>
        <v>1</v>
      </c>
      <c r="F20" t="b">
        <f t="shared" si="2"/>
        <v>1</v>
      </c>
      <c r="G20" t="b">
        <f t="shared" si="2"/>
        <v>0</v>
      </c>
      <c r="H20" t="b">
        <f t="shared" si="2"/>
        <v>0</v>
      </c>
      <c r="I20" t="b">
        <f t="shared" si="2"/>
        <v>0</v>
      </c>
      <c r="J20" t="b">
        <f t="shared" si="2"/>
        <v>0</v>
      </c>
      <c r="K20">
        <v>19</v>
      </c>
      <c r="L20" t="b" cm="1">
        <f t="array" ref="L20">OR(_xlfn._xlws.FILTER(C:C,B:B=K20))</f>
        <v>1</v>
      </c>
      <c r="M20" t="b" cm="1">
        <f t="array" ref="M20">OR(_xlfn._xlws.FILTER(D:D,B:B=K20))</f>
        <v>1</v>
      </c>
      <c r="N20" t="b" cm="1">
        <f t="array" ref="N20">OR(_xlfn._xlws.FILTER(E:E,B:B=K20))</f>
        <v>1</v>
      </c>
      <c r="O20" t="b" cm="1">
        <f t="array" ref="O20">OR(_xlfn._xlws.FILTER(F:F,B:B=K20))</f>
        <v>1</v>
      </c>
      <c r="P20" t="b" cm="1">
        <f t="array" ref="P20">OR(_xlfn._xlws.FILTER(G:G,B:B=K20))</f>
        <v>1</v>
      </c>
      <c r="Q20" t="b" cm="1">
        <f t="array" ref="Q20">OR(_xlfn._xlws.FILTER(H:H,B:B=K20))</f>
        <v>1</v>
      </c>
      <c r="R20" t="b" cm="1">
        <f t="array" ref="R20">OR(_xlfn._xlws.FILTER(I:I,B:B=K20))</f>
        <v>1</v>
      </c>
      <c r="S20" t="b" cm="1">
        <f t="array" ref="S20">OR(_xlfn._xlws.FILTER(J:J,B:B=K20))</f>
        <v>0</v>
      </c>
      <c r="T20" t="b">
        <f t="shared" si="3"/>
        <v>1</v>
      </c>
      <c r="V20" t="str" cm="1">
        <f t="array" ref="V20">_xlfn.TEXTJOIN(", ",TRUE,_xlfn._xlws.FILTER(A:A,B:B=K20))</f>
        <v>hcl:#c0946f iyr:2018 hgt:189cm, byr:1971 ecl:oth eyr:2029, pid:800207810</v>
      </c>
      <c r="W20">
        <f t="shared" si="4"/>
        <v>1971</v>
      </c>
      <c r="X20" t="b">
        <f t="shared" si="5"/>
        <v>1</v>
      </c>
      <c r="Y20">
        <f t="shared" si="6"/>
        <v>2018</v>
      </c>
      <c r="Z20" t="b">
        <f t="shared" si="7"/>
        <v>1</v>
      </c>
      <c r="AA20">
        <f t="shared" si="8"/>
        <v>2029</v>
      </c>
      <c r="AB20" t="b">
        <f t="shared" si="9"/>
        <v>1</v>
      </c>
      <c r="AC20" t="str">
        <f t="shared" si="10"/>
        <v>189cm</v>
      </c>
      <c r="AD20" t="b">
        <f t="shared" si="11"/>
        <v>1</v>
      </c>
      <c r="AE20" t="b">
        <f t="shared" si="12"/>
        <v>0</v>
      </c>
      <c r="AF20">
        <f t="shared" si="1"/>
        <v>189</v>
      </c>
      <c r="AG20" t="b">
        <f t="shared" si="13"/>
        <v>1</v>
      </c>
      <c r="AH20" t="b" cm="1">
        <f t="array" ref="AH20">IF(ISERROR(_xlfn.REGEXEXTRACT(V20, "#[0-9a-fA-F]{6}")),FALSE,TRUE)</f>
        <v>1</v>
      </c>
      <c r="AI20" t="b" cm="1">
        <f t="array" ref="AI20">IF(ISERROR(_xlfn.REGEXEXTRACT(V20, "\b(amb|blu|brn|gry|grn|hzl|oth)\b")),FALSE,TRUE)</f>
        <v>1</v>
      </c>
      <c r="AJ20" t="b" cm="1">
        <f t="array" ref="AJ20">IF(ISERROR(INT(SUBSTITUTE(_xlfn.REGEXEXTRACT(V20, "pid:(\d{9})"),"pid:",""))),FALSE,TRUE)</f>
        <v>1</v>
      </c>
      <c r="AK20" t="b">
        <f t="shared" si="14"/>
        <v>1</v>
      </c>
    </row>
    <row r="21" spans="1:37" x14ac:dyDescent="0.3">
      <c r="A21" t="s">
        <v>15</v>
      </c>
      <c r="B21">
        <f t="shared" si="15"/>
        <v>5</v>
      </c>
      <c r="C21" t="b">
        <f t="shared" si="2"/>
        <v>0</v>
      </c>
      <c r="D21" t="b">
        <f t="shared" si="2"/>
        <v>0</v>
      </c>
      <c r="E21" t="b">
        <f t="shared" si="2"/>
        <v>0</v>
      </c>
      <c r="F21" t="b">
        <f t="shared" si="2"/>
        <v>0</v>
      </c>
      <c r="G21" t="b">
        <f t="shared" si="2"/>
        <v>1</v>
      </c>
      <c r="H21" t="b">
        <f t="shared" si="2"/>
        <v>0</v>
      </c>
      <c r="I21" t="b">
        <f t="shared" si="2"/>
        <v>0</v>
      </c>
      <c r="J21" t="b">
        <f t="shared" si="2"/>
        <v>0</v>
      </c>
      <c r="K21">
        <v>20</v>
      </c>
      <c r="L21" t="b" cm="1">
        <f t="array" ref="L21">OR(_xlfn._xlws.FILTER(C:C,B:B=K21))</f>
        <v>1</v>
      </c>
      <c r="M21" t="b" cm="1">
        <f t="array" ref="M21">OR(_xlfn._xlws.FILTER(D:D,B:B=K21))</f>
        <v>1</v>
      </c>
      <c r="N21" t="b" cm="1">
        <f t="array" ref="N21">OR(_xlfn._xlws.FILTER(E:E,B:B=K21))</f>
        <v>1</v>
      </c>
      <c r="O21" t="b" cm="1">
        <f t="array" ref="O21">OR(_xlfn._xlws.FILTER(F:F,B:B=K21))</f>
        <v>1</v>
      </c>
      <c r="P21" t="b" cm="1">
        <f t="array" ref="P21">OR(_xlfn._xlws.FILTER(G:G,B:B=K21))</f>
        <v>1</v>
      </c>
      <c r="Q21" t="b" cm="1">
        <f t="array" ref="Q21">OR(_xlfn._xlws.FILTER(H:H,B:B=K21))</f>
        <v>1</v>
      </c>
      <c r="R21" t="b" cm="1">
        <f t="array" ref="R21">OR(_xlfn._xlws.FILTER(I:I,B:B=K21))</f>
        <v>1</v>
      </c>
      <c r="S21" t="b" cm="1">
        <f t="array" ref="S21">OR(_xlfn._xlws.FILTER(J:J,B:B=K21))</f>
        <v>0</v>
      </c>
      <c r="T21" t="b">
        <f t="shared" si="3"/>
        <v>1</v>
      </c>
      <c r="V21" t="str" cm="1">
        <f t="array" ref="V21">_xlfn.TEXTJOIN(", ",TRUE,_xlfn._xlws.FILTER(A:A,B:B=K21))</f>
        <v>eyr:2022 hcl:#7d3b0c pid:969986413, byr:1978 iyr:2020 hgt:186cm, ecl:gry</v>
      </c>
      <c r="W21">
        <f t="shared" si="4"/>
        <v>1978</v>
      </c>
      <c r="X21" t="b">
        <f t="shared" si="5"/>
        <v>1</v>
      </c>
      <c r="Y21">
        <f t="shared" si="6"/>
        <v>2020</v>
      </c>
      <c r="Z21" t="b">
        <f t="shared" si="7"/>
        <v>1</v>
      </c>
      <c r="AA21">
        <f t="shared" si="8"/>
        <v>2022</v>
      </c>
      <c r="AB21" t="b">
        <f t="shared" si="9"/>
        <v>1</v>
      </c>
      <c r="AC21" t="str">
        <f t="shared" si="10"/>
        <v>186cm</v>
      </c>
      <c r="AD21" t="b">
        <f t="shared" si="11"/>
        <v>1</v>
      </c>
      <c r="AE21" t="b">
        <f t="shared" si="12"/>
        <v>0</v>
      </c>
      <c r="AF21">
        <f t="shared" si="1"/>
        <v>186</v>
      </c>
      <c r="AG21" t="b">
        <f t="shared" si="13"/>
        <v>1</v>
      </c>
      <c r="AH21" t="b" cm="1">
        <f t="array" ref="AH21">IF(ISERROR(_xlfn.REGEXEXTRACT(V21, "#[0-9a-fA-F]{6}")),FALSE,TRUE)</f>
        <v>1</v>
      </c>
      <c r="AI21" t="b" cm="1">
        <f t="array" ref="AI21">IF(ISERROR(_xlfn.REGEXEXTRACT(V21, "\b(amb|blu|brn|gry|grn|hzl|oth)\b")),FALSE,TRUE)</f>
        <v>1</v>
      </c>
      <c r="AJ21" t="b" cm="1">
        <f t="array" ref="AJ21">IF(ISERROR(INT(SUBSTITUTE(_xlfn.REGEXEXTRACT(V21, "pid:(\d{9})"),"pid:",""))),FALSE,TRUE)</f>
        <v>1</v>
      </c>
      <c r="AK21" t="b">
        <f t="shared" si="14"/>
        <v>1</v>
      </c>
    </row>
    <row r="22" spans="1:37" x14ac:dyDescent="0.3">
      <c r="B22">
        <f t="shared" si="15"/>
        <v>6</v>
      </c>
      <c r="C22" t="b">
        <f t="shared" si="2"/>
        <v>0</v>
      </c>
      <c r="D22" t="b">
        <f t="shared" si="2"/>
        <v>0</v>
      </c>
      <c r="E22" t="b">
        <f t="shared" si="2"/>
        <v>0</v>
      </c>
      <c r="F22" t="b">
        <f t="shared" si="2"/>
        <v>0</v>
      </c>
      <c r="G22" t="b">
        <f t="shared" si="2"/>
        <v>0</v>
      </c>
      <c r="H22" t="b">
        <f t="shared" si="2"/>
        <v>0</v>
      </c>
      <c r="I22" t="b">
        <f t="shared" si="2"/>
        <v>0</v>
      </c>
      <c r="J22" t="b">
        <f t="shared" si="2"/>
        <v>0</v>
      </c>
      <c r="K22">
        <v>21</v>
      </c>
      <c r="L22" t="b" cm="1">
        <f t="array" ref="L22">OR(_xlfn._xlws.FILTER(C:C,B:B=K22))</f>
        <v>1</v>
      </c>
      <c r="M22" t="b" cm="1">
        <f t="array" ref="M22">OR(_xlfn._xlws.FILTER(D:D,B:B=K22))</f>
        <v>1</v>
      </c>
      <c r="N22" t="b" cm="1">
        <f t="array" ref="N22">OR(_xlfn._xlws.FILTER(E:E,B:B=K22))</f>
        <v>1</v>
      </c>
      <c r="O22" t="b" cm="1">
        <f t="array" ref="O22">OR(_xlfn._xlws.FILTER(F:F,B:B=K22))</f>
        <v>1</v>
      </c>
      <c r="P22" t="b" cm="1">
        <f t="array" ref="P22">OR(_xlfn._xlws.FILTER(G:G,B:B=K22))</f>
        <v>1</v>
      </c>
      <c r="Q22" t="b" cm="1">
        <f t="array" ref="Q22">OR(_xlfn._xlws.FILTER(H:H,B:B=K22))</f>
        <v>1</v>
      </c>
      <c r="R22" t="b" cm="1">
        <f t="array" ref="R22">OR(_xlfn._xlws.FILTER(I:I,B:B=K22))</f>
        <v>1</v>
      </c>
      <c r="S22" t="b" cm="1">
        <f t="array" ref="S22">OR(_xlfn._xlws.FILTER(J:J,B:B=K22))</f>
        <v>0</v>
      </c>
      <c r="T22" t="b">
        <f t="shared" si="3"/>
        <v>1</v>
      </c>
      <c r="V22" t="str" cm="1">
        <f t="array" ref="V22">_xlfn.TEXTJOIN(", ",TRUE,_xlfn._xlws.FILTER(A:A,B:B=K22))</f>
        <v>hgt:171cm byr:1949 hcl:#341e13, ecl:amb eyr:2030 pid:359107274 iyr:2013</v>
      </c>
      <c r="W22">
        <f t="shared" si="4"/>
        <v>1949</v>
      </c>
      <c r="X22" t="b">
        <f t="shared" si="5"/>
        <v>1</v>
      </c>
      <c r="Y22">
        <f t="shared" si="6"/>
        <v>2013</v>
      </c>
      <c r="Z22" t="b">
        <f t="shared" si="7"/>
        <v>1</v>
      </c>
      <c r="AA22">
        <f t="shared" si="8"/>
        <v>2030</v>
      </c>
      <c r="AB22" t="b">
        <f t="shared" si="9"/>
        <v>1</v>
      </c>
      <c r="AC22" t="str">
        <f t="shared" si="10"/>
        <v>171cm</v>
      </c>
      <c r="AD22" t="b">
        <f t="shared" si="11"/>
        <v>1</v>
      </c>
      <c r="AE22" t="b">
        <f t="shared" si="12"/>
        <v>0</v>
      </c>
      <c r="AF22">
        <f t="shared" si="1"/>
        <v>171</v>
      </c>
      <c r="AG22" t="b">
        <f t="shared" si="13"/>
        <v>1</v>
      </c>
      <c r="AH22" t="b" cm="1">
        <f t="array" ref="AH22">IF(ISERROR(_xlfn.REGEXEXTRACT(V22, "#[0-9a-fA-F]{6}")),FALSE,TRUE)</f>
        <v>1</v>
      </c>
      <c r="AI22" t="b" cm="1">
        <f t="array" ref="AI22">IF(ISERROR(_xlfn.REGEXEXTRACT(V22, "\b(amb|blu|brn|gry|grn|hzl|oth)\b")),FALSE,TRUE)</f>
        <v>1</v>
      </c>
      <c r="AJ22" t="b" cm="1">
        <f t="array" ref="AJ22">IF(ISERROR(INT(SUBSTITUTE(_xlfn.REGEXEXTRACT(V22, "pid:(\d{9})"),"pid:",""))),FALSE,TRUE)</f>
        <v>1</v>
      </c>
      <c r="AK22" t="b">
        <f t="shared" si="14"/>
        <v>1</v>
      </c>
    </row>
    <row r="23" spans="1:37" x14ac:dyDescent="0.3">
      <c r="A23" t="s">
        <v>16</v>
      </c>
      <c r="B23">
        <f t="shared" si="15"/>
        <v>6</v>
      </c>
      <c r="C23" t="b">
        <f t="shared" si="2"/>
        <v>0</v>
      </c>
      <c r="D23" t="b">
        <f t="shared" si="2"/>
        <v>0</v>
      </c>
      <c r="E23" t="b">
        <f t="shared" si="2"/>
        <v>0</v>
      </c>
      <c r="F23" t="b">
        <f t="shared" si="2"/>
        <v>0</v>
      </c>
      <c r="G23" t="b">
        <f t="shared" si="2"/>
        <v>0</v>
      </c>
      <c r="H23" t="b">
        <f t="shared" si="2"/>
        <v>1</v>
      </c>
      <c r="I23" t="b">
        <f t="shared" si="2"/>
        <v>0</v>
      </c>
      <c r="J23" t="b">
        <f t="shared" si="2"/>
        <v>0</v>
      </c>
      <c r="K23">
        <v>22</v>
      </c>
      <c r="L23" t="b" cm="1">
        <f t="array" ref="L23">OR(_xlfn._xlws.FILTER(C:C,B:B=K23))</f>
        <v>1</v>
      </c>
      <c r="M23" t="b" cm="1">
        <f t="array" ref="M23">OR(_xlfn._xlws.FILTER(D:D,B:B=K23))</f>
        <v>1</v>
      </c>
      <c r="N23" t="b" cm="1">
        <f t="array" ref="N23">OR(_xlfn._xlws.FILTER(E:E,B:B=K23))</f>
        <v>1</v>
      </c>
      <c r="O23" t="b" cm="1">
        <f t="array" ref="O23">OR(_xlfn._xlws.FILTER(F:F,B:B=K23))</f>
        <v>1</v>
      </c>
      <c r="P23" t="b" cm="1">
        <f t="array" ref="P23">OR(_xlfn._xlws.FILTER(G:G,B:B=K23))</f>
        <v>1</v>
      </c>
      <c r="Q23" t="b" cm="1">
        <f t="array" ref="Q23">OR(_xlfn._xlws.FILTER(H:H,B:B=K23))</f>
        <v>1</v>
      </c>
      <c r="R23" t="b" cm="1">
        <f t="array" ref="R23">OR(_xlfn._xlws.FILTER(I:I,B:B=K23))</f>
        <v>1</v>
      </c>
      <c r="S23" t="b" cm="1">
        <f t="array" ref="S23">OR(_xlfn._xlws.FILTER(J:J,B:B=K23))</f>
        <v>0</v>
      </c>
      <c r="T23" t="b">
        <f t="shared" si="3"/>
        <v>1</v>
      </c>
      <c r="V23" t="str" cm="1">
        <f t="array" ref="V23">_xlfn.TEXTJOIN(", ",TRUE,_xlfn._xlws.FILTER(A:A,B:B=K23))</f>
        <v>pid:839751525 eyr:2024 byr:1921, iyr:2012 ecl:amb hcl:#b0ed6f hgt:154cm</v>
      </c>
      <c r="W23">
        <f t="shared" si="4"/>
        <v>1921</v>
      </c>
      <c r="X23" t="b">
        <f t="shared" si="5"/>
        <v>1</v>
      </c>
      <c r="Y23">
        <f t="shared" si="6"/>
        <v>2012</v>
      </c>
      <c r="Z23" t="b">
        <f t="shared" si="7"/>
        <v>1</v>
      </c>
      <c r="AA23">
        <f t="shared" si="8"/>
        <v>2024</v>
      </c>
      <c r="AB23" t="b">
        <f t="shared" si="9"/>
        <v>1</v>
      </c>
      <c r="AC23" t="str">
        <f t="shared" si="10"/>
        <v>154cm</v>
      </c>
      <c r="AD23" t="b">
        <f t="shared" si="11"/>
        <v>1</v>
      </c>
      <c r="AE23" t="b">
        <f t="shared" si="12"/>
        <v>0</v>
      </c>
      <c r="AF23">
        <f t="shared" si="1"/>
        <v>154</v>
      </c>
      <c r="AG23" t="b">
        <f t="shared" si="13"/>
        <v>1</v>
      </c>
      <c r="AH23" t="b" cm="1">
        <f t="array" ref="AH23">IF(ISERROR(_xlfn.REGEXEXTRACT(V23, "#[0-9a-fA-F]{6}")),FALSE,TRUE)</f>
        <v>1</v>
      </c>
      <c r="AI23" t="b" cm="1">
        <f t="array" ref="AI23">IF(ISERROR(_xlfn.REGEXEXTRACT(V23, "\b(amb|blu|brn|gry|grn|hzl|oth)\b")),FALSE,TRUE)</f>
        <v>1</v>
      </c>
      <c r="AJ23" t="b" cm="1">
        <f t="array" ref="AJ23">IF(ISERROR(INT(SUBSTITUTE(_xlfn.REGEXEXTRACT(V23, "pid:(\d{9})"),"pid:",""))),FALSE,TRUE)</f>
        <v>1</v>
      </c>
      <c r="AK23" t="b">
        <f t="shared" si="14"/>
        <v>1</v>
      </c>
    </row>
    <row r="24" spans="1:37" x14ac:dyDescent="0.3">
      <c r="A24" t="s">
        <v>17</v>
      </c>
      <c r="B24">
        <f t="shared" si="15"/>
        <v>6</v>
      </c>
      <c r="C24" t="b">
        <f t="shared" si="2"/>
        <v>0</v>
      </c>
      <c r="D24" t="b">
        <f t="shared" si="2"/>
        <v>1</v>
      </c>
      <c r="E24" t="b">
        <f t="shared" si="2"/>
        <v>0</v>
      </c>
      <c r="F24" t="b">
        <f t="shared" si="2"/>
        <v>0</v>
      </c>
      <c r="G24" t="b">
        <f t="shared" si="2"/>
        <v>0</v>
      </c>
      <c r="H24" t="b">
        <f t="shared" si="2"/>
        <v>0</v>
      </c>
      <c r="I24" t="b">
        <f t="shared" si="2"/>
        <v>0</v>
      </c>
      <c r="J24" t="b">
        <f t="shared" si="2"/>
        <v>0</v>
      </c>
      <c r="K24">
        <v>23</v>
      </c>
      <c r="L24" t="b" cm="1">
        <f t="array" ref="L24">OR(_xlfn._xlws.FILTER(C:C,B:B=K24))</f>
        <v>1</v>
      </c>
      <c r="M24" t="b" cm="1">
        <f t="array" ref="M24">OR(_xlfn._xlws.FILTER(D:D,B:B=K24))</f>
        <v>1</v>
      </c>
      <c r="N24" t="b" cm="1">
        <f t="array" ref="N24">OR(_xlfn._xlws.FILTER(E:E,B:B=K24))</f>
        <v>1</v>
      </c>
      <c r="O24" t="b" cm="1">
        <f t="array" ref="O24">OR(_xlfn._xlws.FILTER(F:F,B:B=K24))</f>
        <v>1</v>
      </c>
      <c r="P24" t="b" cm="1">
        <f t="array" ref="P24">OR(_xlfn._xlws.FILTER(G:G,B:B=K24))</f>
        <v>1</v>
      </c>
      <c r="Q24" t="b" cm="1">
        <f t="array" ref="Q24">OR(_xlfn._xlws.FILTER(H:H,B:B=K24))</f>
        <v>1</v>
      </c>
      <c r="R24" t="b" cm="1">
        <f t="array" ref="R24">OR(_xlfn._xlws.FILTER(I:I,B:B=K24))</f>
        <v>1</v>
      </c>
      <c r="S24" t="b" cm="1">
        <f t="array" ref="S24">OR(_xlfn._xlws.FILTER(J:J,B:B=K24))</f>
        <v>0</v>
      </c>
      <c r="T24" t="b">
        <f t="shared" si="3"/>
        <v>1</v>
      </c>
      <c r="V24" t="str" cm="1">
        <f t="array" ref="V24">_xlfn.TEXTJOIN(", ",TRUE,_xlfn._xlws.FILTER(A:A,B:B=K24))</f>
        <v>pid:32592758, byr:2009, hgt:107 iyr:2019 hcl:#866857, eyr:2036 ecl:amb</v>
      </c>
      <c r="W24">
        <f t="shared" si="4"/>
        <v>2009</v>
      </c>
      <c r="X24" t="b">
        <f t="shared" si="5"/>
        <v>0</v>
      </c>
      <c r="Y24">
        <f t="shared" si="6"/>
        <v>2019</v>
      </c>
      <c r="Z24" t="b">
        <f t="shared" si="7"/>
        <v>1</v>
      </c>
      <c r="AA24">
        <f t="shared" si="8"/>
        <v>2036</v>
      </c>
      <c r="AB24" t="b">
        <f t="shared" si="9"/>
        <v>0</v>
      </c>
      <c r="AC24" t="str">
        <f t="shared" si="10"/>
        <v>107 i</v>
      </c>
      <c r="AD24" t="b">
        <f t="shared" si="11"/>
        <v>0</v>
      </c>
      <c r="AE24" t="b">
        <f t="shared" si="12"/>
        <v>0</v>
      </c>
      <c r="AF24">
        <f t="shared" si="1"/>
        <v>107</v>
      </c>
      <c r="AG24" t="str">
        <f t="shared" si="13"/>
        <v/>
      </c>
      <c r="AH24" t="b" cm="1">
        <f t="array" ref="AH24">IF(ISERROR(_xlfn.REGEXEXTRACT(V24, "#[0-9a-fA-F]{6}")),FALSE,TRUE)</f>
        <v>1</v>
      </c>
      <c r="AI24" t="b" cm="1">
        <f t="array" ref="AI24">IF(ISERROR(_xlfn.REGEXEXTRACT(V24, "\b(amb|blu|brn|gry|grn|hzl|oth)\b")),FALSE,TRUE)</f>
        <v>1</v>
      </c>
      <c r="AJ24" t="b" cm="1">
        <f t="array" ref="AJ24">IF(ISERROR(INT(SUBSTITUTE(_xlfn.REGEXEXTRACT(V24, "pid:(\d{9})"),"pid:",""))),FALSE,TRUE)</f>
        <v>0</v>
      </c>
      <c r="AK24" t="b">
        <f t="shared" si="14"/>
        <v>0</v>
      </c>
    </row>
    <row r="25" spans="1:37" x14ac:dyDescent="0.3">
      <c r="A25" t="s">
        <v>18</v>
      </c>
      <c r="B25">
        <f t="shared" si="15"/>
        <v>6</v>
      </c>
      <c r="C25" t="b">
        <f t="shared" si="2"/>
        <v>1</v>
      </c>
      <c r="D25" t="b">
        <f t="shared" si="2"/>
        <v>0</v>
      </c>
      <c r="E25" t="b">
        <f t="shared" si="2"/>
        <v>1</v>
      </c>
      <c r="F25" t="b">
        <f t="shared" si="2"/>
        <v>1</v>
      </c>
      <c r="G25" t="b">
        <f t="shared" si="2"/>
        <v>1</v>
      </c>
      <c r="H25" t="b">
        <f t="shared" si="2"/>
        <v>0</v>
      </c>
      <c r="I25" t="b">
        <f t="shared" si="2"/>
        <v>1</v>
      </c>
      <c r="J25" t="b">
        <f t="shared" si="2"/>
        <v>0</v>
      </c>
      <c r="K25">
        <v>24</v>
      </c>
      <c r="L25" t="b" cm="1">
        <f t="array" ref="L25">OR(_xlfn._xlws.FILTER(C:C,B:B=K25))</f>
        <v>1</v>
      </c>
      <c r="M25" t="b" cm="1">
        <f t="array" ref="M25">OR(_xlfn._xlws.FILTER(D:D,B:B=K25))</f>
        <v>1</v>
      </c>
      <c r="N25" t="b" cm="1">
        <f t="array" ref="N25">OR(_xlfn._xlws.FILTER(E:E,B:B=K25))</f>
        <v>1</v>
      </c>
      <c r="O25" t="b" cm="1">
        <f t="array" ref="O25">OR(_xlfn._xlws.FILTER(F:F,B:B=K25))</f>
        <v>1</v>
      </c>
      <c r="P25" t="b" cm="1">
        <f t="array" ref="P25">OR(_xlfn._xlws.FILTER(G:G,B:B=K25))</f>
        <v>1</v>
      </c>
      <c r="Q25" t="b" cm="1">
        <f t="array" ref="Q25">OR(_xlfn._xlws.FILTER(H:H,B:B=K25))</f>
        <v>1</v>
      </c>
      <c r="R25" t="b" cm="1">
        <f t="array" ref="R25">OR(_xlfn._xlws.FILTER(I:I,B:B=K25))</f>
        <v>1</v>
      </c>
      <c r="S25" t="b" cm="1">
        <f t="array" ref="S25">OR(_xlfn._xlws.FILTER(J:J,B:B=K25))</f>
        <v>1</v>
      </c>
      <c r="T25" t="b">
        <f t="shared" si="3"/>
        <v>1</v>
      </c>
      <c r="V25" t="str" cm="1">
        <f t="array" ref="V25">_xlfn.TEXTJOIN(", ",TRUE,_xlfn._xlws.FILTER(A:A,B:B=K25))</f>
        <v>eyr:2040 hcl:#733820 cid:199, byr:2027, pid:7791792988 ecl:blu iyr:2026, hgt:63cm</v>
      </c>
      <c r="W25">
        <f t="shared" si="4"/>
        <v>2027</v>
      </c>
      <c r="X25" t="b">
        <f t="shared" si="5"/>
        <v>0</v>
      </c>
      <c r="Y25">
        <f t="shared" si="6"/>
        <v>2026</v>
      </c>
      <c r="Z25" t="b">
        <f t="shared" si="7"/>
        <v>0</v>
      </c>
      <c r="AA25">
        <f t="shared" si="8"/>
        <v>2040</v>
      </c>
      <c r="AB25" t="b">
        <f t="shared" si="9"/>
        <v>0</v>
      </c>
      <c r="AC25" t="str">
        <f t="shared" si="10"/>
        <v>63cm</v>
      </c>
      <c r="AD25" t="b">
        <f t="shared" si="11"/>
        <v>1</v>
      </c>
      <c r="AE25" t="b">
        <f t="shared" si="12"/>
        <v>0</v>
      </c>
      <c r="AF25">
        <f t="shared" si="1"/>
        <v>63</v>
      </c>
      <c r="AG25" t="b">
        <f t="shared" si="13"/>
        <v>0</v>
      </c>
      <c r="AH25" t="b" cm="1">
        <f t="array" ref="AH25">IF(ISERROR(_xlfn.REGEXEXTRACT(V25, "#[0-9a-fA-F]{6}")),FALSE,TRUE)</f>
        <v>1</v>
      </c>
      <c r="AI25" t="b" cm="1">
        <f t="array" ref="AI25">IF(ISERROR(_xlfn.REGEXEXTRACT(V25, "\b(amb|blu|brn|gry|grn|hzl|oth)\b")),FALSE,TRUE)</f>
        <v>1</v>
      </c>
      <c r="AJ25" t="b" cm="1">
        <f t="array" ref="AJ25">IF(ISERROR(INT(SUBSTITUTE(_xlfn.REGEXEXTRACT(V25, "pid:(\d{9})"),"pid:",""))),FALSE,TRUE)</f>
        <v>1</v>
      </c>
      <c r="AK25" t="b">
        <f t="shared" si="14"/>
        <v>0</v>
      </c>
    </row>
    <row r="26" spans="1:37" x14ac:dyDescent="0.3">
      <c r="B26">
        <f t="shared" si="15"/>
        <v>7</v>
      </c>
      <c r="C26" t="b">
        <f t="shared" si="2"/>
        <v>0</v>
      </c>
      <c r="D26" t="b">
        <f t="shared" si="2"/>
        <v>0</v>
      </c>
      <c r="E26" t="b">
        <f t="shared" si="2"/>
        <v>0</v>
      </c>
      <c r="F26" t="b">
        <f t="shared" si="2"/>
        <v>0</v>
      </c>
      <c r="G26" t="b">
        <f t="shared" si="2"/>
        <v>0</v>
      </c>
      <c r="H26" t="b">
        <f t="shared" si="2"/>
        <v>0</v>
      </c>
      <c r="I26" t="b">
        <f t="shared" si="2"/>
        <v>0</v>
      </c>
      <c r="J26" t="b">
        <f t="shared" si="2"/>
        <v>0</v>
      </c>
      <c r="K26">
        <v>25</v>
      </c>
      <c r="L26" t="b" cm="1">
        <f t="array" ref="L26">OR(_xlfn._xlws.FILTER(C:C,B:B=K26))</f>
        <v>1</v>
      </c>
      <c r="M26" t="b" cm="1">
        <f t="array" ref="M26">OR(_xlfn._xlws.FILTER(D:D,B:B=K26))</f>
        <v>1</v>
      </c>
      <c r="N26" t="b" cm="1">
        <f t="array" ref="N26">OR(_xlfn._xlws.FILTER(E:E,B:B=K26))</f>
        <v>1</v>
      </c>
      <c r="O26" t="b" cm="1">
        <f t="array" ref="O26">OR(_xlfn._xlws.FILTER(F:F,B:B=K26))</f>
        <v>1</v>
      </c>
      <c r="P26" t="b" cm="1">
        <f t="array" ref="P26">OR(_xlfn._xlws.FILTER(G:G,B:B=K26))</f>
        <v>1</v>
      </c>
      <c r="Q26" t="b" cm="1">
        <f t="array" ref="Q26">OR(_xlfn._xlws.FILTER(H:H,B:B=K26))</f>
        <v>1</v>
      </c>
      <c r="R26" t="b" cm="1">
        <f t="array" ref="R26">OR(_xlfn._xlws.FILTER(I:I,B:B=K26))</f>
        <v>1</v>
      </c>
      <c r="S26" t="b" cm="1">
        <f t="array" ref="S26">OR(_xlfn._xlws.FILTER(J:J,B:B=K26))</f>
        <v>1</v>
      </c>
      <c r="T26" t="b">
        <f t="shared" si="3"/>
        <v>1</v>
      </c>
      <c r="V26" t="str" cm="1">
        <f t="array" ref="V26">_xlfn.TEXTJOIN(", ",TRUE,_xlfn._xlws.FILTER(A:A,B:B=K26))</f>
        <v>iyr:2011 cid:119 pid:344693475, ecl:grn hgt:160cm eyr:2029 hcl:#346973 byr:1996</v>
      </c>
      <c r="W26">
        <f t="shared" si="4"/>
        <v>1996</v>
      </c>
      <c r="X26" t="b">
        <f t="shared" si="5"/>
        <v>1</v>
      </c>
      <c r="Y26">
        <f t="shared" si="6"/>
        <v>2011</v>
      </c>
      <c r="Z26" t="b">
        <f t="shared" si="7"/>
        <v>1</v>
      </c>
      <c r="AA26">
        <f t="shared" si="8"/>
        <v>2029</v>
      </c>
      <c r="AB26" t="b">
        <f t="shared" si="9"/>
        <v>1</v>
      </c>
      <c r="AC26" t="str">
        <f t="shared" si="10"/>
        <v>160cm</v>
      </c>
      <c r="AD26" t="b">
        <f t="shared" si="11"/>
        <v>1</v>
      </c>
      <c r="AE26" t="b">
        <f t="shared" si="12"/>
        <v>0</v>
      </c>
      <c r="AF26">
        <f t="shared" si="1"/>
        <v>160</v>
      </c>
      <c r="AG26" t="b">
        <f t="shared" si="13"/>
        <v>1</v>
      </c>
      <c r="AH26" t="b" cm="1">
        <f t="array" ref="AH26">IF(ISERROR(_xlfn.REGEXEXTRACT(V26, "#[0-9a-fA-F]{6}")),FALSE,TRUE)</f>
        <v>1</v>
      </c>
      <c r="AI26" t="b" cm="1">
        <f t="array" ref="AI26">IF(ISERROR(_xlfn.REGEXEXTRACT(V26, "\b(amb|blu|brn|gry|grn|hzl|oth)\b")),FALSE,TRUE)</f>
        <v>1</v>
      </c>
      <c r="AJ26" t="b" cm="1">
        <f t="array" ref="AJ26">IF(ISERROR(INT(SUBSTITUTE(_xlfn.REGEXEXTRACT(V26, "pid:(\d{9})"),"pid:",""))),FALSE,TRUE)</f>
        <v>1</v>
      </c>
      <c r="AK26" t="b">
        <f t="shared" si="14"/>
        <v>1</v>
      </c>
    </row>
    <row r="27" spans="1:37" x14ac:dyDescent="0.3">
      <c r="A27" t="s">
        <v>19</v>
      </c>
      <c r="B27">
        <f t="shared" si="15"/>
        <v>7</v>
      </c>
      <c r="C27" t="b">
        <f t="shared" si="2"/>
        <v>0</v>
      </c>
      <c r="D27" t="b">
        <f t="shared" si="2"/>
        <v>1</v>
      </c>
      <c r="E27" t="b">
        <f t="shared" si="2"/>
        <v>1</v>
      </c>
      <c r="F27" t="b">
        <f t="shared" si="2"/>
        <v>0</v>
      </c>
      <c r="G27" t="b">
        <f t="shared" si="2"/>
        <v>1</v>
      </c>
      <c r="H27" t="b">
        <f t="shared" si="2"/>
        <v>0</v>
      </c>
      <c r="I27" t="b">
        <f t="shared" si="2"/>
        <v>0</v>
      </c>
      <c r="J27" t="b">
        <f t="shared" si="2"/>
        <v>0</v>
      </c>
      <c r="K27">
        <v>26</v>
      </c>
      <c r="L27" t="b" cm="1">
        <f t="array" ref="L27">OR(_xlfn._xlws.FILTER(C:C,B:B=K27))</f>
        <v>1</v>
      </c>
      <c r="M27" t="b" cm="1">
        <f t="array" ref="M27">OR(_xlfn._xlws.FILTER(D:D,B:B=K27))</f>
        <v>1</v>
      </c>
      <c r="N27" t="b" cm="1">
        <f t="array" ref="N27">OR(_xlfn._xlws.FILTER(E:E,B:B=K27))</f>
        <v>1</v>
      </c>
      <c r="O27" t="b" cm="1">
        <f t="array" ref="O27">OR(_xlfn._xlws.FILTER(F:F,B:B=K27))</f>
        <v>1</v>
      </c>
      <c r="P27" t="b" cm="1">
        <f t="array" ref="P27">OR(_xlfn._xlws.FILTER(G:G,B:B=K27))</f>
        <v>1</v>
      </c>
      <c r="Q27" t="b" cm="1">
        <f t="array" ref="Q27">OR(_xlfn._xlws.FILTER(H:H,B:B=K27))</f>
        <v>1</v>
      </c>
      <c r="R27" t="b" cm="1">
        <f t="array" ref="R27">OR(_xlfn._xlws.FILTER(I:I,B:B=K27))</f>
        <v>1</v>
      </c>
      <c r="S27" t="b" cm="1">
        <f t="array" ref="S27">OR(_xlfn._xlws.FILTER(J:J,B:B=K27))</f>
        <v>1</v>
      </c>
      <c r="T27" t="b">
        <f t="shared" si="3"/>
        <v>1</v>
      </c>
      <c r="V27" t="str" cm="1">
        <f t="array" ref="V27">_xlfn.TEXTJOIN(", ",TRUE,_xlfn._xlws.FILTER(A:A,B:B=K27))</f>
        <v>hgt:161in byr:2025 cid:167 iyr:2024 eyr:2040 pid:034804648, hcl:#efcc98 ecl:oth</v>
      </c>
      <c r="W27">
        <f t="shared" si="4"/>
        <v>2025</v>
      </c>
      <c r="X27" t="b">
        <f t="shared" si="5"/>
        <v>0</v>
      </c>
      <c r="Y27">
        <f t="shared" si="6"/>
        <v>2024</v>
      </c>
      <c r="Z27" t="b">
        <f t="shared" si="7"/>
        <v>0</v>
      </c>
      <c r="AA27">
        <f t="shared" si="8"/>
        <v>2040</v>
      </c>
      <c r="AB27" t="b">
        <f t="shared" si="9"/>
        <v>0</v>
      </c>
      <c r="AC27" t="str">
        <f t="shared" si="10"/>
        <v>161in</v>
      </c>
      <c r="AD27" t="b">
        <f t="shared" si="11"/>
        <v>0</v>
      </c>
      <c r="AE27" t="b">
        <f t="shared" si="12"/>
        <v>1</v>
      </c>
      <c r="AF27">
        <f t="shared" si="1"/>
        <v>161</v>
      </c>
      <c r="AG27" t="b">
        <f t="shared" si="13"/>
        <v>0</v>
      </c>
      <c r="AH27" t="b" cm="1">
        <f t="array" ref="AH27">IF(ISERROR(_xlfn.REGEXEXTRACT(V27, "#[0-9a-fA-F]{6}")),FALSE,TRUE)</f>
        <v>1</v>
      </c>
      <c r="AI27" t="b" cm="1">
        <f t="array" ref="AI27">IF(ISERROR(_xlfn.REGEXEXTRACT(V27, "\b(amb|blu|brn|gry|grn|hzl|oth)\b")),FALSE,TRUE)</f>
        <v>1</v>
      </c>
      <c r="AJ27" t="b" cm="1">
        <f t="array" ref="AJ27">IF(ISERROR(INT(SUBSTITUTE(_xlfn.REGEXEXTRACT(V27, "pid:(\d{9})"),"pid:",""))),FALSE,TRUE)</f>
        <v>1</v>
      </c>
      <c r="AK27" t="b">
        <f t="shared" si="14"/>
        <v>0</v>
      </c>
    </row>
    <row r="28" spans="1:37" x14ac:dyDescent="0.3">
      <c r="A28" t="s">
        <v>20</v>
      </c>
      <c r="B28">
        <f t="shared" si="15"/>
        <v>7</v>
      </c>
      <c r="C28" t="b">
        <f t="shared" si="2"/>
        <v>1</v>
      </c>
      <c r="D28" t="b">
        <f t="shared" si="2"/>
        <v>0</v>
      </c>
      <c r="E28" t="b">
        <f t="shared" si="2"/>
        <v>0</v>
      </c>
      <c r="F28" t="b">
        <f t="shared" si="2"/>
        <v>0</v>
      </c>
      <c r="G28" t="b">
        <f t="shared" si="2"/>
        <v>0</v>
      </c>
      <c r="H28" t="b">
        <f t="shared" si="2"/>
        <v>1</v>
      </c>
      <c r="I28" t="b">
        <f t="shared" si="2"/>
        <v>1</v>
      </c>
      <c r="J28" t="b">
        <f t="shared" si="2"/>
        <v>1</v>
      </c>
      <c r="K28">
        <v>27</v>
      </c>
      <c r="L28" t="b" cm="1">
        <f t="array" ref="L28">OR(_xlfn._xlws.FILTER(C:C,B:B=K28))</f>
        <v>1</v>
      </c>
      <c r="M28" t="b" cm="1">
        <f t="array" ref="M28">OR(_xlfn._xlws.FILTER(D:D,B:B=K28))</f>
        <v>1</v>
      </c>
      <c r="N28" t="b" cm="1">
        <f t="array" ref="N28">OR(_xlfn._xlws.FILTER(E:E,B:B=K28))</f>
        <v>1</v>
      </c>
      <c r="O28" t="b" cm="1">
        <f t="array" ref="O28">OR(_xlfn._xlws.FILTER(F:F,B:B=K28))</f>
        <v>1</v>
      </c>
      <c r="P28" t="b" cm="1">
        <f t="array" ref="P28">OR(_xlfn._xlws.FILTER(G:G,B:B=K28))</f>
        <v>1</v>
      </c>
      <c r="Q28" t="b" cm="1">
        <f t="array" ref="Q28">OR(_xlfn._xlws.FILTER(H:H,B:B=K28))</f>
        <v>1</v>
      </c>
      <c r="R28" t="b" cm="1">
        <f t="array" ref="R28">OR(_xlfn._xlws.FILTER(I:I,B:B=K28))</f>
        <v>1</v>
      </c>
      <c r="S28" t="b" cm="1">
        <f t="array" ref="S28">OR(_xlfn._xlws.FILTER(J:J,B:B=K28))</f>
        <v>0</v>
      </c>
      <c r="T28" t="b">
        <f t="shared" si="3"/>
        <v>1</v>
      </c>
      <c r="V28" t="str" cm="1">
        <f t="array" ref="V28">_xlfn.TEXTJOIN(", ",TRUE,_xlfn._xlws.FILTER(A:A,B:B=K28))</f>
        <v>ecl:#ba14f0 iyr:1935, hgt:60cm, byr:2003 eyr:1987, hcl:8e509b pid:161cm</v>
      </c>
      <c r="W28">
        <f t="shared" si="4"/>
        <v>2003</v>
      </c>
      <c r="X28" t="b">
        <f t="shared" si="5"/>
        <v>0</v>
      </c>
      <c r="Y28">
        <f t="shared" si="6"/>
        <v>1935</v>
      </c>
      <c r="Z28" t="b">
        <f t="shared" si="7"/>
        <v>0</v>
      </c>
      <c r="AA28">
        <f t="shared" si="8"/>
        <v>1987</v>
      </c>
      <c r="AB28" t="b">
        <f t="shared" si="9"/>
        <v>0</v>
      </c>
      <c r="AC28" t="str">
        <f t="shared" si="10"/>
        <v>60cm,</v>
      </c>
      <c r="AD28" t="b">
        <f t="shared" si="11"/>
        <v>1</v>
      </c>
      <c r="AE28" t="b">
        <f t="shared" si="12"/>
        <v>0</v>
      </c>
      <c r="AF28">
        <f t="shared" si="1"/>
        <v>60</v>
      </c>
      <c r="AG28" t="b">
        <f t="shared" si="13"/>
        <v>0</v>
      </c>
      <c r="AH28" t="b" cm="1">
        <f t="array" ref="AH28">IF(ISERROR(_xlfn.REGEXEXTRACT(V28, "#[0-9a-fA-F]{6}")),FALSE,TRUE)</f>
        <v>1</v>
      </c>
      <c r="AI28" t="b" cm="1">
        <f t="array" ref="AI28">IF(ISERROR(_xlfn.REGEXEXTRACT(V28, "\b(amb|blu|brn|gry|grn|hzl|oth)\b")),FALSE,TRUE)</f>
        <v>0</v>
      </c>
      <c r="AJ28" t="b" cm="1">
        <f t="array" ref="AJ28">IF(ISERROR(INT(SUBSTITUTE(_xlfn.REGEXEXTRACT(V28, "pid:(\d{9})"),"pid:",""))),FALSE,TRUE)</f>
        <v>0</v>
      </c>
      <c r="AK28" t="b">
        <f t="shared" si="14"/>
        <v>0</v>
      </c>
    </row>
    <row r="29" spans="1:37" x14ac:dyDescent="0.3">
      <c r="A29" t="s">
        <v>21</v>
      </c>
      <c r="B29">
        <f t="shared" si="15"/>
        <v>7</v>
      </c>
      <c r="C29" t="b">
        <f t="shared" si="2"/>
        <v>0</v>
      </c>
      <c r="D29" t="b">
        <f t="shared" si="2"/>
        <v>0</v>
      </c>
      <c r="E29" t="b">
        <f t="shared" si="2"/>
        <v>0</v>
      </c>
      <c r="F29" t="b">
        <f t="shared" si="2"/>
        <v>1</v>
      </c>
      <c r="G29" t="b">
        <f t="shared" si="2"/>
        <v>0</v>
      </c>
      <c r="H29" t="b">
        <f t="shared" si="2"/>
        <v>0</v>
      </c>
      <c r="I29" t="b">
        <f t="shared" si="2"/>
        <v>0</v>
      </c>
      <c r="J29" t="b">
        <f t="shared" si="2"/>
        <v>0</v>
      </c>
      <c r="K29">
        <v>28</v>
      </c>
      <c r="L29" t="b" cm="1">
        <f t="array" ref="L29">OR(_xlfn._xlws.FILTER(C:C,B:B=K29))</f>
        <v>1</v>
      </c>
      <c r="M29" t="b" cm="1">
        <f t="array" ref="M29">OR(_xlfn._xlws.FILTER(D:D,B:B=K29))</f>
        <v>1</v>
      </c>
      <c r="N29" t="b" cm="1">
        <f t="array" ref="N29">OR(_xlfn._xlws.FILTER(E:E,B:B=K29))</f>
        <v>1</v>
      </c>
      <c r="O29" t="b" cm="1">
        <f t="array" ref="O29">OR(_xlfn._xlws.FILTER(F:F,B:B=K29))</f>
        <v>1</v>
      </c>
      <c r="P29" t="b" cm="1">
        <f t="array" ref="P29">OR(_xlfn._xlws.FILTER(G:G,B:B=K29))</f>
        <v>1</v>
      </c>
      <c r="Q29" t="b" cm="1">
        <f t="array" ref="Q29">OR(_xlfn._xlws.FILTER(H:H,B:B=K29))</f>
        <v>1</v>
      </c>
      <c r="R29" t="b" cm="1">
        <f t="array" ref="R29">OR(_xlfn._xlws.FILTER(I:I,B:B=K29))</f>
        <v>1</v>
      </c>
      <c r="S29" t="b" cm="1">
        <f t="array" ref="S29">OR(_xlfn._xlws.FILTER(J:J,B:B=K29))</f>
        <v>1</v>
      </c>
      <c r="T29" t="b">
        <f t="shared" si="3"/>
        <v>1</v>
      </c>
      <c r="V29" t="str" cm="1">
        <f t="array" ref="V29">_xlfn.TEXTJOIN(", ",TRUE,_xlfn._xlws.FILTER(A:A,B:B=K29))</f>
        <v>iyr:2018 pid:620508652 ecl:amb eyr:2023 hgt:183cm hcl:#a97842, byr:1967 cid:117</v>
      </c>
      <c r="W29">
        <f t="shared" si="4"/>
        <v>1967</v>
      </c>
      <c r="X29" t="b">
        <f t="shared" si="5"/>
        <v>1</v>
      </c>
      <c r="Y29">
        <f t="shared" si="6"/>
        <v>2018</v>
      </c>
      <c r="Z29" t="b">
        <f t="shared" si="7"/>
        <v>1</v>
      </c>
      <c r="AA29">
        <f t="shared" si="8"/>
        <v>2023</v>
      </c>
      <c r="AB29" t="b">
        <f t="shared" si="9"/>
        <v>1</v>
      </c>
      <c r="AC29" t="str">
        <f t="shared" si="10"/>
        <v>183cm</v>
      </c>
      <c r="AD29" t="b">
        <f t="shared" si="11"/>
        <v>1</v>
      </c>
      <c r="AE29" t="b">
        <f t="shared" si="12"/>
        <v>0</v>
      </c>
      <c r="AF29">
        <f t="shared" si="1"/>
        <v>183</v>
      </c>
      <c r="AG29" t="b">
        <f t="shared" si="13"/>
        <v>1</v>
      </c>
      <c r="AH29" t="b" cm="1">
        <f t="array" ref="AH29">IF(ISERROR(_xlfn.REGEXEXTRACT(V29, "#[0-9a-fA-F]{6}")),FALSE,TRUE)</f>
        <v>1</v>
      </c>
      <c r="AI29" t="b" cm="1">
        <f t="array" ref="AI29">IF(ISERROR(_xlfn.REGEXEXTRACT(V29, "\b(amb|blu|brn|gry|grn|hzl|oth)\b")),FALSE,TRUE)</f>
        <v>1</v>
      </c>
      <c r="AJ29" t="b" cm="1">
        <f t="array" ref="AJ29">IF(ISERROR(INT(SUBSTITUTE(_xlfn.REGEXEXTRACT(V29, "pid:(\d{9})"),"pid:",""))),FALSE,TRUE)</f>
        <v>1</v>
      </c>
      <c r="AK29" t="b">
        <f t="shared" si="14"/>
        <v>1</v>
      </c>
    </row>
    <row r="30" spans="1:37" x14ac:dyDescent="0.3">
      <c r="B30">
        <f t="shared" si="15"/>
        <v>8</v>
      </c>
      <c r="C30" t="b">
        <f t="shared" si="2"/>
        <v>0</v>
      </c>
      <c r="D30" t="b">
        <f t="shared" si="2"/>
        <v>0</v>
      </c>
      <c r="E30" t="b">
        <f t="shared" si="2"/>
        <v>0</v>
      </c>
      <c r="F30" t="b">
        <f t="shared" si="2"/>
        <v>0</v>
      </c>
      <c r="G30" t="b">
        <f t="shared" si="2"/>
        <v>0</v>
      </c>
      <c r="H30" t="b">
        <f t="shared" si="2"/>
        <v>0</v>
      </c>
      <c r="I30" t="b">
        <f t="shared" si="2"/>
        <v>0</v>
      </c>
      <c r="J30" t="b">
        <f t="shared" si="2"/>
        <v>0</v>
      </c>
      <c r="K30">
        <v>29</v>
      </c>
      <c r="L30" t="b" cm="1">
        <f t="array" ref="L30">OR(_xlfn._xlws.FILTER(C:C,B:B=K30))</f>
        <v>1</v>
      </c>
      <c r="M30" t="b" cm="1">
        <f t="array" ref="M30">OR(_xlfn._xlws.FILTER(D:D,B:B=K30))</f>
        <v>1</v>
      </c>
      <c r="N30" t="b" cm="1">
        <f t="array" ref="N30">OR(_xlfn._xlws.FILTER(E:E,B:B=K30))</f>
        <v>1</v>
      </c>
      <c r="O30" t="b" cm="1">
        <f t="array" ref="O30">OR(_xlfn._xlws.FILTER(F:F,B:B=K30))</f>
        <v>1</v>
      </c>
      <c r="P30" t="b" cm="1">
        <f t="array" ref="P30">OR(_xlfn._xlws.FILTER(G:G,B:B=K30))</f>
        <v>1</v>
      </c>
      <c r="Q30" t="b" cm="1">
        <f t="array" ref="Q30">OR(_xlfn._xlws.FILTER(H:H,B:B=K30))</f>
        <v>1</v>
      </c>
      <c r="R30" t="b" cm="1">
        <f t="array" ref="R30">OR(_xlfn._xlws.FILTER(I:I,B:B=K30))</f>
        <v>1</v>
      </c>
      <c r="S30" t="b" cm="1">
        <f t="array" ref="S30">OR(_xlfn._xlws.FILTER(J:J,B:B=K30))</f>
        <v>0</v>
      </c>
      <c r="T30" t="b">
        <f t="shared" si="3"/>
        <v>1</v>
      </c>
      <c r="V30" t="str" cm="1">
        <f t="array" ref="V30">_xlfn.TEXTJOIN(", ",TRUE,_xlfn._xlws.FILTER(A:A,B:B=K30))</f>
        <v>eyr:2022 ecl:amb, pid:476049089 iyr:2012, hgt:165cm, byr:1955 hcl:#602927</v>
      </c>
      <c r="W30">
        <f t="shared" si="4"/>
        <v>1955</v>
      </c>
      <c r="X30" t="b">
        <f t="shared" si="5"/>
        <v>1</v>
      </c>
      <c r="Y30">
        <f t="shared" si="6"/>
        <v>2012</v>
      </c>
      <c r="Z30" t="b">
        <f t="shared" si="7"/>
        <v>1</v>
      </c>
      <c r="AA30">
        <f t="shared" si="8"/>
        <v>2022</v>
      </c>
      <c r="AB30" t="b">
        <f t="shared" si="9"/>
        <v>1</v>
      </c>
      <c r="AC30" t="str">
        <f t="shared" si="10"/>
        <v>165cm</v>
      </c>
      <c r="AD30" t="b">
        <f t="shared" si="11"/>
        <v>1</v>
      </c>
      <c r="AE30" t="b">
        <f t="shared" si="12"/>
        <v>0</v>
      </c>
      <c r="AF30">
        <f t="shared" si="1"/>
        <v>165</v>
      </c>
      <c r="AG30" t="b">
        <f t="shared" si="13"/>
        <v>1</v>
      </c>
      <c r="AH30" t="b" cm="1">
        <f t="array" ref="AH30">IF(ISERROR(_xlfn.REGEXEXTRACT(V30, "#[0-9a-fA-F]{6}")),FALSE,TRUE)</f>
        <v>1</v>
      </c>
      <c r="AI30" t="b" cm="1">
        <f t="array" ref="AI30">IF(ISERROR(_xlfn.REGEXEXTRACT(V30, "\b(amb|blu|brn|gry|grn|hzl|oth)\b")),FALSE,TRUE)</f>
        <v>1</v>
      </c>
      <c r="AJ30" t="b" cm="1">
        <f t="array" ref="AJ30">IF(ISERROR(INT(SUBSTITUTE(_xlfn.REGEXEXTRACT(V30, "pid:(\d{9})"),"pid:",""))),FALSE,TRUE)</f>
        <v>1</v>
      </c>
      <c r="AK30" t="b">
        <f t="shared" si="14"/>
        <v>1</v>
      </c>
    </row>
    <row r="31" spans="1:37" x14ac:dyDescent="0.3">
      <c r="A31" t="s">
        <v>22</v>
      </c>
      <c r="B31">
        <f t="shared" si="15"/>
        <v>8</v>
      </c>
      <c r="C31" t="b">
        <f t="shared" si="2"/>
        <v>1</v>
      </c>
      <c r="D31" t="b">
        <f t="shared" si="2"/>
        <v>1</v>
      </c>
      <c r="E31" t="b">
        <f t="shared" si="2"/>
        <v>0</v>
      </c>
      <c r="F31" t="b">
        <f t="shared" si="2"/>
        <v>0</v>
      </c>
      <c r="G31" t="b">
        <f t="shared" si="2"/>
        <v>0</v>
      </c>
      <c r="H31" t="b">
        <f t="shared" si="2"/>
        <v>0</v>
      </c>
      <c r="I31" t="b">
        <f t="shared" si="2"/>
        <v>1</v>
      </c>
      <c r="J31" t="b">
        <f t="shared" si="2"/>
        <v>0</v>
      </c>
      <c r="K31">
        <v>30</v>
      </c>
      <c r="L31" t="b" cm="1">
        <f t="array" ref="L31">OR(_xlfn._xlws.FILTER(C:C,B:B=K31))</f>
        <v>1</v>
      </c>
      <c r="M31" t="b" cm="1">
        <f t="array" ref="M31">OR(_xlfn._xlws.FILTER(D:D,B:B=K31))</f>
        <v>1</v>
      </c>
      <c r="N31" t="b" cm="1">
        <f t="array" ref="N31">OR(_xlfn._xlws.FILTER(E:E,B:B=K31))</f>
        <v>0</v>
      </c>
      <c r="O31" t="b" cm="1">
        <f t="array" ref="O31">OR(_xlfn._xlws.FILTER(F:F,B:B=K31))</f>
        <v>1</v>
      </c>
      <c r="P31" t="b" cm="1">
        <f t="array" ref="P31">OR(_xlfn._xlws.FILTER(G:G,B:B=K31))</f>
        <v>1</v>
      </c>
      <c r="Q31" t="b" cm="1">
        <f t="array" ref="Q31">OR(_xlfn._xlws.FILTER(H:H,B:B=K31))</f>
        <v>1</v>
      </c>
      <c r="R31" t="b" cm="1">
        <f t="array" ref="R31">OR(_xlfn._xlws.FILTER(I:I,B:B=K31))</f>
        <v>1</v>
      </c>
      <c r="S31" t="b" cm="1">
        <f t="array" ref="S31">OR(_xlfn._xlws.FILTER(J:J,B:B=K31))</f>
        <v>1</v>
      </c>
      <c r="T31" t="b">
        <f t="shared" si="3"/>
        <v>0</v>
      </c>
      <c r="V31" t="str" cm="1">
        <f t="array" ref="V31">_xlfn.TEXTJOIN(", ",TRUE,_xlfn._xlws.FILTER(A:A,B:B=K31))</f>
        <v>byr:2014 hcl:z iyr:2029 cid:279 pid:28914607 hgt:75cm ecl:xry</v>
      </c>
      <c r="W31">
        <f t="shared" si="4"/>
        <v>2014</v>
      </c>
      <c r="X31" t="b">
        <f t="shared" si="5"/>
        <v>0</v>
      </c>
      <c r="Y31">
        <f t="shared" si="6"/>
        <v>2029</v>
      </c>
      <c r="Z31" t="b">
        <f t="shared" si="7"/>
        <v>0</v>
      </c>
      <c r="AA31" t="str">
        <f t="shared" si="8"/>
        <v/>
      </c>
      <c r="AB31" t="b">
        <f t="shared" si="9"/>
        <v>0</v>
      </c>
      <c r="AC31" t="str">
        <f t="shared" si="10"/>
        <v xml:space="preserve">75cm </v>
      </c>
      <c r="AD31" t="b">
        <f t="shared" si="11"/>
        <v>1</v>
      </c>
      <c r="AE31" t="b">
        <f t="shared" si="12"/>
        <v>0</v>
      </c>
      <c r="AF31">
        <f t="shared" si="1"/>
        <v>75</v>
      </c>
      <c r="AG31" t="b">
        <f t="shared" si="13"/>
        <v>0</v>
      </c>
      <c r="AH31" t="b" cm="1">
        <f t="array" ref="AH31">IF(ISERROR(_xlfn.REGEXEXTRACT(V31, "#[0-9a-fA-F]{6}")),FALSE,TRUE)</f>
        <v>0</v>
      </c>
      <c r="AI31" t="b" cm="1">
        <f t="array" ref="AI31">IF(ISERROR(_xlfn.REGEXEXTRACT(V31, "\b(amb|blu|brn|gry|grn|hzl|oth)\b")),FALSE,TRUE)</f>
        <v>0</v>
      </c>
      <c r="AJ31" t="b" cm="1">
        <f t="array" ref="AJ31">IF(ISERROR(INT(SUBSTITUTE(_xlfn.REGEXEXTRACT(V31, "pid:(\d{9})"),"pid:",""))),FALSE,TRUE)</f>
        <v>0</v>
      </c>
      <c r="AK31" t="b">
        <f t="shared" si="14"/>
        <v>0</v>
      </c>
    </row>
    <row r="32" spans="1:37" x14ac:dyDescent="0.3">
      <c r="A32" t="s">
        <v>23</v>
      </c>
      <c r="B32">
        <f t="shared" si="15"/>
        <v>8</v>
      </c>
      <c r="C32" t="b">
        <f t="shared" si="2"/>
        <v>0</v>
      </c>
      <c r="D32" t="b">
        <f t="shared" si="2"/>
        <v>0</v>
      </c>
      <c r="E32" t="b">
        <f t="shared" si="2"/>
        <v>0</v>
      </c>
      <c r="F32" t="b">
        <f t="shared" si="2"/>
        <v>1</v>
      </c>
      <c r="G32" t="b">
        <f t="shared" si="2"/>
        <v>1</v>
      </c>
      <c r="H32" t="b">
        <f t="shared" si="2"/>
        <v>0</v>
      </c>
      <c r="I32" t="b">
        <f t="shared" si="2"/>
        <v>0</v>
      </c>
      <c r="J32" t="b">
        <f t="shared" si="2"/>
        <v>0</v>
      </c>
      <c r="K32">
        <v>31</v>
      </c>
      <c r="L32" t="b" cm="1">
        <f t="array" ref="L32">OR(_xlfn._xlws.FILTER(C:C,B:B=K32))</f>
        <v>1</v>
      </c>
      <c r="M32" t="b" cm="1">
        <f t="array" ref="M32">OR(_xlfn._xlws.FILTER(D:D,B:B=K32))</f>
        <v>1</v>
      </c>
      <c r="N32" t="b" cm="1">
        <f t="array" ref="N32">OR(_xlfn._xlws.FILTER(E:E,B:B=K32))</f>
        <v>1</v>
      </c>
      <c r="O32" t="b" cm="1">
        <f t="array" ref="O32">OR(_xlfn._xlws.FILTER(F:F,B:B=K32))</f>
        <v>1</v>
      </c>
      <c r="P32" t="b" cm="1">
        <f t="array" ref="P32">OR(_xlfn._xlws.FILTER(G:G,B:B=K32))</f>
        <v>1</v>
      </c>
      <c r="Q32" t="b" cm="1">
        <f t="array" ref="Q32">OR(_xlfn._xlws.FILTER(H:H,B:B=K32))</f>
        <v>1</v>
      </c>
      <c r="R32" t="b" cm="1">
        <f t="array" ref="R32">OR(_xlfn._xlws.FILTER(I:I,B:B=K32))</f>
        <v>1</v>
      </c>
      <c r="S32" t="b" cm="1">
        <f t="array" ref="S32">OR(_xlfn._xlws.FILTER(J:J,B:B=K32))</f>
        <v>0</v>
      </c>
      <c r="T32" t="b">
        <f t="shared" si="3"/>
        <v>1</v>
      </c>
      <c r="V32" t="str" cm="1">
        <f t="array" ref="V32">_xlfn.TEXTJOIN(", ",TRUE,_xlfn._xlws.FILTER(A:A,B:B=K32))</f>
        <v>hgt:156cm eyr:2023 iyr:2011 ecl:oth hcl:#7d3b0c pid:561313217 byr:1952</v>
      </c>
      <c r="W32">
        <f t="shared" si="4"/>
        <v>1952</v>
      </c>
      <c r="X32" t="b">
        <f t="shared" si="5"/>
        <v>1</v>
      </c>
      <c r="Y32">
        <f t="shared" si="6"/>
        <v>2011</v>
      </c>
      <c r="Z32" t="b">
        <f t="shared" si="7"/>
        <v>1</v>
      </c>
      <c r="AA32">
        <f t="shared" si="8"/>
        <v>2023</v>
      </c>
      <c r="AB32" t="b">
        <f t="shared" si="9"/>
        <v>1</v>
      </c>
      <c r="AC32" t="str">
        <f t="shared" si="10"/>
        <v>156cm</v>
      </c>
      <c r="AD32" t="b">
        <f t="shared" si="11"/>
        <v>1</v>
      </c>
      <c r="AE32" t="b">
        <f t="shared" si="12"/>
        <v>0</v>
      </c>
      <c r="AF32">
        <f t="shared" si="1"/>
        <v>156</v>
      </c>
      <c r="AG32" t="b">
        <f t="shared" si="13"/>
        <v>1</v>
      </c>
      <c r="AH32" t="b" cm="1">
        <f t="array" ref="AH32">IF(ISERROR(_xlfn.REGEXEXTRACT(V32, "#[0-9a-fA-F]{6}")),FALSE,TRUE)</f>
        <v>1</v>
      </c>
      <c r="AI32" t="b" cm="1">
        <f t="array" ref="AI32">IF(ISERROR(_xlfn.REGEXEXTRACT(V32, "\b(amb|blu|brn|gry|grn|hzl|oth)\b")),FALSE,TRUE)</f>
        <v>1</v>
      </c>
      <c r="AJ32" t="b" cm="1">
        <f t="array" ref="AJ32">IF(ISERROR(INT(SUBSTITUTE(_xlfn.REGEXEXTRACT(V32, "pid:(\d{9})"),"pid:",""))),FALSE,TRUE)</f>
        <v>1</v>
      </c>
      <c r="AK32" t="b">
        <f t="shared" si="14"/>
        <v>1</v>
      </c>
    </row>
    <row r="33" spans="1:37" x14ac:dyDescent="0.3">
      <c r="A33" t="s">
        <v>24</v>
      </c>
      <c r="B33">
        <f t="shared" si="15"/>
        <v>8</v>
      </c>
      <c r="C33" t="b">
        <f t="shared" si="2"/>
        <v>0</v>
      </c>
      <c r="D33" t="b">
        <f t="shared" si="2"/>
        <v>0</v>
      </c>
      <c r="E33" t="b">
        <f t="shared" si="2"/>
        <v>0</v>
      </c>
      <c r="F33" t="b">
        <f t="shared" si="2"/>
        <v>0</v>
      </c>
      <c r="G33" t="b">
        <f t="shared" si="2"/>
        <v>0</v>
      </c>
      <c r="H33" t="b">
        <f t="shared" si="2"/>
        <v>1</v>
      </c>
      <c r="I33" t="b">
        <f t="shared" si="2"/>
        <v>0</v>
      </c>
      <c r="J33" t="b">
        <f t="shared" si="2"/>
        <v>0</v>
      </c>
      <c r="K33">
        <v>32</v>
      </c>
      <c r="L33" t="b" cm="1">
        <f t="array" ref="L33">OR(_xlfn._xlws.FILTER(C:C,B:B=K33))</f>
        <v>1</v>
      </c>
      <c r="M33" t="b" cm="1">
        <f t="array" ref="M33">OR(_xlfn._xlws.FILTER(D:D,B:B=K33))</f>
        <v>1</v>
      </c>
      <c r="N33" t="b" cm="1">
        <f t="array" ref="N33">OR(_xlfn._xlws.FILTER(E:E,B:B=K33))</f>
        <v>1</v>
      </c>
      <c r="O33" t="b" cm="1">
        <f t="array" ref="O33">OR(_xlfn._xlws.FILTER(F:F,B:B=K33))</f>
        <v>1</v>
      </c>
      <c r="P33" t="b" cm="1">
        <f t="array" ref="P33">OR(_xlfn._xlws.FILTER(G:G,B:B=K33))</f>
        <v>1</v>
      </c>
      <c r="Q33" t="b" cm="1">
        <f t="array" ref="Q33">OR(_xlfn._xlws.FILTER(H:H,B:B=K33))</f>
        <v>1</v>
      </c>
      <c r="R33" t="b" cm="1">
        <f t="array" ref="R33">OR(_xlfn._xlws.FILTER(I:I,B:B=K33))</f>
        <v>1</v>
      </c>
      <c r="S33" t="b" cm="1">
        <f t="array" ref="S33">OR(_xlfn._xlws.FILTER(J:J,B:B=K33))</f>
        <v>0</v>
      </c>
      <c r="T33" t="b">
        <f t="shared" si="3"/>
        <v>1</v>
      </c>
      <c r="V33" t="str" cm="1">
        <f t="array" ref="V33">_xlfn.TEXTJOIN(", ",TRUE,_xlfn._xlws.FILTER(A:A,B:B=K33))</f>
        <v>iyr:2011 byr:1935, hcl:#cfa07d ecl:oth pid:830614209, eyr:2028 hgt:173cm</v>
      </c>
      <c r="W33">
        <f t="shared" si="4"/>
        <v>1935</v>
      </c>
      <c r="X33" t="b">
        <f t="shared" si="5"/>
        <v>1</v>
      </c>
      <c r="Y33">
        <f t="shared" si="6"/>
        <v>2011</v>
      </c>
      <c r="Z33" t="b">
        <f t="shared" si="7"/>
        <v>1</v>
      </c>
      <c r="AA33">
        <f t="shared" si="8"/>
        <v>2028</v>
      </c>
      <c r="AB33" t="b">
        <f t="shared" si="9"/>
        <v>1</v>
      </c>
      <c r="AC33" t="str">
        <f t="shared" si="10"/>
        <v>173cm</v>
      </c>
      <c r="AD33" t="b">
        <f t="shared" si="11"/>
        <v>1</v>
      </c>
      <c r="AE33" t="b">
        <f t="shared" si="12"/>
        <v>0</v>
      </c>
      <c r="AF33">
        <f t="shared" si="1"/>
        <v>173</v>
      </c>
      <c r="AG33" t="b">
        <f t="shared" si="13"/>
        <v>1</v>
      </c>
      <c r="AH33" t="b" cm="1">
        <f t="array" ref="AH33">IF(ISERROR(_xlfn.REGEXEXTRACT(V33, "#[0-9a-fA-F]{6}")),FALSE,TRUE)</f>
        <v>1</v>
      </c>
      <c r="AI33" t="b" cm="1">
        <f t="array" ref="AI33">IF(ISERROR(_xlfn.REGEXEXTRACT(V33, "\b(amb|blu|brn|gry|grn|hzl|oth)\b")),FALSE,TRUE)</f>
        <v>1</v>
      </c>
      <c r="AJ33" t="b" cm="1">
        <f t="array" ref="AJ33">IF(ISERROR(INT(SUBSTITUTE(_xlfn.REGEXEXTRACT(V33, "pid:(\d{9})"),"pid:",""))),FALSE,TRUE)</f>
        <v>1</v>
      </c>
      <c r="AK33" t="b">
        <f t="shared" si="14"/>
        <v>1</v>
      </c>
    </row>
    <row r="34" spans="1:37" x14ac:dyDescent="0.3">
      <c r="A34" t="s">
        <v>25</v>
      </c>
      <c r="B34">
        <f t="shared" si="15"/>
        <v>8</v>
      </c>
      <c r="C34" t="b">
        <f t="shared" si="2"/>
        <v>0</v>
      </c>
      <c r="D34" t="b">
        <f t="shared" si="2"/>
        <v>0</v>
      </c>
      <c r="E34" t="b">
        <f t="shared" si="2"/>
        <v>1</v>
      </c>
      <c r="F34" t="b">
        <f t="shared" si="2"/>
        <v>0</v>
      </c>
      <c r="G34" t="b">
        <f t="shared" si="2"/>
        <v>0</v>
      </c>
      <c r="H34" t="b">
        <f t="shared" si="2"/>
        <v>0</v>
      </c>
      <c r="I34" t="b">
        <f t="shared" si="2"/>
        <v>0</v>
      </c>
      <c r="J34" t="b">
        <f t="shared" si="2"/>
        <v>0</v>
      </c>
      <c r="K34">
        <v>33</v>
      </c>
      <c r="L34" t="b" cm="1">
        <f t="array" ref="L34">OR(_xlfn._xlws.FILTER(C:C,B:B=K34))</f>
        <v>1</v>
      </c>
      <c r="M34" t="b" cm="1">
        <f t="array" ref="M34">OR(_xlfn._xlws.FILTER(D:D,B:B=K34))</f>
        <v>1</v>
      </c>
      <c r="N34" t="b" cm="1">
        <f t="array" ref="N34">OR(_xlfn._xlws.FILTER(E:E,B:B=K34))</f>
        <v>1</v>
      </c>
      <c r="O34" t="b" cm="1">
        <f t="array" ref="O34">OR(_xlfn._xlws.FILTER(F:F,B:B=K34))</f>
        <v>1</v>
      </c>
      <c r="P34" t="b" cm="1">
        <f t="array" ref="P34">OR(_xlfn._xlws.FILTER(G:G,B:B=K34))</f>
        <v>1</v>
      </c>
      <c r="Q34" t="b" cm="1">
        <f t="array" ref="Q34">OR(_xlfn._xlws.FILTER(H:H,B:B=K34))</f>
        <v>1</v>
      </c>
      <c r="R34" t="b" cm="1">
        <f t="array" ref="R34">OR(_xlfn._xlws.FILTER(I:I,B:B=K34))</f>
        <v>1</v>
      </c>
      <c r="S34" t="b" cm="1">
        <f t="array" ref="S34">OR(_xlfn._xlws.FILTER(J:J,B:B=K34))</f>
        <v>1</v>
      </c>
      <c r="T34" t="b">
        <f t="shared" si="3"/>
        <v>1</v>
      </c>
      <c r="V34" t="str" cm="1">
        <f t="array" ref="V34">_xlfn.TEXTJOIN(", ",TRUE,_xlfn._xlws.FILTER(A:A,B:B=K34))</f>
        <v>iyr:2012 cid:210 eyr:2022, pid:652810130 hcl:#18171d ecl:grn byr:1960 hgt:152cm</v>
      </c>
      <c r="W34">
        <f t="shared" si="4"/>
        <v>1960</v>
      </c>
      <c r="X34" t="b">
        <f t="shared" si="5"/>
        <v>1</v>
      </c>
      <c r="Y34">
        <f t="shared" si="6"/>
        <v>2012</v>
      </c>
      <c r="Z34" t="b">
        <f t="shared" si="7"/>
        <v>1</v>
      </c>
      <c r="AA34">
        <f t="shared" si="8"/>
        <v>2022</v>
      </c>
      <c r="AB34" t="b">
        <f t="shared" si="9"/>
        <v>1</v>
      </c>
      <c r="AC34" t="str">
        <f t="shared" si="10"/>
        <v>152cm</v>
      </c>
      <c r="AD34" t="b">
        <f t="shared" si="11"/>
        <v>1</v>
      </c>
      <c r="AE34" t="b">
        <f t="shared" si="12"/>
        <v>0</v>
      </c>
      <c r="AF34">
        <f t="shared" si="1"/>
        <v>152</v>
      </c>
      <c r="AG34" t="b">
        <f t="shared" si="13"/>
        <v>1</v>
      </c>
      <c r="AH34" t="b" cm="1">
        <f t="array" ref="AH34">IF(ISERROR(_xlfn.REGEXEXTRACT(V34, "#[0-9a-fA-F]{6}")),FALSE,TRUE)</f>
        <v>1</v>
      </c>
      <c r="AI34" t="b" cm="1">
        <f t="array" ref="AI34">IF(ISERROR(_xlfn.REGEXEXTRACT(V34, "\b(amb|blu|brn|gry|grn|hzl|oth)\b")),FALSE,TRUE)</f>
        <v>1</v>
      </c>
      <c r="AJ34" t="b" cm="1">
        <f t="array" ref="AJ34">IF(ISERROR(INT(SUBSTITUTE(_xlfn.REGEXEXTRACT(V34, "pid:(\d{9})"),"pid:",""))),FALSE,TRUE)</f>
        <v>1</v>
      </c>
      <c r="AK34" t="b">
        <f t="shared" si="14"/>
        <v>1</v>
      </c>
    </row>
    <row r="35" spans="1:37" x14ac:dyDescent="0.3">
      <c r="B35">
        <f t="shared" si="15"/>
        <v>9</v>
      </c>
      <c r="C35" t="b">
        <f t="shared" si="2"/>
        <v>0</v>
      </c>
      <c r="D35" t="b">
        <f t="shared" si="2"/>
        <v>0</v>
      </c>
      <c r="E35" t="b">
        <f t="shared" si="2"/>
        <v>0</v>
      </c>
      <c r="F35" t="b">
        <f t="shared" si="2"/>
        <v>0</v>
      </c>
      <c r="G35" t="b">
        <f t="shared" si="2"/>
        <v>0</v>
      </c>
      <c r="H35" t="b">
        <f t="shared" si="2"/>
        <v>0</v>
      </c>
      <c r="I35" t="b">
        <f t="shared" si="2"/>
        <v>0</v>
      </c>
      <c r="J35" t="b">
        <f t="shared" si="2"/>
        <v>0</v>
      </c>
      <c r="K35">
        <v>34</v>
      </c>
      <c r="L35" t="b" cm="1">
        <f t="array" ref="L35">OR(_xlfn._xlws.FILTER(C:C,B:B=K35))</f>
        <v>1</v>
      </c>
      <c r="M35" t="b" cm="1">
        <f t="array" ref="M35">OR(_xlfn._xlws.FILTER(D:D,B:B=K35))</f>
        <v>1</v>
      </c>
      <c r="N35" t="b" cm="1">
        <f t="array" ref="N35">OR(_xlfn._xlws.FILTER(E:E,B:B=K35))</f>
        <v>1</v>
      </c>
      <c r="O35" t="b" cm="1">
        <f t="array" ref="O35">OR(_xlfn._xlws.FILTER(F:F,B:B=K35))</f>
        <v>1</v>
      </c>
      <c r="P35" t="b" cm="1">
        <f t="array" ref="P35">OR(_xlfn._xlws.FILTER(G:G,B:B=K35))</f>
        <v>1</v>
      </c>
      <c r="Q35" t="b" cm="1">
        <f t="array" ref="Q35">OR(_xlfn._xlws.FILTER(H:H,B:B=K35))</f>
        <v>1</v>
      </c>
      <c r="R35" t="b" cm="1">
        <f t="array" ref="R35">OR(_xlfn._xlws.FILTER(I:I,B:B=K35))</f>
        <v>1</v>
      </c>
      <c r="S35" t="b" cm="1">
        <f t="array" ref="S35">OR(_xlfn._xlws.FILTER(J:J,B:B=K35))</f>
        <v>0</v>
      </c>
      <c r="T35" t="b">
        <f t="shared" si="3"/>
        <v>1</v>
      </c>
      <c r="V35" t="str" cm="1">
        <f t="array" ref="V35">_xlfn.TEXTJOIN(", ",TRUE,_xlfn._xlws.FILTER(A:A,B:B=K35))</f>
        <v>eyr:2026 pid:815848563 hgt:75in iyr:2019 ecl:gry byr:1947, hcl:#cfa07d</v>
      </c>
      <c r="W35">
        <f t="shared" si="4"/>
        <v>1947</v>
      </c>
      <c r="X35" t="b">
        <f t="shared" si="5"/>
        <v>1</v>
      </c>
      <c r="Y35">
        <f t="shared" si="6"/>
        <v>2019</v>
      </c>
      <c r="Z35" t="b">
        <f t="shared" si="7"/>
        <v>1</v>
      </c>
      <c r="AA35">
        <f t="shared" si="8"/>
        <v>2026</v>
      </c>
      <c r="AB35" t="b">
        <f t="shared" si="9"/>
        <v>1</v>
      </c>
      <c r="AC35" t="str">
        <f t="shared" si="10"/>
        <v xml:space="preserve">75in </v>
      </c>
      <c r="AD35" t="b">
        <f t="shared" si="11"/>
        <v>0</v>
      </c>
      <c r="AE35" t="b">
        <f t="shared" si="12"/>
        <v>1</v>
      </c>
      <c r="AF35">
        <f t="shared" si="1"/>
        <v>75</v>
      </c>
      <c r="AG35" t="b">
        <f t="shared" si="13"/>
        <v>1</v>
      </c>
      <c r="AH35" t="b" cm="1">
        <f t="array" ref="AH35">IF(ISERROR(_xlfn.REGEXEXTRACT(V35, "#[0-9a-fA-F]{6}")),FALSE,TRUE)</f>
        <v>1</v>
      </c>
      <c r="AI35" t="b" cm="1">
        <f t="array" ref="AI35">IF(ISERROR(_xlfn.REGEXEXTRACT(V35, "\b(amb|blu|brn|gry|grn|hzl|oth)\b")),FALSE,TRUE)</f>
        <v>1</v>
      </c>
      <c r="AJ35" t="b" cm="1">
        <f t="array" ref="AJ35">IF(ISERROR(INT(SUBSTITUTE(_xlfn.REGEXEXTRACT(V35, "pid:(\d{9})"),"pid:",""))),FALSE,TRUE)</f>
        <v>1</v>
      </c>
      <c r="AK35" t="b">
        <f t="shared" si="14"/>
        <v>1</v>
      </c>
    </row>
    <row r="36" spans="1:37" x14ac:dyDescent="0.3">
      <c r="A36" t="s">
        <v>26</v>
      </c>
      <c r="B36">
        <f t="shared" si="15"/>
        <v>9</v>
      </c>
      <c r="C36" t="b">
        <f t="shared" si="2"/>
        <v>0</v>
      </c>
      <c r="D36" t="b">
        <f t="shared" si="2"/>
        <v>0</v>
      </c>
      <c r="E36" t="b">
        <f t="shared" si="2"/>
        <v>1</v>
      </c>
      <c r="F36" t="b">
        <f t="shared" si="2"/>
        <v>0</v>
      </c>
      <c r="G36" t="b">
        <f t="shared" si="2"/>
        <v>1</v>
      </c>
      <c r="H36" t="b">
        <f t="shared" si="2"/>
        <v>0</v>
      </c>
      <c r="I36" t="b">
        <f t="shared" si="2"/>
        <v>0</v>
      </c>
      <c r="J36" t="b">
        <f t="shared" si="2"/>
        <v>0</v>
      </c>
      <c r="K36">
        <v>35</v>
      </c>
      <c r="L36" t="b" cm="1">
        <f t="array" ref="L36">OR(_xlfn._xlws.FILTER(C:C,B:B=K36))</f>
        <v>1</v>
      </c>
      <c r="M36" t="b" cm="1">
        <f t="array" ref="M36">OR(_xlfn._xlws.FILTER(D:D,B:B=K36))</f>
        <v>1</v>
      </c>
      <c r="N36" t="b" cm="1">
        <f t="array" ref="N36">OR(_xlfn._xlws.FILTER(E:E,B:B=K36))</f>
        <v>1</v>
      </c>
      <c r="O36" t="b" cm="1">
        <f t="array" ref="O36">OR(_xlfn._xlws.FILTER(F:F,B:B=K36))</f>
        <v>1</v>
      </c>
      <c r="P36" t="b" cm="1">
        <f t="array" ref="P36">OR(_xlfn._xlws.FILTER(G:G,B:B=K36))</f>
        <v>1</v>
      </c>
      <c r="Q36" t="b" cm="1">
        <f t="array" ref="Q36">OR(_xlfn._xlws.FILTER(H:H,B:B=K36))</f>
        <v>1</v>
      </c>
      <c r="R36" t="b" cm="1">
        <f t="array" ref="R36">OR(_xlfn._xlws.FILTER(I:I,B:B=K36))</f>
        <v>1</v>
      </c>
      <c r="S36" t="b" cm="1">
        <f t="array" ref="S36">OR(_xlfn._xlws.FILTER(J:J,B:B=K36))</f>
        <v>1</v>
      </c>
      <c r="T36" t="b">
        <f t="shared" si="3"/>
        <v>1</v>
      </c>
      <c r="V36" t="str" cm="1">
        <f t="array" ref="V36">_xlfn.TEXTJOIN(", ",TRUE,_xlfn._xlws.FILTER(A:A,B:B=K36))</f>
        <v>cid:181 iyr:2012, eyr:2024 byr:1934 hcl:#c0946f, hgt:165cm ecl:oth pid:232944581</v>
      </c>
      <c r="W36">
        <f t="shared" si="4"/>
        <v>1934</v>
      </c>
      <c r="X36" t="b">
        <f t="shared" si="5"/>
        <v>1</v>
      </c>
      <c r="Y36">
        <f t="shared" si="6"/>
        <v>2012</v>
      </c>
      <c r="Z36" t="b">
        <f t="shared" si="7"/>
        <v>1</v>
      </c>
      <c r="AA36">
        <f t="shared" si="8"/>
        <v>2024</v>
      </c>
      <c r="AB36" t="b">
        <f t="shared" si="9"/>
        <v>1</v>
      </c>
      <c r="AC36" t="str">
        <f t="shared" si="10"/>
        <v>165cm</v>
      </c>
      <c r="AD36" t="b">
        <f t="shared" si="11"/>
        <v>1</v>
      </c>
      <c r="AE36" t="b">
        <f t="shared" si="12"/>
        <v>0</v>
      </c>
      <c r="AF36">
        <f t="shared" si="1"/>
        <v>165</v>
      </c>
      <c r="AG36" t="b">
        <f t="shared" si="13"/>
        <v>1</v>
      </c>
      <c r="AH36" t="b" cm="1">
        <f t="array" ref="AH36">IF(ISERROR(_xlfn.REGEXEXTRACT(V36, "#[0-9a-fA-F]{6}")),FALSE,TRUE)</f>
        <v>1</v>
      </c>
      <c r="AI36" t="b" cm="1">
        <f t="array" ref="AI36">IF(ISERROR(_xlfn.REGEXEXTRACT(V36, "\b(amb|blu|brn|gry|grn|hzl|oth)\b")),FALSE,TRUE)</f>
        <v>1</v>
      </c>
      <c r="AJ36" t="b" cm="1">
        <f t="array" ref="AJ36">IF(ISERROR(INT(SUBSTITUTE(_xlfn.REGEXEXTRACT(V36, "pid:(\d{9})"),"pid:",""))),FALSE,TRUE)</f>
        <v>1</v>
      </c>
      <c r="AK36" t="b">
        <f t="shared" si="14"/>
        <v>1</v>
      </c>
    </row>
    <row r="37" spans="1:37" x14ac:dyDescent="0.3">
      <c r="A37" t="s">
        <v>27</v>
      </c>
      <c r="B37">
        <f t="shared" si="15"/>
        <v>9</v>
      </c>
      <c r="C37" t="b">
        <f t="shared" si="2"/>
        <v>0</v>
      </c>
      <c r="D37" t="b">
        <f t="shared" si="2"/>
        <v>0</v>
      </c>
      <c r="E37" t="b">
        <f t="shared" si="2"/>
        <v>0</v>
      </c>
      <c r="F37" t="b">
        <f t="shared" si="2"/>
        <v>1</v>
      </c>
      <c r="G37" t="b">
        <f t="shared" si="2"/>
        <v>0</v>
      </c>
      <c r="H37" t="b">
        <f t="shared" si="2"/>
        <v>0</v>
      </c>
      <c r="I37" t="b">
        <f t="shared" si="2"/>
        <v>1</v>
      </c>
      <c r="J37" t="b">
        <f t="shared" si="2"/>
        <v>0</v>
      </c>
      <c r="K37">
        <v>36</v>
      </c>
      <c r="L37" t="b" cm="1">
        <f t="array" ref="L37">OR(_xlfn._xlws.FILTER(C:C,B:B=K37))</f>
        <v>1</v>
      </c>
      <c r="M37" t="b" cm="1">
        <f t="array" ref="M37">OR(_xlfn._xlws.FILTER(D:D,B:B=K37))</f>
        <v>1</v>
      </c>
      <c r="N37" t="b" cm="1">
        <f t="array" ref="N37">OR(_xlfn._xlws.FILTER(E:E,B:B=K37))</f>
        <v>1</v>
      </c>
      <c r="O37" t="b" cm="1">
        <f t="array" ref="O37">OR(_xlfn._xlws.FILTER(F:F,B:B=K37))</f>
        <v>1</v>
      </c>
      <c r="P37" t="b" cm="1">
        <f t="array" ref="P37">OR(_xlfn._xlws.FILTER(G:G,B:B=K37))</f>
        <v>1</v>
      </c>
      <c r="Q37" t="b" cm="1">
        <f t="array" ref="Q37">OR(_xlfn._xlws.FILTER(H:H,B:B=K37))</f>
        <v>1</v>
      </c>
      <c r="R37" t="b" cm="1">
        <f t="array" ref="R37">OR(_xlfn._xlws.FILTER(I:I,B:B=K37))</f>
        <v>1</v>
      </c>
      <c r="S37" t="b" cm="1">
        <f t="array" ref="S37">OR(_xlfn._xlws.FILTER(J:J,B:B=K37))</f>
        <v>1</v>
      </c>
      <c r="T37" t="b">
        <f t="shared" si="3"/>
        <v>1</v>
      </c>
      <c r="V37" t="str" cm="1">
        <f t="array" ref="V37">_xlfn.TEXTJOIN(", ",TRUE,_xlfn._xlws.FILTER(A:A,B:B=K37))</f>
        <v>cid:135 iyr:2020, byr:1971 hcl:#733820 pid:531877857 hgt:179cm eyr:2027 ecl:amb</v>
      </c>
      <c r="W37">
        <f t="shared" si="4"/>
        <v>1971</v>
      </c>
      <c r="X37" t="b">
        <f t="shared" si="5"/>
        <v>1</v>
      </c>
      <c r="Y37">
        <f t="shared" si="6"/>
        <v>2020</v>
      </c>
      <c r="Z37" t="b">
        <f t="shared" si="7"/>
        <v>1</v>
      </c>
      <c r="AA37">
        <f t="shared" si="8"/>
        <v>2027</v>
      </c>
      <c r="AB37" t="b">
        <f t="shared" si="9"/>
        <v>1</v>
      </c>
      <c r="AC37" t="str">
        <f t="shared" si="10"/>
        <v>179cm</v>
      </c>
      <c r="AD37" t="b">
        <f t="shared" si="11"/>
        <v>1</v>
      </c>
      <c r="AE37" t="b">
        <f t="shared" si="12"/>
        <v>0</v>
      </c>
      <c r="AF37">
        <f t="shared" si="1"/>
        <v>179</v>
      </c>
      <c r="AG37" t="b">
        <f t="shared" si="13"/>
        <v>1</v>
      </c>
      <c r="AH37" t="b" cm="1">
        <f t="array" ref="AH37">IF(ISERROR(_xlfn.REGEXEXTRACT(V37, "#[0-9a-fA-F]{6}")),FALSE,TRUE)</f>
        <v>1</v>
      </c>
      <c r="AI37" t="b" cm="1">
        <f t="array" ref="AI37">IF(ISERROR(_xlfn.REGEXEXTRACT(V37, "\b(amb|blu|brn|gry|grn|hzl|oth)\b")),FALSE,TRUE)</f>
        <v>1</v>
      </c>
      <c r="AJ37" t="b" cm="1">
        <f t="array" ref="AJ37">IF(ISERROR(INT(SUBSTITUTE(_xlfn.REGEXEXTRACT(V37, "pid:(\d{9})"),"pid:",""))),FALSE,TRUE)</f>
        <v>1</v>
      </c>
      <c r="AK37" t="b">
        <f t="shared" si="14"/>
        <v>1</v>
      </c>
    </row>
    <row r="38" spans="1:37" x14ac:dyDescent="0.3">
      <c r="A38" t="s">
        <v>28</v>
      </c>
      <c r="B38">
        <f t="shared" si="15"/>
        <v>9</v>
      </c>
      <c r="C38" t="b">
        <f t="shared" si="2"/>
        <v>0</v>
      </c>
      <c r="D38" t="b">
        <f t="shared" si="2"/>
        <v>1</v>
      </c>
      <c r="E38" t="b">
        <f t="shared" si="2"/>
        <v>0</v>
      </c>
      <c r="F38" t="b">
        <f t="shared" si="2"/>
        <v>0</v>
      </c>
      <c r="G38" t="b">
        <f t="shared" si="2"/>
        <v>0</v>
      </c>
      <c r="H38" t="b">
        <f t="shared" si="2"/>
        <v>1</v>
      </c>
      <c r="I38" t="b">
        <f t="shared" si="2"/>
        <v>0</v>
      </c>
      <c r="J38" t="b">
        <f t="shared" si="2"/>
        <v>1</v>
      </c>
      <c r="K38">
        <v>37</v>
      </c>
      <c r="L38" t="b" cm="1">
        <f t="array" ref="L38">OR(_xlfn._xlws.FILTER(C:C,B:B=K38))</f>
        <v>1</v>
      </c>
      <c r="M38" t="b" cm="1">
        <f t="array" ref="M38">OR(_xlfn._xlws.FILTER(D:D,B:B=K38))</f>
        <v>1</v>
      </c>
      <c r="N38" t="b" cm="1">
        <f t="array" ref="N38">OR(_xlfn._xlws.FILTER(E:E,B:B=K38))</f>
        <v>1</v>
      </c>
      <c r="O38" t="b" cm="1">
        <f t="array" ref="O38">OR(_xlfn._xlws.FILTER(F:F,B:B=K38))</f>
        <v>1</v>
      </c>
      <c r="P38" t="b" cm="1">
        <f t="array" ref="P38">OR(_xlfn._xlws.FILTER(G:G,B:B=K38))</f>
        <v>1</v>
      </c>
      <c r="Q38" t="b" cm="1">
        <f t="array" ref="Q38">OR(_xlfn._xlws.FILTER(H:H,B:B=K38))</f>
        <v>1</v>
      </c>
      <c r="R38" t="b" cm="1">
        <f t="array" ref="R38">OR(_xlfn._xlws.FILTER(I:I,B:B=K38))</f>
        <v>1</v>
      </c>
      <c r="S38" t="b" cm="1">
        <f t="array" ref="S38">OR(_xlfn._xlws.FILTER(J:J,B:B=K38))</f>
        <v>1</v>
      </c>
      <c r="T38" t="b">
        <f t="shared" si="3"/>
        <v>1</v>
      </c>
      <c r="V38" t="str" cm="1">
        <f t="array" ref="V38">_xlfn.TEXTJOIN(", ",TRUE,_xlfn._xlws.FILTER(A:A,B:B=K38))</f>
        <v>byr:1987 hcl:936807 eyr:2032 ecl:#4bec4a pid:605628619 cid:180 hgt:150in, iyr:2015</v>
      </c>
      <c r="W38">
        <f t="shared" si="4"/>
        <v>1987</v>
      </c>
      <c r="X38" t="b">
        <f t="shared" si="5"/>
        <v>1</v>
      </c>
      <c r="Y38">
        <f t="shared" si="6"/>
        <v>2015</v>
      </c>
      <c r="Z38" t="b">
        <f t="shared" si="7"/>
        <v>1</v>
      </c>
      <c r="AA38">
        <f t="shared" si="8"/>
        <v>2032</v>
      </c>
      <c r="AB38" t="b">
        <f t="shared" si="9"/>
        <v>0</v>
      </c>
      <c r="AC38" t="str">
        <f t="shared" si="10"/>
        <v>150in</v>
      </c>
      <c r="AD38" t="b">
        <f t="shared" si="11"/>
        <v>0</v>
      </c>
      <c r="AE38" t="b">
        <f t="shared" si="12"/>
        <v>1</v>
      </c>
      <c r="AF38">
        <f t="shared" si="1"/>
        <v>150</v>
      </c>
      <c r="AG38" t="b">
        <f t="shared" si="13"/>
        <v>0</v>
      </c>
      <c r="AH38" t="b" cm="1">
        <f t="array" ref="AH38">IF(ISERROR(_xlfn.REGEXEXTRACT(V38, "#[0-9a-fA-F]{6}")),FALSE,TRUE)</f>
        <v>1</v>
      </c>
      <c r="AI38" t="b" cm="1">
        <f t="array" ref="AI38">IF(ISERROR(_xlfn.REGEXEXTRACT(V38, "\b(amb|blu|brn|gry|grn|hzl|oth)\b")),FALSE,TRUE)</f>
        <v>0</v>
      </c>
      <c r="AJ38" t="b" cm="1">
        <f t="array" ref="AJ38">IF(ISERROR(INT(SUBSTITUTE(_xlfn.REGEXEXTRACT(V38, "pid:(\d{9})"),"pid:",""))),FALSE,TRUE)</f>
        <v>1</v>
      </c>
      <c r="AK38" t="b">
        <f t="shared" si="14"/>
        <v>0</v>
      </c>
    </row>
    <row r="39" spans="1:37" x14ac:dyDescent="0.3">
      <c r="A39" t="s">
        <v>29</v>
      </c>
      <c r="B39">
        <f t="shared" si="15"/>
        <v>9</v>
      </c>
      <c r="C39" t="b">
        <f t="shared" si="2"/>
        <v>1</v>
      </c>
      <c r="D39" t="b">
        <f t="shared" si="2"/>
        <v>0</v>
      </c>
      <c r="E39" t="b">
        <f t="shared" si="2"/>
        <v>0</v>
      </c>
      <c r="F39" t="b">
        <f t="shared" si="2"/>
        <v>0</v>
      </c>
      <c r="G39" t="b">
        <f t="shared" si="2"/>
        <v>0</v>
      </c>
      <c r="H39" t="b">
        <f t="shared" si="2"/>
        <v>0</v>
      </c>
      <c r="I39" t="b">
        <f t="shared" si="2"/>
        <v>0</v>
      </c>
      <c r="J39" t="b">
        <f t="shared" si="2"/>
        <v>0</v>
      </c>
      <c r="K39">
        <v>38</v>
      </c>
      <c r="L39" t="b" cm="1">
        <f t="array" ref="L39">OR(_xlfn._xlws.FILTER(C:C,B:B=K39))</f>
        <v>1</v>
      </c>
      <c r="M39" t="b" cm="1">
        <f t="array" ref="M39">OR(_xlfn._xlws.FILTER(D:D,B:B=K39))</f>
        <v>1</v>
      </c>
      <c r="N39" t="b" cm="1">
        <f t="array" ref="N39">OR(_xlfn._xlws.FILTER(E:E,B:B=K39))</f>
        <v>1</v>
      </c>
      <c r="O39" t="b" cm="1">
        <f t="array" ref="O39">OR(_xlfn._xlws.FILTER(F:F,B:B=K39))</f>
        <v>1</v>
      </c>
      <c r="P39" t="b" cm="1">
        <f t="array" ref="P39">OR(_xlfn._xlws.FILTER(G:G,B:B=K39))</f>
        <v>1</v>
      </c>
      <c r="Q39" t="b" cm="1">
        <f t="array" ref="Q39">OR(_xlfn._xlws.FILTER(H:H,B:B=K39))</f>
        <v>1</v>
      </c>
      <c r="R39" t="b" cm="1">
        <f t="array" ref="R39">OR(_xlfn._xlws.FILTER(I:I,B:B=K39))</f>
        <v>1</v>
      </c>
      <c r="S39" t="b" cm="1">
        <f t="array" ref="S39">OR(_xlfn._xlws.FILTER(J:J,B:B=K39))</f>
        <v>0</v>
      </c>
      <c r="T39" t="b">
        <f t="shared" si="3"/>
        <v>1</v>
      </c>
      <c r="V39" t="str" cm="1">
        <f t="array" ref="V39">_xlfn.TEXTJOIN(", ",TRUE,_xlfn._xlws.FILTER(A:A,B:B=K39))</f>
        <v>hcl:b62ef0 ecl:#092141, pid:876635399 byr:1944 hgt:158cm iyr:2017 eyr:1924</v>
      </c>
      <c r="W39">
        <f t="shared" si="4"/>
        <v>1944</v>
      </c>
      <c r="X39" t="b">
        <f t="shared" si="5"/>
        <v>1</v>
      </c>
      <c r="Y39">
        <f t="shared" si="6"/>
        <v>2017</v>
      </c>
      <c r="Z39" t="b">
        <f t="shared" si="7"/>
        <v>1</v>
      </c>
      <c r="AA39">
        <f t="shared" si="8"/>
        <v>1924</v>
      </c>
      <c r="AB39" t="b">
        <f t="shared" si="9"/>
        <v>0</v>
      </c>
      <c r="AC39" t="str">
        <f t="shared" si="10"/>
        <v>158cm</v>
      </c>
      <c r="AD39" t="b">
        <f t="shared" si="11"/>
        <v>1</v>
      </c>
      <c r="AE39" t="b">
        <f t="shared" si="12"/>
        <v>0</v>
      </c>
      <c r="AF39">
        <f t="shared" si="1"/>
        <v>158</v>
      </c>
      <c r="AG39" t="b">
        <f t="shared" si="13"/>
        <v>1</v>
      </c>
      <c r="AH39" t="b" cm="1">
        <f t="array" ref="AH39">IF(ISERROR(_xlfn.REGEXEXTRACT(V39, "#[0-9a-fA-F]{6}")),FALSE,TRUE)</f>
        <v>1</v>
      </c>
      <c r="AI39" t="b" cm="1">
        <f t="array" ref="AI39">IF(ISERROR(_xlfn.REGEXEXTRACT(V39, "\b(amb|blu|brn|gry|grn|hzl|oth)\b")),FALSE,TRUE)</f>
        <v>0</v>
      </c>
      <c r="AJ39" t="b" cm="1">
        <f t="array" ref="AJ39">IF(ISERROR(INT(SUBSTITUTE(_xlfn.REGEXEXTRACT(V39, "pid:(\d{9})"),"pid:",""))),FALSE,TRUE)</f>
        <v>1</v>
      </c>
      <c r="AK39" t="b">
        <f t="shared" si="14"/>
        <v>0</v>
      </c>
    </row>
    <row r="40" spans="1:37" x14ac:dyDescent="0.3">
      <c r="B40">
        <f t="shared" si="15"/>
        <v>10</v>
      </c>
      <c r="C40" t="b">
        <f t="shared" si="2"/>
        <v>0</v>
      </c>
      <c r="D40" t="b">
        <f t="shared" si="2"/>
        <v>0</v>
      </c>
      <c r="E40" t="b">
        <f t="shared" si="2"/>
        <v>0</v>
      </c>
      <c r="F40" t="b">
        <f t="shared" si="2"/>
        <v>0</v>
      </c>
      <c r="G40" t="b">
        <f t="shared" si="2"/>
        <v>0</v>
      </c>
      <c r="H40" t="b">
        <f t="shared" si="2"/>
        <v>0</v>
      </c>
      <c r="I40" t="b">
        <f t="shared" si="2"/>
        <v>0</v>
      </c>
      <c r="J40" t="b">
        <f t="shared" si="2"/>
        <v>0</v>
      </c>
      <c r="K40">
        <v>39</v>
      </c>
      <c r="L40" t="b" cm="1">
        <f t="array" ref="L40">OR(_xlfn._xlws.FILTER(C:C,B:B=K40))</f>
        <v>1</v>
      </c>
      <c r="M40" t="b" cm="1">
        <f t="array" ref="M40">OR(_xlfn._xlws.FILTER(D:D,B:B=K40))</f>
        <v>1</v>
      </c>
      <c r="N40" t="b" cm="1">
        <f t="array" ref="N40">OR(_xlfn._xlws.FILTER(E:E,B:B=K40))</f>
        <v>1</v>
      </c>
      <c r="O40" t="b" cm="1">
        <f t="array" ref="O40">OR(_xlfn._xlws.FILTER(F:F,B:B=K40))</f>
        <v>1</v>
      </c>
      <c r="P40" t="b" cm="1">
        <f t="array" ref="P40">OR(_xlfn._xlws.FILTER(G:G,B:B=K40))</f>
        <v>1</v>
      </c>
      <c r="Q40" t="b" cm="1">
        <f t="array" ref="Q40">OR(_xlfn._xlws.FILTER(H:H,B:B=K40))</f>
        <v>1</v>
      </c>
      <c r="R40" t="b" cm="1">
        <f t="array" ref="R40">OR(_xlfn._xlws.FILTER(I:I,B:B=K40))</f>
        <v>1</v>
      </c>
      <c r="S40" t="b" cm="1">
        <f t="array" ref="S40">OR(_xlfn._xlws.FILTER(J:J,B:B=K40))</f>
        <v>0</v>
      </c>
      <c r="T40" t="b">
        <f t="shared" si="3"/>
        <v>1</v>
      </c>
      <c r="V40" t="str" cm="1">
        <f t="array" ref="V40">_xlfn.TEXTJOIN(", ",TRUE,_xlfn._xlws.FILTER(A:A,B:B=K40))</f>
        <v>iyr:2016 pid:7039815301 byr:2014 hgt:150 eyr:2032 ecl:blu hcl:z</v>
      </c>
      <c r="W40">
        <f t="shared" si="4"/>
        <v>2014</v>
      </c>
      <c r="X40" t="b">
        <f t="shared" si="5"/>
        <v>0</v>
      </c>
      <c r="Y40">
        <f t="shared" si="6"/>
        <v>2016</v>
      </c>
      <c r="Z40" t="b">
        <f t="shared" si="7"/>
        <v>1</v>
      </c>
      <c r="AA40">
        <f t="shared" si="8"/>
        <v>2032</v>
      </c>
      <c r="AB40" t="b">
        <f t="shared" si="9"/>
        <v>0</v>
      </c>
      <c r="AC40" t="str">
        <f t="shared" si="10"/>
        <v>150 e</v>
      </c>
      <c r="AD40" t="b">
        <f t="shared" si="11"/>
        <v>0</v>
      </c>
      <c r="AE40" t="b">
        <f t="shared" si="12"/>
        <v>0</v>
      </c>
      <c r="AF40">
        <f t="shared" si="1"/>
        <v>150</v>
      </c>
      <c r="AG40" t="str">
        <f t="shared" si="13"/>
        <v/>
      </c>
      <c r="AH40" t="b" cm="1">
        <f t="array" ref="AH40">IF(ISERROR(_xlfn.REGEXEXTRACT(V40, "#[0-9a-fA-F]{6}")),FALSE,TRUE)</f>
        <v>0</v>
      </c>
      <c r="AI40" t="b" cm="1">
        <f t="array" ref="AI40">IF(ISERROR(_xlfn.REGEXEXTRACT(V40, "\b(amb|blu|brn|gry|grn|hzl|oth)\b")),FALSE,TRUE)</f>
        <v>1</v>
      </c>
      <c r="AJ40" t="b" cm="1">
        <f t="array" ref="AJ40">IF(ISERROR(INT(SUBSTITUTE(_xlfn.REGEXEXTRACT(V40, "pid:(\d{9})"),"pid:",""))),FALSE,TRUE)</f>
        <v>1</v>
      </c>
      <c r="AK40" t="b">
        <f t="shared" si="14"/>
        <v>0</v>
      </c>
    </row>
    <row r="41" spans="1:37" x14ac:dyDescent="0.3">
      <c r="A41" t="s">
        <v>29</v>
      </c>
      <c r="B41">
        <f t="shared" si="15"/>
        <v>10</v>
      </c>
      <c r="C41" t="b">
        <f t="shared" si="2"/>
        <v>1</v>
      </c>
      <c r="D41" t="b">
        <f t="shared" si="2"/>
        <v>0</v>
      </c>
      <c r="E41" t="b">
        <f t="shared" si="2"/>
        <v>0</v>
      </c>
      <c r="F41" t="b">
        <f t="shared" si="2"/>
        <v>0</v>
      </c>
      <c r="G41" t="b">
        <f t="shared" si="2"/>
        <v>0</v>
      </c>
      <c r="H41" t="b">
        <f t="shared" si="2"/>
        <v>0</v>
      </c>
      <c r="I41" t="b">
        <f t="shared" si="2"/>
        <v>0</v>
      </c>
      <c r="J41" t="b">
        <f t="shared" si="2"/>
        <v>0</v>
      </c>
      <c r="K41">
        <v>40</v>
      </c>
      <c r="L41" t="b" cm="1">
        <f t="array" ref="L41">OR(_xlfn._xlws.FILTER(C:C,B:B=K41))</f>
        <v>1</v>
      </c>
      <c r="M41" t="b" cm="1">
        <f t="array" ref="M41">OR(_xlfn._xlws.FILTER(D:D,B:B=K41))</f>
        <v>1</v>
      </c>
      <c r="N41" t="b" cm="1">
        <f t="array" ref="N41">OR(_xlfn._xlws.FILTER(E:E,B:B=K41))</f>
        <v>1</v>
      </c>
      <c r="O41" t="b" cm="1">
        <f t="array" ref="O41">OR(_xlfn._xlws.FILTER(F:F,B:B=K41))</f>
        <v>1</v>
      </c>
      <c r="P41" t="b" cm="1">
        <f t="array" ref="P41">OR(_xlfn._xlws.FILTER(G:G,B:B=K41))</f>
        <v>1</v>
      </c>
      <c r="Q41" t="b" cm="1">
        <f t="array" ref="Q41">OR(_xlfn._xlws.FILTER(H:H,B:B=K41))</f>
        <v>1</v>
      </c>
      <c r="R41" t="b" cm="1">
        <f t="array" ref="R41">OR(_xlfn._xlws.FILTER(I:I,B:B=K41))</f>
        <v>1</v>
      </c>
      <c r="S41" t="b" cm="1">
        <f t="array" ref="S41">OR(_xlfn._xlws.FILTER(J:J,B:B=K41))</f>
        <v>0</v>
      </c>
      <c r="T41" t="b">
        <f t="shared" si="3"/>
        <v>1</v>
      </c>
      <c r="V41" t="str" cm="1">
        <f t="array" ref="V41">_xlfn.TEXTJOIN(", ",TRUE,_xlfn._xlws.FILTER(A:A,B:B=K41))</f>
        <v>byr:1979 eyr:2030 iyr:1978 hgt:63 pid:1554613758 hcl:z ecl:amb</v>
      </c>
      <c r="W41">
        <f t="shared" si="4"/>
        <v>1979</v>
      </c>
      <c r="X41" t="b">
        <f t="shared" si="5"/>
        <v>1</v>
      </c>
      <c r="Y41">
        <f t="shared" si="6"/>
        <v>1978</v>
      </c>
      <c r="Z41" t="b">
        <f t="shared" si="7"/>
        <v>0</v>
      </c>
      <c r="AA41">
        <f t="shared" si="8"/>
        <v>2030</v>
      </c>
      <c r="AB41" t="b">
        <f t="shared" si="9"/>
        <v>1</v>
      </c>
      <c r="AC41" t="str">
        <f t="shared" si="10"/>
        <v>63 pi</v>
      </c>
      <c r="AD41" t="b">
        <f t="shared" si="11"/>
        <v>0</v>
      </c>
      <c r="AE41" t="b">
        <f t="shared" si="12"/>
        <v>0</v>
      </c>
      <c r="AF41">
        <f t="shared" si="1"/>
        <v>63</v>
      </c>
      <c r="AG41" t="str">
        <f t="shared" si="13"/>
        <v/>
      </c>
      <c r="AH41" t="b" cm="1">
        <f t="array" ref="AH41">IF(ISERROR(_xlfn.REGEXEXTRACT(V41, "#[0-9a-fA-F]{6}")),FALSE,TRUE)</f>
        <v>0</v>
      </c>
      <c r="AI41" t="b" cm="1">
        <f t="array" ref="AI41">IF(ISERROR(_xlfn.REGEXEXTRACT(V41, "\b(amb|blu|brn|gry|grn|hzl|oth)\b")),FALSE,TRUE)</f>
        <v>1</v>
      </c>
      <c r="AJ41" t="b" cm="1">
        <f t="array" ref="AJ41">IF(ISERROR(INT(SUBSTITUTE(_xlfn.REGEXEXTRACT(V41, "pid:(\d{9})"),"pid:",""))),FALSE,TRUE)</f>
        <v>1</v>
      </c>
      <c r="AK41" t="b">
        <f t="shared" si="14"/>
        <v>0</v>
      </c>
    </row>
    <row r="42" spans="1:37" x14ac:dyDescent="0.3">
      <c r="A42" t="s">
        <v>30</v>
      </c>
      <c r="B42">
        <f t="shared" si="15"/>
        <v>10</v>
      </c>
      <c r="C42" t="b">
        <f t="shared" si="2"/>
        <v>0</v>
      </c>
      <c r="D42" t="b">
        <f t="shared" si="2"/>
        <v>0</v>
      </c>
      <c r="E42" t="b">
        <f t="shared" si="2"/>
        <v>0</v>
      </c>
      <c r="F42" t="b">
        <f t="shared" si="2"/>
        <v>0</v>
      </c>
      <c r="G42" t="b">
        <f t="shared" si="2"/>
        <v>0</v>
      </c>
      <c r="H42" t="b">
        <f t="shared" si="2"/>
        <v>1</v>
      </c>
      <c r="I42" t="b">
        <f t="shared" si="2"/>
        <v>0</v>
      </c>
      <c r="J42" t="b">
        <f t="shared" si="2"/>
        <v>0</v>
      </c>
      <c r="K42">
        <v>41</v>
      </c>
      <c r="L42" t="b" cm="1">
        <f t="array" ref="L42">OR(_xlfn._xlws.FILTER(C:C,B:B=K42))</f>
        <v>1</v>
      </c>
      <c r="M42" t="b" cm="1">
        <f t="array" ref="M42">OR(_xlfn._xlws.FILTER(D:D,B:B=K42))</f>
        <v>1</v>
      </c>
      <c r="N42" t="b" cm="1">
        <f t="array" ref="N42">OR(_xlfn._xlws.FILTER(E:E,B:B=K42))</f>
        <v>1</v>
      </c>
      <c r="O42" t="b" cm="1">
        <f t="array" ref="O42">OR(_xlfn._xlws.FILTER(F:F,B:B=K42))</f>
        <v>1</v>
      </c>
      <c r="P42" t="b" cm="1">
        <f t="array" ref="P42">OR(_xlfn._xlws.FILTER(G:G,B:B=K42))</f>
        <v>1</v>
      </c>
      <c r="Q42" t="b" cm="1">
        <f t="array" ref="Q42">OR(_xlfn._xlws.FILTER(H:H,B:B=K42))</f>
        <v>1</v>
      </c>
      <c r="R42" t="b" cm="1">
        <f t="array" ref="R42">OR(_xlfn._xlws.FILTER(I:I,B:B=K42))</f>
        <v>1</v>
      </c>
      <c r="S42" t="b" cm="1">
        <f t="array" ref="S42">OR(_xlfn._xlws.FILTER(J:J,B:B=K42))</f>
        <v>0</v>
      </c>
      <c r="T42" t="b">
        <f t="shared" si="3"/>
        <v>1</v>
      </c>
      <c r="V42" t="str" cm="1">
        <f t="array" ref="V42">_xlfn.TEXTJOIN(", ",TRUE,_xlfn._xlws.FILTER(A:A,B:B=K42))</f>
        <v>hgt:70cm hcl:e45897 iyr:2020 eyr:1977 ecl:dne pid:2878189427 byr:1973</v>
      </c>
      <c r="W42">
        <f t="shared" si="4"/>
        <v>1973</v>
      </c>
      <c r="X42" t="b">
        <f t="shared" si="5"/>
        <v>1</v>
      </c>
      <c r="Y42">
        <f t="shared" si="6"/>
        <v>2020</v>
      </c>
      <c r="Z42" t="b">
        <f t="shared" si="7"/>
        <v>1</v>
      </c>
      <c r="AA42">
        <f t="shared" si="8"/>
        <v>1977</v>
      </c>
      <c r="AB42" t="b">
        <f t="shared" si="9"/>
        <v>0</v>
      </c>
      <c r="AC42" t="str">
        <f t="shared" si="10"/>
        <v xml:space="preserve">70cm </v>
      </c>
      <c r="AD42" t="b">
        <f t="shared" si="11"/>
        <v>1</v>
      </c>
      <c r="AE42" t="b">
        <f t="shared" si="12"/>
        <v>0</v>
      </c>
      <c r="AF42">
        <f t="shared" si="1"/>
        <v>70</v>
      </c>
      <c r="AG42" t="b">
        <f t="shared" si="13"/>
        <v>0</v>
      </c>
      <c r="AH42" t="b" cm="1">
        <f t="array" ref="AH42">IF(ISERROR(_xlfn.REGEXEXTRACT(V42, "#[0-9a-fA-F]{6}")),FALSE,TRUE)</f>
        <v>0</v>
      </c>
      <c r="AI42" t="b" cm="1">
        <f t="array" ref="AI42">IF(ISERROR(_xlfn.REGEXEXTRACT(V42, "\b(amb|blu|brn|gry|grn|hzl|oth)\b")),FALSE,TRUE)</f>
        <v>0</v>
      </c>
      <c r="AJ42" t="b" cm="1">
        <f t="array" ref="AJ42">IF(ISERROR(INT(SUBSTITUTE(_xlfn.REGEXEXTRACT(V42, "pid:(\d{9})"),"pid:",""))),FALSE,TRUE)</f>
        <v>1</v>
      </c>
      <c r="AK42" t="b">
        <f t="shared" si="14"/>
        <v>0</v>
      </c>
    </row>
    <row r="43" spans="1:37" x14ac:dyDescent="0.3">
      <c r="A43" t="s">
        <v>31</v>
      </c>
      <c r="B43">
        <f t="shared" si="15"/>
        <v>10</v>
      </c>
      <c r="C43" t="b">
        <f t="shared" si="2"/>
        <v>0</v>
      </c>
      <c r="D43" t="b">
        <f t="shared" si="2"/>
        <v>0</v>
      </c>
      <c r="E43" t="b">
        <f t="shared" si="2"/>
        <v>1</v>
      </c>
      <c r="F43" t="b">
        <f t="shared" si="2"/>
        <v>0</v>
      </c>
      <c r="G43" t="b">
        <f t="shared" si="2"/>
        <v>0</v>
      </c>
      <c r="H43" t="b">
        <f t="shared" si="2"/>
        <v>0</v>
      </c>
      <c r="I43" t="b">
        <f t="shared" si="2"/>
        <v>1</v>
      </c>
      <c r="J43" t="b">
        <f t="shared" si="2"/>
        <v>0</v>
      </c>
      <c r="K43">
        <v>42</v>
      </c>
      <c r="L43" t="b" cm="1">
        <f t="array" ref="L43">OR(_xlfn._xlws.FILTER(C:C,B:B=K43))</f>
        <v>1</v>
      </c>
      <c r="M43" t="b" cm="1">
        <f t="array" ref="M43">OR(_xlfn._xlws.FILTER(D:D,B:B=K43))</f>
        <v>1</v>
      </c>
      <c r="N43" t="b" cm="1">
        <f t="array" ref="N43">OR(_xlfn._xlws.FILTER(E:E,B:B=K43))</f>
        <v>1</v>
      </c>
      <c r="O43" t="b" cm="1">
        <f t="array" ref="O43">OR(_xlfn._xlws.FILTER(F:F,B:B=K43))</f>
        <v>1</v>
      </c>
      <c r="P43" t="b" cm="1">
        <f t="array" ref="P43">OR(_xlfn._xlws.FILTER(G:G,B:B=K43))</f>
        <v>1</v>
      </c>
      <c r="Q43" t="b" cm="1">
        <f t="array" ref="Q43">OR(_xlfn._xlws.FILTER(H:H,B:B=K43))</f>
        <v>1</v>
      </c>
      <c r="R43" t="b" cm="1">
        <f t="array" ref="R43">OR(_xlfn._xlws.FILTER(I:I,B:B=K43))</f>
        <v>1</v>
      </c>
      <c r="S43" t="b" cm="1">
        <f t="array" ref="S43">OR(_xlfn._xlws.FILTER(J:J,B:B=K43))</f>
        <v>0</v>
      </c>
      <c r="T43" t="b">
        <f t="shared" si="3"/>
        <v>1</v>
      </c>
      <c r="V43" t="str" cm="1">
        <f t="array" ref="V43">_xlfn.TEXTJOIN(", ",TRUE,_xlfn._xlws.FILTER(A:A,B:B=K43))</f>
        <v>iyr:2003, hcl:#cfa07d, pid:260517078, byr:2030 hgt:175cm eyr:2020, ecl:brn</v>
      </c>
      <c r="W43">
        <f t="shared" si="4"/>
        <v>2030</v>
      </c>
      <c r="X43" t="b">
        <f t="shared" si="5"/>
        <v>0</v>
      </c>
      <c r="Y43">
        <f t="shared" si="6"/>
        <v>2003</v>
      </c>
      <c r="Z43" t="b">
        <f t="shared" si="7"/>
        <v>0</v>
      </c>
      <c r="AA43">
        <f t="shared" si="8"/>
        <v>2020</v>
      </c>
      <c r="AB43" t="b">
        <f t="shared" si="9"/>
        <v>1</v>
      </c>
      <c r="AC43" t="str">
        <f t="shared" si="10"/>
        <v>175cm</v>
      </c>
      <c r="AD43" t="b">
        <f t="shared" si="11"/>
        <v>1</v>
      </c>
      <c r="AE43" t="b">
        <f t="shared" si="12"/>
        <v>0</v>
      </c>
      <c r="AF43">
        <f t="shared" si="1"/>
        <v>175</v>
      </c>
      <c r="AG43" t="b">
        <f t="shared" si="13"/>
        <v>1</v>
      </c>
      <c r="AH43" t="b" cm="1">
        <f t="array" ref="AH43">IF(ISERROR(_xlfn.REGEXEXTRACT(V43, "#[0-9a-fA-F]{6}")),FALSE,TRUE)</f>
        <v>1</v>
      </c>
      <c r="AI43" t="b" cm="1">
        <f t="array" ref="AI43">IF(ISERROR(_xlfn.REGEXEXTRACT(V43, "\b(amb|blu|brn|gry|grn|hzl|oth)\b")),FALSE,TRUE)</f>
        <v>1</v>
      </c>
      <c r="AJ43" t="b" cm="1">
        <f t="array" ref="AJ43">IF(ISERROR(INT(SUBSTITUTE(_xlfn.REGEXEXTRACT(V43, "pid:(\d{9})"),"pid:",""))),FALSE,TRUE)</f>
        <v>1</v>
      </c>
      <c r="AK43" t="b">
        <f t="shared" si="14"/>
        <v>0</v>
      </c>
    </row>
    <row r="44" spans="1:37" x14ac:dyDescent="0.3">
      <c r="A44" t="s">
        <v>32</v>
      </c>
      <c r="B44">
        <f t="shared" si="15"/>
        <v>10</v>
      </c>
      <c r="C44" t="b">
        <f t="shared" si="2"/>
        <v>0</v>
      </c>
      <c r="D44" t="b">
        <f t="shared" si="2"/>
        <v>1</v>
      </c>
      <c r="E44" t="b">
        <f t="shared" si="2"/>
        <v>0</v>
      </c>
      <c r="F44" t="b">
        <f t="shared" si="2"/>
        <v>1</v>
      </c>
      <c r="G44" t="b">
        <f t="shared" si="2"/>
        <v>1</v>
      </c>
      <c r="H44" t="b">
        <f t="shared" si="2"/>
        <v>0</v>
      </c>
      <c r="I44" t="b">
        <f t="shared" si="2"/>
        <v>0</v>
      </c>
      <c r="J44" t="b">
        <f t="shared" si="2"/>
        <v>1</v>
      </c>
      <c r="K44">
        <v>43</v>
      </c>
      <c r="L44" t="b" cm="1">
        <f t="array" ref="L44">OR(_xlfn._xlws.FILTER(C:C,B:B=K44))</f>
        <v>1</v>
      </c>
      <c r="M44" t="b" cm="1">
        <f t="array" ref="M44">OR(_xlfn._xlws.FILTER(D:D,B:B=K44))</f>
        <v>1</v>
      </c>
      <c r="N44" t="b" cm="1">
        <f t="array" ref="N44">OR(_xlfn._xlws.FILTER(E:E,B:B=K44))</f>
        <v>1</v>
      </c>
      <c r="O44" t="b" cm="1">
        <f t="array" ref="O44">OR(_xlfn._xlws.FILTER(F:F,B:B=K44))</f>
        <v>1</v>
      </c>
      <c r="P44" t="b" cm="1">
        <f t="array" ref="P44">OR(_xlfn._xlws.FILTER(G:G,B:B=K44))</f>
        <v>1</v>
      </c>
      <c r="Q44" t="b" cm="1">
        <f t="array" ref="Q44">OR(_xlfn._xlws.FILTER(H:H,B:B=K44))</f>
        <v>1</v>
      </c>
      <c r="R44" t="b" cm="1">
        <f t="array" ref="R44">OR(_xlfn._xlws.FILTER(I:I,B:B=K44))</f>
        <v>1</v>
      </c>
      <c r="S44" t="b" cm="1">
        <f t="array" ref="S44">OR(_xlfn._xlws.FILTER(J:J,B:B=K44))</f>
        <v>1</v>
      </c>
      <c r="T44" t="b">
        <f t="shared" si="3"/>
        <v>1</v>
      </c>
      <c r="V44" t="str" cm="1">
        <f t="array" ref="V44">_xlfn.TEXTJOIN(", ",TRUE,_xlfn._xlws.FILTER(A:A,B:B=K44))</f>
        <v>pid:460604681 eyr:2022, cid:138 iyr:2016 hgt:163cm, byr:1922, hcl:#ceb3a1 ecl:oth</v>
      </c>
      <c r="W44">
        <f t="shared" si="4"/>
        <v>1922</v>
      </c>
      <c r="X44" t="b">
        <f t="shared" si="5"/>
        <v>1</v>
      </c>
      <c r="Y44">
        <f t="shared" si="6"/>
        <v>2016</v>
      </c>
      <c r="Z44" t="b">
        <f t="shared" si="7"/>
        <v>1</v>
      </c>
      <c r="AA44">
        <f t="shared" si="8"/>
        <v>2022</v>
      </c>
      <c r="AB44" t="b">
        <f t="shared" si="9"/>
        <v>1</v>
      </c>
      <c r="AC44" t="str">
        <f t="shared" si="10"/>
        <v>163cm</v>
      </c>
      <c r="AD44" t="b">
        <f t="shared" si="11"/>
        <v>1</v>
      </c>
      <c r="AE44" t="b">
        <f t="shared" si="12"/>
        <v>0</v>
      </c>
      <c r="AF44">
        <f t="shared" si="1"/>
        <v>163</v>
      </c>
      <c r="AG44" t="b">
        <f t="shared" si="13"/>
        <v>1</v>
      </c>
      <c r="AH44" t="b" cm="1">
        <f t="array" ref="AH44">IF(ISERROR(_xlfn.REGEXEXTRACT(V44, "#[0-9a-fA-F]{6}")),FALSE,TRUE)</f>
        <v>1</v>
      </c>
      <c r="AI44" t="b" cm="1">
        <f t="array" ref="AI44">IF(ISERROR(_xlfn.REGEXEXTRACT(V44, "\b(amb|blu|brn|gry|grn|hzl|oth)\b")),FALSE,TRUE)</f>
        <v>1</v>
      </c>
      <c r="AJ44" t="b" cm="1">
        <f t="array" ref="AJ44">IF(ISERROR(INT(SUBSTITUTE(_xlfn.REGEXEXTRACT(V44, "pid:(\d{9})"),"pid:",""))),FALSE,TRUE)</f>
        <v>1</v>
      </c>
      <c r="AK44" t="b">
        <f t="shared" si="14"/>
        <v>1</v>
      </c>
    </row>
    <row r="45" spans="1:37" x14ac:dyDescent="0.3">
      <c r="B45">
        <f t="shared" si="15"/>
        <v>11</v>
      </c>
      <c r="C45" t="b">
        <f t="shared" si="2"/>
        <v>0</v>
      </c>
      <c r="D45" t="b">
        <f t="shared" si="2"/>
        <v>0</v>
      </c>
      <c r="E45" t="b">
        <f t="shared" si="2"/>
        <v>0</v>
      </c>
      <c r="F45" t="b">
        <f t="shared" ref="D45:J81" si="16">ISNUMBER(SEARCH(F$1,$A45))</f>
        <v>0</v>
      </c>
      <c r="G45" t="b">
        <f t="shared" si="16"/>
        <v>0</v>
      </c>
      <c r="H45" t="b">
        <f t="shared" si="16"/>
        <v>0</v>
      </c>
      <c r="I45" t="b">
        <f t="shared" si="16"/>
        <v>0</v>
      </c>
      <c r="J45" t="b">
        <f t="shared" si="16"/>
        <v>0</v>
      </c>
      <c r="K45">
        <v>44</v>
      </c>
      <c r="L45" t="b" cm="1">
        <f t="array" ref="L45">OR(_xlfn._xlws.FILTER(C:C,B:B=K45))</f>
        <v>1</v>
      </c>
      <c r="M45" t="b" cm="1">
        <f t="array" ref="M45">OR(_xlfn._xlws.FILTER(D:D,B:B=K45))</f>
        <v>1</v>
      </c>
      <c r="N45" t="b" cm="1">
        <f t="array" ref="N45">OR(_xlfn._xlws.FILTER(E:E,B:B=K45))</f>
        <v>1</v>
      </c>
      <c r="O45" t="b" cm="1">
        <f t="array" ref="O45">OR(_xlfn._xlws.FILTER(F:F,B:B=K45))</f>
        <v>1</v>
      </c>
      <c r="P45" t="b" cm="1">
        <f t="array" ref="P45">OR(_xlfn._xlws.FILTER(G:G,B:B=K45))</f>
        <v>1</v>
      </c>
      <c r="Q45" t="b" cm="1">
        <f t="array" ref="Q45">OR(_xlfn._xlws.FILTER(H:H,B:B=K45))</f>
        <v>0</v>
      </c>
      <c r="R45" t="b" cm="1">
        <f t="array" ref="R45">OR(_xlfn._xlws.FILTER(I:I,B:B=K45))</f>
        <v>1</v>
      </c>
      <c r="S45" t="b" cm="1">
        <f t="array" ref="S45">OR(_xlfn._xlws.FILTER(J:J,B:B=K45))</f>
        <v>1</v>
      </c>
      <c r="T45" t="b">
        <f t="shared" si="3"/>
        <v>0</v>
      </c>
      <c r="V45" t="str" cm="1">
        <f t="array" ref="V45">_xlfn.TEXTJOIN(", ",TRUE,_xlfn._xlws.FILTER(A:A,B:B=K45))</f>
        <v>hgt:167cm byr:2009 eyr:1975 cid:295 pid:174cm iyr:2029, hcl:z</v>
      </c>
      <c r="W45">
        <f t="shared" si="4"/>
        <v>2009</v>
      </c>
      <c r="X45" t="b">
        <f t="shared" si="5"/>
        <v>0</v>
      </c>
      <c r="Y45">
        <f t="shared" si="6"/>
        <v>2029</v>
      </c>
      <c r="Z45" t="b">
        <f t="shared" si="7"/>
        <v>0</v>
      </c>
      <c r="AA45">
        <f t="shared" si="8"/>
        <v>1975</v>
      </c>
      <c r="AB45" t="b">
        <f t="shared" si="9"/>
        <v>0</v>
      </c>
      <c r="AC45" t="str">
        <f t="shared" si="10"/>
        <v>167cm</v>
      </c>
      <c r="AD45" t="b">
        <f t="shared" si="11"/>
        <v>1</v>
      </c>
      <c r="AE45" t="b">
        <f t="shared" si="12"/>
        <v>0</v>
      </c>
      <c r="AF45">
        <f t="shared" si="1"/>
        <v>167</v>
      </c>
      <c r="AG45" t="b">
        <f t="shared" si="13"/>
        <v>1</v>
      </c>
      <c r="AH45" t="b" cm="1">
        <f t="array" ref="AH45">IF(ISERROR(_xlfn.REGEXEXTRACT(V45, "#[0-9a-fA-F]{6}")),FALSE,TRUE)</f>
        <v>0</v>
      </c>
      <c r="AI45" t="b" cm="1">
        <f t="array" ref="AI45">IF(ISERROR(_xlfn.REGEXEXTRACT(V45, "\b(amb|blu|brn|gry|grn|hzl|oth)\b")),FALSE,TRUE)</f>
        <v>0</v>
      </c>
      <c r="AJ45" t="b" cm="1">
        <f t="array" ref="AJ45">IF(ISERROR(INT(SUBSTITUTE(_xlfn.REGEXEXTRACT(V45, "pid:(\d{9})"),"pid:",""))),FALSE,TRUE)</f>
        <v>0</v>
      </c>
      <c r="AK45" t="b">
        <f t="shared" si="14"/>
        <v>0</v>
      </c>
    </row>
    <row r="46" spans="1:37" x14ac:dyDescent="0.3">
      <c r="A46" t="s">
        <v>33</v>
      </c>
      <c r="B46">
        <f t="shared" si="15"/>
        <v>11</v>
      </c>
      <c r="C46" t="b">
        <f t="shared" si="2"/>
        <v>0</v>
      </c>
      <c r="D46" t="b">
        <f t="shared" si="16"/>
        <v>1</v>
      </c>
      <c r="E46" t="b">
        <f t="shared" si="16"/>
        <v>1</v>
      </c>
      <c r="F46" t="b">
        <f t="shared" si="16"/>
        <v>1</v>
      </c>
      <c r="G46" t="b">
        <f t="shared" si="16"/>
        <v>1</v>
      </c>
      <c r="H46" t="b">
        <f t="shared" si="16"/>
        <v>1</v>
      </c>
      <c r="I46" t="b">
        <f t="shared" si="16"/>
        <v>1</v>
      </c>
      <c r="J46" t="b">
        <f t="shared" si="16"/>
        <v>0</v>
      </c>
      <c r="K46">
        <v>45</v>
      </c>
      <c r="L46" t="b" cm="1">
        <f t="array" ref="L46">OR(_xlfn._xlws.FILTER(C:C,B:B=K46))</f>
        <v>1</v>
      </c>
      <c r="M46" t="b" cm="1">
        <f t="array" ref="M46">OR(_xlfn._xlws.FILTER(D:D,B:B=K46))</f>
        <v>1</v>
      </c>
      <c r="N46" t="b" cm="1">
        <f t="array" ref="N46">OR(_xlfn._xlws.FILTER(E:E,B:B=K46))</f>
        <v>1</v>
      </c>
      <c r="O46" t="b" cm="1">
        <f t="array" ref="O46">OR(_xlfn._xlws.FILTER(F:F,B:B=K46))</f>
        <v>1</v>
      </c>
      <c r="P46" t="b" cm="1">
        <f t="array" ref="P46">OR(_xlfn._xlws.FILTER(G:G,B:B=K46))</f>
        <v>1</v>
      </c>
      <c r="Q46" t="b" cm="1">
        <f t="array" ref="Q46">OR(_xlfn._xlws.FILTER(H:H,B:B=K46))</f>
        <v>1</v>
      </c>
      <c r="R46" t="b" cm="1">
        <f t="array" ref="R46">OR(_xlfn._xlws.FILTER(I:I,B:B=K46))</f>
        <v>1</v>
      </c>
      <c r="S46" t="b" cm="1">
        <f t="array" ref="S46">OR(_xlfn._xlws.FILTER(J:J,B:B=K46))</f>
        <v>1</v>
      </c>
      <c r="T46" t="b">
        <f t="shared" si="3"/>
        <v>1</v>
      </c>
      <c r="V46" t="str" cm="1">
        <f t="array" ref="V46">_xlfn.TEXTJOIN(", ",TRUE,_xlfn._xlws.FILTER(A:A,B:B=K46))</f>
        <v>hgt:67in ecl:grn, eyr:2023, cid:122 pid:281246917 byr:1990 iyr:2011 hcl:#866857</v>
      </c>
      <c r="W46">
        <f t="shared" si="4"/>
        <v>1990</v>
      </c>
      <c r="X46" t="b">
        <f t="shared" si="5"/>
        <v>1</v>
      </c>
      <c r="Y46">
        <f t="shared" si="6"/>
        <v>2011</v>
      </c>
      <c r="Z46" t="b">
        <f t="shared" si="7"/>
        <v>1</v>
      </c>
      <c r="AA46">
        <f t="shared" si="8"/>
        <v>2023</v>
      </c>
      <c r="AB46" t="b">
        <f t="shared" si="9"/>
        <v>1</v>
      </c>
      <c r="AC46" t="str">
        <f t="shared" si="10"/>
        <v xml:space="preserve">67in </v>
      </c>
      <c r="AD46" t="b">
        <f t="shared" si="11"/>
        <v>0</v>
      </c>
      <c r="AE46" t="b">
        <f t="shared" si="12"/>
        <v>1</v>
      </c>
      <c r="AF46">
        <f t="shared" si="1"/>
        <v>67</v>
      </c>
      <c r="AG46" t="b">
        <f t="shared" si="13"/>
        <v>1</v>
      </c>
      <c r="AH46" t="b" cm="1">
        <f t="array" ref="AH46">IF(ISERROR(_xlfn.REGEXEXTRACT(V46, "#[0-9a-fA-F]{6}")),FALSE,TRUE)</f>
        <v>1</v>
      </c>
      <c r="AI46" t="b" cm="1">
        <f t="array" ref="AI46">IF(ISERROR(_xlfn.REGEXEXTRACT(V46, "\b(amb|blu|brn|gry|grn|hzl|oth)\b")),FALSE,TRUE)</f>
        <v>1</v>
      </c>
      <c r="AJ46" t="b" cm="1">
        <f t="array" ref="AJ46">IF(ISERROR(INT(SUBSTITUTE(_xlfn.REGEXEXTRACT(V46, "pid:(\d{9})"),"pid:",""))),FALSE,TRUE)</f>
        <v>1</v>
      </c>
      <c r="AK46" t="b">
        <f t="shared" si="14"/>
        <v>1</v>
      </c>
    </row>
    <row r="47" spans="1:37" x14ac:dyDescent="0.3">
      <c r="A47" t="s">
        <v>34</v>
      </c>
      <c r="B47">
        <f t="shared" si="15"/>
        <v>11</v>
      </c>
      <c r="C47" t="b">
        <f t="shared" si="2"/>
        <v>1</v>
      </c>
      <c r="D47" t="b">
        <f t="shared" si="16"/>
        <v>0</v>
      </c>
      <c r="E47" t="b">
        <f t="shared" si="16"/>
        <v>0</v>
      </c>
      <c r="F47" t="b">
        <f t="shared" si="16"/>
        <v>0</v>
      </c>
      <c r="G47" t="b">
        <f t="shared" si="16"/>
        <v>0</v>
      </c>
      <c r="H47" t="b">
        <f t="shared" si="16"/>
        <v>0</v>
      </c>
      <c r="I47" t="b">
        <f t="shared" si="16"/>
        <v>0</v>
      </c>
      <c r="J47" t="b">
        <f t="shared" si="16"/>
        <v>0</v>
      </c>
      <c r="K47">
        <v>46</v>
      </c>
      <c r="L47" t="b" cm="1">
        <f t="array" ref="L47">OR(_xlfn._xlws.FILTER(C:C,B:B=K47))</f>
        <v>1</v>
      </c>
      <c r="M47" t="b" cm="1">
        <f t="array" ref="M47">OR(_xlfn._xlws.FILTER(D:D,B:B=K47))</f>
        <v>1</v>
      </c>
      <c r="N47" t="b" cm="1">
        <f t="array" ref="N47">OR(_xlfn._xlws.FILTER(E:E,B:B=K47))</f>
        <v>1</v>
      </c>
      <c r="O47" t="b" cm="1">
        <f t="array" ref="O47">OR(_xlfn._xlws.FILTER(F:F,B:B=K47))</f>
        <v>1</v>
      </c>
      <c r="P47" t="b" cm="1">
        <f t="array" ref="P47">OR(_xlfn._xlws.FILTER(G:G,B:B=K47))</f>
        <v>1</v>
      </c>
      <c r="Q47" t="b" cm="1">
        <f t="array" ref="Q47">OR(_xlfn._xlws.FILTER(H:H,B:B=K47))</f>
        <v>1</v>
      </c>
      <c r="R47" t="b" cm="1">
        <f t="array" ref="R47">OR(_xlfn._xlws.FILTER(I:I,B:B=K47))</f>
        <v>1</v>
      </c>
      <c r="S47" t="b" cm="1">
        <f t="array" ref="S47">OR(_xlfn._xlws.FILTER(J:J,B:B=K47))</f>
        <v>1</v>
      </c>
      <c r="T47" t="b">
        <f t="shared" si="3"/>
        <v>1</v>
      </c>
      <c r="V47" t="str" cm="1">
        <f t="array" ref="V47">_xlfn.TEXTJOIN(", ",TRUE,_xlfn._xlws.FILTER(A:A,B:B=K47))</f>
        <v>ecl:#ed7ddc byr:1922 cid:234 hcl:e61b1e iyr:1932 eyr:1996 pid:31344005 hgt:62cm</v>
      </c>
      <c r="W47">
        <f t="shared" si="4"/>
        <v>1922</v>
      </c>
      <c r="X47" t="b">
        <f t="shared" si="5"/>
        <v>1</v>
      </c>
      <c r="Y47">
        <f t="shared" si="6"/>
        <v>1932</v>
      </c>
      <c r="Z47" t="b">
        <f t="shared" si="7"/>
        <v>0</v>
      </c>
      <c r="AA47">
        <f t="shared" si="8"/>
        <v>1996</v>
      </c>
      <c r="AB47" t="b">
        <f t="shared" si="9"/>
        <v>0</v>
      </c>
      <c r="AC47" t="str">
        <f t="shared" si="10"/>
        <v>62cm</v>
      </c>
      <c r="AD47" t="b">
        <f t="shared" si="11"/>
        <v>1</v>
      </c>
      <c r="AE47" t="b">
        <f t="shared" si="12"/>
        <v>0</v>
      </c>
      <c r="AF47">
        <f t="shared" si="1"/>
        <v>62</v>
      </c>
      <c r="AG47" t="b">
        <f t="shared" si="13"/>
        <v>0</v>
      </c>
      <c r="AH47" t="b" cm="1">
        <f t="array" ref="AH47">IF(ISERROR(_xlfn.REGEXEXTRACT(V47, "#[0-9a-fA-F]{6}")),FALSE,TRUE)</f>
        <v>1</v>
      </c>
      <c r="AI47" t="b" cm="1">
        <f t="array" ref="AI47">IF(ISERROR(_xlfn.REGEXEXTRACT(V47, "\b(amb|blu|brn|gry|grn|hzl|oth)\b")),FALSE,TRUE)</f>
        <v>0</v>
      </c>
      <c r="AJ47" t="b" cm="1">
        <f t="array" ref="AJ47">IF(ISERROR(INT(SUBSTITUTE(_xlfn.REGEXEXTRACT(V47, "pid:(\d{9})"),"pid:",""))),FALSE,TRUE)</f>
        <v>0</v>
      </c>
      <c r="AK47" t="b">
        <f t="shared" si="14"/>
        <v>0</v>
      </c>
    </row>
    <row r="48" spans="1:37" x14ac:dyDescent="0.3">
      <c r="B48">
        <f t="shared" si="15"/>
        <v>12</v>
      </c>
      <c r="C48" t="b">
        <f t="shared" si="2"/>
        <v>0</v>
      </c>
      <c r="D48" t="b">
        <f t="shared" si="16"/>
        <v>0</v>
      </c>
      <c r="E48" t="b">
        <f t="shared" si="16"/>
        <v>0</v>
      </c>
      <c r="F48" t="b">
        <f t="shared" si="16"/>
        <v>0</v>
      </c>
      <c r="G48" t="b">
        <f t="shared" si="16"/>
        <v>0</v>
      </c>
      <c r="H48" t="b">
        <f t="shared" si="16"/>
        <v>0</v>
      </c>
      <c r="I48" t="b">
        <f t="shared" si="16"/>
        <v>0</v>
      </c>
      <c r="J48" t="b">
        <f t="shared" si="16"/>
        <v>0</v>
      </c>
      <c r="K48">
        <v>47</v>
      </c>
      <c r="L48" t="b" cm="1">
        <f t="array" ref="L48">OR(_xlfn._xlws.FILTER(C:C,B:B=K48))</f>
        <v>1</v>
      </c>
      <c r="M48" t="b" cm="1">
        <f t="array" ref="M48">OR(_xlfn._xlws.FILTER(D:D,B:B=K48))</f>
        <v>1</v>
      </c>
      <c r="N48" t="b" cm="1">
        <f t="array" ref="N48">OR(_xlfn._xlws.FILTER(E:E,B:B=K48))</f>
        <v>1</v>
      </c>
      <c r="O48" t="b" cm="1">
        <f t="array" ref="O48">OR(_xlfn._xlws.FILTER(F:F,B:B=K48))</f>
        <v>1</v>
      </c>
      <c r="P48" t="b" cm="1">
        <f t="array" ref="P48">OR(_xlfn._xlws.FILTER(G:G,B:B=K48))</f>
        <v>1</v>
      </c>
      <c r="Q48" t="b" cm="1">
        <f t="array" ref="Q48">OR(_xlfn._xlws.FILTER(H:H,B:B=K48))</f>
        <v>1</v>
      </c>
      <c r="R48" t="b" cm="1">
        <f t="array" ref="R48">OR(_xlfn._xlws.FILTER(I:I,B:B=K48))</f>
        <v>1</v>
      </c>
      <c r="S48" t="b" cm="1">
        <f t="array" ref="S48">OR(_xlfn._xlws.FILTER(J:J,B:B=K48))</f>
        <v>1</v>
      </c>
      <c r="T48" t="b">
        <f t="shared" si="3"/>
        <v>1</v>
      </c>
      <c r="V48" t="str" cm="1">
        <f t="array" ref="V48">_xlfn.TEXTJOIN(", ",TRUE,_xlfn._xlws.FILTER(A:A,B:B=K48))</f>
        <v>byr:1949, cid:275 iyr:2017 ecl:grn, hgt:164cm eyr:2027 hcl:#18171d, pid:751342937</v>
      </c>
      <c r="W48">
        <f t="shared" si="4"/>
        <v>1949</v>
      </c>
      <c r="X48" t="b">
        <f t="shared" si="5"/>
        <v>1</v>
      </c>
      <c r="Y48">
        <f t="shared" si="6"/>
        <v>2017</v>
      </c>
      <c r="Z48" t="b">
        <f t="shared" si="7"/>
        <v>1</v>
      </c>
      <c r="AA48">
        <f t="shared" si="8"/>
        <v>2027</v>
      </c>
      <c r="AB48" t="b">
        <f t="shared" si="9"/>
        <v>1</v>
      </c>
      <c r="AC48" t="str">
        <f t="shared" si="10"/>
        <v>164cm</v>
      </c>
      <c r="AD48" t="b">
        <f t="shared" si="11"/>
        <v>1</v>
      </c>
      <c r="AE48" t="b">
        <f t="shared" si="12"/>
        <v>0</v>
      </c>
      <c r="AF48">
        <f t="shared" si="1"/>
        <v>164</v>
      </c>
      <c r="AG48" t="b">
        <f t="shared" si="13"/>
        <v>1</v>
      </c>
      <c r="AH48" t="b" cm="1">
        <f t="array" ref="AH48">IF(ISERROR(_xlfn.REGEXEXTRACT(V48, "#[0-9a-fA-F]{6}")),FALSE,TRUE)</f>
        <v>1</v>
      </c>
      <c r="AI48" t="b" cm="1">
        <f t="array" ref="AI48">IF(ISERROR(_xlfn.REGEXEXTRACT(V48, "\b(amb|blu|brn|gry|grn|hzl|oth)\b")),FALSE,TRUE)</f>
        <v>1</v>
      </c>
      <c r="AJ48" t="b" cm="1">
        <f t="array" ref="AJ48">IF(ISERROR(INT(SUBSTITUTE(_xlfn.REGEXEXTRACT(V48, "pid:(\d{9})"),"pid:",""))),FALSE,TRUE)</f>
        <v>1</v>
      </c>
      <c r="AK48" t="b">
        <f t="shared" si="14"/>
        <v>1</v>
      </c>
    </row>
    <row r="49" spans="1:37" x14ac:dyDescent="0.3">
      <c r="A49" t="s">
        <v>35</v>
      </c>
      <c r="B49">
        <f t="shared" si="15"/>
        <v>12</v>
      </c>
      <c r="C49" t="b">
        <f t="shared" si="2"/>
        <v>0</v>
      </c>
      <c r="D49" t="b">
        <f t="shared" si="16"/>
        <v>1</v>
      </c>
      <c r="E49" t="b">
        <f t="shared" si="16"/>
        <v>1</v>
      </c>
      <c r="F49" t="b">
        <f t="shared" si="16"/>
        <v>1</v>
      </c>
      <c r="G49" t="b">
        <f t="shared" si="16"/>
        <v>1</v>
      </c>
      <c r="H49" t="b">
        <f t="shared" si="16"/>
        <v>0</v>
      </c>
      <c r="I49" t="b">
        <f t="shared" si="16"/>
        <v>0</v>
      </c>
      <c r="J49" t="b">
        <f t="shared" si="16"/>
        <v>0</v>
      </c>
      <c r="K49">
        <v>48</v>
      </c>
      <c r="L49" t="b" cm="1">
        <f t="array" ref="L49">OR(_xlfn._xlws.FILTER(C:C,B:B=K49))</f>
        <v>1</v>
      </c>
      <c r="M49" t="b" cm="1">
        <f t="array" ref="M49">OR(_xlfn._xlws.FILTER(D:D,B:B=K49))</f>
        <v>1</v>
      </c>
      <c r="N49" t="b" cm="1">
        <f t="array" ref="N49">OR(_xlfn._xlws.FILTER(E:E,B:B=K49))</f>
        <v>1</v>
      </c>
      <c r="O49" t="b" cm="1">
        <f t="array" ref="O49">OR(_xlfn._xlws.FILTER(F:F,B:B=K49))</f>
        <v>1</v>
      </c>
      <c r="P49" t="b" cm="1">
        <f t="array" ref="P49">OR(_xlfn._xlws.FILTER(G:G,B:B=K49))</f>
        <v>1</v>
      </c>
      <c r="Q49" t="b" cm="1">
        <f t="array" ref="Q49">OR(_xlfn._xlws.FILTER(H:H,B:B=K49))</f>
        <v>1</v>
      </c>
      <c r="R49" t="b" cm="1">
        <f t="array" ref="R49">OR(_xlfn._xlws.FILTER(I:I,B:B=K49))</f>
        <v>1</v>
      </c>
      <c r="S49" t="b" cm="1">
        <f t="array" ref="S49">OR(_xlfn._xlws.FILTER(J:J,B:B=K49))</f>
        <v>1</v>
      </c>
      <c r="T49" t="b">
        <f t="shared" si="3"/>
        <v>1</v>
      </c>
      <c r="V49" t="str" cm="1">
        <f t="array" ref="V49">_xlfn.TEXTJOIN(", ",TRUE,_xlfn._xlws.FILTER(A:A,B:B=K49))</f>
        <v>ecl:blu hgt:162cm, pid:432600613 byr:1923 eyr:2029 iyr:2011 hcl:#623a2f cid:315</v>
      </c>
      <c r="W49">
        <f t="shared" si="4"/>
        <v>1923</v>
      </c>
      <c r="X49" t="b">
        <f t="shared" si="5"/>
        <v>1</v>
      </c>
      <c r="Y49">
        <f t="shared" si="6"/>
        <v>2011</v>
      </c>
      <c r="Z49" t="b">
        <f t="shared" si="7"/>
        <v>1</v>
      </c>
      <c r="AA49">
        <f t="shared" si="8"/>
        <v>2029</v>
      </c>
      <c r="AB49" t="b">
        <f t="shared" si="9"/>
        <v>1</v>
      </c>
      <c r="AC49" t="str">
        <f t="shared" si="10"/>
        <v>162cm</v>
      </c>
      <c r="AD49" t="b">
        <f t="shared" si="11"/>
        <v>1</v>
      </c>
      <c r="AE49" t="b">
        <f t="shared" si="12"/>
        <v>0</v>
      </c>
      <c r="AF49">
        <f t="shared" si="1"/>
        <v>162</v>
      </c>
      <c r="AG49" t="b">
        <f t="shared" si="13"/>
        <v>1</v>
      </c>
      <c r="AH49" t="b" cm="1">
        <f t="array" ref="AH49">IF(ISERROR(_xlfn.REGEXEXTRACT(V49, "#[0-9a-fA-F]{6}")),FALSE,TRUE)</f>
        <v>1</v>
      </c>
      <c r="AI49" t="b" cm="1">
        <f t="array" ref="AI49">IF(ISERROR(_xlfn.REGEXEXTRACT(V49, "\b(amb|blu|brn|gry|grn|hzl|oth)\b")),FALSE,TRUE)</f>
        <v>1</v>
      </c>
      <c r="AJ49" t="b" cm="1">
        <f t="array" ref="AJ49">IF(ISERROR(INT(SUBSTITUTE(_xlfn.REGEXEXTRACT(V49, "pid:(\d{9})"),"pid:",""))),FALSE,TRUE)</f>
        <v>1</v>
      </c>
      <c r="AK49" t="b">
        <f t="shared" si="14"/>
        <v>1</v>
      </c>
    </row>
    <row r="50" spans="1:37" x14ac:dyDescent="0.3">
      <c r="A50" t="s">
        <v>36</v>
      </c>
      <c r="B50">
        <f t="shared" si="15"/>
        <v>12</v>
      </c>
      <c r="C50" t="b">
        <f t="shared" si="2"/>
        <v>1</v>
      </c>
      <c r="D50" t="b">
        <f t="shared" si="16"/>
        <v>0</v>
      </c>
      <c r="E50" t="b">
        <f t="shared" si="16"/>
        <v>0</v>
      </c>
      <c r="F50" t="b">
        <f t="shared" si="16"/>
        <v>0</v>
      </c>
      <c r="G50" t="b">
        <f t="shared" si="16"/>
        <v>0</v>
      </c>
      <c r="H50" t="b">
        <f t="shared" si="16"/>
        <v>1</v>
      </c>
      <c r="I50" t="b">
        <f t="shared" si="16"/>
        <v>1</v>
      </c>
      <c r="J50" t="b">
        <f t="shared" si="16"/>
        <v>0</v>
      </c>
      <c r="K50">
        <v>49</v>
      </c>
      <c r="L50" t="b" cm="1">
        <f t="array" ref="L50">OR(_xlfn._xlws.FILTER(C:C,B:B=K50))</f>
        <v>1</v>
      </c>
      <c r="M50" t="b" cm="1">
        <f t="array" ref="M50">OR(_xlfn._xlws.FILTER(D:D,B:B=K50))</f>
        <v>1</v>
      </c>
      <c r="N50" t="b" cm="1">
        <f t="array" ref="N50">OR(_xlfn._xlws.FILTER(E:E,B:B=K50))</f>
        <v>1</v>
      </c>
      <c r="O50" t="b" cm="1">
        <f t="array" ref="O50">OR(_xlfn._xlws.FILTER(F:F,B:B=K50))</f>
        <v>1</v>
      </c>
      <c r="P50" t="b" cm="1">
        <f t="array" ref="P50">OR(_xlfn._xlws.FILTER(G:G,B:B=K50))</f>
        <v>1</v>
      </c>
      <c r="Q50" t="b" cm="1">
        <f t="array" ref="Q50">OR(_xlfn._xlws.FILTER(H:H,B:B=K50))</f>
        <v>1</v>
      </c>
      <c r="R50" t="b" cm="1">
        <f t="array" ref="R50">OR(_xlfn._xlws.FILTER(I:I,B:B=K50))</f>
        <v>1</v>
      </c>
      <c r="S50" t="b" cm="1">
        <f t="array" ref="S50">OR(_xlfn._xlws.FILTER(J:J,B:B=K50))</f>
        <v>0</v>
      </c>
      <c r="T50" t="b">
        <f t="shared" si="3"/>
        <v>1</v>
      </c>
      <c r="V50" t="str" cm="1">
        <f t="array" ref="V50">_xlfn.TEXTJOIN(", ",TRUE,_xlfn._xlws.FILTER(A:A,B:B=K50))</f>
        <v>iyr:2020, hcl:#b2bb11 pid:055891584 ecl:grn, hgt:67in, eyr:2029 byr:1937</v>
      </c>
      <c r="W50">
        <f t="shared" si="4"/>
        <v>1937</v>
      </c>
      <c r="X50" t="b">
        <f t="shared" si="5"/>
        <v>1</v>
      </c>
      <c r="Y50">
        <f t="shared" si="6"/>
        <v>2020</v>
      </c>
      <c r="Z50" t="b">
        <f t="shared" si="7"/>
        <v>1</v>
      </c>
      <c r="AA50">
        <f t="shared" si="8"/>
        <v>2029</v>
      </c>
      <c r="AB50" t="b">
        <f t="shared" si="9"/>
        <v>1</v>
      </c>
      <c r="AC50" t="str">
        <f t="shared" si="10"/>
        <v>67in,</v>
      </c>
      <c r="AD50" t="b">
        <f t="shared" si="11"/>
        <v>0</v>
      </c>
      <c r="AE50" t="b">
        <f t="shared" si="12"/>
        <v>1</v>
      </c>
      <c r="AF50">
        <f t="shared" si="1"/>
        <v>67</v>
      </c>
      <c r="AG50" t="b">
        <f t="shared" si="13"/>
        <v>1</v>
      </c>
      <c r="AH50" t="b" cm="1">
        <f t="array" ref="AH50">IF(ISERROR(_xlfn.REGEXEXTRACT(V50, "#[0-9a-fA-F]{6}")),FALSE,TRUE)</f>
        <v>1</v>
      </c>
      <c r="AI50" t="b" cm="1">
        <f t="array" ref="AI50">IF(ISERROR(_xlfn.REGEXEXTRACT(V50, "\b(amb|blu|brn|gry|grn|hzl|oth)\b")),FALSE,TRUE)</f>
        <v>1</v>
      </c>
      <c r="AJ50" t="b" cm="1">
        <f t="array" ref="AJ50">IF(ISERROR(INT(SUBSTITUTE(_xlfn.REGEXEXTRACT(V50, "pid:(\d{9})"),"pid:",""))),FALSE,TRUE)</f>
        <v>1</v>
      </c>
      <c r="AK50" t="b">
        <f t="shared" si="14"/>
        <v>1</v>
      </c>
    </row>
    <row r="51" spans="1:37" x14ac:dyDescent="0.3">
      <c r="B51">
        <f t="shared" si="15"/>
        <v>13</v>
      </c>
      <c r="C51" t="b">
        <f t="shared" si="2"/>
        <v>0</v>
      </c>
      <c r="D51" t="b">
        <f t="shared" si="16"/>
        <v>0</v>
      </c>
      <c r="E51" t="b">
        <f t="shared" si="16"/>
        <v>0</v>
      </c>
      <c r="F51" t="b">
        <f t="shared" si="16"/>
        <v>0</v>
      </c>
      <c r="G51" t="b">
        <f t="shared" si="16"/>
        <v>0</v>
      </c>
      <c r="H51" t="b">
        <f t="shared" si="16"/>
        <v>0</v>
      </c>
      <c r="I51" t="b">
        <f t="shared" si="16"/>
        <v>0</v>
      </c>
      <c r="J51" t="b">
        <f t="shared" si="16"/>
        <v>0</v>
      </c>
      <c r="K51">
        <v>50</v>
      </c>
      <c r="L51" t="b" cm="1">
        <f t="array" ref="L51">OR(_xlfn._xlws.FILTER(C:C,B:B=K51))</f>
        <v>1</v>
      </c>
      <c r="M51" t="b" cm="1">
        <f t="array" ref="M51">OR(_xlfn._xlws.FILTER(D:D,B:B=K51))</f>
        <v>1</v>
      </c>
      <c r="N51" t="b" cm="1">
        <f t="array" ref="N51">OR(_xlfn._xlws.FILTER(E:E,B:B=K51))</f>
        <v>1</v>
      </c>
      <c r="O51" t="b" cm="1">
        <f t="array" ref="O51">OR(_xlfn._xlws.FILTER(F:F,B:B=K51))</f>
        <v>1</v>
      </c>
      <c r="P51" t="b" cm="1">
        <f t="array" ref="P51">OR(_xlfn._xlws.FILTER(G:G,B:B=K51))</f>
        <v>1</v>
      </c>
      <c r="Q51" t="b" cm="1">
        <f t="array" ref="Q51">OR(_xlfn._xlws.FILTER(H:H,B:B=K51))</f>
        <v>1</v>
      </c>
      <c r="R51" t="b" cm="1">
        <f t="array" ref="R51">OR(_xlfn._xlws.FILTER(I:I,B:B=K51))</f>
        <v>1</v>
      </c>
      <c r="S51" t="b" cm="1">
        <f t="array" ref="S51">OR(_xlfn._xlws.FILTER(J:J,B:B=K51))</f>
        <v>0</v>
      </c>
      <c r="T51" t="b">
        <f t="shared" si="3"/>
        <v>1</v>
      </c>
      <c r="V51" t="str" cm="1">
        <f t="array" ref="V51">_xlfn.TEXTJOIN(", ",TRUE,_xlfn._xlws.FILTER(A:A,B:B=K51))</f>
        <v>iyr:2012, hcl:#a97842 pid:325640714 ecl:blu hgt:185cm eyr:2024 byr:1971</v>
      </c>
      <c r="W51">
        <f t="shared" si="4"/>
        <v>1971</v>
      </c>
      <c r="X51" t="b">
        <f t="shared" si="5"/>
        <v>1</v>
      </c>
      <c r="Y51">
        <f t="shared" si="6"/>
        <v>2012</v>
      </c>
      <c r="Z51" t="b">
        <f t="shared" si="7"/>
        <v>1</v>
      </c>
      <c r="AA51">
        <f t="shared" si="8"/>
        <v>2024</v>
      </c>
      <c r="AB51" t="b">
        <f t="shared" si="9"/>
        <v>1</v>
      </c>
      <c r="AC51" t="str">
        <f t="shared" si="10"/>
        <v>185cm</v>
      </c>
      <c r="AD51" t="b">
        <f t="shared" si="11"/>
        <v>1</v>
      </c>
      <c r="AE51" t="b">
        <f t="shared" si="12"/>
        <v>0</v>
      </c>
      <c r="AF51">
        <f t="shared" si="1"/>
        <v>185</v>
      </c>
      <c r="AG51" t="b">
        <f t="shared" si="13"/>
        <v>1</v>
      </c>
      <c r="AH51" t="b" cm="1">
        <f t="array" ref="AH51">IF(ISERROR(_xlfn.REGEXEXTRACT(V51, "#[0-9a-fA-F]{6}")),FALSE,TRUE)</f>
        <v>1</v>
      </c>
      <c r="AI51" t="b" cm="1">
        <f t="array" ref="AI51">IF(ISERROR(_xlfn.REGEXEXTRACT(V51, "\b(amb|blu|brn|gry|grn|hzl|oth)\b")),FALSE,TRUE)</f>
        <v>1</v>
      </c>
      <c r="AJ51" t="b" cm="1">
        <f t="array" ref="AJ51">IF(ISERROR(INT(SUBSTITUTE(_xlfn.REGEXEXTRACT(V51, "pid:(\d{9})"),"pid:",""))),FALSE,TRUE)</f>
        <v>1</v>
      </c>
      <c r="AK51" t="b">
        <f t="shared" si="14"/>
        <v>1</v>
      </c>
    </row>
    <row r="52" spans="1:37" x14ac:dyDescent="0.3">
      <c r="A52" t="s">
        <v>37</v>
      </c>
      <c r="B52">
        <f t="shared" si="15"/>
        <v>13</v>
      </c>
      <c r="C52" t="b">
        <f t="shared" si="2"/>
        <v>0</v>
      </c>
      <c r="D52" t="b">
        <f t="shared" si="16"/>
        <v>0</v>
      </c>
      <c r="E52" t="b">
        <f t="shared" si="16"/>
        <v>0</v>
      </c>
      <c r="F52" t="b">
        <f t="shared" si="16"/>
        <v>1</v>
      </c>
      <c r="G52" t="b">
        <f t="shared" si="16"/>
        <v>1</v>
      </c>
      <c r="H52" t="b">
        <f t="shared" si="16"/>
        <v>0</v>
      </c>
      <c r="I52" t="b">
        <f t="shared" si="16"/>
        <v>0</v>
      </c>
      <c r="J52" t="b">
        <f t="shared" si="16"/>
        <v>0</v>
      </c>
      <c r="K52">
        <v>51</v>
      </c>
      <c r="L52" t="b" cm="1">
        <f t="array" ref="L52">OR(_xlfn._xlws.FILTER(C:C,B:B=K52))</f>
        <v>0</v>
      </c>
      <c r="M52" t="b" cm="1">
        <f t="array" ref="M52">OR(_xlfn._xlws.FILTER(D:D,B:B=K52))</f>
        <v>1</v>
      </c>
      <c r="N52" t="b" cm="1">
        <f t="array" ref="N52">OR(_xlfn._xlws.FILTER(E:E,B:B=K52))</f>
        <v>1</v>
      </c>
      <c r="O52" t="b" cm="1">
        <f t="array" ref="O52">OR(_xlfn._xlws.FILTER(F:F,B:B=K52))</f>
        <v>1</v>
      </c>
      <c r="P52" t="b" cm="1">
        <f t="array" ref="P52">OR(_xlfn._xlws.FILTER(G:G,B:B=K52))</f>
        <v>1</v>
      </c>
      <c r="Q52" t="b" cm="1">
        <f t="array" ref="Q52">OR(_xlfn._xlws.FILTER(H:H,B:B=K52))</f>
        <v>1</v>
      </c>
      <c r="R52" t="b" cm="1">
        <f t="array" ref="R52">OR(_xlfn._xlws.FILTER(I:I,B:B=K52))</f>
        <v>1</v>
      </c>
      <c r="S52" t="b" cm="1">
        <f t="array" ref="S52">OR(_xlfn._xlws.FILTER(J:J,B:B=K52))</f>
        <v>0</v>
      </c>
      <c r="T52" t="b">
        <f t="shared" si="3"/>
        <v>0</v>
      </c>
      <c r="V52" t="str" cm="1">
        <f t="array" ref="V52">_xlfn.TEXTJOIN(", ",TRUE,_xlfn._xlws.FILTER(A:A,B:B=K52))</f>
        <v>hcl:#b6652a pid:485327267, ecl:brn hgt:155cm eyr:2028, iyr:2019</v>
      </c>
      <c r="W52" t="str">
        <f t="shared" si="4"/>
        <v/>
      </c>
      <c r="X52" t="b">
        <f t="shared" si="5"/>
        <v>0</v>
      </c>
      <c r="Y52">
        <f t="shared" si="6"/>
        <v>2019</v>
      </c>
      <c r="Z52" t="b">
        <f t="shared" si="7"/>
        <v>1</v>
      </c>
      <c r="AA52">
        <f t="shared" si="8"/>
        <v>2028</v>
      </c>
      <c r="AB52" t="b">
        <f t="shared" si="9"/>
        <v>1</v>
      </c>
      <c r="AC52" t="str">
        <f t="shared" si="10"/>
        <v>155cm</v>
      </c>
      <c r="AD52" t="b">
        <f t="shared" si="11"/>
        <v>1</v>
      </c>
      <c r="AE52" t="b">
        <f t="shared" si="12"/>
        <v>0</v>
      </c>
      <c r="AF52">
        <f t="shared" si="1"/>
        <v>155</v>
      </c>
      <c r="AG52" t="b">
        <f t="shared" si="13"/>
        <v>1</v>
      </c>
      <c r="AH52" t="b" cm="1">
        <f t="array" ref="AH52">IF(ISERROR(_xlfn.REGEXEXTRACT(V52, "#[0-9a-fA-F]{6}")),FALSE,TRUE)</f>
        <v>1</v>
      </c>
      <c r="AI52" t="b" cm="1">
        <f t="array" ref="AI52">IF(ISERROR(_xlfn.REGEXEXTRACT(V52, "\b(amb|blu|brn|gry|grn|hzl|oth)\b")),FALSE,TRUE)</f>
        <v>1</v>
      </c>
      <c r="AJ52" t="b" cm="1">
        <f t="array" ref="AJ52">IF(ISERROR(INT(SUBSTITUTE(_xlfn.REGEXEXTRACT(V52, "pid:(\d{9})"),"pid:",""))),FALSE,TRUE)</f>
        <v>1</v>
      </c>
      <c r="AK52" t="b">
        <f t="shared" si="14"/>
        <v>0</v>
      </c>
    </row>
    <row r="53" spans="1:37" x14ac:dyDescent="0.3">
      <c r="A53" t="s">
        <v>38</v>
      </c>
      <c r="B53">
        <f t="shared" si="15"/>
        <v>13</v>
      </c>
      <c r="C53" t="b">
        <f t="shared" si="2"/>
        <v>1</v>
      </c>
      <c r="D53" t="b">
        <f t="shared" si="16"/>
        <v>0</v>
      </c>
      <c r="E53" t="b">
        <f t="shared" si="16"/>
        <v>1</v>
      </c>
      <c r="F53" t="b">
        <f t="shared" si="16"/>
        <v>0</v>
      </c>
      <c r="G53" t="b">
        <f t="shared" si="16"/>
        <v>0</v>
      </c>
      <c r="H53" t="b">
        <f t="shared" si="16"/>
        <v>0</v>
      </c>
      <c r="I53" t="b">
        <f t="shared" si="16"/>
        <v>1</v>
      </c>
      <c r="J53" t="b">
        <f t="shared" si="16"/>
        <v>0</v>
      </c>
      <c r="K53">
        <v>52</v>
      </c>
      <c r="L53" t="b" cm="1">
        <f t="array" ref="L53">OR(_xlfn._xlws.FILTER(C:C,B:B=K53))</f>
        <v>1</v>
      </c>
      <c r="M53" t="b" cm="1">
        <f t="array" ref="M53">OR(_xlfn._xlws.FILTER(D:D,B:B=K53))</f>
        <v>1</v>
      </c>
      <c r="N53" t="b" cm="1">
        <f t="array" ref="N53">OR(_xlfn._xlws.FILTER(E:E,B:B=K53))</f>
        <v>1</v>
      </c>
      <c r="O53" t="b" cm="1">
        <f t="array" ref="O53">OR(_xlfn._xlws.FILTER(F:F,B:B=K53))</f>
        <v>1</v>
      </c>
      <c r="P53" t="b" cm="1">
        <f t="array" ref="P53">OR(_xlfn._xlws.FILTER(G:G,B:B=K53))</f>
        <v>1</v>
      </c>
      <c r="Q53" t="b" cm="1">
        <f t="array" ref="Q53">OR(_xlfn._xlws.FILTER(H:H,B:B=K53))</f>
        <v>1</v>
      </c>
      <c r="R53" t="b" cm="1">
        <f t="array" ref="R53">OR(_xlfn._xlws.FILTER(I:I,B:B=K53))</f>
        <v>1</v>
      </c>
      <c r="S53" t="b" cm="1">
        <f t="array" ref="S53">OR(_xlfn._xlws.FILTER(J:J,B:B=K53))</f>
        <v>1</v>
      </c>
      <c r="T53" t="b">
        <f t="shared" si="3"/>
        <v>1</v>
      </c>
      <c r="V53" t="str" cm="1">
        <f t="array" ref="V53">_xlfn.TEXTJOIN(", ",TRUE,_xlfn._xlws.FILTER(A:A,B:B=K53))</f>
        <v>pid:902164867 hgt:77 cid:283 eyr:2027, iyr:2020 ecl:hzl byr:1935 hcl:#efcc98</v>
      </c>
      <c r="W53">
        <f t="shared" si="4"/>
        <v>1935</v>
      </c>
      <c r="X53" t="b">
        <f t="shared" si="5"/>
        <v>1</v>
      </c>
      <c r="Y53">
        <f t="shared" si="6"/>
        <v>2020</v>
      </c>
      <c r="Z53" t="b">
        <f t="shared" si="7"/>
        <v>1</v>
      </c>
      <c r="AA53">
        <f t="shared" si="8"/>
        <v>2027</v>
      </c>
      <c r="AB53" t="b">
        <f t="shared" si="9"/>
        <v>1</v>
      </c>
      <c r="AC53" t="str">
        <f t="shared" si="10"/>
        <v>77 ci</v>
      </c>
      <c r="AD53" t="b">
        <f t="shared" si="11"/>
        <v>0</v>
      </c>
      <c r="AE53" t="b">
        <f t="shared" si="12"/>
        <v>0</v>
      </c>
      <c r="AF53">
        <f t="shared" si="1"/>
        <v>77</v>
      </c>
      <c r="AG53" t="str">
        <f t="shared" si="13"/>
        <v/>
      </c>
      <c r="AH53" t="b" cm="1">
        <f t="array" ref="AH53">IF(ISERROR(_xlfn.REGEXEXTRACT(V53, "#[0-9a-fA-F]{6}")),FALSE,TRUE)</f>
        <v>1</v>
      </c>
      <c r="AI53" t="b" cm="1">
        <f t="array" ref="AI53">IF(ISERROR(_xlfn.REGEXEXTRACT(V53, "\b(amb|blu|brn|gry|grn|hzl|oth)\b")),FALSE,TRUE)</f>
        <v>1</v>
      </c>
      <c r="AJ53" t="b" cm="1">
        <f t="array" ref="AJ53">IF(ISERROR(INT(SUBSTITUTE(_xlfn.REGEXEXTRACT(V53, "pid:(\d{9})"),"pid:",""))),FALSE,TRUE)</f>
        <v>1</v>
      </c>
      <c r="AK53" t="b">
        <f t="shared" si="14"/>
        <v>1</v>
      </c>
    </row>
    <row r="54" spans="1:37" x14ac:dyDescent="0.3">
      <c r="A54" t="s">
        <v>39</v>
      </c>
      <c r="B54">
        <f t="shared" si="15"/>
        <v>13</v>
      </c>
      <c r="C54" t="b">
        <f t="shared" si="2"/>
        <v>0</v>
      </c>
      <c r="D54" t="b">
        <f t="shared" si="16"/>
        <v>1</v>
      </c>
      <c r="E54" t="b">
        <f t="shared" si="16"/>
        <v>0</v>
      </c>
      <c r="F54" t="b">
        <f t="shared" si="16"/>
        <v>0</v>
      </c>
      <c r="G54" t="b">
        <f t="shared" si="16"/>
        <v>0</v>
      </c>
      <c r="H54" t="b">
        <f t="shared" si="16"/>
        <v>0</v>
      </c>
      <c r="I54" t="b">
        <f t="shared" si="16"/>
        <v>0</v>
      </c>
      <c r="J54" t="b">
        <f t="shared" si="16"/>
        <v>0</v>
      </c>
      <c r="K54">
        <v>53</v>
      </c>
      <c r="L54" t="b" cm="1">
        <f t="array" ref="L54">OR(_xlfn._xlws.FILTER(C:C,B:B=K54))</f>
        <v>1</v>
      </c>
      <c r="M54" t="b" cm="1">
        <f t="array" ref="M54">OR(_xlfn._xlws.FILTER(D:D,B:B=K54))</f>
        <v>1</v>
      </c>
      <c r="N54" t="b" cm="1">
        <f t="array" ref="N54">OR(_xlfn._xlws.FILTER(E:E,B:B=K54))</f>
        <v>1</v>
      </c>
      <c r="O54" t="b" cm="1">
        <f t="array" ref="O54">OR(_xlfn._xlws.FILTER(F:F,B:B=K54))</f>
        <v>1</v>
      </c>
      <c r="P54" t="b" cm="1">
        <f t="array" ref="P54">OR(_xlfn._xlws.FILTER(G:G,B:B=K54))</f>
        <v>1</v>
      </c>
      <c r="Q54" t="b" cm="1">
        <f t="array" ref="Q54">OR(_xlfn._xlws.FILTER(H:H,B:B=K54))</f>
        <v>1</v>
      </c>
      <c r="R54" t="b" cm="1">
        <f t="array" ref="R54">OR(_xlfn._xlws.FILTER(I:I,B:B=K54))</f>
        <v>1</v>
      </c>
      <c r="S54" t="b" cm="1">
        <f t="array" ref="S54">OR(_xlfn._xlws.FILTER(J:J,B:B=K54))</f>
        <v>0</v>
      </c>
      <c r="T54" t="b">
        <f t="shared" si="3"/>
        <v>1</v>
      </c>
      <c r="V54" t="str" cm="1">
        <f t="array" ref="V54">_xlfn.TEXTJOIN(", ",TRUE,_xlfn._xlws.FILTER(A:A,B:B=K54))</f>
        <v>ecl:grn, hcl:#ceb3a1 byr:1977 hgt:165cm, pid:850700221 eyr:2030, iyr:2012</v>
      </c>
      <c r="W54">
        <f t="shared" si="4"/>
        <v>1977</v>
      </c>
      <c r="X54" t="b">
        <f t="shared" si="5"/>
        <v>1</v>
      </c>
      <c r="Y54">
        <f t="shared" si="6"/>
        <v>2012</v>
      </c>
      <c r="Z54" t="b">
        <f t="shared" si="7"/>
        <v>1</v>
      </c>
      <c r="AA54">
        <f t="shared" si="8"/>
        <v>2030</v>
      </c>
      <c r="AB54" t="b">
        <f t="shared" si="9"/>
        <v>1</v>
      </c>
      <c r="AC54" t="str">
        <f t="shared" si="10"/>
        <v>165cm</v>
      </c>
      <c r="AD54" t="b">
        <f t="shared" si="11"/>
        <v>1</v>
      </c>
      <c r="AE54" t="b">
        <f t="shared" si="12"/>
        <v>0</v>
      </c>
      <c r="AF54">
        <f t="shared" si="1"/>
        <v>165</v>
      </c>
      <c r="AG54" t="b">
        <f t="shared" si="13"/>
        <v>1</v>
      </c>
      <c r="AH54" t="b" cm="1">
        <f t="array" ref="AH54">IF(ISERROR(_xlfn.REGEXEXTRACT(V54, "#[0-9a-fA-F]{6}")),FALSE,TRUE)</f>
        <v>1</v>
      </c>
      <c r="AI54" t="b" cm="1">
        <f t="array" ref="AI54">IF(ISERROR(_xlfn.REGEXEXTRACT(V54, "\b(amb|blu|brn|gry|grn|hzl|oth)\b")),FALSE,TRUE)</f>
        <v>1</v>
      </c>
      <c r="AJ54" t="b" cm="1">
        <f t="array" ref="AJ54">IF(ISERROR(INT(SUBSTITUTE(_xlfn.REGEXEXTRACT(V54, "pid:(\d{9})"),"pid:",""))),FALSE,TRUE)</f>
        <v>1</v>
      </c>
      <c r="AK54" t="b">
        <f t="shared" si="14"/>
        <v>1</v>
      </c>
    </row>
    <row r="55" spans="1:37" x14ac:dyDescent="0.3">
      <c r="B55">
        <f t="shared" si="15"/>
        <v>14</v>
      </c>
      <c r="C55" t="b">
        <f t="shared" si="2"/>
        <v>0</v>
      </c>
      <c r="D55" t="b">
        <f t="shared" si="16"/>
        <v>0</v>
      </c>
      <c r="E55" t="b">
        <f t="shared" si="16"/>
        <v>0</v>
      </c>
      <c r="F55" t="b">
        <f t="shared" si="16"/>
        <v>0</v>
      </c>
      <c r="G55" t="b">
        <f t="shared" si="16"/>
        <v>0</v>
      </c>
      <c r="H55" t="b">
        <f t="shared" si="16"/>
        <v>0</v>
      </c>
      <c r="I55" t="b">
        <f t="shared" si="16"/>
        <v>0</v>
      </c>
      <c r="J55" t="b">
        <f t="shared" si="16"/>
        <v>0</v>
      </c>
      <c r="K55">
        <v>54</v>
      </c>
      <c r="L55" t="b" cm="1">
        <f t="array" ref="L55">OR(_xlfn._xlws.FILTER(C:C,B:B=K55))</f>
        <v>1</v>
      </c>
      <c r="M55" t="b" cm="1">
        <f t="array" ref="M55">OR(_xlfn._xlws.FILTER(D:D,B:B=K55))</f>
        <v>1</v>
      </c>
      <c r="N55" t="b" cm="1">
        <f t="array" ref="N55">OR(_xlfn._xlws.FILTER(E:E,B:B=K55))</f>
        <v>1</v>
      </c>
      <c r="O55" t="b" cm="1">
        <f t="array" ref="O55">OR(_xlfn._xlws.FILTER(F:F,B:B=K55))</f>
        <v>1</v>
      </c>
      <c r="P55" t="b" cm="1">
        <f t="array" ref="P55">OR(_xlfn._xlws.FILTER(G:G,B:B=K55))</f>
        <v>1</v>
      </c>
      <c r="Q55" t="b" cm="1">
        <f t="array" ref="Q55">OR(_xlfn._xlws.FILTER(H:H,B:B=K55))</f>
        <v>1</v>
      </c>
      <c r="R55" t="b" cm="1">
        <f t="array" ref="R55">OR(_xlfn._xlws.FILTER(I:I,B:B=K55))</f>
        <v>1</v>
      </c>
      <c r="S55" t="b" cm="1">
        <f t="array" ref="S55">OR(_xlfn._xlws.FILTER(J:J,B:B=K55))</f>
        <v>1</v>
      </c>
      <c r="T55" t="b">
        <f t="shared" si="3"/>
        <v>1</v>
      </c>
      <c r="V55" t="str" cm="1">
        <f t="array" ref="V55">_xlfn.TEXTJOIN(", ",TRUE,_xlfn._xlws.FILTER(A:A,B:B=K55))</f>
        <v>byr:1989 ecl:brn eyr:2026 pid:919138357 iyr:2016, hcl:#623a2f cid:319 hgt:161cm</v>
      </c>
      <c r="W55">
        <f t="shared" si="4"/>
        <v>1989</v>
      </c>
      <c r="X55" t="b">
        <f t="shared" si="5"/>
        <v>1</v>
      </c>
      <c r="Y55">
        <f t="shared" si="6"/>
        <v>2016</v>
      </c>
      <c r="Z55" t="b">
        <f t="shared" si="7"/>
        <v>1</v>
      </c>
      <c r="AA55">
        <f t="shared" si="8"/>
        <v>2026</v>
      </c>
      <c r="AB55" t="b">
        <f t="shared" si="9"/>
        <v>1</v>
      </c>
      <c r="AC55" t="str">
        <f t="shared" si="10"/>
        <v>161cm</v>
      </c>
      <c r="AD55" t="b">
        <f t="shared" si="11"/>
        <v>1</v>
      </c>
      <c r="AE55" t="b">
        <f t="shared" si="12"/>
        <v>0</v>
      </c>
      <c r="AF55">
        <f t="shared" si="1"/>
        <v>161</v>
      </c>
      <c r="AG55" t="b">
        <f t="shared" si="13"/>
        <v>1</v>
      </c>
      <c r="AH55" t="b" cm="1">
        <f t="array" ref="AH55">IF(ISERROR(_xlfn.REGEXEXTRACT(V55, "#[0-9a-fA-F]{6}")),FALSE,TRUE)</f>
        <v>1</v>
      </c>
      <c r="AI55" t="b" cm="1">
        <f t="array" ref="AI55">IF(ISERROR(_xlfn.REGEXEXTRACT(V55, "\b(amb|blu|brn|gry|grn|hzl|oth)\b")),FALSE,TRUE)</f>
        <v>1</v>
      </c>
      <c r="AJ55" t="b" cm="1">
        <f t="array" ref="AJ55">IF(ISERROR(INT(SUBSTITUTE(_xlfn.REGEXEXTRACT(V55, "pid:(\d{9})"),"pid:",""))),FALSE,TRUE)</f>
        <v>1</v>
      </c>
      <c r="AK55" t="b">
        <f t="shared" si="14"/>
        <v>1</v>
      </c>
    </row>
    <row r="56" spans="1:37" x14ac:dyDescent="0.3">
      <c r="A56" t="s">
        <v>40</v>
      </c>
      <c r="B56">
        <f t="shared" si="15"/>
        <v>14</v>
      </c>
      <c r="C56" t="b">
        <f t="shared" si="2"/>
        <v>0</v>
      </c>
      <c r="D56" t="b">
        <f t="shared" si="16"/>
        <v>0</v>
      </c>
      <c r="E56" t="b">
        <f t="shared" si="16"/>
        <v>0</v>
      </c>
      <c r="F56" t="b">
        <f t="shared" si="16"/>
        <v>0</v>
      </c>
      <c r="G56" t="b">
        <f t="shared" si="16"/>
        <v>0</v>
      </c>
      <c r="H56" t="b">
        <f t="shared" si="16"/>
        <v>0</v>
      </c>
      <c r="I56" t="b">
        <f t="shared" si="16"/>
        <v>1</v>
      </c>
      <c r="J56" t="b">
        <f t="shared" si="16"/>
        <v>0</v>
      </c>
      <c r="K56">
        <v>55</v>
      </c>
      <c r="L56" t="b" cm="1">
        <f t="array" ref="L56">OR(_xlfn._xlws.FILTER(C:C,B:B=K56))</f>
        <v>1</v>
      </c>
      <c r="M56" t="b" cm="1">
        <f t="array" ref="M56">OR(_xlfn._xlws.FILTER(D:D,B:B=K56))</f>
        <v>1</v>
      </c>
      <c r="N56" t="b" cm="1">
        <f t="array" ref="N56">OR(_xlfn._xlws.FILTER(E:E,B:B=K56))</f>
        <v>1</v>
      </c>
      <c r="O56" t="b" cm="1">
        <f t="array" ref="O56">OR(_xlfn._xlws.FILTER(F:F,B:B=K56))</f>
        <v>1</v>
      </c>
      <c r="P56" t="b" cm="1">
        <f t="array" ref="P56">OR(_xlfn._xlws.FILTER(G:G,B:B=K56))</f>
        <v>1</v>
      </c>
      <c r="Q56" t="b" cm="1">
        <f t="array" ref="Q56">OR(_xlfn._xlws.FILTER(H:H,B:B=K56))</f>
        <v>1</v>
      </c>
      <c r="R56" t="b" cm="1">
        <f t="array" ref="R56">OR(_xlfn._xlws.FILTER(I:I,B:B=K56))</f>
        <v>1</v>
      </c>
      <c r="S56" t="b" cm="1">
        <f t="array" ref="S56">OR(_xlfn._xlws.FILTER(J:J,B:B=K56))</f>
        <v>1</v>
      </c>
      <c r="T56" t="b">
        <f t="shared" si="3"/>
        <v>1</v>
      </c>
      <c r="V56" t="str" cm="1">
        <f t="array" ref="V56">_xlfn.TEXTJOIN(", ",TRUE,_xlfn._xlws.FILTER(A:A,B:B=K56))</f>
        <v>iyr:2017, byr:1973 pid:293382118 hcl:#341e13 cid:143 ecl:hzl, hgt:166cm eyr:2022</v>
      </c>
      <c r="W56">
        <f t="shared" si="4"/>
        <v>1973</v>
      </c>
      <c r="X56" t="b">
        <f t="shared" si="5"/>
        <v>1</v>
      </c>
      <c r="Y56">
        <f t="shared" si="6"/>
        <v>2017</v>
      </c>
      <c r="Z56" t="b">
        <f t="shared" si="7"/>
        <v>1</v>
      </c>
      <c r="AA56">
        <f t="shared" si="8"/>
        <v>2022</v>
      </c>
      <c r="AB56" t="b">
        <f t="shared" si="9"/>
        <v>1</v>
      </c>
      <c r="AC56" t="str">
        <f t="shared" si="10"/>
        <v>166cm</v>
      </c>
      <c r="AD56" t="b">
        <f t="shared" si="11"/>
        <v>1</v>
      </c>
      <c r="AE56" t="b">
        <f t="shared" si="12"/>
        <v>0</v>
      </c>
      <c r="AF56">
        <f t="shared" si="1"/>
        <v>166</v>
      </c>
      <c r="AG56" t="b">
        <f t="shared" si="13"/>
        <v>1</v>
      </c>
      <c r="AH56" t="b" cm="1">
        <f t="array" ref="AH56">IF(ISERROR(_xlfn.REGEXEXTRACT(V56, "#[0-9a-fA-F]{6}")),FALSE,TRUE)</f>
        <v>1</v>
      </c>
      <c r="AI56" t="b" cm="1">
        <f t="array" ref="AI56">IF(ISERROR(_xlfn.REGEXEXTRACT(V56, "\b(amb|blu|brn|gry|grn|hzl|oth)\b")),FALSE,TRUE)</f>
        <v>1</v>
      </c>
      <c r="AJ56" t="b" cm="1">
        <f t="array" ref="AJ56">IF(ISERROR(INT(SUBSTITUTE(_xlfn.REGEXEXTRACT(V56, "pid:(\d{9})"),"pid:",""))),FALSE,TRUE)</f>
        <v>1</v>
      </c>
      <c r="AK56" t="b">
        <f t="shared" si="14"/>
        <v>1</v>
      </c>
    </row>
    <row r="57" spans="1:37" x14ac:dyDescent="0.3">
      <c r="A57" t="s">
        <v>41</v>
      </c>
      <c r="B57">
        <f t="shared" si="15"/>
        <v>14</v>
      </c>
      <c r="C57" t="b">
        <f t="shared" si="2"/>
        <v>1</v>
      </c>
      <c r="D57" t="b">
        <f t="shared" si="16"/>
        <v>1</v>
      </c>
      <c r="E57" t="b">
        <f t="shared" si="16"/>
        <v>1</v>
      </c>
      <c r="F57" t="b">
        <f t="shared" si="16"/>
        <v>1</v>
      </c>
      <c r="G57" t="b">
        <f t="shared" si="16"/>
        <v>1</v>
      </c>
      <c r="H57" t="b">
        <f t="shared" si="16"/>
        <v>1</v>
      </c>
      <c r="I57" t="b">
        <f t="shared" si="16"/>
        <v>0</v>
      </c>
      <c r="J57" t="b">
        <f t="shared" si="16"/>
        <v>0</v>
      </c>
      <c r="K57">
        <v>56</v>
      </c>
      <c r="L57" t="b" cm="1">
        <f t="array" ref="L57">OR(_xlfn._xlws.FILTER(C:C,B:B=K57))</f>
        <v>1</v>
      </c>
      <c r="M57" t="b" cm="1">
        <f t="array" ref="M57">OR(_xlfn._xlws.FILTER(D:D,B:B=K57))</f>
        <v>1</v>
      </c>
      <c r="N57" t="b" cm="1">
        <f t="array" ref="N57">OR(_xlfn._xlws.FILTER(E:E,B:B=K57))</f>
        <v>1</v>
      </c>
      <c r="O57" t="b" cm="1">
        <f t="array" ref="O57">OR(_xlfn._xlws.FILTER(F:F,B:B=K57))</f>
        <v>1</v>
      </c>
      <c r="P57" t="b" cm="1">
        <f t="array" ref="P57">OR(_xlfn._xlws.FILTER(G:G,B:B=K57))</f>
        <v>1</v>
      </c>
      <c r="Q57" t="b" cm="1">
        <f t="array" ref="Q57">OR(_xlfn._xlws.FILTER(H:H,B:B=K57))</f>
        <v>1</v>
      </c>
      <c r="R57" t="b" cm="1">
        <f t="array" ref="R57">OR(_xlfn._xlws.FILTER(I:I,B:B=K57))</f>
        <v>1</v>
      </c>
      <c r="S57" t="b" cm="1">
        <f t="array" ref="S57">OR(_xlfn._xlws.FILTER(J:J,B:B=K57))</f>
        <v>0</v>
      </c>
      <c r="T57" t="b">
        <f t="shared" si="3"/>
        <v>1</v>
      </c>
      <c r="V57" t="str" cm="1">
        <f t="array" ref="V57">_xlfn.TEXTJOIN(", ",TRUE,_xlfn._xlws.FILTER(A:A,B:B=K57))</f>
        <v>pid:517102798, hcl:f9d9dd, eyr:1933 iyr:2019 hgt:164cm, byr:2017 ecl:utc</v>
      </c>
      <c r="W57">
        <f t="shared" si="4"/>
        <v>2017</v>
      </c>
      <c r="X57" t="b">
        <f t="shared" si="5"/>
        <v>0</v>
      </c>
      <c r="Y57">
        <f t="shared" si="6"/>
        <v>2019</v>
      </c>
      <c r="Z57" t="b">
        <f t="shared" si="7"/>
        <v>1</v>
      </c>
      <c r="AA57">
        <f t="shared" si="8"/>
        <v>1933</v>
      </c>
      <c r="AB57" t="b">
        <f t="shared" si="9"/>
        <v>0</v>
      </c>
      <c r="AC57" t="str">
        <f t="shared" si="10"/>
        <v>164cm</v>
      </c>
      <c r="AD57" t="b">
        <f t="shared" si="11"/>
        <v>1</v>
      </c>
      <c r="AE57" t="b">
        <f t="shared" si="12"/>
        <v>0</v>
      </c>
      <c r="AF57">
        <f t="shared" si="1"/>
        <v>164</v>
      </c>
      <c r="AG57" t="b">
        <f t="shared" si="13"/>
        <v>1</v>
      </c>
      <c r="AH57" t="b" cm="1">
        <f t="array" ref="AH57">IF(ISERROR(_xlfn.REGEXEXTRACT(V57, "#[0-9a-fA-F]{6}")),FALSE,TRUE)</f>
        <v>0</v>
      </c>
      <c r="AI57" t="b" cm="1">
        <f t="array" ref="AI57">IF(ISERROR(_xlfn.REGEXEXTRACT(V57, "\b(amb|blu|brn|gry|grn|hzl|oth)\b")),FALSE,TRUE)</f>
        <v>0</v>
      </c>
      <c r="AJ57" t="b" cm="1">
        <f t="array" ref="AJ57">IF(ISERROR(INT(SUBSTITUTE(_xlfn.REGEXEXTRACT(V57, "pid:(\d{9})"),"pid:",""))),FALSE,TRUE)</f>
        <v>1</v>
      </c>
      <c r="AK57" t="b">
        <f t="shared" si="14"/>
        <v>0</v>
      </c>
    </row>
    <row r="58" spans="1:37" x14ac:dyDescent="0.3">
      <c r="B58">
        <f t="shared" si="15"/>
        <v>15</v>
      </c>
      <c r="C58" t="b">
        <f t="shared" si="2"/>
        <v>0</v>
      </c>
      <c r="D58" t="b">
        <f t="shared" si="16"/>
        <v>0</v>
      </c>
      <c r="E58" t="b">
        <f t="shared" si="16"/>
        <v>0</v>
      </c>
      <c r="F58" t="b">
        <f t="shared" si="16"/>
        <v>0</v>
      </c>
      <c r="G58" t="b">
        <f t="shared" si="16"/>
        <v>0</v>
      </c>
      <c r="H58" t="b">
        <f t="shared" si="16"/>
        <v>0</v>
      </c>
      <c r="I58" t="b">
        <f t="shared" si="16"/>
        <v>0</v>
      </c>
      <c r="J58" t="b">
        <f t="shared" si="16"/>
        <v>0</v>
      </c>
      <c r="K58">
        <v>57</v>
      </c>
      <c r="L58" t="b" cm="1">
        <f t="array" ref="L58">OR(_xlfn._xlws.FILTER(C:C,B:B=K58))</f>
        <v>1</v>
      </c>
      <c r="M58" t="b" cm="1">
        <f t="array" ref="M58">OR(_xlfn._xlws.FILTER(D:D,B:B=K58))</f>
        <v>1</v>
      </c>
      <c r="N58" t="b" cm="1">
        <f t="array" ref="N58">OR(_xlfn._xlws.FILTER(E:E,B:B=K58))</f>
        <v>1</v>
      </c>
      <c r="O58" t="b" cm="1">
        <f t="array" ref="O58">OR(_xlfn._xlws.FILTER(F:F,B:B=K58))</f>
        <v>1</v>
      </c>
      <c r="P58" t="b" cm="1">
        <f t="array" ref="P58">OR(_xlfn._xlws.FILTER(G:G,B:B=K58))</f>
        <v>1</v>
      </c>
      <c r="Q58" t="b" cm="1">
        <f t="array" ref="Q58">OR(_xlfn._xlws.FILTER(H:H,B:B=K58))</f>
        <v>1</v>
      </c>
      <c r="R58" t="b" cm="1">
        <f t="array" ref="R58">OR(_xlfn._xlws.FILTER(I:I,B:B=K58))</f>
        <v>1</v>
      </c>
      <c r="S58" t="b" cm="1">
        <f t="array" ref="S58">OR(_xlfn._xlws.FILTER(J:J,B:B=K58))</f>
        <v>1</v>
      </c>
      <c r="T58" t="b">
        <f t="shared" si="3"/>
        <v>1</v>
      </c>
      <c r="V58" t="str" cm="1">
        <f t="array" ref="V58">_xlfn.TEXTJOIN(", ",TRUE,_xlfn._xlws.FILTER(A:A,B:B=K58))</f>
        <v>eyr:2023 pid:757868802 hcl:#18171d cid:244, hgt:156cm, ecl:blu iyr:2015 byr:1926</v>
      </c>
      <c r="W58">
        <f t="shared" si="4"/>
        <v>1926</v>
      </c>
      <c r="X58" t="b">
        <f t="shared" si="5"/>
        <v>1</v>
      </c>
      <c r="Y58">
        <f t="shared" si="6"/>
        <v>2015</v>
      </c>
      <c r="Z58" t="b">
        <f t="shared" si="7"/>
        <v>1</v>
      </c>
      <c r="AA58">
        <f t="shared" si="8"/>
        <v>2023</v>
      </c>
      <c r="AB58" t="b">
        <f t="shared" si="9"/>
        <v>1</v>
      </c>
      <c r="AC58" t="str">
        <f t="shared" si="10"/>
        <v>156cm</v>
      </c>
      <c r="AD58" t="b">
        <f t="shared" si="11"/>
        <v>1</v>
      </c>
      <c r="AE58" t="b">
        <f t="shared" si="12"/>
        <v>0</v>
      </c>
      <c r="AF58">
        <f t="shared" si="1"/>
        <v>156</v>
      </c>
      <c r="AG58" t="b">
        <f t="shared" si="13"/>
        <v>1</v>
      </c>
      <c r="AH58" t="b" cm="1">
        <f t="array" ref="AH58">IF(ISERROR(_xlfn.REGEXEXTRACT(V58, "#[0-9a-fA-F]{6}")),FALSE,TRUE)</f>
        <v>1</v>
      </c>
      <c r="AI58" t="b" cm="1">
        <f t="array" ref="AI58">IF(ISERROR(_xlfn.REGEXEXTRACT(V58, "\b(amb|blu|brn|gry|grn|hzl|oth)\b")),FALSE,TRUE)</f>
        <v>1</v>
      </c>
      <c r="AJ58" t="b" cm="1">
        <f t="array" ref="AJ58">IF(ISERROR(INT(SUBSTITUTE(_xlfn.REGEXEXTRACT(V58, "pid:(\d{9})"),"pid:",""))),FALSE,TRUE)</f>
        <v>1</v>
      </c>
      <c r="AK58" t="b">
        <f t="shared" si="14"/>
        <v>1</v>
      </c>
    </row>
    <row r="59" spans="1:37" x14ac:dyDescent="0.3">
      <c r="A59" t="s">
        <v>42</v>
      </c>
      <c r="B59">
        <f t="shared" si="15"/>
        <v>15</v>
      </c>
      <c r="C59" t="b">
        <f t="shared" si="2"/>
        <v>1</v>
      </c>
      <c r="D59" t="b">
        <f t="shared" si="16"/>
        <v>0</v>
      </c>
      <c r="E59" t="b">
        <f t="shared" si="16"/>
        <v>0</v>
      </c>
      <c r="F59" t="b">
        <f t="shared" si="16"/>
        <v>0</v>
      </c>
      <c r="G59" t="b">
        <f t="shared" si="16"/>
        <v>1</v>
      </c>
      <c r="H59" t="b">
        <f t="shared" si="16"/>
        <v>0</v>
      </c>
      <c r="I59" t="b">
        <f t="shared" si="16"/>
        <v>1</v>
      </c>
      <c r="J59" t="b">
        <f t="shared" si="16"/>
        <v>0</v>
      </c>
      <c r="K59">
        <v>58</v>
      </c>
      <c r="L59" t="b" cm="1">
        <f t="array" ref="L59">OR(_xlfn._xlws.FILTER(C:C,B:B=K59))</f>
        <v>1</v>
      </c>
      <c r="M59" t="b" cm="1">
        <f t="array" ref="M59">OR(_xlfn._xlws.FILTER(D:D,B:B=K59))</f>
        <v>1</v>
      </c>
      <c r="N59" t="b" cm="1">
        <f t="array" ref="N59">OR(_xlfn._xlws.FILTER(E:E,B:B=K59))</f>
        <v>1</v>
      </c>
      <c r="O59" t="b" cm="1">
        <f t="array" ref="O59">OR(_xlfn._xlws.FILTER(F:F,B:B=K59))</f>
        <v>1</v>
      </c>
      <c r="P59" t="b" cm="1">
        <f t="array" ref="P59">OR(_xlfn._xlws.FILTER(G:G,B:B=K59))</f>
        <v>1</v>
      </c>
      <c r="Q59" t="b" cm="1">
        <f t="array" ref="Q59">OR(_xlfn._xlws.FILTER(H:H,B:B=K59))</f>
        <v>1</v>
      </c>
      <c r="R59" t="b" cm="1">
        <f t="array" ref="R59">OR(_xlfn._xlws.FILTER(I:I,B:B=K59))</f>
        <v>1</v>
      </c>
      <c r="S59" t="b" cm="1">
        <f t="array" ref="S59">OR(_xlfn._xlws.FILTER(J:J,B:B=K59))</f>
        <v>0</v>
      </c>
      <c r="T59" t="b">
        <f t="shared" si="3"/>
        <v>1</v>
      </c>
      <c r="V59" t="str" cm="1">
        <f t="array" ref="V59">_xlfn.TEXTJOIN(", ",TRUE,_xlfn._xlws.FILTER(A:A,B:B=K59))</f>
        <v>eyr:2022, iyr:2020, hgt:158cm ecl:grn, byr:1988, pid:979194751 hcl:#888785</v>
      </c>
      <c r="W59">
        <f t="shared" si="4"/>
        <v>1988</v>
      </c>
      <c r="X59" t="b">
        <f t="shared" si="5"/>
        <v>1</v>
      </c>
      <c r="Y59">
        <f t="shared" si="6"/>
        <v>2020</v>
      </c>
      <c r="Z59" t="b">
        <f t="shared" si="7"/>
        <v>1</v>
      </c>
      <c r="AA59">
        <f t="shared" si="8"/>
        <v>2022</v>
      </c>
      <c r="AB59" t="b">
        <f t="shared" si="9"/>
        <v>1</v>
      </c>
      <c r="AC59" t="str">
        <f t="shared" si="10"/>
        <v>158cm</v>
      </c>
      <c r="AD59" t="b">
        <f t="shared" si="11"/>
        <v>1</v>
      </c>
      <c r="AE59" t="b">
        <f t="shared" si="12"/>
        <v>0</v>
      </c>
      <c r="AF59">
        <f t="shared" si="1"/>
        <v>158</v>
      </c>
      <c r="AG59" t="b">
        <f t="shared" si="13"/>
        <v>1</v>
      </c>
      <c r="AH59" t="b" cm="1">
        <f t="array" ref="AH59">IF(ISERROR(_xlfn.REGEXEXTRACT(V59, "#[0-9a-fA-F]{6}")),FALSE,TRUE)</f>
        <v>1</v>
      </c>
      <c r="AI59" t="b" cm="1">
        <f t="array" ref="AI59">IF(ISERROR(_xlfn.REGEXEXTRACT(V59, "\b(amb|blu|brn|gry|grn|hzl|oth)\b")),FALSE,TRUE)</f>
        <v>1</v>
      </c>
      <c r="AJ59" t="b" cm="1">
        <f t="array" ref="AJ59">IF(ISERROR(INT(SUBSTITUTE(_xlfn.REGEXEXTRACT(V59, "pid:(\d{9})"),"pid:",""))),FALSE,TRUE)</f>
        <v>1</v>
      </c>
      <c r="AK59" t="b">
        <f t="shared" si="14"/>
        <v>1</v>
      </c>
    </row>
    <row r="60" spans="1:37" x14ac:dyDescent="0.3">
      <c r="A60" t="s">
        <v>43</v>
      </c>
      <c r="B60">
        <f t="shared" si="15"/>
        <v>15</v>
      </c>
      <c r="C60" t="b">
        <f t="shared" si="2"/>
        <v>0</v>
      </c>
      <c r="D60" t="b">
        <f t="shared" si="16"/>
        <v>1</v>
      </c>
      <c r="E60" t="b">
        <f t="shared" si="16"/>
        <v>1</v>
      </c>
      <c r="F60" t="b">
        <f t="shared" si="16"/>
        <v>1</v>
      </c>
      <c r="G60" t="b">
        <f t="shared" si="16"/>
        <v>0</v>
      </c>
      <c r="H60" t="b">
        <f t="shared" si="16"/>
        <v>0</v>
      </c>
      <c r="I60" t="b">
        <f t="shared" si="16"/>
        <v>0</v>
      </c>
      <c r="J60" t="b">
        <f t="shared" si="16"/>
        <v>0</v>
      </c>
      <c r="K60">
        <v>59</v>
      </c>
      <c r="L60" t="b" cm="1">
        <f t="array" ref="L60">OR(_xlfn._xlws.FILTER(C:C,B:B=K60))</f>
        <v>1</v>
      </c>
      <c r="M60" t="b" cm="1">
        <f t="array" ref="M60">OR(_xlfn._xlws.FILTER(D:D,B:B=K60))</f>
        <v>1</v>
      </c>
      <c r="N60" t="b" cm="1">
        <f t="array" ref="N60">OR(_xlfn._xlws.FILTER(E:E,B:B=K60))</f>
        <v>1</v>
      </c>
      <c r="O60" t="b" cm="1">
        <f t="array" ref="O60">OR(_xlfn._xlws.FILTER(F:F,B:B=K60))</f>
        <v>1</v>
      </c>
      <c r="P60" t="b" cm="1">
        <f t="array" ref="P60">OR(_xlfn._xlws.FILTER(G:G,B:B=K60))</f>
        <v>1</v>
      </c>
      <c r="Q60" t="b" cm="1">
        <f t="array" ref="Q60">OR(_xlfn._xlws.FILTER(H:H,B:B=K60))</f>
        <v>1</v>
      </c>
      <c r="R60" t="b" cm="1">
        <f t="array" ref="R60">OR(_xlfn._xlws.FILTER(I:I,B:B=K60))</f>
        <v>1</v>
      </c>
      <c r="S60" t="b" cm="1">
        <f t="array" ref="S60">OR(_xlfn._xlws.FILTER(J:J,B:B=K60))</f>
        <v>1</v>
      </c>
      <c r="T60" t="b">
        <f t="shared" si="3"/>
        <v>1</v>
      </c>
      <c r="V60" t="str" cm="1">
        <f t="array" ref="V60">_xlfn.TEXTJOIN(", ",TRUE,_xlfn._xlws.FILTER(A:A,B:B=K60))</f>
        <v>eyr:2039, pid:3867868142 byr:1936 ecl:dne iyr:2022 hcl:4b43b8, hgt:115 cid:241</v>
      </c>
      <c r="W60">
        <f t="shared" si="4"/>
        <v>1936</v>
      </c>
      <c r="X60" t="b">
        <f t="shared" si="5"/>
        <v>1</v>
      </c>
      <c r="Y60">
        <f t="shared" si="6"/>
        <v>2022</v>
      </c>
      <c r="Z60" t="b">
        <f t="shared" si="7"/>
        <v>0</v>
      </c>
      <c r="AA60">
        <f t="shared" si="8"/>
        <v>2039</v>
      </c>
      <c r="AB60" t="b">
        <f t="shared" si="9"/>
        <v>0</v>
      </c>
      <c r="AC60" t="str">
        <f t="shared" si="10"/>
        <v>115 c</v>
      </c>
      <c r="AD60" t="b">
        <f t="shared" si="11"/>
        <v>0</v>
      </c>
      <c r="AE60" t="b">
        <f t="shared" si="12"/>
        <v>0</v>
      </c>
      <c r="AF60">
        <f t="shared" si="1"/>
        <v>115</v>
      </c>
      <c r="AG60" t="str">
        <f t="shared" si="13"/>
        <v/>
      </c>
      <c r="AH60" t="b" cm="1">
        <f t="array" ref="AH60">IF(ISERROR(_xlfn.REGEXEXTRACT(V60, "#[0-9a-fA-F]{6}")),FALSE,TRUE)</f>
        <v>0</v>
      </c>
      <c r="AI60" t="b" cm="1">
        <f t="array" ref="AI60">IF(ISERROR(_xlfn.REGEXEXTRACT(V60, "\b(amb|blu|brn|gry|grn|hzl|oth)\b")),FALSE,TRUE)</f>
        <v>0</v>
      </c>
      <c r="AJ60" t="b" cm="1">
        <f t="array" ref="AJ60">IF(ISERROR(INT(SUBSTITUTE(_xlfn.REGEXEXTRACT(V60, "pid:(\d{9})"),"pid:",""))),FALSE,TRUE)</f>
        <v>1</v>
      </c>
      <c r="AK60" t="b">
        <f t="shared" si="14"/>
        <v>0</v>
      </c>
    </row>
    <row r="61" spans="1:37" x14ac:dyDescent="0.3">
      <c r="A61" t="s">
        <v>44</v>
      </c>
      <c r="B61">
        <f t="shared" si="15"/>
        <v>15</v>
      </c>
      <c r="C61" t="b">
        <f t="shared" si="2"/>
        <v>0</v>
      </c>
      <c r="D61" t="b">
        <f t="shared" si="16"/>
        <v>0</v>
      </c>
      <c r="E61" t="b">
        <f t="shared" si="16"/>
        <v>0</v>
      </c>
      <c r="F61" t="b">
        <f t="shared" si="16"/>
        <v>0</v>
      </c>
      <c r="G61" t="b">
        <f t="shared" si="16"/>
        <v>0</v>
      </c>
      <c r="H61" t="b">
        <f t="shared" si="16"/>
        <v>1</v>
      </c>
      <c r="I61" t="b">
        <f t="shared" si="16"/>
        <v>0</v>
      </c>
      <c r="J61" t="b">
        <f t="shared" si="16"/>
        <v>0</v>
      </c>
      <c r="K61">
        <v>60</v>
      </c>
      <c r="L61" t="b" cm="1">
        <f t="array" ref="L61">OR(_xlfn._xlws.FILTER(C:C,B:B=K61))</f>
        <v>1</v>
      </c>
      <c r="M61" t="b" cm="1">
        <f t="array" ref="M61">OR(_xlfn._xlws.FILTER(D:D,B:B=K61))</f>
        <v>1</v>
      </c>
      <c r="N61" t="b" cm="1">
        <f t="array" ref="N61">OR(_xlfn._xlws.FILTER(E:E,B:B=K61))</f>
        <v>1</v>
      </c>
      <c r="O61" t="b" cm="1">
        <f t="array" ref="O61">OR(_xlfn._xlws.FILTER(F:F,B:B=K61))</f>
        <v>1</v>
      </c>
      <c r="P61" t="b" cm="1">
        <f t="array" ref="P61">OR(_xlfn._xlws.FILTER(G:G,B:B=K61))</f>
        <v>1</v>
      </c>
      <c r="Q61" t="b" cm="1">
        <f t="array" ref="Q61">OR(_xlfn._xlws.FILTER(H:H,B:B=K61))</f>
        <v>1</v>
      </c>
      <c r="R61" t="b" cm="1">
        <f t="array" ref="R61">OR(_xlfn._xlws.FILTER(I:I,B:B=K61))</f>
        <v>1</v>
      </c>
      <c r="S61" t="b" cm="1">
        <f t="array" ref="S61">OR(_xlfn._xlws.FILTER(J:J,B:B=K61))</f>
        <v>1</v>
      </c>
      <c r="T61" t="b">
        <f t="shared" si="3"/>
        <v>1</v>
      </c>
      <c r="V61" t="str" cm="1">
        <f t="array" ref="V61">_xlfn.TEXTJOIN(", ",TRUE,_xlfn._xlws.FILTER(A:A,B:B=K61))</f>
        <v>iyr:2015 eyr:2026, hcl:#ceb3a1 pid:539099924, cid:234, ecl:brn, byr:1920 hgt:163cm</v>
      </c>
      <c r="W61">
        <f t="shared" si="4"/>
        <v>1920</v>
      </c>
      <c r="X61" t="b">
        <f t="shared" si="5"/>
        <v>0</v>
      </c>
      <c r="Y61">
        <f t="shared" si="6"/>
        <v>2015</v>
      </c>
      <c r="Z61" t="b">
        <f t="shared" si="7"/>
        <v>1</v>
      </c>
      <c r="AA61">
        <f t="shared" si="8"/>
        <v>2026</v>
      </c>
      <c r="AB61" t="b">
        <f t="shared" si="9"/>
        <v>1</v>
      </c>
      <c r="AC61" t="str">
        <f t="shared" si="10"/>
        <v>163cm</v>
      </c>
      <c r="AD61" t="b">
        <f t="shared" si="11"/>
        <v>1</v>
      </c>
      <c r="AE61" t="b">
        <f t="shared" si="12"/>
        <v>0</v>
      </c>
      <c r="AF61">
        <f t="shared" si="1"/>
        <v>163</v>
      </c>
      <c r="AG61" t="b">
        <f t="shared" si="13"/>
        <v>1</v>
      </c>
      <c r="AH61" t="b" cm="1">
        <f t="array" ref="AH61">IF(ISERROR(_xlfn.REGEXEXTRACT(V61, "#[0-9a-fA-F]{6}")),FALSE,TRUE)</f>
        <v>1</v>
      </c>
      <c r="AI61" t="b" cm="1">
        <f t="array" ref="AI61">IF(ISERROR(_xlfn.REGEXEXTRACT(V61, "\b(amb|blu|brn|gry|grn|hzl|oth)\b")),FALSE,TRUE)</f>
        <v>1</v>
      </c>
      <c r="AJ61" t="b" cm="1">
        <f t="array" ref="AJ61">IF(ISERROR(INT(SUBSTITUTE(_xlfn.REGEXEXTRACT(V61, "pid:(\d{9})"),"pid:",""))),FALSE,TRUE)</f>
        <v>1</v>
      </c>
      <c r="AK61" t="b">
        <f t="shared" si="14"/>
        <v>0</v>
      </c>
    </row>
    <row r="62" spans="1:37" x14ac:dyDescent="0.3">
      <c r="B62">
        <f t="shared" si="15"/>
        <v>16</v>
      </c>
      <c r="C62" t="b">
        <f t="shared" si="2"/>
        <v>0</v>
      </c>
      <c r="D62" t="b">
        <f t="shared" si="16"/>
        <v>0</v>
      </c>
      <c r="E62" t="b">
        <f t="shared" si="16"/>
        <v>0</v>
      </c>
      <c r="F62" t="b">
        <f t="shared" si="16"/>
        <v>0</v>
      </c>
      <c r="G62" t="b">
        <f t="shared" si="16"/>
        <v>0</v>
      </c>
      <c r="H62" t="b">
        <f t="shared" si="16"/>
        <v>0</v>
      </c>
      <c r="I62" t="b">
        <f t="shared" si="16"/>
        <v>0</v>
      </c>
      <c r="J62" t="b">
        <f t="shared" si="16"/>
        <v>0</v>
      </c>
      <c r="K62">
        <v>61</v>
      </c>
      <c r="L62" t="b" cm="1">
        <f t="array" ref="L62">OR(_xlfn._xlws.FILTER(C:C,B:B=K62))</f>
        <v>1</v>
      </c>
      <c r="M62" t="b" cm="1">
        <f t="array" ref="M62">OR(_xlfn._xlws.FILTER(D:D,B:B=K62))</f>
        <v>1</v>
      </c>
      <c r="N62" t="b" cm="1">
        <f t="array" ref="N62">OR(_xlfn._xlws.FILTER(E:E,B:B=K62))</f>
        <v>1</v>
      </c>
      <c r="O62" t="b" cm="1">
        <f t="array" ref="O62">OR(_xlfn._xlws.FILTER(F:F,B:B=K62))</f>
        <v>1</v>
      </c>
      <c r="P62" t="b" cm="1">
        <f t="array" ref="P62">OR(_xlfn._xlws.FILTER(G:G,B:B=K62))</f>
        <v>1</v>
      </c>
      <c r="Q62" t="b" cm="1">
        <f t="array" ref="Q62">OR(_xlfn._xlws.FILTER(H:H,B:B=K62))</f>
        <v>1</v>
      </c>
      <c r="R62" t="b" cm="1">
        <f t="array" ref="R62">OR(_xlfn._xlws.FILTER(I:I,B:B=K62))</f>
        <v>1</v>
      </c>
      <c r="S62" t="b" cm="1">
        <f t="array" ref="S62">OR(_xlfn._xlws.FILTER(J:J,B:B=K62))</f>
        <v>1</v>
      </c>
      <c r="T62" t="b">
        <f t="shared" si="3"/>
        <v>1</v>
      </c>
      <c r="V62" t="str" cm="1">
        <f t="array" ref="V62">_xlfn.TEXTJOIN(", ",TRUE,_xlfn._xlws.FILTER(A:A,B:B=K62))</f>
        <v>cid:259 iyr:2020, pid:949453818 eyr:2022 hgt:181cm, byr:1997 ecl:blu hcl:#18171d</v>
      </c>
      <c r="W62">
        <f t="shared" si="4"/>
        <v>1997</v>
      </c>
      <c r="X62" t="b">
        <f t="shared" si="5"/>
        <v>1</v>
      </c>
      <c r="Y62">
        <f t="shared" si="6"/>
        <v>2020</v>
      </c>
      <c r="Z62" t="b">
        <f t="shared" si="7"/>
        <v>1</v>
      </c>
      <c r="AA62">
        <f t="shared" si="8"/>
        <v>2022</v>
      </c>
      <c r="AB62" t="b">
        <f t="shared" si="9"/>
        <v>1</v>
      </c>
      <c r="AC62" t="str">
        <f t="shared" si="10"/>
        <v>181cm</v>
      </c>
      <c r="AD62" t="b">
        <f t="shared" si="11"/>
        <v>1</v>
      </c>
      <c r="AE62" t="b">
        <f t="shared" si="12"/>
        <v>0</v>
      </c>
      <c r="AF62">
        <f t="shared" si="1"/>
        <v>181</v>
      </c>
      <c r="AG62" t="b">
        <f t="shared" si="13"/>
        <v>1</v>
      </c>
      <c r="AH62" t="b" cm="1">
        <f t="array" ref="AH62">IF(ISERROR(_xlfn.REGEXEXTRACT(V62, "#[0-9a-fA-F]{6}")),FALSE,TRUE)</f>
        <v>1</v>
      </c>
      <c r="AI62" t="b" cm="1">
        <f t="array" ref="AI62">IF(ISERROR(_xlfn.REGEXEXTRACT(V62, "\b(amb|blu|brn|gry|grn|hzl|oth)\b")),FALSE,TRUE)</f>
        <v>1</v>
      </c>
      <c r="AJ62" t="b" cm="1">
        <f t="array" ref="AJ62">IF(ISERROR(INT(SUBSTITUTE(_xlfn.REGEXEXTRACT(V62, "pid:(\d{9})"),"pid:",""))),FALSE,TRUE)</f>
        <v>1</v>
      </c>
      <c r="AK62" t="b">
        <f t="shared" si="14"/>
        <v>1</v>
      </c>
    </row>
    <row r="63" spans="1:37" x14ac:dyDescent="0.3">
      <c r="A63" t="s">
        <v>45</v>
      </c>
      <c r="B63">
        <f t="shared" si="15"/>
        <v>16</v>
      </c>
      <c r="C63" t="b">
        <f t="shared" si="2"/>
        <v>0</v>
      </c>
      <c r="D63" t="b">
        <f t="shared" si="16"/>
        <v>0</v>
      </c>
      <c r="E63" t="b">
        <f t="shared" si="16"/>
        <v>1</v>
      </c>
      <c r="F63" t="b">
        <f t="shared" si="16"/>
        <v>0</v>
      </c>
      <c r="G63" t="b">
        <f t="shared" si="16"/>
        <v>0</v>
      </c>
      <c r="H63" t="b">
        <f t="shared" si="16"/>
        <v>0</v>
      </c>
      <c r="I63" t="b">
        <f t="shared" si="16"/>
        <v>0</v>
      </c>
      <c r="J63" t="b">
        <f t="shared" si="16"/>
        <v>0</v>
      </c>
      <c r="K63">
        <v>62</v>
      </c>
      <c r="L63" t="b" cm="1">
        <f t="array" ref="L63">OR(_xlfn._xlws.FILTER(C:C,B:B=K63))</f>
        <v>1</v>
      </c>
      <c r="M63" t="b" cm="1">
        <f t="array" ref="M63">OR(_xlfn._xlws.FILTER(D:D,B:B=K63))</f>
        <v>1</v>
      </c>
      <c r="N63" t="b" cm="1">
        <f t="array" ref="N63">OR(_xlfn._xlws.FILTER(E:E,B:B=K63))</f>
        <v>1</v>
      </c>
      <c r="O63" t="b" cm="1">
        <f t="array" ref="O63">OR(_xlfn._xlws.FILTER(F:F,B:B=K63))</f>
        <v>1</v>
      </c>
      <c r="P63" t="b" cm="1">
        <f t="array" ref="P63">OR(_xlfn._xlws.FILTER(G:G,B:B=K63))</f>
        <v>1</v>
      </c>
      <c r="Q63" t="b" cm="1">
        <f t="array" ref="Q63">OR(_xlfn._xlws.FILTER(H:H,B:B=K63))</f>
        <v>1</v>
      </c>
      <c r="R63" t="b" cm="1">
        <f t="array" ref="R63">OR(_xlfn._xlws.FILTER(I:I,B:B=K63))</f>
        <v>1</v>
      </c>
      <c r="S63" t="b" cm="1">
        <f t="array" ref="S63">OR(_xlfn._xlws.FILTER(J:J,B:B=K63))</f>
        <v>1</v>
      </c>
      <c r="T63" t="b">
        <f t="shared" si="3"/>
        <v>1</v>
      </c>
      <c r="V63" t="str" cm="1">
        <f t="array" ref="V63">_xlfn.TEXTJOIN(", ",TRUE,_xlfn._xlws.FILTER(A:A,B:B=K63))</f>
        <v>byr:2016, iyr:2012, ecl:utc, hgt:68in eyr:1993, pid:1542134802 hcl:486699, cid:239</v>
      </c>
      <c r="W63">
        <f t="shared" si="4"/>
        <v>2016</v>
      </c>
      <c r="X63" t="b">
        <f t="shared" si="5"/>
        <v>0</v>
      </c>
      <c r="Y63">
        <f t="shared" si="6"/>
        <v>2012</v>
      </c>
      <c r="Z63" t="b">
        <f t="shared" si="7"/>
        <v>1</v>
      </c>
      <c r="AA63">
        <f t="shared" si="8"/>
        <v>1993</v>
      </c>
      <c r="AB63" t="b">
        <f t="shared" si="9"/>
        <v>0</v>
      </c>
      <c r="AC63" t="str">
        <f t="shared" si="10"/>
        <v xml:space="preserve">68in </v>
      </c>
      <c r="AD63" t="b">
        <f t="shared" si="11"/>
        <v>0</v>
      </c>
      <c r="AE63" t="b">
        <f t="shared" si="12"/>
        <v>1</v>
      </c>
      <c r="AF63">
        <f t="shared" si="1"/>
        <v>68</v>
      </c>
      <c r="AG63" t="b">
        <f t="shared" si="13"/>
        <v>1</v>
      </c>
      <c r="AH63" t="b" cm="1">
        <f t="array" ref="AH63">IF(ISERROR(_xlfn.REGEXEXTRACT(V63, "#[0-9a-fA-F]{6}")),FALSE,TRUE)</f>
        <v>0</v>
      </c>
      <c r="AI63" t="b" cm="1">
        <f t="array" ref="AI63">IF(ISERROR(_xlfn.REGEXEXTRACT(V63, "\b(amb|blu|brn|gry|grn|hzl|oth)\b")),FALSE,TRUE)</f>
        <v>0</v>
      </c>
      <c r="AJ63" t="b" cm="1">
        <f t="array" ref="AJ63">IF(ISERROR(INT(SUBSTITUTE(_xlfn.REGEXEXTRACT(V63, "pid:(\d{9})"),"pid:",""))),FALSE,TRUE)</f>
        <v>1</v>
      </c>
      <c r="AK63" t="b">
        <f t="shared" si="14"/>
        <v>0</v>
      </c>
    </row>
    <row r="64" spans="1:37" x14ac:dyDescent="0.3">
      <c r="A64" t="s">
        <v>46</v>
      </c>
      <c r="B64">
        <f t="shared" si="15"/>
        <v>16</v>
      </c>
      <c r="C64" t="b">
        <f t="shared" si="2"/>
        <v>0</v>
      </c>
      <c r="D64" t="b">
        <f t="shared" si="16"/>
        <v>0</v>
      </c>
      <c r="E64" t="b">
        <f t="shared" si="16"/>
        <v>0</v>
      </c>
      <c r="F64" t="b">
        <f t="shared" si="16"/>
        <v>0</v>
      </c>
      <c r="G64" t="b">
        <f t="shared" si="16"/>
        <v>0</v>
      </c>
      <c r="H64" t="b">
        <f t="shared" si="16"/>
        <v>1</v>
      </c>
      <c r="I64" t="b">
        <f t="shared" si="16"/>
        <v>0</v>
      </c>
      <c r="J64" t="b">
        <f t="shared" si="16"/>
        <v>0</v>
      </c>
      <c r="K64">
        <v>63</v>
      </c>
      <c r="L64" t="b" cm="1">
        <f t="array" ref="L64">OR(_xlfn._xlws.FILTER(C:C,B:B=K64))</f>
        <v>1</v>
      </c>
      <c r="M64" t="b" cm="1">
        <f t="array" ref="M64">OR(_xlfn._xlws.FILTER(D:D,B:B=K64))</f>
        <v>1</v>
      </c>
      <c r="N64" t="b" cm="1">
        <f t="array" ref="N64">OR(_xlfn._xlws.FILTER(E:E,B:B=K64))</f>
        <v>1</v>
      </c>
      <c r="O64" t="b" cm="1">
        <f t="array" ref="O64">OR(_xlfn._xlws.FILTER(F:F,B:B=K64))</f>
        <v>1</v>
      </c>
      <c r="P64" t="b" cm="1">
        <f t="array" ref="P64">OR(_xlfn._xlws.FILTER(G:G,B:B=K64))</f>
        <v>1</v>
      </c>
      <c r="Q64" t="b" cm="1">
        <f t="array" ref="Q64">OR(_xlfn._xlws.FILTER(H:H,B:B=K64))</f>
        <v>1</v>
      </c>
      <c r="R64" t="b" cm="1">
        <f t="array" ref="R64">OR(_xlfn._xlws.FILTER(I:I,B:B=K64))</f>
        <v>1</v>
      </c>
      <c r="S64" t="b" cm="1">
        <f t="array" ref="S64">OR(_xlfn._xlws.FILTER(J:J,B:B=K64))</f>
        <v>0</v>
      </c>
      <c r="T64" t="b">
        <f t="shared" si="3"/>
        <v>1</v>
      </c>
      <c r="V64" t="str" cm="1">
        <f t="array" ref="V64">_xlfn.TEXTJOIN(", ",TRUE,_xlfn._xlws.FILTER(A:A,B:B=K64))</f>
        <v>iyr:2018, hgt:154cm ecl:brn byr:1970, eyr:2021 pid:581775861 hcl:#888785</v>
      </c>
      <c r="W64">
        <f t="shared" si="4"/>
        <v>1970</v>
      </c>
      <c r="X64" t="b">
        <f t="shared" si="5"/>
        <v>1</v>
      </c>
      <c r="Y64">
        <f t="shared" si="6"/>
        <v>2018</v>
      </c>
      <c r="Z64" t="b">
        <f t="shared" si="7"/>
        <v>1</v>
      </c>
      <c r="AA64">
        <f t="shared" si="8"/>
        <v>2021</v>
      </c>
      <c r="AB64" t="b">
        <f t="shared" si="9"/>
        <v>1</v>
      </c>
      <c r="AC64" t="str">
        <f t="shared" si="10"/>
        <v>154cm</v>
      </c>
      <c r="AD64" t="b">
        <f t="shared" si="11"/>
        <v>1</v>
      </c>
      <c r="AE64" t="b">
        <f t="shared" si="12"/>
        <v>0</v>
      </c>
      <c r="AF64">
        <f t="shared" si="1"/>
        <v>154</v>
      </c>
      <c r="AG64" t="b">
        <f t="shared" si="13"/>
        <v>1</v>
      </c>
      <c r="AH64" t="b" cm="1">
        <f t="array" ref="AH64">IF(ISERROR(_xlfn.REGEXEXTRACT(V64, "#[0-9a-fA-F]{6}")),FALSE,TRUE)</f>
        <v>1</v>
      </c>
      <c r="AI64" t="b" cm="1">
        <f t="array" ref="AI64">IF(ISERROR(_xlfn.REGEXEXTRACT(V64, "\b(amb|blu|brn|gry|grn|hzl|oth)\b")),FALSE,TRUE)</f>
        <v>1</v>
      </c>
      <c r="AJ64" t="b" cm="1">
        <f t="array" ref="AJ64">IF(ISERROR(INT(SUBSTITUTE(_xlfn.REGEXEXTRACT(V64, "pid:(\d{9})"),"pid:",""))),FALSE,TRUE)</f>
        <v>1</v>
      </c>
      <c r="AK64" t="b">
        <f t="shared" si="14"/>
        <v>1</v>
      </c>
    </row>
    <row r="65" spans="1:37" x14ac:dyDescent="0.3">
      <c r="A65" t="s">
        <v>47</v>
      </c>
      <c r="B65">
        <f t="shared" si="15"/>
        <v>16</v>
      </c>
      <c r="C65" t="b">
        <f t="shared" si="2"/>
        <v>1</v>
      </c>
      <c r="D65" t="b">
        <f t="shared" si="16"/>
        <v>0</v>
      </c>
      <c r="E65" t="b">
        <f t="shared" si="16"/>
        <v>0</v>
      </c>
      <c r="F65" t="b">
        <f t="shared" si="16"/>
        <v>0</v>
      </c>
      <c r="G65" t="b">
        <f t="shared" si="16"/>
        <v>0</v>
      </c>
      <c r="H65" t="b">
        <f t="shared" si="16"/>
        <v>0</v>
      </c>
      <c r="I65" t="b">
        <f t="shared" si="16"/>
        <v>0</v>
      </c>
      <c r="J65" t="b">
        <f t="shared" si="16"/>
        <v>0</v>
      </c>
      <c r="K65">
        <v>64</v>
      </c>
      <c r="L65" t="b" cm="1">
        <f t="array" ref="L65">OR(_xlfn._xlws.FILTER(C:C,B:B=K65))</f>
        <v>1</v>
      </c>
      <c r="M65" t="b" cm="1">
        <f t="array" ref="M65">OR(_xlfn._xlws.FILTER(D:D,B:B=K65))</f>
        <v>1</v>
      </c>
      <c r="N65" t="b" cm="1">
        <f t="array" ref="N65">OR(_xlfn._xlws.FILTER(E:E,B:B=K65))</f>
        <v>1</v>
      </c>
      <c r="O65" t="b" cm="1">
        <f t="array" ref="O65">OR(_xlfn._xlws.FILTER(F:F,B:B=K65))</f>
        <v>1</v>
      </c>
      <c r="P65" t="b" cm="1">
        <f t="array" ref="P65">OR(_xlfn._xlws.FILTER(G:G,B:B=K65))</f>
        <v>1</v>
      </c>
      <c r="Q65" t="b" cm="1">
        <f t="array" ref="Q65">OR(_xlfn._xlws.FILTER(H:H,B:B=K65))</f>
        <v>1</v>
      </c>
      <c r="R65" t="b" cm="1">
        <f t="array" ref="R65">OR(_xlfn._xlws.FILTER(I:I,B:B=K65))</f>
        <v>1</v>
      </c>
      <c r="S65" t="b" cm="1">
        <f t="array" ref="S65">OR(_xlfn._xlws.FILTER(J:J,B:B=K65))</f>
        <v>0</v>
      </c>
      <c r="T65" t="b">
        <f t="shared" si="3"/>
        <v>1</v>
      </c>
      <c r="V65" t="str" cm="1">
        <f t="array" ref="V65">_xlfn.TEXTJOIN(", ",TRUE,_xlfn._xlws.FILTER(A:A,B:B=K65))</f>
        <v>iyr:2012, eyr:2027 hgt:67cm hcl:#efcc98 ecl:zzz pid:312104916 byr:2020</v>
      </c>
      <c r="W65">
        <f t="shared" si="4"/>
        <v>2020</v>
      </c>
      <c r="X65" t="b">
        <f t="shared" si="5"/>
        <v>0</v>
      </c>
      <c r="Y65">
        <f t="shared" si="6"/>
        <v>2012</v>
      </c>
      <c r="Z65" t="b">
        <f t="shared" si="7"/>
        <v>1</v>
      </c>
      <c r="AA65">
        <f t="shared" si="8"/>
        <v>2027</v>
      </c>
      <c r="AB65" t="b">
        <f t="shared" si="9"/>
        <v>1</v>
      </c>
      <c r="AC65" t="str">
        <f t="shared" si="10"/>
        <v xml:space="preserve">67cm </v>
      </c>
      <c r="AD65" t="b">
        <f t="shared" si="11"/>
        <v>1</v>
      </c>
      <c r="AE65" t="b">
        <f t="shared" si="12"/>
        <v>0</v>
      </c>
      <c r="AF65">
        <f t="shared" si="1"/>
        <v>67</v>
      </c>
      <c r="AG65" t="b">
        <f t="shared" si="13"/>
        <v>0</v>
      </c>
      <c r="AH65" t="b" cm="1">
        <f t="array" ref="AH65">IF(ISERROR(_xlfn.REGEXEXTRACT(V65, "#[0-9a-fA-F]{6}")),FALSE,TRUE)</f>
        <v>1</v>
      </c>
      <c r="AI65" t="b" cm="1">
        <f t="array" ref="AI65">IF(ISERROR(_xlfn.REGEXEXTRACT(V65, "\b(amb|blu|brn|gry|grn|hzl|oth)\b")),FALSE,TRUE)</f>
        <v>0</v>
      </c>
      <c r="AJ65" t="b" cm="1">
        <f t="array" ref="AJ65">IF(ISERROR(INT(SUBSTITUTE(_xlfn.REGEXEXTRACT(V65, "pid:(\d{9})"),"pid:",""))),FALSE,TRUE)</f>
        <v>1</v>
      </c>
      <c r="AK65" t="b">
        <f t="shared" si="14"/>
        <v>0</v>
      </c>
    </row>
    <row r="66" spans="1:37" x14ac:dyDescent="0.3">
      <c r="A66" t="s">
        <v>48</v>
      </c>
      <c r="B66">
        <f t="shared" si="15"/>
        <v>16</v>
      </c>
      <c r="C66" t="b">
        <f t="shared" si="2"/>
        <v>0</v>
      </c>
      <c r="D66" t="b">
        <f t="shared" si="16"/>
        <v>1</v>
      </c>
      <c r="E66" t="b">
        <f t="shared" si="16"/>
        <v>0</v>
      </c>
      <c r="F66" t="b">
        <f t="shared" si="16"/>
        <v>1</v>
      </c>
      <c r="G66" t="b">
        <f t="shared" si="16"/>
        <v>1</v>
      </c>
      <c r="H66" t="b">
        <f t="shared" si="16"/>
        <v>0</v>
      </c>
      <c r="I66" t="b">
        <f t="shared" si="16"/>
        <v>1</v>
      </c>
      <c r="J66" t="b">
        <f t="shared" si="16"/>
        <v>1</v>
      </c>
      <c r="K66">
        <v>65</v>
      </c>
      <c r="L66" t="b" cm="1">
        <f t="array" ref="L66">OR(_xlfn._xlws.FILTER(C:C,B:B=K66))</f>
        <v>0</v>
      </c>
      <c r="M66" t="b" cm="1">
        <f t="array" ref="M66">OR(_xlfn._xlws.FILTER(D:D,B:B=K66))</f>
        <v>1</v>
      </c>
      <c r="N66" t="b" cm="1">
        <f t="array" ref="N66">OR(_xlfn._xlws.FILTER(E:E,B:B=K66))</f>
        <v>1</v>
      </c>
      <c r="O66" t="b" cm="1">
        <f t="array" ref="O66">OR(_xlfn._xlws.FILTER(F:F,B:B=K66))</f>
        <v>1</v>
      </c>
      <c r="P66" t="b" cm="1">
        <f t="array" ref="P66">OR(_xlfn._xlws.FILTER(G:G,B:B=K66))</f>
        <v>1</v>
      </c>
      <c r="Q66" t="b" cm="1">
        <f t="array" ref="Q66">OR(_xlfn._xlws.FILTER(H:H,B:B=K66))</f>
        <v>1</v>
      </c>
      <c r="R66" t="b" cm="1">
        <f t="array" ref="R66">OR(_xlfn._xlws.FILTER(I:I,B:B=K66))</f>
        <v>1</v>
      </c>
      <c r="S66" t="b" cm="1">
        <f t="array" ref="S66">OR(_xlfn._xlws.FILTER(J:J,B:B=K66))</f>
        <v>0</v>
      </c>
      <c r="T66" t="b">
        <f t="shared" si="3"/>
        <v>0</v>
      </c>
      <c r="V66" t="str" cm="1">
        <f t="array" ref="V66">_xlfn.TEXTJOIN(", ",TRUE,_xlfn._xlws.FILTER(A:A,B:B=K66))</f>
        <v>hcl:#b6652a ecl:hzl eyr:2023 iyr:2012 pid:513268492, hgt:159cm</v>
      </c>
      <c r="W66" t="str">
        <f t="shared" si="4"/>
        <v/>
      </c>
      <c r="X66" t="b">
        <f t="shared" si="5"/>
        <v>0</v>
      </c>
      <c r="Y66">
        <f t="shared" si="6"/>
        <v>2012</v>
      </c>
      <c r="Z66" t="b">
        <f t="shared" si="7"/>
        <v>1</v>
      </c>
      <c r="AA66">
        <f t="shared" si="8"/>
        <v>2023</v>
      </c>
      <c r="AB66" t="b">
        <f t="shared" si="9"/>
        <v>1</v>
      </c>
      <c r="AC66" t="str">
        <f t="shared" si="10"/>
        <v>159cm</v>
      </c>
      <c r="AD66" t="b">
        <f t="shared" si="11"/>
        <v>1</v>
      </c>
      <c r="AE66" t="b">
        <f t="shared" si="12"/>
        <v>0</v>
      </c>
      <c r="AF66">
        <f t="shared" ref="AF66:AF129" si="17">IFERROR(INT(TRIM(_xlfn.REGEXREPLACE(_xlfn.REGEXREPLACE(AC66,"[a-z]",""),",",""))),"")</f>
        <v>159</v>
      </c>
      <c r="AG66" t="b">
        <f t="shared" si="13"/>
        <v>1</v>
      </c>
      <c r="AH66" t="b" cm="1">
        <f t="array" ref="AH66">IF(ISERROR(_xlfn.REGEXEXTRACT(V66, "#[0-9a-fA-F]{6}")),FALSE,TRUE)</f>
        <v>1</v>
      </c>
      <c r="AI66" t="b" cm="1">
        <f t="array" ref="AI66">IF(ISERROR(_xlfn.REGEXEXTRACT(V66, "\b(amb|blu|brn|gry|grn|hzl|oth)\b")),FALSE,TRUE)</f>
        <v>1</v>
      </c>
      <c r="AJ66" t="b" cm="1">
        <f t="array" ref="AJ66">IF(ISERROR(INT(SUBSTITUTE(_xlfn.REGEXEXTRACT(V66, "pid:(\d{9})"),"pid:",""))),FALSE,TRUE)</f>
        <v>1</v>
      </c>
      <c r="AK66" t="b">
        <f t="shared" si="14"/>
        <v>0</v>
      </c>
    </row>
    <row r="67" spans="1:37" x14ac:dyDescent="0.3">
      <c r="B67">
        <f t="shared" si="15"/>
        <v>17</v>
      </c>
      <c r="C67" t="b">
        <f t="shared" ref="C67:C130" si="18">ISNUMBER(SEARCH(C$1,$A67))</f>
        <v>0</v>
      </c>
      <c r="D67" t="b">
        <f t="shared" si="16"/>
        <v>0</v>
      </c>
      <c r="E67" t="b">
        <f t="shared" si="16"/>
        <v>0</v>
      </c>
      <c r="F67" t="b">
        <f t="shared" si="16"/>
        <v>0</v>
      </c>
      <c r="G67" t="b">
        <f t="shared" si="16"/>
        <v>0</v>
      </c>
      <c r="H67" t="b">
        <f t="shared" si="16"/>
        <v>0</v>
      </c>
      <c r="I67" t="b">
        <f t="shared" si="16"/>
        <v>0</v>
      </c>
      <c r="J67" t="b">
        <f t="shared" si="16"/>
        <v>0</v>
      </c>
      <c r="K67">
        <v>66</v>
      </c>
      <c r="L67" t="b" cm="1">
        <f t="array" ref="L67">OR(_xlfn._xlws.FILTER(C:C,B:B=K67))</f>
        <v>1</v>
      </c>
      <c r="M67" t="b" cm="1">
        <f t="array" ref="M67">OR(_xlfn._xlws.FILTER(D:D,B:B=K67))</f>
        <v>1</v>
      </c>
      <c r="N67" t="b" cm="1">
        <f t="array" ref="N67">OR(_xlfn._xlws.FILTER(E:E,B:B=K67))</f>
        <v>1</v>
      </c>
      <c r="O67" t="b" cm="1">
        <f t="array" ref="O67">OR(_xlfn._xlws.FILTER(F:F,B:B=K67))</f>
        <v>1</v>
      </c>
      <c r="P67" t="b" cm="1">
        <f t="array" ref="P67">OR(_xlfn._xlws.FILTER(G:G,B:B=K67))</f>
        <v>1</v>
      </c>
      <c r="Q67" t="b" cm="1">
        <f t="array" ref="Q67">OR(_xlfn._xlws.FILTER(H:H,B:B=K67))</f>
        <v>1</v>
      </c>
      <c r="R67" t="b" cm="1">
        <f t="array" ref="R67">OR(_xlfn._xlws.FILTER(I:I,B:B=K67))</f>
        <v>1</v>
      </c>
      <c r="S67" t="b" cm="1">
        <f t="array" ref="S67">OR(_xlfn._xlws.FILTER(J:J,B:B=K67))</f>
        <v>0</v>
      </c>
      <c r="T67" t="b">
        <f t="shared" ref="T67:T130" si="19">AND(L67,M67,N67,O67,P67,Q67,R67)</f>
        <v>1</v>
      </c>
      <c r="V67" t="str" cm="1">
        <f t="array" ref="V67">_xlfn.TEXTJOIN(", ",TRUE,_xlfn._xlws.FILTER(A:A,B:B=K67))</f>
        <v>hgt:162in hcl:z, byr:2029, eyr:2023 ecl:#e2e7ab iyr:2016 pid:65979982</v>
      </c>
      <c r="W67">
        <f t="shared" ref="W67:W130" si="20">IFERROR(INT(MID(V67,SEARCH("byr:",V67)+4,4)),"")</f>
        <v>2029</v>
      </c>
      <c r="X67" t="b">
        <f t="shared" ref="X67:X130" si="21">AND(W67&gt;1920,W67&lt;=2002)</f>
        <v>0</v>
      </c>
      <c r="Y67">
        <f t="shared" ref="Y67:Y130" si="22">IFERROR(INT(MID(V67,SEARCH("iyr:",V67)+4,4)),"")</f>
        <v>2016</v>
      </c>
      <c r="Z67" t="b">
        <f t="shared" ref="Z67:Z130" si="23">AND(Y67&gt;=2010,Y67&lt;=2020)</f>
        <v>1</v>
      </c>
      <c r="AA67">
        <f t="shared" ref="AA67:AA130" si="24">IFERROR(INT(MID(V67,SEARCH("eyr:",V67)+4,4)),"")</f>
        <v>2023</v>
      </c>
      <c r="AB67" t="b">
        <f t="shared" ref="AB67:AB130" si="25">AND(AA67&gt;=2020,AA67&lt;=2030)</f>
        <v>1</v>
      </c>
      <c r="AC67" t="str">
        <f t="shared" ref="AC67:AC130" si="26">IFERROR(MID(V67,SEARCH("hgt:",V67)+4,5),"")</f>
        <v>162in</v>
      </c>
      <c r="AD67" t="b">
        <f t="shared" ref="AD67:AD130" si="27">ISNUMBER(SEARCH("cm",AC67))</f>
        <v>0</v>
      </c>
      <c r="AE67" t="b">
        <f t="shared" ref="AE67:AE130" si="28">ISNUMBER(SEARCH("in",AC67))</f>
        <v>1</v>
      </c>
      <c r="AF67">
        <f t="shared" si="17"/>
        <v>162</v>
      </c>
      <c r="AG67" t="b">
        <f t="shared" ref="AG67:AG130" si="29">IF(AD67=TRUE,AND(AF67&gt;=150,AF67&lt;=193),IF(AE67=TRUE,AND(AF67&gt;=59,AF67&lt;=76),""))</f>
        <v>0</v>
      </c>
      <c r="AH67" t="b" cm="1">
        <f t="array" ref="AH67">IF(ISERROR(_xlfn.REGEXEXTRACT(V67, "#[0-9a-fA-F]{6}")),FALSE,TRUE)</f>
        <v>1</v>
      </c>
      <c r="AI67" t="b" cm="1">
        <f t="array" ref="AI67">IF(ISERROR(_xlfn.REGEXEXTRACT(V67, "\b(amb|blu|brn|gry|grn|hzl|oth)\b")),FALSE,TRUE)</f>
        <v>0</v>
      </c>
      <c r="AJ67" t="b" cm="1">
        <f t="array" ref="AJ67">IF(ISERROR(INT(SUBSTITUTE(_xlfn.REGEXEXTRACT(V67, "pid:(\d{9})"),"pid:",""))),FALSE,TRUE)</f>
        <v>0</v>
      </c>
      <c r="AK67" t="b">
        <f t="shared" ref="AK67:AK130" si="30">AND(X67,Z67,AB67,AG67,AH67,AI67,AJ67)</f>
        <v>0</v>
      </c>
    </row>
    <row r="68" spans="1:37" x14ac:dyDescent="0.3">
      <c r="A68" t="s">
        <v>49</v>
      </c>
      <c r="B68">
        <f t="shared" ref="B68:B131" si="31">IF(A68="",B67+1,B67)</f>
        <v>17</v>
      </c>
      <c r="C68" t="b">
        <f t="shared" si="18"/>
        <v>0</v>
      </c>
      <c r="D68" t="b">
        <f t="shared" si="16"/>
        <v>0</v>
      </c>
      <c r="E68" t="b">
        <f t="shared" si="16"/>
        <v>0</v>
      </c>
      <c r="F68" t="b">
        <f t="shared" si="16"/>
        <v>0</v>
      </c>
      <c r="G68" t="b">
        <f t="shared" si="16"/>
        <v>0</v>
      </c>
      <c r="H68" t="b">
        <f t="shared" si="16"/>
        <v>0</v>
      </c>
      <c r="I68" t="b">
        <f t="shared" si="16"/>
        <v>0</v>
      </c>
      <c r="J68" t="b">
        <f t="shared" si="16"/>
        <v>1</v>
      </c>
      <c r="K68">
        <v>67</v>
      </c>
      <c r="L68" t="b" cm="1">
        <f t="array" ref="L68">OR(_xlfn._xlws.FILTER(C:C,B:B=K68))</f>
        <v>0</v>
      </c>
      <c r="M68" t="b" cm="1">
        <f t="array" ref="M68">OR(_xlfn._xlws.FILTER(D:D,B:B=K68))</f>
        <v>1</v>
      </c>
      <c r="N68" t="b" cm="1">
        <f t="array" ref="N68">OR(_xlfn._xlws.FILTER(E:E,B:B=K68))</f>
        <v>1</v>
      </c>
      <c r="O68" t="b" cm="1">
        <f t="array" ref="O68">OR(_xlfn._xlws.FILTER(F:F,B:B=K68))</f>
        <v>1</v>
      </c>
      <c r="P68" t="b" cm="1">
        <f t="array" ref="P68">OR(_xlfn._xlws.FILTER(G:G,B:B=K68))</f>
        <v>0</v>
      </c>
      <c r="Q68" t="b" cm="1">
        <f t="array" ref="Q68">OR(_xlfn._xlws.FILTER(H:H,B:B=K68))</f>
        <v>1</v>
      </c>
      <c r="R68" t="b" cm="1">
        <f t="array" ref="R68">OR(_xlfn._xlws.FILTER(I:I,B:B=K68))</f>
        <v>1</v>
      </c>
      <c r="S68" t="b" cm="1">
        <f t="array" ref="S68">OR(_xlfn._xlws.FILTER(J:J,B:B=K68))</f>
        <v>1</v>
      </c>
      <c r="T68" t="b">
        <f t="shared" si="19"/>
        <v>0</v>
      </c>
      <c r="V68" t="str" cm="1">
        <f t="array" ref="V68">_xlfn.TEXTJOIN(", ",TRUE,_xlfn._xlws.FILTER(A:A,B:B=K68))</f>
        <v>cid:84 hgt:71in ecl:blu pid:982719716, eyr:2020 iyr:2014</v>
      </c>
      <c r="W68" t="str">
        <f t="shared" si="20"/>
        <v/>
      </c>
      <c r="X68" t="b">
        <f t="shared" si="21"/>
        <v>0</v>
      </c>
      <c r="Y68">
        <f t="shared" si="22"/>
        <v>2014</v>
      </c>
      <c r="Z68" t="b">
        <f t="shared" si="23"/>
        <v>1</v>
      </c>
      <c r="AA68">
        <f t="shared" si="24"/>
        <v>2020</v>
      </c>
      <c r="AB68" t="b">
        <f t="shared" si="25"/>
        <v>1</v>
      </c>
      <c r="AC68" t="str">
        <f t="shared" si="26"/>
        <v xml:space="preserve">71in </v>
      </c>
      <c r="AD68" t="b">
        <f t="shared" si="27"/>
        <v>0</v>
      </c>
      <c r="AE68" t="b">
        <f t="shared" si="28"/>
        <v>1</v>
      </c>
      <c r="AF68">
        <f t="shared" si="17"/>
        <v>71</v>
      </c>
      <c r="AG68" t="b">
        <f t="shared" si="29"/>
        <v>1</v>
      </c>
      <c r="AH68" t="b" cm="1">
        <f t="array" ref="AH68">IF(ISERROR(_xlfn.REGEXEXTRACT(V68, "#[0-9a-fA-F]{6}")),FALSE,TRUE)</f>
        <v>0</v>
      </c>
      <c r="AI68" t="b" cm="1">
        <f t="array" ref="AI68">IF(ISERROR(_xlfn.REGEXEXTRACT(V68, "\b(amb|blu|brn|gry|grn|hzl|oth)\b")),FALSE,TRUE)</f>
        <v>1</v>
      </c>
      <c r="AJ68" t="b" cm="1">
        <f t="array" ref="AJ68">IF(ISERROR(INT(SUBSTITUTE(_xlfn.REGEXEXTRACT(V68, "pid:(\d{9})"),"pid:",""))),FALSE,TRUE)</f>
        <v>1</v>
      </c>
      <c r="AK68" t="b">
        <f t="shared" si="30"/>
        <v>0</v>
      </c>
    </row>
    <row r="69" spans="1:37" x14ac:dyDescent="0.3">
      <c r="A69" t="s">
        <v>50</v>
      </c>
      <c r="B69">
        <f t="shared" si="31"/>
        <v>17</v>
      </c>
      <c r="C69" t="b">
        <f t="shared" si="18"/>
        <v>0</v>
      </c>
      <c r="D69" t="b">
        <f t="shared" si="16"/>
        <v>0</v>
      </c>
      <c r="E69" t="b">
        <f t="shared" si="16"/>
        <v>0</v>
      </c>
      <c r="F69" t="b">
        <f t="shared" si="16"/>
        <v>0</v>
      </c>
      <c r="G69" t="b">
        <f t="shared" si="16"/>
        <v>0</v>
      </c>
      <c r="H69" t="b">
        <f t="shared" si="16"/>
        <v>0</v>
      </c>
      <c r="I69" t="b">
        <f t="shared" si="16"/>
        <v>1</v>
      </c>
      <c r="J69" t="b">
        <f t="shared" si="16"/>
        <v>0</v>
      </c>
      <c r="K69">
        <v>68</v>
      </c>
      <c r="L69" t="b" cm="1">
        <f t="array" ref="L69">OR(_xlfn._xlws.FILTER(C:C,B:B=K69))</f>
        <v>1</v>
      </c>
      <c r="M69" t="b" cm="1">
        <f t="array" ref="M69">OR(_xlfn._xlws.FILTER(D:D,B:B=K69))</f>
        <v>1</v>
      </c>
      <c r="N69" t="b" cm="1">
        <f t="array" ref="N69">OR(_xlfn._xlws.FILTER(E:E,B:B=K69))</f>
        <v>1</v>
      </c>
      <c r="O69" t="b" cm="1">
        <f t="array" ref="O69">OR(_xlfn._xlws.FILTER(F:F,B:B=K69))</f>
        <v>1</v>
      </c>
      <c r="P69" t="b" cm="1">
        <f t="array" ref="P69">OR(_xlfn._xlws.FILTER(G:G,B:B=K69))</f>
        <v>1</v>
      </c>
      <c r="Q69" t="b" cm="1">
        <f t="array" ref="Q69">OR(_xlfn._xlws.FILTER(H:H,B:B=K69))</f>
        <v>1</v>
      </c>
      <c r="R69" t="b" cm="1">
        <f t="array" ref="R69">OR(_xlfn._xlws.FILTER(I:I,B:B=K69))</f>
        <v>1</v>
      </c>
      <c r="S69" t="b" cm="1">
        <f t="array" ref="S69">OR(_xlfn._xlws.FILTER(J:J,B:B=K69))</f>
        <v>1</v>
      </c>
      <c r="T69" t="b">
        <f t="shared" si="19"/>
        <v>1</v>
      </c>
      <c r="V69" t="str" cm="1">
        <f t="array" ref="V69">_xlfn.TEXTJOIN(", ",TRUE,_xlfn._xlws.FILTER(A:A,B:B=K69))</f>
        <v>eyr:2028 hgt:181cm, ecl:hzl pid:255796693 hcl:#341e13 byr:1994 iyr:2011 cid:218</v>
      </c>
      <c r="W69">
        <f t="shared" si="20"/>
        <v>1994</v>
      </c>
      <c r="X69" t="b">
        <f t="shared" si="21"/>
        <v>1</v>
      </c>
      <c r="Y69">
        <f t="shared" si="22"/>
        <v>2011</v>
      </c>
      <c r="Z69" t="b">
        <f t="shared" si="23"/>
        <v>1</v>
      </c>
      <c r="AA69">
        <f t="shared" si="24"/>
        <v>2028</v>
      </c>
      <c r="AB69" t="b">
        <f t="shared" si="25"/>
        <v>1</v>
      </c>
      <c r="AC69" t="str">
        <f t="shared" si="26"/>
        <v>181cm</v>
      </c>
      <c r="AD69" t="b">
        <f t="shared" si="27"/>
        <v>1</v>
      </c>
      <c r="AE69" t="b">
        <f t="shared" si="28"/>
        <v>0</v>
      </c>
      <c r="AF69">
        <f t="shared" si="17"/>
        <v>181</v>
      </c>
      <c r="AG69" t="b">
        <f t="shared" si="29"/>
        <v>1</v>
      </c>
      <c r="AH69" t="b" cm="1">
        <f t="array" ref="AH69">IF(ISERROR(_xlfn.REGEXEXTRACT(V69, "#[0-9a-fA-F]{6}")),FALSE,TRUE)</f>
        <v>1</v>
      </c>
      <c r="AI69" t="b" cm="1">
        <f t="array" ref="AI69">IF(ISERROR(_xlfn.REGEXEXTRACT(V69, "\b(amb|blu|brn|gry|grn|hzl|oth)\b")),FALSE,TRUE)</f>
        <v>1</v>
      </c>
      <c r="AJ69" t="b" cm="1">
        <f t="array" ref="AJ69">IF(ISERROR(INT(SUBSTITUTE(_xlfn.REGEXEXTRACT(V69, "pid:(\d{9})"),"pid:",""))),FALSE,TRUE)</f>
        <v>1</v>
      </c>
      <c r="AK69" t="b">
        <f t="shared" si="30"/>
        <v>1</v>
      </c>
    </row>
    <row r="70" spans="1:37" x14ac:dyDescent="0.3">
      <c r="A70" t="s">
        <v>51</v>
      </c>
      <c r="B70">
        <f t="shared" si="31"/>
        <v>17</v>
      </c>
      <c r="C70" t="b">
        <f t="shared" si="18"/>
        <v>1</v>
      </c>
      <c r="D70" t="b">
        <f t="shared" si="16"/>
        <v>0</v>
      </c>
      <c r="E70" t="b">
        <f t="shared" si="16"/>
        <v>0</v>
      </c>
      <c r="F70" t="b">
        <f t="shared" si="16"/>
        <v>1</v>
      </c>
      <c r="G70" t="b">
        <f t="shared" si="16"/>
        <v>0</v>
      </c>
      <c r="H70" t="b">
        <f t="shared" si="16"/>
        <v>1</v>
      </c>
      <c r="I70" t="b">
        <f t="shared" si="16"/>
        <v>0</v>
      </c>
      <c r="J70" t="b">
        <f t="shared" si="16"/>
        <v>0</v>
      </c>
      <c r="K70">
        <v>69</v>
      </c>
      <c r="L70" t="b" cm="1">
        <f t="array" ref="L70">OR(_xlfn._xlws.FILTER(C:C,B:B=K70))</f>
        <v>1</v>
      </c>
      <c r="M70" t="b" cm="1">
        <f t="array" ref="M70">OR(_xlfn._xlws.FILTER(D:D,B:B=K70))</f>
        <v>1</v>
      </c>
      <c r="N70" t="b" cm="1">
        <f t="array" ref="N70">OR(_xlfn._xlws.FILTER(E:E,B:B=K70))</f>
        <v>1</v>
      </c>
      <c r="O70" t="b" cm="1">
        <f t="array" ref="O70">OR(_xlfn._xlws.FILTER(F:F,B:B=K70))</f>
        <v>1</v>
      </c>
      <c r="P70" t="b" cm="1">
        <f t="array" ref="P70">OR(_xlfn._xlws.FILTER(G:G,B:B=K70))</f>
        <v>1</v>
      </c>
      <c r="Q70" t="b" cm="1">
        <f t="array" ref="Q70">OR(_xlfn._xlws.FILTER(H:H,B:B=K70))</f>
        <v>1</v>
      </c>
      <c r="R70" t="b" cm="1">
        <f t="array" ref="R70">OR(_xlfn._xlws.FILTER(I:I,B:B=K70))</f>
        <v>1</v>
      </c>
      <c r="S70" t="b" cm="1">
        <f t="array" ref="S70">OR(_xlfn._xlws.FILTER(J:J,B:B=K70))</f>
        <v>0</v>
      </c>
      <c r="T70" t="b">
        <f t="shared" si="19"/>
        <v>1</v>
      </c>
      <c r="V70" t="str" cm="1">
        <f t="array" ref="V70">_xlfn.TEXTJOIN(", ",TRUE,_xlfn._xlws.FILTER(A:A,B:B=K70))</f>
        <v>ecl:blu, byr:2029 iyr:2017 pid:468504566 eyr:2020 hcl:z hgt:163cm</v>
      </c>
      <c r="W70">
        <f t="shared" si="20"/>
        <v>2029</v>
      </c>
      <c r="X70" t="b">
        <f t="shared" si="21"/>
        <v>0</v>
      </c>
      <c r="Y70">
        <f t="shared" si="22"/>
        <v>2017</v>
      </c>
      <c r="Z70" t="b">
        <f t="shared" si="23"/>
        <v>1</v>
      </c>
      <c r="AA70">
        <f t="shared" si="24"/>
        <v>2020</v>
      </c>
      <c r="AB70" t="b">
        <f t="shared" si="25"/>
        <v>1</v>
      </c>
      <c r="AC70" t="str">
        <f t="shared" si="26"/>
        <v>163cm</v>
      </c>
      <c r="AD70" t="b">
        <f t="shared" si="27"/>
        <v>1</v>
      </c>
      <c r="AE70" t="b">
        <f t="shared" si="28"/>
        <v>0</v>
      </c>
      <c r="AF70">
        <f t="shared" si="17"/>
        <v>163</v>
      </c>
      <c r="AG70" t="b">
        <f t="shared" si="29"/>
        <v>1</v>
      </c>
      <c r="AH70" t="b" cm="1">
        <f t="array" ref="AH70">IF(ISERROR(_xlfn.REGEXEXTRACT(V70, "#[0-9a-fA-F]{6}")),FALSE,TRUE)</f>
        <v>0</v>
      </c>
      <c r="AI70" t="b" cm="1">
        <f t="array" ref="AI70">IF(ISERROR(_xlfn.REGEXEXTRACT(V70, "\b(amb|blu|brn|gry|grn|hzl|oth)\b")),FALSE,TRUE)</f>
        <v>1</v>
      </c>
      <c r="AJ70" t="b" cm="1">
        <f t="array" ref="AJ70">IF(ISERROR(INT(SUBSTITUTE(_xlfn.REGEXEXTRACT(V70, "pid:(\d{9})"),"pid:",""))),FALSE,TRUE)</f>
        <v>1</v>
      </c>
      <c r="AK70" t="b">
        <f t="shared" si="30"/>
        <v>0</v>
      </c>
    </row>
    <row r="71" spans="1:37" x14ac:dyDescent="0.3">
      <c r="A71" t="s">
        <v>52</v>
      </c>
      <c r="B71">
        <f t="shared" si="31"/>
        <v>17</v>
      </c>
      <c r="C71" t="b">
        <f t="shared" si="18"/>
        <v>0</v>
      </c>
      <c r="D71" t="b">
        <f t="shared" si="16"/>
        <v>0</v>
      </c>
      <c r="E71" t="b">
        <f t="shared" si="16"/>
        <v>0</v>
      </c>
      <c r="F71" t="b">
        <f t="shared" si="16"/>
        <v>0</v>
      </c>
      <c r="G71" t="b">
        <f t="shared" si="16"/>
        <v>1</v>
      </c>
      <c r="H71" t="b">
        <f t="shared" si="16"/>
        <v>0</v>
      </c>
      <c r="I71" t="b">
        <f t="shared" si="16"/>
        <v>0</v>
      </c>
      <c r="J71" t="b">
        <f t="shared" si="16"/>
        <v>0</v>
      </c>
      <c r="K71">
        <v>70</v>
      </c>
      <c r="L71" t="b" cm="1">
        <f t="array" ref="L71">OR(_xlfn._xlws.FILTER(C:C,B:B=K71))</f>
        <v>1</v>
      </c>
      <c r="M71" t="b" cm="1">
        <f t="array" ref="M71">OR(_xlfn._xlws.FILTER(D:D,B:B=K71))</f>
        <v>1</v>
      </c>
      <c r="N71" t="b" cm="1">
        <f t="array" ref="N71">OR(_xlfn._xlws.FILTER(E:E,B:B=K71))</f>
        <v>1</v>
      </c>
      <c r="O71" t="b" cm="1">
        <f t="array" ref="O71">OR(_xlfn._xlws.FILTER(F:F,B:B=K71))</f>
        <v>1</v>
      </c>
      <c r="P71" t="b" cm="1">
        <f t="array" ref="P71">OR(_xlfn._xlws.FILTER(G:G,B:B=K71))</f>
        <v>1</v>
      </c>
      <c r="Q71" t="b" cm="1">
        <f t="array" ref="Q71">OR(_xlfn._xlws.FILTER(H:H,B:B=K71))</f>
        <v>1</v>
      </c>
      <c r="R71" t="b" cm="1">
        <f t="array" ref="R71">OR(_xlfn._xlws.FILTER(I:I,B:B=K71))</f>
        <v>1</v>
      </c>
      <c r="S71" t="b" cm="1">
        <f t="array" ref="S71">OR(_xlfn._xlws.FILTER(J:J,B:B=K71))</f>
        <v>1</v>
      </c>
      <c r="T71" t="b">
        <f t="shared" si="19"/>
        <v>1</v>
      </c>
      <c r="V71" t="str" cm="1">
        <f t="array" ref="V71">_xlfn.TEXTJOIN(", ",TRUE,_xlfn._xlws.FILTER(A:A,B:B=K71))</f>
        <v>hgt:158cm, eyr:2025 ecl:hzl cid:295 pid:601339484, hcl:#7d3b0c byr:1991 iyr:2013</v>
      </c>
      <c r="W71">
        <f t="shared" si="20"/>
        <v>1991</v>
      </c>
      <c r="X71" t="b">
        <f t="shared" si="21"/>
        <v>1</v>
      </c>
      <c r="Y71">
        <f t="shared" si="22"/>
        <v>2013</v>
      </c>
      <c r="Z71" t="b">
        <f t="shared" si="23"/>
        <v>1</v>
      </c>
      <c r="AA71">
        <f t="shared" si="24"/>
        <v>2025</v>
      </c>
      <c r="AB71" t="b">
        <f t="shared" si="25"/>
        <v>1</v>
      </c>
      <c r="AC71" t="str">
        <f t="shared" si="26"/>
        <v>158cm</v>
      </c>
      <c r="AD71" t="b">
        <f t="shared" si="27"/>
        <v>1</v>
      </c>
      <c r="AE71" t="b">
        <f t="shared" si="28"/>
        <v>0</v>
      </c>
      <c r="AF71">
        <f t="shared" si="17"/>
        <v>158</v>
      </c>
      <c r="AG71" t="b">
        <f t="shared" si="29"/>
        <v>1</v>
      </c>
      <c r="AH71" t="b" cm="1">
        <f t="array" ref="AH71">IF(ISERROR(_xlfn.REGEXEXTRACT(V71, "#[0-9a-fA-F]{6}")),FALSE,TRUE)</f>
        <v>1</v>
      </c>
      <c r="AI71" t="b" cm="1">
        <f t="array" ref="AI71">IF(ISERROR(_xlfn.REGEXEXTRACT(V71, "\b(amb|blu|brn|gry|grn|hzl|oth)\b")),FALSE,TRUE)</f>
        <v>1</v>
      </c>
      <c r="AJ71" t="b" cm="1">
        <f t="array" ref="AJ71">IF(ISERROR(INT(SUBSTITUTE(_xlfn.REGEXEXTRACT(V71, "pid:(\d{9})"),"pid:",""))),FALSE,TRUE)</f>
        <v>1</v>
      </c>
      <c r="AK71" t="b">
        <f t="shared" si="30"/>
        <v>1</v>
      </c>
    </row>
    <row r="72" spans="1:37" x14ac:dyDescent="0.3">
      <c r="A72" t="s">
        <v>53</v>
      </c>
      <c r="B72">
        <f t="shared" si="31"/>
        <v>17</v>
      </c>
      <c r="C72" t="b">
        <f t="shared" si="18"/>
        <v>0</v>
      </c>
      <c r="D72" t="b">
        <f t="shared" si="16"/>
        <v>1</v>
      </c>
      <c r="E72" t="b">
        <f t="shared" si="16"/>
        <v>1</v>
      </c>
      <c r="F72" t="b">
        <f t="shared" si="16"/>
        <v>0</v>
      </c>
      <c r="G72" t="b">
        <f t="shared" si="16"/>
        <v>0</v>
      </c>
      <c r="H72" t="b">
        <f t="shared" si="16"/>
        <v>0</v>
      </c>
      <c r="I72" t="b">
        <f t="shared" si="16"/>
        <v>0</v>
      </c>
      <c r="J72" t="b">
        <f t="shared" si="16"/>
        <v>0</v>
      </c>
      <c r="K72">
        <v>71</v>
      </c>
      <c r="L72" t="b" cm="1">
        <f t="array" ref="L72">OR(_xlfn._xlws.FILTER(C:C,B:B=K72))</f>
        <v>1</v>
      </c>
      <c r="M72" t="b" cm="1">
        <f t="array" ref="M72">OR(_xlfn._xlws.FILTER(D:D,B:B=K72))</f>
        <v>1</v>
      </c>
      <c r="N72" t="b" cm="1">
        <f t="array" ref="N72">OR(_xlfn._xlws.FILTER(E:E,B:B=K72))</f>
        <v>1</v>
      </c>
      <c r="O72" t="b" cm="1">
        <f t="array" ref="O72">OR(_xlfn._xlws.FILTER(F:F,B:B=K72))</f>
        <v>1</v>
      </c>
      <c r="P72" t="b" cm="1">
        <f t="array" ref="P72">OR(_xlfn._xlws.FILTER(G:G,B:B=K72))</f>
        <v>1</v>
      </c>
      <c r="Q72" t="b" cm="1">
        <f t="array" ref="Q72">OR(_xlfn._xlws.FILTER(H:H,B:B=K72))</f>
        <v>1</v>
      </c>
      <c r="R72" t="b" cm="1">
        <f t="array" ref="R72">OR(_xlfn._xlws.FILTER(I:I,B:B=K72))</f>
        <v>1</v>
      </c>
      <c r="S72" t="b" cm="1">
        <f t="array" ref="S72">OR(_xlfn._xlws.FILTER(J:J,B:B=K72))</f>
        <v>1</v>
      </c>
      <c r="T72" t="b">
        <f t="shared" si="19"/>
        <v>1</v>
      </c>
      <c r="V72" t="str" cm="1">
        <f t="array" ref="V72">_xlfn.TEXTJOIN(", ",TRUE,_xlfn._xlws.FILTER(A:A,B:B=K72))</f>
        <v>eyr:2028, iyr:2018 pid:2236240873, hgt:172cm, ecl:#0e337e hcl:#b6652a cid:108 byr:1930</v>
      </c>
      <c r="W72">
        <f t="shared" si="20"/>
        <v>1930</v>
      </c>
      <c r="X72" t="b">
        <f t="shared" si="21"/>
        <v>1</v>
      </c>
      <c r="Y72">
        <f t="shared" si="22"/>
        <v>2018</v>
      </c>
      <c r="Z72" t="b">
        <f t="shared" si="23"/>
        <v>1</v>
      </c>
      <c r="AA72">
        <f t="shared" si="24"/>
        <v>2028</v>
      </c>
      <c r="AB72" t="b">
        <f t="shared" si="25"/>
        <v>1</v>
      </c>
      <c r="AC72" t="str">
        <f t="shared" si="26"/>
        <v>172cm</v>
      </c>
      <c r="AD72" t="b">
        <f t="shared" si="27"/>
        <v>1</v>
      </c>
      <c r="AE72" t="b">
        <f t="shared" si="28"/>
        <v>0</v>
      </c>
      <c r="AF72">
        <f t="shared" si="17"/>
        <v>172</v>
      </c>
      <c r="AG72" t="b">
        <f t="shared" si="29"/>
        <v>1</v>
      </c>
      <c r="AH72" t="b" cm="1">
        <f t="array" ref="AH72">IF(ISERROR(_xlfn.REGEXEXTRACT(V72, "#[0-9a-fA-F]{6}")),FALSE,TRUE)</f>
        <v>1</v>
      </c>
      <c r="AI72" t="b" cm="1">
        <f t="array" ref="AI72">IF(ISERROR(_xlfn.REGEXEXTRACT(V72, "\b(amb|blu|brn|gry|grn|hzl|oth)\b")),FALSE,TRUE)</f>
        <v>0</v>
      </c>
      <c r="AJ72" t="b" cm="1">
        <f t="array" ref="AJ72">IF(ISERROR(INT(SUBSTITUTE(_xlfn.REGEXEXTRACT(V72, "pid:(\d{9})"),"pid:",""))),FALSE,TRUE)</f>
        <v>1</v>
      </c>
      <c r="AK72" t="b">
        <f t="shared" si="30"/>
        <v>0</v>
      </c>
    </row>
    <row r="73" spans="1:37" x14ac:dyDescent="0.3">
      <c r="B73">
        <f t="shared" si="31"/>
        <v>18</v>
      </c>
      <c r="C73" t="b">
        <f t="shared" si="18"/>
        <v>0</v>
      </c>
      <c r="D73" t="b">
        <f t="shared" si="16"/>
        <v>0</v>
      </c>
      <c r="E73" t="b">
        <f t="shared" si="16"/>
        <v>0</v>
      </c>
      <c r="F73" t="b">
        <f t="shared" si="16"/>
        <v>0</v>
      </c>
      <c r="G73" t="b">
        <f t="shared" si="16"/>
        <v>0</v>
      </c>
      <c r="H73" t="b">
        <f t="shared" si="16"/>
        <v>0</v>
      </c>
      <c r="I73" t="b">
        <f t="shared" si="16"/>
        <v>0</v>
      </c>
      <c r="J73" t="b">
        <f t="shared" si="16"/>
        <v>0</v>
      </c>
      <c r="K73">
        <v>72</v>
      </c>
      <c r="L73" t="b" cm="1">
        <f t="array" ref="L73">OR(_xlfn._xlws.FILTER(C:C,B:B=K73))</f>
        <v>0</v>
      </c>
      <c r="M73" t="b" cm="1">
        <f t="array" ref="M73">OR(_xlfn._xlws.FILTER(D:D,B:B=K73))</f>
        <v>1</v>
      </c>
      <c r="N73" t="b" cm="1">
        <f t="array" ref="N73">OR(_xlfn._xlws.FILTER(E:E,B:B=K73))</f>
        <v>1</v>
      </c>
      <c r="O73" t="b" cm="1">
        <f t="array" ref="O73">OR(_xlfn._xlws.FILTER(F:F,B:B=K73))</f>
        <v>0</v>
      </c>
      <c r="P73" t="b" cm="1">
        <f t="array" ref="P73">OR(_xlfn._xlws.FILTER(G:G,B:B=K73))</f>
        <v>1</v>
      </c>
      <c r="Q73" t="b" cm="1">
        <f t="array" ref="Q73">OR(_xlfn._xlws.FILTER(H:H,B:B=K73))</f>
        <v>1</v>
      </c>
      <c r="R73" t="b" cm="1">
        <f t="array" ref="R73">OR(_xlfn._xlws.FILTER(I:I,B:B=K73))</f>
        <v>1</v>
      </c>
      <c r="S73" t="b" cm="1">
        <f t="array" ref="S73">OR(_xlfn._xlws.FILTER(J:J,B:B=K73))</f>
        <v>0</v>
      </c>
      <c r="T73" t="b">
        <f t="shared" si="19"/>
        <v>0</v>
      </c>
      <c r="V73" t="str" cm="1">
        <f t="array" ref="V73">_xlfn.TEXTJOIN(", ",TRUE,_xlfn._xlws.FILTER(A:A,B:B=K73))</f>
        <v>ecl:gry hcl:#888785, eyr:2020 pid:442479017 iyr:2016</v>
      </c>
      <c r="W73" t="str">
        <f t="shared" si="20"/>
        <v/>
      </c>
      <c r="X73" t="b">
        <f t="shared" si="21"/>
        <v>0</v>
      </c>
      <c r="Y73">
        <f t="shared" si="22"/>
        <v>2016</v>
      </c>
      <c r="Z73" t="b">
        <f t="shared" si="23"/>
        <v>1</v>
      </c>
      <c r="AA73">
        <f t="shared" si="24"/>
        <v>2020</v>
      </c>
      <c r="AB73" t="b">
        <f t="shared" si="25"/>
        <v>1</v>
      </c>
      <c r="AC73" t="str">
        <f t="shared" si="26"/>
        <v/>
      </c>
      <c r="AD73" t="b">
        <f t="shared" si="27"/>
        <v>0</v>
      </c>
      <c r="AE73" t="b">
        <f t="shared" si="28"/>
        <v>0</v>
      </c>
      <c r="AF73" t="str">
        <f t="shared" si="17"/>
        <v/>
      </c>
      <c r="AG73" t="str">
        <f t="shared" si="29"/>
        <v/>
      </c>
      <c r="AH73" t="b" cm="1">
        <f t="array" ref="AH73">IF(ISERROR(_xlfn.REGEXEXTRACT(V73, "#[0-9a-fA-F]{6}")),FALSE,TRUE)</f>
        <v>1</v>
      </c>
      <c r="AI73" t="b" cm="1">
        <f t="array" ref="AI73">IF(ISERROR(_xlfn.REGEXEXTRACT(V73, "\b(amb|blu|brn|gry|grn|hzl|oth)\b")),FALSE,TRUE)</f>
        <v>1</v>
      </c>
      <c r="AJ73" t="b" cm="1">
        <f t="array" ref="AJ73">IF(ISERROR(INT(SUBSTITUTE(_xlfn.REGEXEXTRACT(V73, "pid:(\d{9})"),"pid:",""))),FALSE,TRUE)</f>
        <v>1</v>
      </c>
      <c r="AK73" t="b">
        <f t="shared" si="30"/>
        <v>0</v>
      </c>
    </row>
    <row r="74" spans="1:37" x14ac:dyDescent="0.3">
      <c r="A74" t="s">
        <v>54</v>
      </c>
      <c r="B74">
        <f t="shared" si="31"/>
        <v>18</v>
      </c>
      <c r="C74" t="b">
        <f t="shared" si="18"/>
        <v>0</v>
      </c>
      <c r="D74" t="b">
        <f t="shared" si="16"/>
        <v>1</v>
      </c>
      <c r="E74" t="b">
        <f t="shared" si="16"/>
        <v>1</v>
      </c>
      <c r="F74" t="b">
        <f t="shared" si="16"/>
        <v>1</v>
      </c>
      <c r="G74" t="b">
        <f t="shared" si="16"/>
        <v>1</v>
      </c>
      <c r="H74" t="b">
        <f t="shared" si="16"/>
        <v>1</v>
      </c>
      <c r="I74" t="b">
        <f t="shared" si="16"/>
        <v>1</v>
      </c>
      <c r="J74" t="b">
        <f t="shared" si="16"/>
        <v>0</v>
      </c>
      <c r="K74">
        <v>73</v>
      </c>
      <c r="L74" t="b" cm="1">
        <f t="array" ref="L74">OR(_xlfn._xlws.FILTER(C:C,B:B=K74))</f>
        <v>1</v>
      </c>
      <c r="M74" t="b" cm="1">
        <f t="array" ref="M74">OR(_xlfn._xlws.FILTER(D:D,B:B=K74))</f>
        <v>1</v>
      </c>
      <c r="N74" t="b" cm="1">
        <f t="array" ref="N74">OR(_xlfn._xlws.FILTER(E:E,B:B=K74))</f>
        <v>1</v>
      </c>
      <c r="O74" t="b" cm="1">
        <f t="array" ref="O74">OR(_xlfn._xlws.FILTER(F:F,B:B=K74))</f>
        <v>1</v>
      </c>
      <c r="P74" t="b" cm="1">
        <f t="array" ref="P74">OR(_xlfn._xlws.FILTER(G:G,B:B=K74))</f>
        <v>1</v>
      </c>
      <c r="Q74" t="b" cm="1">
        <f t="array" ref="Q74">OR(_xlfn._xlws.FILTER(H:H,B:B=K74))</f>
        <v>1</v>
      </c>
      <c r="R74" t="b" cm="1">
        <f t="array" ref="R74">OR(_xlfn._xlws.FILTER(I:I,B:B=K74))</f>
        <v>1</v>
      </c>
      <c r="S74" t="b" cm="1">
        <f t="array" ref="S74">OR(_xlfn._xlws.FILTER(J:J,B:B=K74))</f>
        <v>1</v>
      </c>
      <c r="T74" t="b">
        <f t="shared" si="19"/>
        <v>1</v>
      </c>
      <c r="V74" t="str" cm="1">
        <f t="array" ref="V74">_xlfn.TEXTJOIN(", ",TRUE,_xlfn._xlws.FILTER(A:A,B:B=K74))</f>
        <v>iyr:2014 ecl:grn, cid:313 eyr:2023, hgt:183cm, byr:1976, pid:499580308 hcl:#53efe6</v>
      </c>
      <c r="W74">
        <f t="shared" si="20"/>
        <v>1976</v>
      </c>
      <c r="X74" t="b">
        <f t="shared" si="21"/>
        <v>1</v>
      </c>
      <c r="Y74">
        <f t="shared" si="22"/>
        <v>2014</v>
      </c>
      <c r="Z74" t="b">
        <f t="shared" si="23"/>
        <v>1</v>
      </c>
      <c r="AA74">
        <f t="shared" si="24"/>
        <v>2023</v>
      </c>
      <c r="AB74" t="b">
        <f t="shared" si="25"/>
        <v>1</v>
      </c>
      <c r="AC74" t="str">
        <f t="shared" si="26"/>
        <v>183cm</v>
      </c>
      <c r="AD74" t="b">
        <f t="shared" si="27"/>
        <v>1</v>
      </c>
      <c r="AE74" t="b">
        <f t="shared" si="28"/>
        <v>0</v>
      </c>
      <c r="AF74">
        <f t="shared" si="17"/>
        <v>183</v>
      </c>
      <c r="AG74" t="b">
        <f t="shared" si="29"/>
        <v>1</v>
      </c>
      <c r="AH74" t="b" cm="1">
        <f t="array" ref="AH74">IF(ISERROR(_xlfn.REGEXEXTRACT(V74, "#[0-9a-fA-F]{6}")),FALSE,TRUE)</f>
        <v>1</v>
      </c>
      <c r="AI74" t="b" cm="1">
        <f t="array" ref="AI74">IF(ISERROR(_xlfn.REGEXEXTRACT(V74, "\b(amb|blu|brn|gry|grn|hzl|oth)\b")),FALSE,TRUE)</f>
        <v>1</v>
      </c>
      <c r="AJ74" t="b" cm="1">
        <f t="array" ref="AJ74">IF(ISERROR(INT(SUBSTITUTE(_xlfn.REGEXEXTRACT(V74, "pid:(\d{9})"),"pid:",""))),FALSE,TRUE)</f>
        <v>1</v>
      </c>
      <c r="AK74" t="b">
        <f t="shared" si="30"/>
        <v>1</v>
      </c>
    </row>
    <row r="75" spans="1:37" x14ac:dyDescent="0.3">
      <c r="A75" t="s">
        <v>55</v>
      </c>
      <c r="B75">
        <f t="shared" si="31"/>
        <v>18</v>
      </c>
      <c r="C75" t="b">
        <f t="shared" si="18"/>
        <v>1</v>
      </c>
      <c r="D75" t="b">
        <f t="shared" si="16"/>
        <v>0</v>
      </c>
      <c r="E75" t="b">
        <f t="shared" si="16"/>
        <v>0</v>
      </c>
      <c r="F75" t="b">
        <f t="shared" si="16"/>
        <v>0</v>
      </c>
      <c r="G75" t="b">
        <f t="shared" si="16"/>
        <v>0</v>
      </c>
      <c r="H75" t="b">
        <f t="shared" si="16"/>
        <v>0</v>
      </c>
      <c r="I75" t="b">
        <f t="shared" si="16"/>
        <v>0</v>
      </c>
      <c r="J75" t="b">
        <f t="shared" si="16"/>
        <v>0</v>
      </c>
      <c r="K75">
        <v>74</v>
      </c>
      <c r="L75" t="b" cm="1">
        <f t="array" ref="L75">OR(_xlfn._xlws.FILTER(C:C,B:B=K75))</f>
        <v>1</v>
      </c>
      <c r="M75" t="b" cm="1">
        <f t="array" ref="M75">OR(_xlfn._xlws.FILTER(D:D,B:B=K75))</f>
        <v>1</v>
      </c>
      <c r="N75" t="b" cm="1">
        <f t="array" ref="N75">OR(_xlfn._xlws.FILTER(E:E,B:B=K75))</f>
        <v>1</v>
      </c>
      <c r="O75" t="b" cm="1">
        <f t="array" ref="O75">OR(_xlfn._xlws.FILTER(F:F,B:B=K75))</f>
        <v>1</v>
      </c>
      <c r="P75" t="b" cm="1">
        <f t="array" ref="P75">OR(_xlfn._xlws.FILTER(G:G,B:B=K75))</f>
        <v>1</v>
      </c>
      <c r="Q75" t="b" cm="1">
        <f t="array" ref="Q75">OR(_xlfn._xlws.FILTER(H:H,B:B=K75))</f>
        <v>1</v>
      </c>
      <c r="R75" t="b" cm="1">
        <f t="array" ref="R75">OR(_xlfn._xlws.FILTER(I:I,B:B=K75))</f>
        <v>1</v>
      </c>
      <c r="S75" t="b" cm="1">
        <f t="array" ref="S75">OR(_xlfn._xlws.FILTER(J:J,B:B=K75))</f>
        <v>1</v>
      </c>
      <c r="T75" t="b">
        <f t="shared" si="19"/>
        <v>1</v>
      </c>
      <c r="V75" t="str" cm="1">
        <f t="array" ref="V75">_xlfn.TEXTJOIN(", ",TRUE,_xlfn._xlws.FILTER(A:A,B:B=K75))</f>
        <v>eyr:2034, cid:235 hcl:8f3cf5, byr:2027, hgt:161in pid:3259965094 ecl:xry iyr:2026</v>
      </c>
      <c r="W75">
        <f t="shared" si="20"/>
        <v>2027</v>
      </c>
      <c r="X75" t="b">
        <f t="shared" si="21"/>
        <v>0</v>
      </c>
      <c r="Y75">
        <f t="shared" si="22"/>
        <v>2026</v>
      </c>
      <c r="Z75" t="b">
        <f t="shared" si="23"/>
        <v>0</v>
      </c>
      <c r="AA75">
        <f t="shared" si="24"/>
        <v>2034</v>
      </c>
      <c r="AB75" t="b">
        <f t="shared" si="25"/>
        <v>0</v>
      </c>
      <c r="AC75" t="str">
        <f t="shared" si="26"/>
        <v>161in</v>
      </c>
      <c r="AD75" t="b">
        <f t="shared" si="27"/>
        <v>0</v>
      </c>
      <c r="AE75" t="b">
        <f t="shared" si="28"/>
        <v>1</v>
      </c>
      <c r="AF75">
        <f t="shared" si="17"/>
        <v>161</v>
      </c>
      <c r="AG75" t="b">
        <f t="shared" si="29"/>
        <v>0</v>
      </c>
      <c r="AH75" t="b" cm="1">
        <f t="array" ref="AH75">IF(ISERROR(_xlfn.REGEXEXTRACT(V75, "#[0-9a-fA-F]{6}")),FALSE,TRUE)</f>
        <v>0</v>
      </c>
      <c r="AI75" t="b" cm="1">
        <f t="array" ref="AI75">IF(ISERROR(_xlfn.REGEXEXTRACT(V75, "\b(amb|blu|brn|gry|grn|hzl|oth)\b")),FALSE,TRUE)</f>
        <v>0</v>
      </c>
      <c r="AJ75" t="b" cm="1">
        <f t="array" ref="AJ75">IF(ISERROR(INT(SUBSTITUTE(_xlfn.REGEXEXTRACT(V75, "pid:(\d{9})"),"pid:",""))),FALSE,TRUE)</f>
        <v>1</v>
      </c>
      <c r="AK75" t="b">
        <f t="shared" si="30"/>
        <v>0</v>
      </c>
    </row>
    <row r="76" spans="1:37" x14ac:dyDescent="0.3">
      <c r="B76">
        <f t="shared" si="31"/>
        <v>19</v>
      </c>
      <c r="C76" t="b">
        <f t="shared" si="18"/>
        <v>0</v>
      </c>
      <c r="D76" t="b">
        <f t="shared" si="16"/>
        <v>0</v>
      </c>
      <c r="E76" t="b">
        <f t="shared" si="16"/>
        <v>0</v>
      </c>
      <c r="F76" t="b">
        <f t="shared" si="16"/>
        <v>0</v>
      </c>
      <c r="G76" t="b">
        <f t="shared" si="16"/>
        <v>0</v>
      </c>
      <c r="H76" t="b">
        <f t="shared" si="16"/>
        <v>0</v>
      </c>
      <c r="I76" t="b">
        <f t="shared" si="16"/>
        <v>0</v>
      </c>
      <c r="J76" t="b">
        <f t="shared" si="16"/>
        <v>0</v>
      </c>
      <c r="K76">
        <v>75</v>
      </c>
      <c r="L76" t="b" cm="1">
        <f t="array" ref="L76">OR(_xlfn._xlws.FILTER(C:C,B:B=K76))</f>
        <v>1</v>
      </c>
      <c r="M76" t="b" cm="1">
        <f t="array" ref="M76">OR(_xlfn._xlws.FILTER(D:D,B:B=K76))</f>
        <v>1</v>
      </c>
      <c r="N76" t="b" cm="1">
        <f t="array" ref="N76">OR(_xlfn._xlws.FILTER(E:E,B:B=K76))</f>
        <v>1</v>
      </c>
      <c r="O76" t="b" cm="1">
        <f t="array" ref="O76">OR(_xlfn._xlws.FILTER(F:F,B:B=K76))</f>
        <v>1</v>
      </c>
      <c r="P76" t="b" cm="1">
        <f t="array" ref="P76">OR(_xlfn._xlws.FILTER(G:G,B:B=K76))</f>
        <v>1</v>
      </c>
      <c r="Q76" t="b" cm="1">
        <f t="array" ref="Q76">OR(_xlfn._xlws.FILTER(H:H,B:B=K76))</f>
        <v>1</v>
      </c>
      <c r="R76" t="b" cm="1">
        <f t="array" ref="R76">OR(_xlfn._xlws.FILTER(I:I,B:B=K76))</f>
        <v>1</v>
      </c>
      <c r="S76" t="b" cm="1">
        <f t="array" ref="S76">OR(_xlfn._xlws.FILTER(J:J,B:B=K76))</f>
        <v>0</v>
      </c>
      <c r="T76" t="b">
        <f t="shared" si="19"/>
        <v>1</v>
      </c>
      <c r="V76" t="str" cm="1">
        <f t="array" ref="V76">_xlfn.TEXTJOIN(", ",TRUE,_xlfn._xlws.FILTER(A:A,B:B=K76))</f>
        <v>eyr:1978 byr:1925 iyr:2018 hgt:170cm ecl:#0c94e8, pid:562699017 hcl:#816949</v>
      </c>
      <c r="W76">
        <f t="shared" si="20"/>
        <v>1925</v>
      </c>
      <c r="X76" t="b">
        <f t="shared" si="21"/>
        <v>1</v>
      </c>
      <c r="Y76">
        <f t="shared" si="22"/>
        <v>2018</v>
      </c>
      <c r="Z76" t="b">
        <f t="shared" si="23"/>
        <v>1</v>
      </c>
      <c r="AA76">
        <f t="shared" si="24"/>
        <v>1978</v>
      </c>
      <c r="AB76" t="b">
        <f t="shared" si="25"/>
        <v>0</v>
      </c>
      <c r="AC76" t="str">
        <f t="shared" si="26"/>
        <v>170cm</v>
      </c>
      <c r="AD76" t="b">
        <f t="shared" si="27"/>
        <v>1</v>
      </c>
      <c r="AE76" t="b">
        <f t="shared" si="28"/>
        <v>0</v>
      </c>
      <c r="AF76">
        <f t="shared" si="17"/>
        <v>170</v>
      </c>
      <c r="AG76" t="b">
        <f t="shared" si="29"/>
        <v>1</v>
      </c>
      <c r="AH76" t="b" cm="1">
        <f t="array" ref="AH76">IF(ISERROR(_xlfn.REGEXEXTRACT(V76, "#[0-9a-fA-F]{6}")),FALSE,TRUE)</f>
        <v>1</v>
      </c>
      <c r="AI76" t="b" cm="1">
        <f t="array" ref="AI76">IF(ISERROR(_xlfn.REGEXEXTRACT(V76, "\b(amb|blu|brn|gry|grn|hzl|oth)\b")),FALSE,TRUE)</f>
        <v>0</v>
      </c>
      <c r="AJ76" t="b" cm="1">
        <f t="array" ref="AJ76">IF(ISERROR(INT(SUBSTITUTE(_xlfn.REGEXEXTRACT(V76, "pid:(\d{9})"),"pid:",""))),FALSE,TRUE)</f>
        <v>1</v>
      </c>
      <c r="AK76" t="b">
        <f t="shared" si="30"/>
        <v>0</v>
      </c>
    </row>
    <row r="77" spans="1:37" x14ac:dyDescent="0.3">
      <c r="A77" t="s">
        <v>56</v>
      </c>
      <c r="B77">
        <f t="shared" si="31"/>
        <v>19</v>
      </c>
      <c r="C77" t="b">
        <f t="shared" si="18"/>
        <v>0</v>
      </c>
      <c r="D77" t="b">
        <f t="shared" si="16"/>
        <v>1</v>
      </c>
      <c r="E77" t="b">
        <f t="shared" si="16"/>
        <v>0</v>
      </c>
      <c r="F77" t="b">
        <f t="shared" si="16"/>
        <v>1</v>
      </c>
      <c r="G77" t="b">
        <f t="shared" si="16"/>
        <v>1</v>
      </c>
      <c r="H77" t="b">
        <f t="shared" si="16"/>
        <v>0</v>
      </c>
      <c r="I77" t="b">
        <f t="shared" si="16"/>
        <v>0</v>
      </c>
      <c r="J77" t="b">
        <f t="shared" si="16"/>
        <v>0</v>
      </c>
      <c r="K77">
        <v>76</v>
      </c>
      <c r="L77" t="b" cm="1">
        <f t="array" ref="L77">OR(_xlfn._xlws.FILTER(C:C,B:B=K77))</f>
        <v>1</v>
      </c>
      <c r="M77" t="b" cm="1">
        <f t="array" ref="M77">OR(_xlfn._xlws.FILTER(D:D,B:B=K77))</f>
        <v>1</v>
      </c>
      <c r="N77" t="b" cm="1">
        <f t="array" ref="N77">OR(_xlfn._xlws.FILTER(E:E,B:B=K77))</f>
        <v>1</v>
      </c>
      <c r="O77" t="b" cm="1">
        <f t="array" ref="O77">OR(_xlfn._xlws.FILTER(F:F,B:B=K77))</f>
        <v>1</v>
      </c>
      <c r="P77" t="b" cm="1">
        <f t="array" ref="P77">OR(_xlfn._xlws.FILTER(G:G,B:B=K77))</f>
        <v>1</v>
      </c>
      <c r="Q77" t="b" cm="1">
        <f t="array" ref="Q77">OR(_xlfn._xlws.FILTER(H:H,B:B=K77))</f>
        <v>1</v>
      </c>
      <c r="R77" t="b" cm="1">
        <f t="array" ref="R77">OR(_xlfn._xlws.FILTER(I:I,B:B=K77))</f>
        <v>1</v>
      </c>
      <c r="S77" t="b" cm="1">
        <f t="array" ref="S77">OR(_xlfn._xlws.FILTER(J:J,B:B=K77))</f>
        <v>1</v>
      </c>
      <c r="T77" t="b">
        <f t="shared" si="19"/>
        <v>1</v>
      </c>
      <c r="V77" t="str" cm="1">
        <f t="array" ref="V77">_xlfn.TEXTJOIN(", ",TRUE,_xlfn._xlws.FILTER(A:A,B:B=K77))</f>
        <v>eyr:2023 hcl:#866857 hgt:179cm, pid:785862442 iyr:2014 cid:165 ecl:amb byr:1939</v>
      </c>
      <c r="W77">
        <f t="shared" si="20"/>
        <v>1939</v>
      </c>
      <c r="X77" t="b">
        <f t="shared" si="21"/>
        <v>1</v>
      </c>
      <c r="Y77">
        <f t="shared" si="22"/>
        <v>2014</v>
      </c>
      <c r="Z77" t="b">
        <f t="shared" si="23"/>
        <v>1</v>
      </c>
      <c r="AA77">
        <f t="shared" si="24"/>
        <v>2023</v>
      </c>
      <c r="AB77" t="b">
        <f t="shared" si="25"/>
        <v>1</v>
      </c>
      <c r="AC77" t="str">
        <f t="shared" si="26"/>
        <v>179cm</v>
      </c>
      <c r="AD77" t="b">
        <f t="shared" si="27"/>
        <v>1</v>
      </c>
      <c r="AE77" t="b">
        <f t="shared" si="28"/>
        <v>0</v>
      </c>
      <c r="AF77">
        <f t="shared" si="17"/>
        <v>179</v>
      </c>
      <c r="AG77" t="b">
        <f t="shared" si="29"/>
        <v>1</v>
      </c>
      <c r="AH77" t="b" cm="1">
        <f t="array" ref="AH77">IF(ISERROR(_xlfn.REGEXEXTRACT(V77, "#[0-9a-fA-F]{6}")),FALSE,TRUE)</f>
        <v>1</v>
      </c>
      <c r="AI77" t="b" cm="1">
        <f t="array" ref="AI77">IF(ISERROR(_xlfn.REGEXEXTRACT(V77, "\b(amb|blu|brn|gry|grn|hzl|oth)\b")),FALSE,TRUE)</f>
        <v>1</v>
      </c>
      <c r="AJ77" t="b" cm="1">
        <f t="array" ref="AJ77">IF(ISERROR(INT(SUBSTITUTE(_xlfn.REGEXEXTRACT(V77, "pid:(\d{9})"),"pid:",""))),FALSE,TRUE)</f>
        <v>1</v>
      </c>
      <c r="AK77" t="b">
        <f t="shared" si="30"/>
        <v>1</v>
      </c>
    </row>
    <row r="78" spans="1:37" x14ac:dyDescent="0.3">
      <c r="A78" t="s">
        <v>57</v>
      </c>
      <c r="B78">
        <f t="shared" si="31"/>
        <v>19</v>
      </c>
      <c r="C78" t="b">
        <f t="shared" si="18"/>
        <v>1</v>
      </c>
      <c r="D78" t="b">
        <f t="shared" si="16"/>
        <v>0</v>
      </c>
      <c r="E78" t="b">
        <f t="shared" si="16"/>
        <v>1</v>
      </c>
      <c r="F78" t="b">
        <f t="shared" si="16"/>
        <v>0</v>
      </c>
      <c r="G78" t="b">
        <f t="shared" si="16"/>
        <v>0</v>
      </c>
      <c r="H78" t="b">
        <f t="shared" si="16"/>
        <v>1</v>
      </c>
      <c r="I78" t="b">
        <f t="shared" si="16"/>
        <v>0</v>
      </c>
      <c r="J78" t="b">
        <f t="shared" si="16"/>
        <v>0</v>
      </c>
      <c r="K78">
        <v>77</v>
      </c>
      <c r="L78" t="b" cm="1">
        <f t="array" ref="L78">OR(_xlfn._xlws.FILTER(C:C,B:B=K78))</f>
        <v>1</v>
      </c>
      <c r="M78" t="b" cm="1">
        <f t="array" ref="M78">OR(_xlfn._xlws.FILTER(D:D,B:B=K78))</f>
        <v>1</v>
      </c>
      <c r="N78" t="b" cm="1">
        <f t="array" ref="N78">OR(_xlfn._xlws.FILTER(E:E,B:B=K78))</f>
        <v>1</v>
      </c>
      <c r="O78" t="b" cm="1">
        <f t="array" ref="O78">OR(_xlfn._xlws.FILTER(F:F,B:B=K78))</f>
        <v>1</v>
      </c>
      <c r="P78" t="b" cm="1">
        <f t="array" ref="P78">OR(_xlfn._xlws.FILTER(G:G,B:B=K78))</f>
        <v>1</v>
      </c>
      <c r="Q78" t="b" cm="1">
        <f t="array" ref="Q78">OR(_xlfn._xlws.FILTER(H:H,B:B=K78))</f>
        <v>1</v>
      </c>
      <c r="R78" t="b" cm="1">
        <f t="array" ref="R78">OR(_xlfn._xlws.FILTER(I:I,B:B=K78))</f>
        <v>1</v>
      </c>
      <c r="S78" t="b" cm="1">
        <f t="array" ref="S78">OR(_xlfn._xlws.FILTER(J:J,B:B=K78))</f>
        <v>1</v>
      </c>
      <c r="T78" t="b">
        <f t="shared" si="19"/>
        <v>1</v>
      </c>
      <c r="V78" t="str" cm="1">
        <f t="array" ref="V78">_xlfn.TEXTJOIN(", ",TRUE,_xlfn._xlws.FILTER(A:A,B:B=K78))</f>
        <v>hgt:187cm, pid:64469711 ecl:gry eyr:2023 cid:225 hcl:#341e13 iyr:2011 byr:1958</v>
      </c>
      <c r="W78">
        <f t="shared" si="20"/>
        <v>1958</v>
      </c>
      <c r="X78" t="b">
        <f t="shared" si="21"/>
        <v>1</v>
      </c>
      <c r="Y78">
        <f t="shared" si="22"/>
        <v>2011</v>
      </c>
      <c r="Z78" t="b">
        <f t="shared" si="23"/>
        <v>1</v>
      </c>
      <c r="AA78">
        <f t="shared" si="24"/>
        <v>2023</v>
      </c>
      <c r="AB78" t="b">
        <f t="shared" si="25"/>
        <v>1</v>
      </c>
      <c r="AC78" t="str">
        <f t="shared" si="26"/>
        <v>187cm</v>
      </c>
      <c r="AD78" t="b">
        <f t="shared" si="27"/>
        <v>1</v>
      </c>
      <c r="AE78" t="b">
        <f t="shared" si="28"/>
        <v>0</v>
      </c>
      <c r="AF78">
        <f t="shared" si="17"/>
        <v>187</v>
      </c>
      <c r="AG78" t="b">
        <f t="shared" si="29"/>
        <v>1</v>
      </c>
      <c r="AH78" t="b" cm="1">
        <f t="array" ref="AH78">IF(ISERROR(_xlfn.REGEXEXTRACT(V78, "#[0-9a-fA-F]{6}")),FALSE,TRUE)</f>
        <v>1</v>
      </c>
      <c r="AI78" t="b" cm="1">
        <f t="array" ref="AI78">IF(ISERROR(_xlfn.REGEXEXTRACT(V78, "\b(amb|blu|brn|gry|grn|hzl|oth)\b")),FALSE,TRUE)</f>
        <v>1</v>
      </c>
      <c r="AJ78" t="b" cm="1">
        <f t="array" ref="AJ78">IF(ISERROR(INT(SUBSTITUTE(_xlfn.REGEXEXTRACT(V78, "pid:(\d{9})"),"pid:",""))),FALSE,TRUE)</f>
        <v>0</v>
      </c>
      <c r="AK78" t="b">
        <f t="shared" si="30"/>
        <v>0</v>
      </c>
    </row>
    <row r="79" spans="1:37" x14ac:dyDescent="0.3">
      <c r="A79" t="s">
        <v>58</v>
      </c>
      <c r="B79">
        <f t="shared" si="31"/>
        <v>19</v>
      </c>
      <c r="C79" t="b">
        <f t="shared" si="18"/>
        <v>0</v>
      </c>
      <c r="D79" t="b">
        <f t="shared" si="16"/>
        <v>0</v>
      </c>
      <c r="E79" t="b">
        <f t="shared" si="16"/>
        <v>0</v>
      </c>
      <c r="F79" t="b">
        <f t="shared" si="16"/>
        <v>0</v>
      </c>
      <c r="G79" t="b">
        <f t="shared" si="16"/>
        <v>0</v>
      </c>
      <c r="H79" t="b">
        <f t="shared" si="16"/>
        <v>0</v>
      </c>
      <c r="I79" t="b">
        <f t="shared" si="16"/>
        <v>1</v>
      </c>
      <c r="J79" t="b">
        <f t="shared" si="16"/>
        <v>0</v>
      </c>
      <c r="K79">
        <v>78</v>
      </c>
      <c r="L79" t="b" cm="1">
        <f t="array" ref="L79">OR(_xlfn._xlws.FILTER(C:C,B:B=K79))</f>
        <v>1</v>
      </c>
      <c r="M79" t="b" cm="1">
        <f t="array" ref="M79">OR(_xlfn._xlws.FILTER(D:D,B:B=K79))</f>
        <v>1</v>
      </c>
      <c r="N79" t="b" cm="1">
        <f t="array" ref="N79">OR(_xlfn._xlws.FILTER(E:E,B:B=K79))</f>
        <v>1</v>
      </c>
      <c r="O79" t="b" cm="1">
        <f t="array" ref="O79">OR(_xlfn._xlws.FILTER(F:F,B:B=K79))</f>
        <v>1</v>
      </c>
      <c r="P79" t="b" cm="1">
        <f t="array" ref="P79">OR(_xlfn._xlws.FILTER(G:G,B:B=K79))</f>
        <v>1</v>
      </c>
      <c r="Q79" t="b" cm="1">
        <f t="array" ref="Q79">OR(_xlfn._xlws.FILTER(H:H,B:B=K79))</f>
        <v>1</v>
      </c>
      <c r="R79" t="b" cm="1">
        <f t="array" ref="R79">OR(_xlfn._xlws.FILTER(I:I,B:B=K79))</f>
        <v>1</v>
      </c>
      <c r="S79" t="b" cm="1">
        <f t="array" ref="S79">OR(_xlfn._xlws.FILTER(J:J,B:B=K79))</f>
        <v>0</v>
      </c>
      <c r="T79" t="b">
        <f t="shared" si="19"/>
        <v>1</v>
      </c>
      <c r="V79" t="str" cm="1">
        <f t="array" ref="V79">_xlfn.TEXTJOIN(", ",TRUE,_xlfn._xlws.FILTER(A:A,B:B=K79))</f>
        <v>hgt:162cm byr:2028 ecl:#37e345, eyr:2037 hcl:19fb3d, iyr:2021, pid:#87921a</v>
      </c>
      <c r="W79">
        <f t="shared" si="20"/>
        <v>2028</v>
      </c>
      <c r="X79" t="b">
        <f t="shared" si="21"/>
        <v>0</v>
      </c>
      <c r="Y79">
        <f t="shared" si="22"/>
        <v>2021</v>
      </c>
      <c r="Z79" t="b">
        <f t="shared" si="23"/>
        <v>0</v>
      </c>
      <c r="AA79">
        <f t="shared" si="24"/>
        <v>2037</v>
      </c>
      <c r="AB79" t="b">
        <f t="shared" si="25"/>
        <v>0</v>
      </c>
      <c r="AC79" t="str">
        <f t="shared" si="26"/>
        <v>162cm</v>
      </c>
      <c r="AD79" t="b">
        <f t="shared" si="27"/>
        <v>1</v>
      </c>
      <c r="AE79" t="b">
        <f t="shared" si="28"/>
        <v>0</v>
      </c>
      <c r="AF79">
        <f t="shared" si="17"/>
        <v>162</v>
      </c>
      <c r="AG79" t="b">
        <f t="shared" si="29"/>
        <v>1</v>
      </c>
      <c r="AH79" t="b" cm="1">
        <f t="array" ref="AH79">IF(ISERROR(_xlfn.REGEXEXTRACT(V79, "#[0-9a-fA-F]{6}")),FALSE,TRUE)</f>
        <v>1</v>
      </c>
      <c r="AI79" t="b" cm="1">
        <f t="array" ref="AI79">IF(ISERROR(_xlfn.REGEXEXTRACT(V79, "\b(amb|blu|brn|gry|grn|hzl|oth)\b")),FALSE,TRUE)</f>
        <v>0</v>
      </c>
      <c r="AJ79" t="b" cm="1">
        <f t="array" ref="AJ79">IF(ISERROR(INT(SUBSTITUTE(_xlfn.REGEXEXTRACT(V79, "pid:(\d{9})"),"pid:",""))),FALSE,TRUE)</f>
        <v>0</v>
      </c>
      <c r="AK79" t="b">
        <f t="shared" si="30"/>
        <v>0</v>
      </c>
    </row>
    <row r="80" spans="1:37" x14ac:dyDescent="0.3">
      <c r="B80">
        <f t="shared" si="31"/>
        <v>20</v>
      </c>
      <c r="C80" t="b">
        <f t="shared" si="18"/>
        <v>0</v>
      </c>
      <c r="D80" t="b">
        <f t="shared" si="16"/>
        <v>0</v>
      </c>
      <c r="E80" t="b">
        <f t="shared" si="16"/>
        <v>0</v>
      </c>
      <c r="F80" t="b">
        <f t="shared" si="16"/>
        <v>0</v>
      </c>
      <c r="G80" t="b">
        <f t="shared" si="16"/>
        <v>0</v>
      </c>
      <c r="H80" t="b">
        <f t="shared" si="16"/>
        <v>0</v>
      </c>
      <c r="I80" t="b">
        <f t="shared" si="16"/>
        <v>0</v>
      </c>
      <c r="J80" t="b">
        <f t="shared" si="16"/>
        <v>0</v>
      </c>
      <c r="K80">
        <v>79</v>
      </c>
      <c r="L80" t="b" cm="1">
        <f t="array" ref="L80">OR(_xlfn._xlws.FILTER(C:C,B:B=K80))</f>
        <v>1</v>
      </c>
      <c r="M80" t="b" cm="1">
        <f t="array" ref="M80">OR(_xlfn._xlws.FILTER(D:D,B:B=K80))</f>
        <v>1</v>
      </c>
      <c r="N80" t="b" cm="1">
        <f t="array" ref="N80">OR(_xlfn._xlws.FILTER(E:E,B:B=K80))</f>
        <v>1</v>
      </c>
      <c r="O80" t="b" cm="1">
        <f t="array" ref="O80">OR(_xlfn._xlws.FILTER(F:F,B:B=K80))</f>
        <v>1</v>
      </c>
      <c r="P80" t="b" cm="1">
        <f t="array" ref="P80">OR(_xlfn._xlws.FILTER(G:G,B:B=K80))</f>
        <v>1</v>
      </c>
      <c r="Q80" t="b" cm="1">
        <f t="array" ref="Q80">OR(_xlfn._xlws.FILTER(H:H,B:B=K80))</f>
        <v>1</v>
      </c>
      <c r="R80" t="b" cm="1">
        <f t="array" ref="R80">OR(_xlfn._xlws.FILTER(I:I,B:B=K80))</f>
        <v>1</v>
      </c>
      <c r="S80" t="b" cm="1">
        <f t="array" ref="S80">OR(_xlfn._xlws.FILTER(J:J,B:B=K80))</f>
        <v>0</v>
      </c>
      <c r="T80" t="b">
        <f t="shared" si="19"/>
        <v>1</v>
      </c>
      <c r="V80" t="str" cm="1">
        <f t="array" ref="V80">_xlfn.TEXTJOIN(", ",TRUE,_xlfn._xlws.FILTER(A:A,B:B=K80))</f>
        <v>eyr:2027 hcl:#18171d, byr:2002 ecl:gry iyr:2014, pid:561506850 hgt:177cm</v>
      </c>
      <c r="W80">
        <f t="shared" si="20"/>
        <v>2002</v>
      </c>
      <c r="X80" t="b">
        <f t="shared" si="21"/>
        <v>1</v>
      </c>
      <c r="Y80">
        <f t="shared" si="22"/>
        <v>2014</v>
      </c>
      <c r="Z80" t="b">
        <f t="shared" si="23"/>
        <v>1</v>
      </c>
      <c r="AA80">
        <f t="shared" si="24"/>
        <v>2027</v>
      </c>
      <c r="AB80" t="b">
        <f t="shared" si="25"/>
        <v>1</v>
      </c>
      <c r="AC80" t="str">
        <f t="shared" si="26"/>
        <v>177cm</v>
      </c>
      <c r="AD80" t="b">
        <f t="shared" si="27"/>
        <v>1</v>
      </c>
      <c r="AE80" t="b">
        <f t="shared" si="28"/>
        <v>0</v>
      </c>
      <c r="AF80">
        <f t="shared" si="17"/>
        <v>177</v>
      </c>
      <c r="AG80" t="b">
        <f t="shared" si="29"/>
        <v>1</v>
      </c>
      <c r="AH80" t="b" cm="1">
        <f t="array" ref="AH80">IF(ISERROR(_xlfn.REGEXEXTRACT(V80, "#[0-9a-fA-F]{6}")),FALSE,TRUE)</f>
        <v>1</v>
      </c>
      <c r="AI80" t="b" cm="1">
        <f t="array" ref="AI80">IF(ISERROR(_xlfn.REGEXEXTRACT(V80, "\b(amb|blu|brn|gry|grn|hzl|oth)\b")),FALSE,TRUE)</f>
        <v>1</v>
      </c>
      <c r="AJ80" t="b" cm="1">
        <f t="array" ref="AJ80">IF(ISERROR(INT(SUBSTITUTE(_xlfn.REGEXEXTRACT(V80, "pid:(\d{9})"),"pid:",""))),FALSE,TRUE)</f>
        <v>1</v>
      </c>
      <c r="AK80" t="b">
        <f t="shared" si="30"/>
        <v>1</v>
      </c>
    </row>
    <row r="81" spans="1:37" x14ac:dyDescent="0.3">
      <c r="A81" t="s">
        <v>59</v>
      </c>
      <c r="B81">
        <f t="shared" si="31"/>
        <v>20</v>
      </c>
      <c r="C81" t="b">
        <f t="shared" si="18"/>
        <v>0</v>
      </c>
      <c r="D81" t="b">
        <f t="shared" si="16"/>
        <v>0</v>
      </c>
      <c r="E81" t="b">
        <f t="shared" si="16"/>
        <v>1</v>
      </c>
      <c r="F81" t="b">
        <f t="shared" si="16"/>
        <v>0</v>
      </c>
      <c r="G81" t="b">
        <f t="shared" si="16"/>
        <v>1</v>
      </c>
      <c r="H81" t="b">
        <f t="shared" si="16"/>
        <v>0</v>
      </c>
      <c r="I81" t="b">
        <f t="shared" ref="D81:J118" si="32">ISNUMBER(SEARCH(I$1,$A81))</f>
        <v>1</v>
      </c>
      <c r="J81" t="b">
        <f t="shared" si="32"/>
        <v>0</v>
      </c>
      <c r="K81">
        <v>80</v>
      </c>
      <c r="L81" t="b" cm="1">
        <f t="array" ref="L81">OR(_xlfn._xlws.FILTER(C:C,B:B=K81))</f>
        <v>1</v>
      </c>
      <c r="M81" t="b" cm="1">
        <f t="array" ref="M81">OR(_xlfn._xlws.FILTER(D:D,B:B=K81))</f>
        <v>1</v>
      </c>
      <c r="N81" t="b" cm="1">
        <f t="array" ref="N81">OR(_xlfn._xlws.FILTER(E:E,B:B=K81))</f>
        <v>1</v>
      </c>
      <c r="O81" t="b" cm="1">
        <f t="array" ref="O81">OR(_xlfn._xlws.FILTER(F:F,B:B=K81))</f>
        <v>1</v>
      </c>
      <c r="P81" t="b" cm="1">
        <f t="array" ref="P81">OR(_xlfn._xlws.FILTER(G:G,B:B=K81))</f>
        <v>1</v>
      </c>
      <c r="Q81" t="b" cm="1">
        <f t="array" ref="Q81">OR(_xlfn._xlws.FILTER(H:H,B:B=K81))</f>
        <v>1</v>
      </c>
      <c r="R81" t="b" cm="1">
        <f t="array" ref="R81">OR(_xlfn._xlws.FILTER(I:I,B:B=K81))</f>
        <v>1</v>
      </c>
      <c r="S81" t="b" cm="1">
        <f t="array" ref="S81">OR(_xlfn._xlws.FILTER(J:J,B:B=K81))</f>
        <v>1</v>
      </c>
      <c r="T81" t="b">
        <f t="shared" si="19"/>
        <v>1</v>
      </c>
      <c r="V81" t="str" cm="1">
        <f t="array" ref="V81">_xlfn.TEXTJOIN(", ",TRUE,_xlfn._xlws.FILTER(A:A,B:B=K81))</f>
        <v>hgt:64cm pid:#a92686, eyr:2029 cid:122, byr:2026, iyr:2017 hcl:z ecl:grn</v>
      </c>
      <c r="W81">
        <f t="shared" si="20"/>
        <v>2026</v>
      </c>
      <c r="X81" t="b">
        <f t="shared" si="21"/>
        <v>0</v>
      </c>
      <c r="Y81">
        <f t="shared" si="22"/>
        <v>2017</v>
      </c>
      <c r="Z81" t="b">
        <f t="shared" si="23"/>
        <v>1</v>
      </c>
      <c r="AA81">
        <f t="shared" si="24"/>
        <v>2029</v>
      </c>
      <c r="AB81" t="b">
        <f t="shared" si="25"/>
        <v>1</v>
      </c>
      <c r="AC81" t="str">
        <f t="shared" si="26"/>
        <v xml:space="preserve">64cm </v>
      </c>
      <c r="AD81" t="b">
        <f t="shared" si="27"/>
        <v>1</v>
      </c>
      <c r="AE81" t="b">
        <f t="shared" si="28"/>
        <v>0</v>
      </c>
      <c r="AF81">
        <f t="shared" si="17"/>
        <v>64</v>
      </c>
      <c r="AG81" t="b">
        <f t="shared" si="29"/>
        <v>0</v>
      </c>
      <c r="AH81" t="b" cm="1">
        <f t="array" ref="AH81">IF(ISERROR(_xlfn.REGEXEXTRACT(V81, "#[0-9a-fA-F]{6}")),FALSE,TRUE)</f>
        <v>1</v>
      </c>
      <c r="AI81" t="b" cm="1">
        <f t="array" ref="AI81">IF(ISERROR(_xlfn.REGEXEXTRACT(V81, "\b(amb|blu|brn|gry|grn|hzl|oth)\b")),FALSE,TRUE)</f>
        <v>1</v>
      </c>
      <c r="AJ81" t="b" cm="1">
        <f t="array" ref="AJ81">IF(ISERROR(INT(SUBSTITUTE(_xlfn.REGEXEXTRACT(V81, "pid:(\d{9})"),"pid:",""))),FALSE,TRUE)</f>
        <v>0</v>
      </c>
      <c r="AK81" t="b">
        <f t="shared" si="30"/>
        <v>0</v>
      </c>
    </row>
    <row r="82" spans="1:37" x14ac:dyDescent="0.3">
      <c r="A82" t="s">
        <v>60</v>
      </c>
      <c r="B82">
        <f t="shared" si="31"/>
        <v>20</v>
      </c>
      <c r="C82" t="b">
        <f t="shared" si="18"/>
        <v>1</v>
      </c>
      <c r="D82" t="b">
        <f t="shared" si="32"/>
        <v>1</v>
      </c>
      <c r="E82" t="b">
        <f t="shared" si="32"/>
        <v>0</v>
      </c>
      <c r="F82" t="b">
        <f t="shared" si="32"/>
        <v>1</v>
      </c>
      <c r="G82" t="b">
        <f t="shared" si="32"/>
        <v>0</v>
      </c>
      <c r="H82" t="b">
        <f t="shared" si="32"/>
        <v>0</v>
      </c>
      <c r="I82" t="b">
        <f t="shared" si="32"/>
        <v>0</v>
      </c>
      <c r="J82" t="b">
        <f t="shared" si="32"/>
        <v>0</v>
      </c>
      <c r="K82">
        <v>81</v>
      </c>
      <c r="L82" t="b" cm="1">
        <f t="array" ref="L82">OR(_xlfn._xlws.FILTER(C:C,B:B=K82))</f>
        <v>1</v>
      </c>
      <c r="M82" t="b" cm="1">
        <f t="array" ref="M82">OR(_xlfn._xlws.FILTER(D:D,B:B=K82))</f>
        <v>1</v>
      </c>
      <c r="N82" t="b" cm="1">
        <f t="array" ref="N82">OR(_xlfn._xlws.FILTER(E:E,B:B=K82))</f>
        <v>1</v>
      </c>
      <c r="O82" t="b" cm="1">
        <f t="array" ref="O82">OR(_xlfn._xlws.FILTER(F:F,B:B=K82))</f>
        <v>1</v>
      </c>
      <c r="P82" t="b" cm="1">
        <f t="array" ref="P82">OR(_xlfn._xlws.FILTER(G:G,B:B=K82))</f>
        <v>1</v>
      </c>
      <c r="Q82" t="b" cm="1">
        <f t="array" ref="Q82">OR(_xlfn._xlws.FILTER(H:H,B:B=K82))</f>
        <v>1</v>
      </c>
      <c r="R82" t="b" cm="1">
        <f t="array" ref="R82">OR(_xlfn._xlws.FILTER(I:I,B:B=K82))</f>
        <v>1</v>
      </c>
      <c r="S82" t="b" cm="1">
        <f t="array" ref="S82">OR(_xlfn._xlws.FILTER(J:J,B:B=K82))</f>
        <v>0</v>
      </c>
      <c r="T82" t="b">
        <f t="shared" si="19"/>
        <v>1</v>
      </c>
      <c r="V82" t="str" cm="1">
        <f t="array" ref="V82">_xlfn.TEXTJOIN(", ",TRUE,_xlfn._xlws.FILTER(A:A,B:B=K82))</f>
        <v>eyr:2028 byr:2007 hgt:155cm ecl:#86fa1b hcl:#733820 pid:562889497, iyr:2019</v>
      </c>
      <c r="W82">
        <f t="shared" si="20"/>
        <v>2007</v>
      </c>
      <c r="X82" t="b">
        <f t="shared" si="21"/>
        <v>0</v>
      </c>
      <c r="Y82">
        <f t="shared" si="22"/>
        <v>2019</v>
      </c>
      <c r="Z82" t="b">
        <f t="shared" si="23"/>
        <v>1</v>
      </c>
      <c r="AA82">
        <f t="shared" si="24"/>
        <v>2028</v>
      </c>
      <c r="AB82" t="b">
        <f t="shared" si="25"/>
        <v>1</v>
      </c>
      <c r="AC82" t="str">
        <f t="shared" si="26"/>
        <v>155cm</v>
      </c>
      <c r="AD82" t="b">
        <f t="shared" si="27"/>
        <v>1</v>
      </c>
      <c r="AE82" t="b">
        <f t="shared" si="28"/>
        <v>0</v>
      </c>
      <c r="AF82">
        <f t="shared" si="17"/>
        <v>155</v>
      </c>
      <c r="AG82" t="b">
        <f t="shared" si="29"/>
        <v>1</v>
      </c>
      <c r="AH82" t="b" cm="1">
        <f t="array" ref="AH82">IF(ISERROR(_xlfn.REGEXEXTRACT(V82, "#[0-9a-fA-F]{6}")),FALSE,TRUE)</f>
        <v>1</v>
      </c>
      <c r="AI82" t="b" cm="1">
        <f t="array" ref="AI82">IF(ISERROR(_xlfn.REGEXEXTRACT(V82, "\b(amb|blu|brn|gry|grn|hzl|oth)\b")),FALSE,TRUE)</f>
        <v>0</v>
      </c>
      <c r="AJ82" t="b" cm="1">
        <f t="array" ref="AJ82">IF(ISERROR(INT(SUBSTITUTE(_xlfn.REGEXEXTRACT(V82, "pid:(\d{9})"),"pid:",""))),FALSE,TRUE)</f>
        <v>1</v>
      </c>
      <c r="AK82" t="b">
        <f t="shared" si="30"/>
        <v>0</v>
      </c>
    </row>
    <row r="83" spans="1:37" x14ac:dyDescent="0.3">
      <c r="A83" t="s">
        <v>61</v>
      </c>
      <c r="B83">
        <f t="shared" si="31"/>
        <v>20</v>
      </c>
      <c r="C83" t="b">
        <f t="shared" si="18"/>
        <v>0</v>
      </c>
      <c r="D83" t="b">
        <f t="shared" si="32"/>
        <v>0</v>
      </c>
      <c r="E83" t="b">
        <f t="shared" si="32"/>
        <v>0</v>
      </c>
      <c r="F83" t="b">
        <f t="shared" si="32"/>
        <v>0</v>
      </c>
      <c r="G83" t="b">
        <f t="shared" si="32"/>
        <v>0</v>
      </c>
      <c r="H83" t="b">
        <f t="shared" si="32"/>
        <v>1</v>
      </c>
      <c r="I83" t="b">
        <f t="shared" si="32"/>
        <v>0</v>
      </c>
      <c r="J83" t="b">
        <f t="shared" si="32"/>
        <v>0</v>
      </c>
      <c r="K83">
        <v>82</v>
      </c>
      <c r="L83" t="b" cm="1">
        <f t="array" ref="L83">OR(_xlfn._xlws.FILTER(C:C,B:B=K83))</f>
        <v>1</v>
      </c>
      <c r="M83" t="b" cm="1">
        <f t="array" ref="M83">OR(_xlfn._xlws.FILTER(D:D,B:B=K83))</f>
        <v>1</v>
      </c>
      <c r="N83" t="b" cm="1">
        <f t="array" ref="N83">OR(_xlfn._xlws.FILTER(E:E,B:B=K83))</f>
        <v>1</v>
      </c>
      <c r="O83" t="b" cm="1">
        <f t="array" ref="O83">OR(_xlfn._xlws.FILTER(F:F,B:B=K83))</f>
        <v>1</v>
      </c>
      <c r="P83" t="b" cm="1">
        <f t="array" ref="P83">OR(_xlfn._xlws.FILTER(G:G,B:B=K83))</f>
        <v>1</v>
      </c>
      <c r="Q83" t="b" cm="1">
        <f t="array" ref="Q83">OR(_xlfn._xlws.FILTER(H:H,B:B=K83))</f>
        <v>1</v>
      </c>
      <c r="R83" t="b" cm="1">
        <f t="array" ref="R83">OR(_xlfn._xlws.FILTER(I:I,B:B=K83))</f>
        <v>1</v>
      </c>
      <c r="S83" t="b" cm="1">
        <f t="array" ref="S83">OR(_xlfn._xlws.FILTER(J:J,B:B=K83))</f>
        <v>0</v>
      </c>
      <c r="T83" t="b">
        <f t="shared" si="19"/>
        <v>1</v>
      </c>
      <c r="V83" t="str" cm="1">
        <f t="array" ref="V83">_xlfn.TEXTJOIN(", ",TRUE,_xlfn._xlws.FILTER(A:A,B:B=K83))</f>
        <v>pid:880698787, byr:1992, hcl:#7d3b0c hgt:163cm ecl:hzl, iyr:2011 eyr:2021</v>
      </c>
      <c r="W83">
        <f t="shared" si="20"/>
        <v>1992</v>
      </c>
      <c r="X83" t="b">
        <f t="shared" si="21"/>
        <v>1</v>
      </c>
      <c r="Y83">
        <f t="shared" si="22"/>
        <v>2011</v>
      </c>
      <c r="Z83" t="b">
        <f t="shared" si="23"/>
        <v>1</v>
      </c>
      <c r="AA83">
        <f t="shared" si="24"/>
        <v>2021</v>
      </c>
      <c r="AB83" t="b">
        <f t="shared" si="25"/>
        <v>1</v>
      </c>
      <c r="AC83" t="str">
        <f t="shared" si="26"/>
        <v>163cm</v>
      </c>
      <c r="AD83" t="b">
        <f t="shared" si="27"/>
        <v>1</v>
      </c>
      <c r="AE83" t="b">
        <f t="shared" si="28"/>
        <v>0</v>
      </c>
      <c r="AF83">
        <f t="shared" si="17"/>
        <v>163</v>
      </c>
      <c r="AG83" t="b">
        <f t="shared" si="29"/>
        <v>1</v>
      </c>
      <c r="AH83" t="b" cm="1">
        <f t="array" ref="AH83">IF(ISERROR(_xlfn.REGEXEXTRACT(V83, "#[0-9a-fA-F]{6}")),FALSE,TRUE)</f>
        <v>1</v>
      </c>
      <c r="AI83" t="b" cm="1">
        <f t="array" ref="AI83">IF(ISERROR(_xlfn.REGEXEXTRACT(V83, "\b(amb|blu|brn|gry|grn|hzl|oth)\b")),FALSE,TRUE)</f>
        <v>1</v>
      </c>
      <c r="AJ83" t="b" cm="1">
        <f t="array" ref="AJ83">IF(ISERROR(INT(SUBSTITUTE(_xlfn.REGEXEXTRACT(V83, "pid:(\d{9})"),"pid:",""))),FALSE,TRUE)</f>
        <v>1</v>
      </c>
      <c r="AK83" t="b">
        <f t="shared" si="30"/>
        <v>1</v>
      </c>
    </row>
    <row r="84" spans="1:37" x14ac:dyDescent="0.3">
      <c r="B84">
        <f t="shared" si="31"/>
        <v>21</v>
      </c>
      <c r="C84" t="b">
        <f t="shared" si="18"/>
        <v>0</v>
      </c>
      <c r="D84" t="b">
        <f t="shared" si="32"/>
        <v>0</v>
      </c>
      <c r="E84" t="b">
        <f t="shared" si="32"/>
        <v>0</v>
      </c>
      <c r="F84" t="b">
        <f t="shared" si="32"/>
        <v>0</v>
      </c>
      <c r="G84" t="b">
        <f t="shared" si="32"/>
        <v>0</v>
      </c>
      <c r="H84" t="b">
        <f t="shared" si="32"/>
        <v>0</v>
      </c>
      <c r="I84" t="b">
        <f t="shared" si="32"/>
        <v>0</v>
      </c>
      <c r="J84" t="b">
        <f t="shared" si="32"/>
        <v>0</v>
      </c>
      <c r="K84">
        <v>83</v>
      </c>
      <c r="L84" t="b" cm="1">
        <f t="array" ref="L84">OR(_xlfn._xlws.FILTER(C:C,B:B=K84))</f>
        <v>1</v>
      </c>
      <c r="M84" t="b" cm="1">
        <f t="array" ref="M84">OR(_xlfn._xlws.FILTER(D:D,B:B=K84))</f>
        <v>1</v>
      </c>
      <c r="N84" t="b" cm="1">
        <f t="array" ref="N84">OR(_xlfn._xlws.FILTER(E:E,B:B=K84))</f>
        <v>1</v>
      </c>
      <c r="O84" t="b" cm="1">
        <f t="array" ref="O84">OR(_xlfn._xlws.FILTER(F:F,B:B=K84))</f>
        <v>1</v>
      </c>
      <c r="P84" t="b" cm="1">
        <f t="array" ref="P84">OR(_xlfn._xlws.FILTER(G:G,B:B=K84))</f>
        <v>1</v>
      </c>
      <c r="Q84" t="b" cm="1">
        <f t="array" ref="Q84">OR(_xlfn._xlws.FILTER(H:H,B:B=K84))</f>
        <v>1</v>
      </c>
      <c r="R84" t="b" cm="1">
        <f t="array" ref="R84">OR(_xlfn._xlws.FILTER(I:I,B:B=K84))</f>
        <v>1</v>
      </c>
      <c r="S84" t="b" cm="1">
        <f t="array" ref="S84">OR(_xlfn._xlws.FILTER(J:J,B:B=K84))</f>
        <v>0</v>
      </c>
      <c r="T84" t="b">
        <f t="shared" si="19"/>
        <v>1</v>
      </c>
      <c r="V84" t="str" cm="1">
        <f t="array" ref="V84">_xlfn.TEXTJOIN(", ",TRUE,_xlfn._xlws.FILTER(A:A,B:B=K84))</f>
        <v>eyr:2020 byr:1994 iyr:2011 hgt:186cm pid:841855425 hcl:#cfa07d ecl:gry</v>
      </c>
      <c r="W84">
        <f t="shared" si="20"/>
        <v>1994</v>
      </c>
      <c r="X84" t="b">
        <f t="shared" si="21"/>
        <v>1</v>
      </c>
      <c r="Y84">
        <f t="shared" si="22"/>
        <v>2011</v>
      </c>
      <c r="Z84" t="b">
        <f t="shared" si="23"/>
        <v>1</v>
      </c>
      <c r="AA84">
        <f t="shared" si="24"/>
        <v>2020</v>
      </c>
      <c r="AB84" t="b">
        <f t="shared" si="25"/>
        <v>1</v>
      </c>
      <c r="AC84" t="str">
        <f t="shared" si="26"/>
        <v>186cm</v>
      </c>
      <c r="AD84" t="b">
        <f t="shared" si="27"/>
        <v>1</v>
      </c>
      <c r="AE84" t="b">
        <f t="shared" si="28"/>
        <v>0</v>
      </c>
      <c r="AF84">
        <f t="shared" si="17"/>
        <v>186</v>
      </c>
      <c r="AG84" t="b">
        <f t="shared" si="29"/>
        <v>1</v>
      </c>
      <c r="AH84" t="b" cm="1">
        <f t="array" ref="AH84">IF(ISERROR(_xlfn.REGEXEXTRACT(V84, "#[0-9a-fA-F]{6}")),FALSE,TRUE)</f>
        <v>1</v>
      </c>
      <c r="AI84" t="b" cm="1">
        <f t="array" ref="AI84">IF(ISERROR(_xlfn.REGEXEXTRACT(V84, "\b(amb|blu|brn|gry|grn|hzl|oth)\b")),FALSE,TRUE)</f>
        <v>1</v>
      </c>
      <c r="AJ84" t="b" cm="1">
        <f t="array" ref="AJ84">IF(ISERROR(INT(SUBSTITUTE(_xlfn.REGEXEXTRACT(V84, "pid:(\d{9})"),"pid:",""))),FALSE,TRUE)</f>
        <v>1</v>
      </c>
      <c r="AK84" t="b">
        <f t="shared" si="30"/>
        <v>1</v>
      </c>
    </row>
    <row r="85" spans="1:37" x14ac:dyDescent="0.3">
      <c r="A85" t="s">
        <v>62</v>
      </c>
      <c r="B85">
        <f t="shared" si="31"/>
        <v>21</v>
      </c>
      <c r="C85" t="b">
        <f t="shared" si="18"/>
        <v>1</v>
      </c>
      <c r="D85" t="b">
        <f t="shared" si="32"/>
        <v>0</v>
      </c>
      <c r="E85" t="b">
        <f t="shared" si="32"/>
        <v>0</v>
      </c>
      <c r="F85" t="b">
        <f t="shared" si="32"/>
        <v>1</v>
      </c>
      <c r="G85" t="b">
        <f t="shared" si="32"/>
        <v>1</v>
      </c>
      <c r="H85" t="b">
        <f t="shared" si="32"/>
        <v>0</v>
      </c>
      <c r="I85" t="b">
        <f t="shared" si="32"/>
        <v>0</v>
      </c>
      <c r="J85" t="b">
        <f t="shared" si="32"/>
        <v>0</v>
      </c>
      <c r="K85">
        <v>84</v>
      </c>
      <c r="L85" t="b" cm="1">
        <f t="array" ref="L85">OR(_xlfn._xlws.FILTER(C:C,B:B=K85))</f>
        <v>1</v>
      </c>
      <c r="M85" t="b" cm="1">
        <f t="array" ref="M85">OR(_xlfn._xlws.FILTER(D:D,B:B=K85))</f>
        <v>1</v>
      </c>
      <c r="N85" t="b" cm="1">
        <f t="array" ref="N85">OR(_xlfn._xlws.FILTER(E:E,B:B=K85))</f>
        <v>1</v>
      </c>
      <c r="O85" t="b" cm="1">
        <f t="array" ref="O85">OR(_xlfn._xlws.FILTER(F:F,B:B=K85))</f>
        <v>1</v>
      </c>
      <c r="P85" t="b" cm="1">
        <f t="array" ref="P85">OR(_xlfn._xlws.FILTER(G:G,B:B=K85))</f>
        <v>1</v>
      </c>
      <c r="Q85" t="b" cm="1">
        <f t="array" ref="Q85">OR(_xlfn._xlws.FILTER(H:H,B:B=K85))</f>
        <v>1</v>
      </c>
      <c r="R85" t="b" cm="1">
        <f t="array" ref="R85">OR(_xlfn._xlws.FILTER(I:I,B:B=K85))</f>
        <v>1</v>
      </c>
      <c r="S85" t="b" cm="1">
        <f t="array" ref="S85">OR(_xlfn._xlws.FILTER(J:J,B:B=K85))</f>
        <v>0</v>
      </c>
      <c r="T85" t="b">
        <f t="shared" si="19"/>
        <v>1</v>
      </c>
      <c r="V85" t="str" cm="1">
        <f t="array" ref="V85">_xlfn.TEXTJOIN(", ",TRUE,_xlfn._xlws.FILTER(A:A,B:B=K85))</f>
        <v>byr:1923 iyr:2015 ecl:amb pid:414655744, hcl:#b6652a, hgt:159cm, eyr:2026</v>
      </c>
      <c r="W85">
        <f t="shared" si="20"/>
        <v>1923</v>
      </c>
      <c r="X85" t="b">
        <f t="shared" si="21"/>
        <v>1</v>
      </c>
      <c r="Y85">
        <f t="shared" si="22"/>
        <v>2015</v>
      </c>
      <c r="Z85" t="b">
        <f t="shared" si="23"/>
        <v>1</v>
      </c>
      <c r="AA85">
        <f t="shared" si="24"/>
        <v>2026</v>
      </c>
      <c r="AB85" t="b">
        <f t="shared" si="25"/>
        <v>1</v>
      </c>
      <c r="AC85" t="str">
        <f t="shared" si="26"/>
        <v>159cm</v>
      </c>
      <c r="AD85" t="b">
        <f t="shared" si="27"/>
        <v>1</v>
      </c>
      <c r="AE85" t="b">
        <f t="shared" si="28"/>
        <v>0</v>
      </c>
      <c r="AF85">
        <f t="shared" si="17"/>
        <v>159</v>
      </c>
      <c r="AG85" t="b">
        <f t="shared" si="29"/>
        <v>1</v>
      </c>
      <c r="AH85" t="b" cm="1">
        <f t="array" ref="AH85">IF(ISERROR(_xlfn.REGEXEXTRACT(V85, "#[0-9a-fA-F]{6}")),FALSE,TRUE)</f>
        <v>1</v>
      </c>
      <c r="AI85" t="b" cm="1">
        <f t="array" ref="AI85">IF(ISERROR(_xlfn.REGEXEXTRACT(V85, "\b(amb|blu|brn|gry|grn|hzl|oth)\b")),FALSE,TRUE)</f>
        <v>1</v>
      </c>
      <c r="AJ85" t="b" cm="1">
        <f t="array" ref="AJ85">IF(ISERROR(INT(SUBSTITUTE(_xlfn.REGEXEXTRACT(V85, "pid:(\d{9})"),"pid:",""))),FALSE,TRUE)</f>
        <v>1</v>
      </c>
      <c r="AK85" t="b">
        <f t="shared" si="30"/>
        <v>1</v>
      </c>
    </row>
    <row r="86" spans="1:37" x14ac:dyDescent="0.3">
      <c r="A86" t="s">
        <v>63</v>
      </c>
      <c r="B86">
        <f t="shared" si="31"/>
        <v>21</v>
      </c>
      <c r="C86" t="b">
        <f t="shared" si="18"/>
        <v>0</v>
      </c>
      <c r="D86" t="b">
        <f t="shared" si="32"/>
        <v>1</v>
      </c>
      <c r="E86" t="b">
        <f t="shared" si="32"/>
        <v>1</v>
      </c>
      <c r="F86" t="b">
        <f t="shared" si="32"/>
        <v>0</v>
      </c>
      <c r="G86" t="b">
        <f t="shared" si="32"/>
        <v>0</v>
      </c>
      <c r="H86" t="b">
        <f t="shared" si="32"/>
        <v>1</v>
      </c>
      <c r="I86" t="b">
        <f t="shared" si="32"/>
        <v>1</v>
      </c>
      <c r="J86" t="b">
        <f t="shared" si="32"/>
        <v>0</v>
      </c>
      <c r="K86">
        <v>85</v>
      </c>
      <c r="L86" t="b" cm="1">
        <f t="array" ref="L86">OR(_xlfn._xlws.FILTER(C:C,B:B=K86))</f>
        <v>1</v>
      </c>
      <c r="M86" t="b" cm="1">
        <f t="array" ref="M86">OR(_xlfn._xlws.FILTER(D:D,B:B=K86))</f>
        <v>1</v>
      </c>
      <c r="N86" t="b" cm="1">
        <f t="array" ref="N86">OR(_xlfn._xlws.FILTER(E:E,B:B=K86))</f>
        <v>1</v>
      </c>
      <c r="O86" t="b" cm="1">
        <f t="array" ref="O86">OR(_xlfn._xlws.FILTER(F:F,B:B=K86))</f>
        <v>1</v>
      </c>
      <c r="P86" t="b" cm="1">
        <f t="array" ref="P86">OR(_xlfn._xlws.FILTER(G:G,B:B=K86))</f>
        <v>1</v>
      </c>
      <c r="Q86" t="b" cm="1">
        <f t="array" ref="Q86">OR(_xlfn._xlws.FILTER(H:H,B:B=K86))</f>
        <v>1</v>
      </c>
      <c r="R86" t="b" cm="1">
        <f t="array" ref="R86">OR(_xlfn._xlws.FILTER(I:I,B:B=K86))</f>
        <v>1</v>
      </c>
      <c r="S86" t="b" cm="1">
        <f t="array" ref="S86">OR(_xlfn._xlws.FILTER(J:J,B:B=K86))</f>
        <v>1</v>
      </c>
      <c r="T86" t="b">
        <f t="shared" si="19"/>
        <v>1</v>
      </c>
      <c r="V86" t="str" cm="1">
        <f t="array" ref="V86">_xlfn.TEXTJOIN(", ",TRUE,_xlfn._xlws.FILTER(A:A,B:B=K86))</f>
        <v>hgt:171cm ecl:amb pid:363065723 iyr:2020, cid:66 hcl:#b6652a eyr:2021, byr:1960</v>
      </c>
      <c r="W86">
        <f t="shared" si="20"/>
        <v>1960</v>
      </c>
      <c r="X86" t="b">
        <f t="shared" si="21"/>
        <v>1</v>
      </c>
      <c r="Y86">
        <f t="shared" si="22"/>
        <v>2020</v>
      </c>
      <c r="Z86" t="b">
        <f t="shared" si="23"/>
        <v>1</v>
      </c>
      <c r="AA86">
        <f t="shared" si="24"/>
        <v>2021</v>
      </c>
      <c r="AB86" t="b">
        <f t="shared" si="25"/>
        <v>1</v>
      </c>
      <c r="AC86" t="str">
        <f t="shared" si="26"/>
        <v>171cm</v>
      </c>
      <c r="AD86" t="b">
        <f t="shared" si="27"/>
        <v>1</v>
      </c>
      <c r="AE86" t="b">
        <f t="shared" si="28"/>
        <v>0</v>
      </c>
      <c r="AF86">
        <f t="shared" si="17"/>
        <v>171</v>
      </c>
      <c r="AG86" t="b">
        <f t="shared" si="29"/>
        <v>1</v>
      </c>
      <c r="AH86" t="b" cm="1">
        <f t="array" ref="AH86">IF(ISERROR(_xlfn.REGEXEXTRACT(V86, "#[0-9a-fA-F]{6}")),FALSE,TRUE)</f>
        <v>1</v>
      </c>
      <c r="AI86" t="b" cm="1">
        <f t="array" ref="AI86">IF(ISERROR(_xlfn.REGEXEXTRACT(V86, "\b(amb|blu|brn|gry|grn|hzl|oth)\b")),FALSE,TRUE)</f>
        <v>1</v>
      </c>
      <c r="AJ86" t="b" cm="1">
        <f t="array" ref="AJ86">IF(ISERROR(INT(SUBSTITUTE(_xlfn.REGEXEXTRACT(V86, "pid:(\d{9})"),"pid:",""))),FALSE,TRUE)</f>
        <v>1</v>
      </c>
      <c r="AK86" t="b">
        <f t="shared" si="30"/>
        <v>1</v>
      </c>
    </row>
    <row r="87" spans="1:37" x14ac:dyDescent="0.3">
      <c r="B87">
        <f t="shared" si="31"/>
        <v>22</v>
      </c>
      <c r="C87" t="b">
        <f t="shared" si="18"/>
        <v>0</v>
      </c>
      <c r="D87" t="b">
        <f t="shared" si="32"/>
        <v>0</v>
      </c>
      <c r="E87" t="b">
        <f t="shared" si="32"/>
        <v>0</v>
      </c>
      <c r="F87" t="b">
        <f t="shared" si="32"/>
        <v>0</v>
      </c>
      <c r="G87" t="b">
        <f t="shared" si="32"/>
        <v>0</v>
      </c>
      <c r="H87" t="b">
        <f t="shared" si="32"/>
        <v>0</v>
      </c>
      <c r="I87" t="b">
        <f t="shared" si="32"/>
        <v>0</v>
      </c>
      <c r="J87" t="b">
        <f t="shared" si="32"/>
        <v>0</v>
      </c>
      <c r="K87">
        <v>86</v>
      </c>
      <c r="L87" t="b" cm="1">
        <f t="array" ref="L87">OR(_xlfn._xlws.FILTER(C:C,B:B=K87))</f>
        <v>1</v>
      </c>
      <c r="M87" t="b" cm="1">
        <f t="array" ref="M87">OR(_xlfn._xlws.FILTER(D:D,B:B=K87))</f>
        <v>1</v>
      </c>
      <c r="N87" t="b" cm="1">
        <f t="array" ref="N87">OR(_xlfn._xlws.FILTER(E:E,B:B=K87))</f>
        <v>1</v>
      </c>
      <c r="O87" t="b" cm="1">
        <f t="array" ref="O87">OR(_xlfn._xlws.FILTER(F:F,B:B=K87))</f>
        <v>1</v>
      </c>
      <c r="P87" t="b" cm="1">
        <f t="array" ref="P87">OR(_xlfn._xlws.FILTER(G:G,B:B=K87))</f>
        <v>1</v>
      </c>
      <c r="Q87" t="b" cm="1">
        <f t="array" ref="Q87">OR(_xlfn._xlws.FILTER(H:H,B:B=K87))</f>
        <v>1</v>
      </c>
      <c r="R87" t="b" cm="1">
        <f t="array" ref="R87">OR(_xlfn._xlws.FILTER(I:I,B:B=K87))</f>
        <v>1</v>
      </c>
      <c r="S87" t="b" cm="1">
        <f t="array" ref="S87">OR(_xlfn._xlws.FILTER(J:J,B:B=K87))</f>
        <v>0</v>
      </c>
      <c r="T87" t="b">
        <f t="shared" si="19"/>
        <v>1</v>
      </c>
      <c r="V87" t="str" cm="1">
        <f t="array" ref="V87">_xlfn.TEXTJOIN(", ",TRUE,_xlfn._xlws.FILTER(A:A,B:B=K87))</f>
        <v>eyr:2002, hcl:2627b2 ecl:#1bf21d pid:168cm byr:2024 iyr:2020, hgt:186in</v>
      </c>
      <c r="W87">
        <f t="shared" si="20"/>
        <v>2024</v>
      </c>
      <c r="X87" t="b">
        <f t="shared" si="21"/>
        <v>0</v>
      </c>
      <c r="Y87">
        <f t="shared" si="22"/>
        <v>2020</v>
      </c>
      <c r="Z87" t="b">
        <f t="shared" si="23"/>
        <v>1</v>
      </c>
      <c r="AA87">
        <f t="shared" si="24"/>
        <v>2002</v>
      </c>
      <c r="AB87" t="b">
        <f t="shared" si="25"/>
        <v>0</v>
      </c>
      <c r="AC87" t="str">
        <f t="shared" si="26"/>
        <v>186in</v>
      </c>
      <c r="AD87" t="b">
        <f t="shared" si="27"/>
        <v>0</v>
      </c>
      <c r="AE87" t="b">
        <f t="shared" si="28"/>
        <v>1</v>
      </c>
      <c r="AF87">
        <f t="shared" si="17"/>
        <v>186</v>
      </c>
      <c r="AG87" t="b">
        <f t="shared" si="29"/>
        <v>0</v>
      </c>
      <c r="AH87" t="b" cm="1">
        <f t="array" ref="AH87">IF(ISERROR(_xlfn.REGEXEXTRACT(V87, "#[0-9a-fA-F]{6}")),FALSE,TRUE)</f>
        <v>1</v>
      </c>
      <c r="AI87" t="b" cm="1">
        <f t="array" ref="AI87">IF(ISERROR(_xlfn.REGEXEXTRACT(V87, "\b(amb|blu|brn|gry|grn|hzl|oth)\b")),FALSE,TRUE)</f>
        <v>0</v>
      </c>
      <c r="AJ87" t="b" cm="1">
        <f t="array" ref="AJ87">IF(ISERROR(INT(SUBSTITUTE(_xlfn.REGEXEXTRACT(V87, "pid:(\d{9})"),"pid:",""))),FALSE,TRUE)</f>
        <v>0</v>
      </c>
      <c r="AK87" t="b">
        <f t="shared" si="30"/>
        <v>0</v>
      </c>
    </row>
    <row r="88" spans="1:37" x14ac:dyDescent="0.3">
      <c r="A88" t="s">
        <v>64</v>
      </c>
      <c r="B88">
        <f t="shared" si="31"/>
        <v>22</v>
      </c>
      <c r="C88" t="b">
        <f t="shared" si="18"/>
        <v>1</v>
      </c>
      <c r="D88" t="b">
        <f t="shared" si="32"/>
        <v>0</v>
      </c>
      <c r="E88" t="b">
        <f t="shared" si="32"/>
        <v>1</v>
      </c>
      <c r="F88" t="b">
        <f t="shared" si="32"/>
        <v>0</v>
      </c>
      <c r="G88" t="b">
        <f t="shared" si="32"/>
        <v>0</v>
      </c>
      <c r="H88" t="b">
        <f t="shared" si="32"/>
        <v>0</v>
      </c>
      <c r="I88" t="b">
        <f t="shared" si="32"/>
        <v>1</v>
      </c>
      <c r="J88" t="b">
        <f t="shared" si="32"/>
        <v>0</v>
      </c>
      <c r="K88">
        <v>87</v>
      </c>
      <c r="L88" t="b" cm="1">
        <f t="array" ref="L88">OR(_xlfn._xlws.FILTER(C:C,B:B=K88))</f>
        <v>1</v>
      </c>
      <c r="M88" t="b" cm="1">
        <f t="array" ref="M88">OR(_xlfn._xlws.FILTER(D:D,B:B=K88))</f>
        <v>1</v>
      </c>
      <c r="N88" t="b" cm="1">
        <f t="array" ref="N88">OR(_xlfn._xlws.FILTER(E:E,B:B=K88))</f>
        <v>1</v>
      </c>
      <c r="O88" t="b" cm="1">
        <f t="array" ref="O88">OR(_xlfn._xlws.FILTER(F:F,B:B=K88))</f>
        <v>1</v>
      </c>
      <c r="P88" t="b" cm="1">
        <f t="array" ref="P88">OR(_xlfn._xlws.FILTER(G:G,B:B=K88))</f>
        <v>1</v>
      </c>
      <c r="Q88" t="b" cm="1">
        <f t="array" ref="Q88">OR(_xlfn._xlws.FILTER(H:H,B:B=K88))</f>
        <v>1</v>
      </c>
      <c r="R88" t="b" cm="1">
        <f t="array" ref="R88">OR(_xlfn._xlws.FILTER(I:I,B:B=K88))</f>
        <v>1</v>
      </c>
      <c r="S88" t="b" cm="1">
        <f t="array" ref="S88">OR(_xlfn._xlws.FILTER(J:J,B:B=K88))</f>
        <v>0</v>
      </c>
      <c r="T88" t="b">
        <f t="shared" si="19"/>
        <v>1</v>
      </c>
      <c r="V88" t="str" cm="1">
        <f t="array" ref="V88">_xlfn.TEXTJOIN(", ",TRUE,_xlfn._xlws.FILTER(A:A,B:B=K88))</f>
        <v>iyr:2011 byr:1924 eyr:2024, hcl:#b6652a ecl:brn, pid:794477411 hgt:162in</v>
      </c>
      <c r="W88">
        <f t="shared" si="20"/>
        <v>1924</v>
      </c>
      <c r="X88" t="b">
        <f t="shared" si="21"/>
        <v>1</v>
      </c>
      <c r="Y88">
        <f t="shared" si="22"/>
        <v>2011</v>
      </c>
      <c r="Z88" t="b">
        <f t="shared" si="23"/>
        <v>1</v>
      </c>
      <c r="AA88">
        <f t="shared" si="24"/>
        <v>2024</v>
      </c>
      <c r="AB88" t="b">
        <f t="shared" si="25"/>
        <v>1</v>
      </c>
      <c r="AC88" t="str">
        <f t="shared" si="26"/>
        <v>162in</v>
      </c>
      <c r="AD88" t="b">
        <f t="shared" si="27"/>
        <v>0</v>
      </c>
      <c r="AE88" t="b">
        <f t="shared" si="28"/>
        <v>1</v>
      </c>
      <c r="AF88">
        <f t="shared" si="17"/>
        <v>162</v>
      </c>
      <c r="AG88" t="b">
        <f t="shared" si="29"/>
        <v>0</v>
      </c>
      <c r="AH88" t="b" cm="1">
        <f t="array" ref="AH88">IF(ISERROR(_xlfn.REGEXEXTRACT(V88, "#[0-9a-fA-F]{6}")),FALSE,TRUE)</f>
        <v>1</v>
      </c>
      <c r="AI88" t="b" cm="1">
        <f t="array" ref="AI88">IF(ISERROR(_xlfn.REGEXEXTRACT(V88, "\b(amb|blu|brn|gry|grn|hzl|oth)\b")),FALSE,TRUE)</f>
        <v>1</v>
      </c>
      <c r="AJ88" t="b" cm="1">
        <f t="array" ref="AJ88">IF(ISERROR(INT(SUBSTITUTE(_xlfn.REGEXEXTRACT(V88, "pid:(\d{9})"),"pid:",""))),FALSE,TRUE)</f>
        <v>1</v>
      </c>
      <c r="AK88" t="b">
        <f t="shared" si="30"/>
        <v>0</v>
      </c>
    </row>
    <row r="89" spans="1:37" x14ac:dyDescent="0.3">
      <c r="A89" t="s">
        <v>65</v>
      </c>
      <c r="B89">
        <f t="shared" si="31"/>
        <v>22</v>
      </c>
      <c r="C89" t="b">
        <f t="shared" si="18"/>
        <v>0</v>
      </c>
      <c r="D89" t="b">
        <f t="shared" si="32"/>
        <v>1</v>
      </c>
      <c r="E89" t="b">
        <f t="shared" si="32"/>
        <v>0</v>
      </c>
      <c r="F89" t="b">
        <f t="shared" si="32"/>
        <v>1</v>
      </c>
      <c r="G89" t="b">
        <f t="shared" si="32"/>
        <v>1</v>
      </c>
      <c r="H89" t="b">
        <f t="shared" si="32"/>
        <v>1</v>
      </c>
      <c r="I89" t="b">
        <f t="shared" si="32"/>
        <v>0</v>
      </c>
      <c r="J89" t="b">
        <f t="shared" si="32"/>
        <v>0</v>
      </c>
      <c r="K89">
        <v>88</v>
      </c>
      <c r="L89" t="b" cm="1">
        <f t="array" ref="L89">OR(_xlfn._xlws.FILTER(C:C,B:B=K89))</f>
        <v>1</v>
      </c>
      <c r="M89" t="b" cm="1">
        <f t="array" ref="M89">OR(_xlfn._xlws.FILTER(D:D,B:B=K89))</f>
        <v>1</v>
      </c>
      <c r="N89" t="b" cm="1">
        <f t="array" ref="N89">OR(_xlfn._xlws.FILTER(E:E,B:B=K89))</f>
        <v>1</v>
      </c>
      <c r="O89" t="b" cm="1">
        <f t="array" ref="O89">OR(_xlfn._xlws.FILTER(F:F,B:B=K89))</f>
        <v>1</v>
      </c>
      <c r="P89" t="b" cm="1">
        <f t="array" ref="P89">OR(_xlfn._xlws.FILTER(G:G,B:B=K89))</f>
        <v>1</v>
      </c>
      <c r="Q89" t="b" cm="1">
        <f t="array" ref="Q89">OR(_xlfn._xlws.FILTER(H:H,B:B=K89))</f>
        <v>1</v>
      </c>
      <c r="R89" t="b" cm="1">
        <f t="array" ref="R89">OR(_xlfn._xlws.FILTER(I:I,B:B=K89))</f>
        <v>1</v>
      </c>
      <c r="S89" t="b" cm="1">
        <f t="array" ref="S89">OR(_xlfn._xlws.FILTER(J:J,B:B=K89))</f>
        <v>0</v>
      </c>
      <c r="T89" t="b">
        <f t="shared" si="19"/>
        <v>1</v>
      </c>
      <c r="V89" t="str" cm="1">
        <f t="array" ref="V89">_xlfn.TEXTJOIN(", ",TRUE,_xlfn._xlws.FILTER(A:A,B:B=K89))</f>
        <v>hcl:z hgt:67cm, byr:2025, pid:582569979, iyr:2013, ecl:oth eyr:2025</v>
      </c>
      <c r="W89">
        <f t="shared" si="20"/>
        <v>2025</v>
      </c>
      <c r="X89" t="b">
        <f t="shared" si="21"/>
        <v>0</v>
      </c>
      <c r="Y89">
        <f t="shared" si="22"/>
        <v>2013</v>
      </c>
      <c r="Z89" t="b">
        <f t="shared" si="23"/>
        <v>1</v>
      </c>
      <c r="AA89">
        <f t="shared" si="24"/>
        <v>2025</v>
      </c>
      <c r="AB89" t="b">
        <f t="shared" si="25"/>
        <v>1</v>
      </c>
      <c r="AC89" t="str">
        <f t="shared" si="26"/>
        <v>67cm,</v>
      </c>
      <c r="AD89" t="b">
        <f t="shared" si="27"/>
        <v>1</v>
      </c>
      <c r="AE89" t="b">
        <f t="shared" si="28"/>
        <v>0</v>
      </c>
      <c r="AF89">
        <f t="shared" si="17"/>
        <v>67</v>
      </c>
      <c r="AG89" t="b">
        <f t="shared" si="29"/>
        <v>0</v>
      </c>
      <c r="AH89" t="b" cm="1">
        <f t="array" ref="AH89">IF(ISERROR(_xlfn.REGEXEXTRACT(V89, "#[0-9a-fA-F]{6}")),FALSE,TRUE)</f>
        <v>0</v>
      </c>
      <c r="AI89" t="b" cm="1">
        <f t="array" ref="AI89">IF(ISERROR(_xlfn.REGEXEXTRACT(V89, "\b(amb|blu|brn|gry|grn|hzl|oth)\b")),FALSE,TRUE)</f>
        <v>1</v>
      </c>
      <c r="AJ89" t="b" cm="1">
        <f t="array" ref="AJ89">IF(ISERROR(INT(SUBSTITUTE(_xlfn.REGEXEXTRACT(V89, "pid:(\d{9})"),"pid:",""))),FALSE,TRUE)</f>
        <v>1</v>
      </c>
      <c r="AK89" t="b">
        <f t="shared" si="30"/>
        <v>0</v>
      </c>
    </row>
    <row r="90" spans="1:37" x14ac:dyDescent="0.3">
      <c r="B90">
        <f t="shared" si="31"/>
        <v>23</v>
      </c>
      <c r="C90" t="b">
        <f t="shared" si="18"/>
        <v>0</v>
      </c>
      <c r="D90" t="b">
        <f t="shared" si="32"/>
        <v>0</v>
      </c>
      <c r="E90" t="b">
        <f t="shared" si="32"/>
        <v>0</v>
      </c>
      <c r="F90" t="b">
        <f t="shared" si="32"/>
        <v>0</v>
      </c>
      <c r="G90" t="b">
        <f t="shared" si="32"/>
        <v>0</v>
      </c>
      <c r="H90" t="b">
        <f t="shared" si="32"/>
        <v>0</v>
      </c>
      <c r="I90" t="b">
        <f t="shared" si="32"/>
        <v>0</v>
      </c>
      <c r="J90" t="b">
        <f t="shared" si="32"/>
        <v>0</v>
      </c>
      <c r="K90">
        <v>89</v>
      </c>
      <c r="L90" t="b" cm="1">
        <f t="array" ref="L90">OR(_xlfn._xlws.FILTER(C:C,B:B=K90))</f>
        <v>1</v>
      </c>
      <c r="M90" t="b" cm="1">
        <f t="array" ref="M90">OR(_xlfn._xlws.FILTER(D:D,B:B=K90))</f>
        <v>1</v>
      </c>
      <c r="N90" t="b" cm="1">
        <f t="array" ref="N90">OR(_xlfn._xlws.FILTER(E:E,B:B=K90))</f>
        <v>1</v>
      </c>
      <c r="O90" t="b" cm="1">
        <f t="array" ref="O90">OR(_xlfn._xlws.FILTER(F:F,B:B=K90))</f>
        <v>1</v>
      </c>
      <c r="P90" t="b" cm="1">
        <f t="array" ref="P90">OR(_xlfn._xlws.FILTER(G:G,B:B=K90))</f>
        <v>1</v>
      </c>
      <c r="Q90" t="b" cm="1">
        <f t="array" ref="Q90">OR(_xlfn._xlws.FILTER(H:H,B:B=K90))</f>
        <v>1</v>
      </c>
      <c r="R90" t="b" cm="1">
        <f t="array" ref="R90">OR(_xlfn._xlws.FILTER(I:I,B:B=K90))</f>
        <v>1</v>
      </c>
      <c r="S90" t="b" cm="1">
        <f t="array" ref="S90">OR(_xlfn._xlws.FILTER(J:J,B:B=K90))</f>
        <v>1</v>
      </c>
      <c r="T90" t="b">
        <f t="shared" si="19"/>
        <v>1</v>
      </c>
      <c r="V90" t="str" cm="1">
        <f t="array" ref="V90">_xlfn.TEXTJOIN(", ",TRUE,_xlfn._xlws.FILTER(A:A,B:B=K90))</f>
        <v>cid:50 hcl:931e2c, hgt:172in eyr:1994 iyr:2023, ecl:#cd2204, byr:2015, pid:157cm</v>
      </c>
      <c r="W90">
        <f t="shared" si="20"/>
        <v>2015</v>
      </c>
      <c r="X90" t="b">
        <f t="shared" si="21"/>
        <v>0</v>
      </c>
      <c r="Y90">
        <f t="shared" si="22"/>
        <v>2023</v>
      </c>
      <c r="Z90" t="b">
        <f t="shared" si="23"/>
        <v>0</v>
      </c>
      <c r="AA90">
        <f t="shared" si="24"/>
        <v>1994</v>
      </c>
      <c r="AB90" t="b">
        <f t="shared" si="25"/>
        <v>0</v>
      </c>
      <c r="AC90" t="str">
        <f t="shared" si="26"/>
        <v>172in</v>
      </c>
      <c r="AD90" t="b">
        <f t="shared" si="27"/>
        <v>0</v>
      </c>
      <c r="AE90" t="b">
        <f t="shared" si="28"/>
        <v>1</v>
      </c>
      <c r="AF90">
        <f t="shared" si="17"/>
        <v>172</v>
      </c>
      <c r="AG90" t="b">
        <f t="shared" si="29"/>
        <v>0</v>
      </c>
      <c r="AH90" t="b" cm="1">
        <f t="array" ref="AH90">IF(ISERROR(_xlfn.REGEXEXTRACT(V90, "#[0-9a-fA-F]{6}")),FALSE,TRUE)</f>
        <v>1</v>
      </c>
      <c r="AI90" t="b" cm="1">
        <f t="array" ref="AI90">IF(ISERROR(_xlfn.REGEXEXTRACT(V90, "\b(amb|blu|brn|gry|grn|hzl|oth)\b")),FALSE,TRUE)</f>
        <v>0</v>
      </c>
      <c r="AJ90" t="b" cm="1">
        <f t="array" ref="AJ90">IF(ISERROR(INT(SUBSTITUTE(_xlfn.REGEXEXTRACT(V90, "pid:(\d{9})"),"pid:",""))),FALSE,TRUE)</f>
        <v>0</v>
      </c>
      <c r="AK90" t="b">
        <f t="shared" si="30"/>
        <v>0</v>
      </c>
    </row>
    <row r="91" spans="1:37" x14ac:dyDescent="0.3">
      <c r="A91" t="s">
        <v>66</v>
      </c>
      <c r="B91">
        <f t="shared" si="31"/>
        <v>23</v>
      </c>
      <c r="C91" t="b">
        <f t="shared" si="18"/>
        <v>0</v>
      </c>
      <c r="D91" t="b">
        <f t="shared" si="32"/>
        <v>0</v>
      </c>
      <c r="E91" t="b">
        <f t="shared" si="32"/>
        <v>0</v>
      </c>
      <c r="F91" t="b">
        <f t="shared" si="32"/>
        <v>0</v>
      </c>
      <c r="G91" t="b">
        <f t="shared" si="32"/>
        <v>0</v>
      </c>
      <c r="H91" t="b">
        <f t="shared" si="32"/>
        <v>0</v>
      </c>
      <c r="I91" t="b">
        <f t="shared" si="32"/>
        <v>1</v>
      </c>
      <c r="J91" t="b">
        <f t="shared" si="32"/>
        <v>0</v>
      </c>
      <c r="K91">
        <v>90</v>
      </c>
      <c r="L91" t="b" cm="1">
        <f t="array" ref="L91">OR(_xlfn._xlws.FILTER(C:C,B:B=K91))</f>
        <v>1</v>
      </c>
      <c r="M91" t="b" cm="1">
        <f t="array" ref="M91">OR(_xlfn._xlws.FILTER(D:D,B:B=K91))</f>
        <v>1</v>
      </c>
      <c r="N91" t="b" cm="1">
        <f t="array" ref="N91">OR(_xlfn._xlws.FILTER(E:E,B:B=K91))</f>
        <v>1</v>
      </c>
      <c r="O91" t="b" cm="1">
        <f t="array" ref="O91">OR(_xlfn._xlws.FILTER(F:F,B:B=K91))</f>
        <v>1</v>
      </c>
      <c r="P91" t="b" cm="1">
        <f t="array" ref="P91">OR(_xlfn._xlws.FILTER(G:G,B:B=K91))</f>
        <v>1</v>
      </c>
      <c r="Q91" t="b" cm="1">
        <f t="array" ref="Q91">OR(_xlfn._xlws.FILTER(H:H,B:B=K91))</f>
        <v>1</v>
      </c>
      <c r="R91" t="b" cm="1">
        <f t="array" ref="R91">OR(_xlfn._xlws.FILTER(I:I,B:B=K91))</f>
        <v>1</v>
      </c>
      <c r="S91" t="b" cm="1">
        <f t="array" ref="S91">OR(_xlfn._xlws.FILTER(J:J,B:B=K91))</f>
        <v>1</v>
      </c>
      <c r="T91" t="b">
        <f t="shared" si="19"/>
        <v>1</v>
      </c>
      <c r="V91" t="str" cm="1">
        <f t="array" ref="V91">_xlfn.TEXTJOIN(", ",TRUE,_xlfn._xlws.FILTER(A:A,B:B=K91))</f>
        <v>hgt:173cm eyr:2028, ecl:amb pid:569607283, byr:1942, iyr:2019, cid:228, hcl:#866857</v>
      </c>
      <c r="W91">
        <f t="shared" si="20"/>
        <v>1942</v>
      </c>
      <c r="X91" t="b">
        <f t="shared" si="21"/>
        <v>1</v>
      </c>
      <c r="Y91">
        <f t="shared" si="22"/>
        <v>2019</v>
      </c>
      <c r="Z91" t="b">
        <f t="shared" si="23"/>
        <v>1</v>
      </c>
      <c r="AA91">
        <f t="shared" si="24"/>
        <v>2028</v>
      </c>
      <c r="AB91" t="b">
        <f t="shared" si="25"/>
        <v>1</v>
      </c>
      <c r="AC91" t="str">
        <f t="shared" si="26"/>
        <v>173cm</v>
      </c>
      <c r="AD91" t="b">
        <f t="shared" si="27"/>
        <v>1</v>
      </c>
      <c r="AE91" t="b">
        <f t="shared" si="28"/>
        <v>0</v>
      </c>
      <c r="AF91">
        <f t="shared" si="17"/>
        <v>173</v>
      </c>
      <c r="AG91" t="b">
        <f t="shared" si="29"/>
        <v>1</v>
      </c>
      <c r="AH91" t="b" cm="1">
        <f t="array" ref="AH91">IF(ISERROR(_xlfn.REGEXEXTRACT(V91, "#[0-9a-fA-F]{6}")),FALSE,TRUE)</f>
        <v>1</v>
      </c>
      <c r="AI91" t="b" cm="1">
        <f t="array" ref="AI91">IF(ISERROR(_xlfn.REGEXEXTRACT(V91, "\b(amb|blu|brn|gry|grn|hzl|oth)\b")),FALSE,TRUE)</f>
        <v>1</v>
      </c>
      <c r="AJ91" t="b" cm="1">
        <f t="array" ref="AJ91">IF(ISERROR(INT(SUBSTITUTE(_xlfn.REGEXEXTRACT(V91, "pid:(\d{9})"),"pid:",""))),FALSE,TRUE)</f>
        <v>1</v>
      </c>
      <c r="AK91" t="b">
        <f t="shared" si="30"/>
        <v>1</v>
      </c>
    </row>
    <row r="92" spans="1:37" x14ac:dyDescent="0.3">
      <c r="A92" t="s">
        <v>67</v>
      </c>
      <c r="B92">
        <f t="shared" si="31"/>
        <v>23</v>
      </c>
      <c r="C92" t="b">
        <f t="shared" si="18"/>
        <v>1</v>
      </c>
      <c r="D92" t="b">
        <f t="shared" si="32"/>
        <v>0</v>
      </c>
      <c r="E92" t="b">
        <f t="shared" si="32"/>
        <v>0</v>
      </c>
      <c r="F92" t="b">
        <f t="shared" si="32"/>
        <v>0</v>
      </c>
      <c r="G92" t="b">
        <f t="shared" si="32"/>
        <v>0</v>
      </c>
      <c r="H92" t="b">
        <f t="shared" si="32"/>
        <v>0</v>
      </c>
      <c r="I92" t="b">
        <f t="shared" si="32"/>
        <v>0</v>
      </c>
      <c r="J92" t="b">
        <f t="shared" si="32"/>
        <v>0</v>
      </c>
      <c r="K92">
        <v>91</v>
      </c>
      <c r="L92" t="b" cm="1">
        <f t="array" ref="L92">OR(_xlfn._xlws.FILTER(C:C,B:B=K92))</f>
        <v>1</v>
      </c>
      <c r="M92" t="b" cm="1">
        <f t="array" ref="M92">OR(_xlfn._xlws.FILTER(D:D,B:B=K92))</f>
        <v>1</v>
      </c>
      <c r="N92" t="b" cm="1">
        <f t="array" ref="N92">OR(_xlfn._xlws.FILTER(E:E,B:B=K92))</f>
        <v>1</v>
      </c>
      <c r="O92" t="b" cm="1">
        <f t="array" ref="O92">OR(_xlfn._xlws.FILTER(F:F,B:B=K92))</f>
        <v>1</v>
      </c>
      <c r="P92" t="b" cm="1">
        <f t="array" ref="P92">OR(_xlfn._xlws.FILTER(G:G,B:B=K92))</f>
        <v>1</v>
      </c>
      <c r="Q92" t="b" cm="1">
        <f t="array" ref="Q92">OR(_xlfn._xlws.FILTER(H:H,B:B=K92))</f>
        <v>1</v>
      </c>
      <c r="R92" t="b" cm="1">
        <f t="array" ref="R92">OR(_xlfn._xlws.FILTER(I:I,B:B=K92))</f>
        <v>1</v>
      </c>
      <c r="S92" t="b" cm="1">
        <f t="array" ref="S92">OR(_xlfn._xlws.FILTER(J:J,B:B=K92))</f>
        <v>1</v>
      </c>
      <c r="T92" t="b">
        <f t="shared" si="19"/>
        <v>1</v>
      </c>
      <c r="V92" t="str" cm="1">
        <f t="array" ref="V92">_xlfn.TEXTJOIN(", ",TRUE,_xlfn._xlws.FILTER(A:A,B:B=K92))</f>
        <v>cid:109, ecl:oth eyr:1933 byr:1982 pid:173cm hcl:#b6652a hgt:174cm, iyr:2023</v>
      </c>
      <c r="W92">
        <f t="shared" si="20"/>
        <v>1982</v>
      </c>
      <c r="X92" t="b">
        <f t="shared" si="21"/>
        <v>1</v>
      </c>
      <c r="Y92">
        <f t="shared" si="22"/>
        <v>2023</v>
      </c>
      <c r="Z92" t="b">
        <f t="shared" si="23"/>
        <v>0</v>
      </c>
      <c r="AA92">
        <f t="shared" si="24"/>
        <v>1933</v>
      </c>
      <c r="AB92" t="b">
        <f t="shared" si="25"/>
        <v>0</v>
      </c>
      <c r="AC92" t="str">
        <f t="shared" si="26"/>
        <v>174cm</v>
      </c>
      <c r="AD92" t="b">
        <f t="shared" si="27"/>
        <v>1</v>
      </c>
      <c r="AE92" t="b">
        <f t="shared" si="28"/>
        <v>0</v>
      </c>
      <c r="AF92">
        <f t="shared" si="17"/>
        <v>174</v>
      </c>
      <c r="AG92" t="b">
        <f t="shared" si="29"/>
        <v>1</v>
      </c>
      <c r="AH92" t="b" cm="1">
        <f t="array" ref="AH92">IF(ISERROR(_xlfn.REGEXEXTRACT(V92, "#[0-9a-fA-F]{6}")),FALSE,TRUE)</f>
        <v>1</v>
      </c>
      <c r="AI92" t="b" cm="1">
        <f t="array" ref="AI92">IF(ISERROR(_xlfn.REGEXEXTRACT(V92, "\b(amb|blu|brn|gry|grn|hzl|oth)\b")),FALSE,TRUE)</f>
        <v>1</v>
      </c>
      <c r="AJ92" t="b" cm="1">
        <f t="array" ref="AJ92">IF(ISERROR(INT(SUBSTITUTE(_xlfn.REGEXEXTRACT(V92, "pid:(\d{9})"),"pid:",""))),FALSE,TRUE)</f>
        <v>0</v>
      </c>
      <c r="AK92" t="b">
        <f t="shared" si="30"/>
        <v>0</v>
      </c>
    </row>
    <row r="93" spans="1:37" x14ac:dyDescent="0.3">
      <c r="A93" t="s">
        <v>68</v>
      </c>
      <c r="B93">
        <f t="shared" si="31"/>
        <v>23</v>
      </c>
      <c r="C93" t="b">
        <f t="shared" si="18"/>
        <v>0</v>
      </c>
      <c r="D93" t="b">
        <f t="shared" si="32"/>
        <v>1</v>
      </c>
      <c r="E93" t="b">
        <f t="shared" si="32"/>
        <v>0</v>
      </c>
      <c r="F93" t="b">
        <f t="shared" si="32"/>
        <v>1</v>
      </c>
      <c r="G93" t="b">
        <f t="shared" si="32"/>
        <v>1</v>
      </c>
      <c r="H93" t="b">
        <f t="shared" si="32"/>
        <v>0</v>
      </c>
      <c r="I93" t="b">
        <f t="shared" si="32"/>
        <v>0</v>
      </c>
      <c r="J93" t="b">
        <f t="shared" si="32"/>
        <v>0</v>
      </c>
      <c r="K93">
        <v>92</v>
      </c>
      <c r="L93" t="b" cm="1">
        <f t="array" ref="L93">OR(_xlfn._xlws.FILTER(C:C,B:B=K93))</f>
        <v>1</v>
      </c>
      <c r="M93" t="b" cm="1">
        <f t="array" ref="M93">OR(_xlfn._xlws.FILTER(D:D,B:B=K93))</f>
        <v>1</v>
      </c>
      <c r="N93" t="b" cm="1">
        <f t="array" ref="N93">OR(_xlfn._xlws.FILTER(E:E,B:B=K93))</f>
        <v>1</v>
      </c>
      <c r="O93" t="b" cm="1">
        <f t="array" ref="O93">OR(_xlfn._xlws.FILTER(F:F,B:B=K93))</f>
        <v>1</v>
      </c>
      <c r="P93" t="b" cm="1">
        <f t="array" ref="P93">OR(_xlfn._xlws.FILTER(G:G,B:B=K93))</f>
        <v>1</v>
      </c>
      <c r="Q93" t="b" cm="1">
        <f t="array" ref="Q93">OR(_xlfn._xlws.FILTER(H:H,B:B=K93))</f>
        <v>1</v>
      </c>
      <c r="R93" t="b" cm="1">
        <f t="array" ref="R93">OR(_xlfn._xlws.FILTER(I:I,B:B=K93))</f>
        <v>1</v>
      </c>
      <c r="S93" t="b" cm="1">
        <f t="array" ref="S93">OR(_xlfn._xlws.FILTER(J:J,B:B=K93))</f>
        <v>1</v>
      </c>
      <c r="T93" t="b">
        <f t="shared" si="19"/>
        <v>1</v>
      </c>
      <c r="V93" t="str" cm="1">
        <f t="array" ref="V93">_xlfn.TEXTJOIN(", ",TRUE,_xlfn._xlws.FILTER(A:A,B:B=K93))</f>
        <v>cid:69 hcl:#9ad05b pid:341135641, byr:1968 ecl:brn, iyr:2012 hgt:156cm, eyr:2020</v>
      </c>
      <c r="W93">
        <f t="shared" si="20"/>
        <v>1968</v>
      </c>
      <c r="X93" t="b">
        <f t="shared" si="21"/>
        <v>1</v>
      </c>
      <c r="Y93">
        <f t="shared" si="22"/>
        <v>2012</v>
      </c>
      <c r="Z93" t="b">
        <f t="shared" si="23"/>
        <v>1</v>
      </c>
      <c r="AA93">
        <f t="shared" si="24"/>
        <v>2020</v>
      </c>
      <c r="AB93" t="b">
        <f t="shared" si="25"/>
        <v>1</v>
      </c>
      <c r="AC93" t="str">
        <f t="shared" si="26"/>
        <v>156cm</v>
      </c>
      <c r="AD93" t="b">
        <f t="shared" si="27"/>
        <v>1</v>
      </c>
      <c r="AE93" t="b">
        <f t="shared" si="28"/>
        <v>0</v>
      </c>
      <c r="AF93">
        <f t="shared" si="17"/>
        <v>156</v>
      </c>
      <c r="AG93" t="b">
        <f t="shared" si="29"/>
        <v>1</v>
      </c>
      <c r="AH93" t="b" cm="1">
        <f t="array" ref="AH93">IF(ISERROR(_xlfn.REGEXEXTRACT(V93, "#[0-9a-fA-F]{6}")),FALSE,TRUE)</f>
        <v>1</v>
      </c>
      <c r="AI93" t="b" cm="1">
        <f t="array" ref="AI93">IF(ISERROR(_xlfn.REGEXEXTRACT(V93, "\b(amb|blu|brn|gry|grn|hzl|oth)\b")),FALSE,TRUE)</f>
        <v>1</v>
      </c>
      <c r="AJ93" t="b" cm="1">
        <f t="array" ref="AJ93">IF(ISERROR(INT(SUBSTITUTE(_xlfn.REGEXEXTRACT(V93, "pid:(\d{9})"),"pid:",""))),FALSE,TRUE)</f>
        <v>1</v>
      </c>
      <c r="AK93" t="b">
        <f t="shared" si="30"/>
        <v>1</v>
      </c>
    </row>
    <row r="94" spans="1:37" x14ac:dyDescent="0.3">
      <c r="A94" t="s">
        <v>69</v>
      </c>
      <c r="B94">
        <f t="shared" si="31"/>
        <v>23</v>
      </c>
      <c r="C94" t="b">
        <f t="shared" si="18"/>
        <v>0</v>
      </c>
      <c r="D94" t="b">
        <f t="shared" si="32"/>
        <v>0</v>
      </c>
      <c r="E94" t="b">
        <f t="shared" si="32"/>
        <v>1</v>
      </c>
      <c r="F94" t="b">
        <f t="shared" si="32"/>
        <v>0</v>
      </c>
      <c r="G94" t="b">
        <f t="shared" si="32"/>
        <v>0</v>
      </c>
      <c r="H94" t="b">
        <f t="shared" si="32"/>
        <v>1</v>
      </c>
      <c r="I94" t="b">
        <f t="shared" si="32"/>
        <v>0</v>
      </c>
      <c r="J94" t="b">
        <f t="shared" si="32"/>
        <v>0</v>
      </c>
      <c r="K94">
        <v>93</v>
      </c>
      <c r="L94" t="b" cm="1">
        <f t="array" ref="L94">OR(_xlfn._xlws.FILTER(C:C,B:B=K94))</f>
        <v>1</v>
      </c>
      <c r="M94" t="b" cm="1">
        <f t="array" ref="M94">OR(_xlfn._xlws.FILTER(D:D,B:B=K94))</f>
        <v>1</v>
      </c>
      <c r="N94" t="b" cm="1">
        <f t="array" ref="N94">OR(_xlfn._xlws.FILTER(E:E,B:B=K94))</f>
        <v>1</v>
      </c>
      <c r="O94" t="b" cm="1">
        <f t="array" ref="O94">OR(_xlfn._xlws.FILTER(F:F,B:B=K94))</f>
        <v>1</v>
      </c>
      <c r="P94" t="b" cm="1">
        <f t="array" ref="P94">OR(_xlfn._xlws.FILTER(G:G,B:B=K94))</f>
        <v>1</v>
      </c>
      <c r="Q94" t="b" cm="1">
        <f t="array" ref="Q94">OR(_xlfn._xlws.FILTER(H:H,B:B=K94))</f>
        <v>1</v>
      </c>
      <c r="R94" t="b" cm="1">
        <f t="array" ref="R94">OR(_xlfn._xlws.FILTER(I:I,B:B=K94))</f>
        <v>1</v>
      </c>
      <c r="S94" t="b" cm="1">
        <f t="array" ref="S94">OR(_xlfn._xlws.FILTER(J:J,B:B=K94))</f>
        <v>0</v>
      </c>
      <c r="T94" t="b">
        <f t="shared" si="19"/>
        <v>1</v>
      </c>
      <c r="V94" t="str" cm="1">
        <f t="array" ref="V94">_xlfn.TEXTJOIN(", ",TRUE,_xlfn._xlws.FILTER(A:A,B:B=K94))</f>
        <v>hgt:176cm, byr:1954 ecl:blu, eyr:2020, pid:478462637 iyr:2019, hcl:#888785</v>
      </c>
      <c r="W94">
        <f t="shared" si="20"/>
        <v>1954</v>
      </c>
      <c r="X94" t="b">
        <f t="shared" si="21"/>
        <v>1</v>
      </c>
      <c r="Y94">
        <f t="shared" si="22"/>
        <v>2019</v>
      </c>
      <c r="Z94" t="b">
        <f t="shared" si="23"/>
        <v>1</v>
      </c>
      <c r="AA94">
        <f t="shared" si="24"/>
        <v>2020</v>
      </c>
      <c r="AB94" t="b">
        <f t="shared" si="25"/>
        <v>1</v>
      </c>
      <c r="AC94" t="str">
        <f t="shared" si="26"/>
        <v>176cm</v>
      </c>
      <c r="AD94" t="b">
        <f t="shared" si="27"/>
        <v>1</v>
      </c>
      <c r="AE94" t="b">
        <f t="shared" si="28"/>
        <v>0</v>
      </c>
      <c r="AF94">
        <f t="shared" si="17"/>
        <v>176</v>
      </c>
      <c r="AG94" t="b">
        <f t="shared" si="29"/>
        <v>1</v>
      </c>
      <c r="AH94" t="b" cm="1">
        <f t="array" ref="AH94">IF(ISERROR(_xlfn.REGEXEXTRACT(V94, "#[0-9a-fA-F]{6}")),FALSE,TRUE)</f>
        <v>1</v>
      </c>
      <c r="AI94" t="b" cm="1">
        <f t="array" ref="AI94">IF(ISERROR(_xlfn.REGEXEXTRACT(V94, "\b(amb|blu|brn|gry|grn|hzl|oth)\b")),FALSE,TRUE)</f>
        <v>1</v>
      </c>
      <c r="AJ94" t="b" cm="1">
        <f t="array" ref="AJ94">IF(ISERROR(INT(SUBSTITUTE(_xlfn.REGEXEXTRACT(V94, "pid:(\d{9})"),"pid:",""))),FALSE,TRUE)</f>
        <v>1</v>
      </c>
      <c r="AK94" t="b">
        <f t="shared" si="30"/>
        <v>1</v>
      </c>
    </row>
    <row r="95" spans="1:37" x14ac:dyDescent="0.3">
      <c r="B95">
        <f t="shared" si="31"/>
        <v>24</v>
      </c>
      <c r="C95" t="b">
        <f t="shared" si="18"/>
        <v>0</v>
      </c>
      <c r="D95" t="b">
        <f t="shared" si="32"/>
        <v>0</v>
      </c>
      <c r="E95" t="b">
        <f t="shared" si="32"/>
        <v>0</v>
      </c>
      <c r="F95" t="b">
        <f t="shared" si="32"/>
        <v>0</v>
      </c>
      <c r="G95" t="b">
        <f t="shared" si="32"/>
        <v>0</v>
      </c>
      <c r="H95" t="b">
        <f t="shared" si="32"/>
        <v>0</v>
      </c>
      <c r="I95" t="b">
        <f t="shared" si="32"/>
        <v>0</v>
      </c>
      <c r="J95" t="b">
        <f t="shared" si="32"/>
        <v>0</v>
      </c>
      <c r="K95">
        <v>94</v>
      </c>
      <c r="L95" t="b" cm="1">
        <f t="array" ref="L95">OR(_xlfn._xlws.FILTER(C:C,B:B=K95))</f>
        <v>1</v>
      </c>
      <c r="M95" t="b" cm="1">
        <f t="array" ref="M95">OR(_xlfn._xlws.FILTER(D:D,B:B=K95))</f>
        <v>1</v>
      </c>
      <c r="N95" t="b" cm="1">
        <f t="array" ref="N95">OR(_xlfn._xlws.FILTER(E:E,B:B=K95))</f>
        <v>1</v>
      </c>
      <c r="O95" t="b" cm="1">
        <f t="array" ref="O95">OR(_xlfn._xlws.FILTER(F:F,B:B=K95))</f>
        <v>1</v>
      </c>
      <c r="P95" t="b" cm="1">
        <f t="array" ref="P95">OR(_xlfn._xlws.FILTER(G:G,B:B=K95))</f>
        <v>1</v>
      </c>
      <c r="Q95" t="b" cm="1">
        <f t="array" ref="Q95">OR(_xlfn._xlws.FILTER(H:H,B:B=K95))</f>
        <v>1</v>
      </c>
      <c r="R95" t="b" cm="1">
        <f t="array" ref="R95">OR(_xlfn._xlws.FILTER(I:I,B:B=K95))</f>
        <v>1</v>
      </c>
      <c r="S95" t="b" cm="1">
        <f t="array" ref="S95">OR(_xlfn._xlws.FILTER(J:J,B:B=K95))</f>
        <v>0</v>
      </c>
      <c r="T95" t="b">
        <f t="shared" si="19"/>
        <v>1</v>
      </c>
      <c r="V95" t="str" cm="1">
        <f t="array" ref="V95">_xlfn.TEXTJOIN(", ",TRUE,_xlfn._xlws.FILTER(A:A,B:B=K95))</f>
        <v>iyr:2026 hgt:193in, byr:2018 pid:162cm hcl:605e7f eyr:1948 ecl:utc</v>
      </c>
      <c r="W95">
        <f t="shared" si="20"/>
        <v>2018</v>
      </c>
      <c r="X95" t="b">
        <f t="shared" si="21"/>
        <v>0</v>
      </c>
      <c r="Y95">
        <f t="shared" si="22"/>
        <v>2026</v>
      </c>
      <c r="Z95" t="b">
        <f t="shared" si="23"/>
        <v>0</v>
      </c>
      <c r="AA95">
        <f t="shared" si="24"/>
        <v>1948</v>
      </c>
      <c r="AB95" t="b">
        <f t="shared" si="25"/>
        <v>0</v>
      </c>
      <c r="AC95" t="str">
        <f t="shared" si="26"/>
        <v>193in</v>
      </c>
      <c r="AD95" t="b">
        <f t="shared" si="27"/>
        <v>0</v>
      </c>
      <c r="AE95" t="b">
        <f t="shared" si="28"/>
        <v>1</v>
      </c>
      <c r="AF95">
        <f t="shared" si="17"/>
        <v>193</v>
      </c>
      <c r="AG95" t="b">
        <f t="shared" si="29"/>
        <v>0</v>
      </c>
      <c r="AH95" t="b" cm="1">
        <f t="array" ref="AH95">IF(ISERROR(_xlfn.REGEXEXTRACT(V95, "#[0-9a-fA-F]{6}")),FALSE,TRUE)</f>
        <v>0</v>
      </c>
      <c r="AI95" t="b" cm="1">
        <f t="array" ref="AI95">IF(ISERROR(_xlfn.REGEXEXTRACT(V95, "\b(amb|blu|brn|gry|grn|hzl|oth)\b")),FALSE,TRUE)</f>
        <v>0</v>
      </c>
      <c r="AJ95" t="b" cm="1">
        <f t="array" ref="AJ95">IF(ISERROR(INT(SUBSTITUTE(_xlfn.REGEXEXTRACT(V95, "pid:(\d{9})"),"pid:",""))),FALSE,TRUE)</f>
        <v>0</v>
      </c>
      <c r="AK95" t="b">
        <f t="shared" si="30"/>
        <v>0</v>
      </c>
    </row>
    <row r="96" spans="1:37" x14ac:dyDescent="0.3">
      <c r="A96" t="s">
        <v>70</v>
      </c>
      <c r="B96">
        <f t="shared" si="31"/>
        <v>24</v>
      </c>
      <c r="C96" t="b">
        <f t="shared" si="18"/>
        <v>0</v>
      </c>
      <c r="D96" t="b">
        <f t="shared" si="32"/>
        <v>0</v>
      </c>
      <c r="E96" t="b">
        <f t="shared" si="32"/>
        <v>1</v>
      </c>
      <c r="F96" t="b">
        <f t="shared" si="32"/>
        <v>0</v>
      </c>
      <c r="G96" t="b">
        <f t="shared" si="32"/>
        <v>1</v>
      </c>
      <c r="H96" t="b">
        <f t="shared" si="32"/>
        <v>0</v>
      </c>
      <c r="I96" t="b">
        <f t="shared" si="32"/>
        <v>0</v>
      </c>
      <c r="J96" t="b">
        <f t="shared" si="32"/>
        <v>1</v>
      </c>
      <c r="K96">
        <v>95</v>
      </c>
      <c r="L96" t="b" cm="1">
        <f t="array" ref="L96">OR(_xlfn._xlws.FILTER(C:C,B:B=K96))</f>
        <v>1</v>
      </c>
      <c r="M96" t="b" cm="1">
        <f t="array" ref="M96">OR(_xlfn._xlws.FILTER(D:D,B:B=K96))</f>
        <v>1</v>
      </c>
      <c r="N96" t="b" cm="1">
        <f t="array" ref="N96">OR(_xlfn._xlws.FILTER(E:E,B:B=K96))</f>
        <v>1</v>
      </c>
      <c r="O96" t="b" cm="1">
        <f t="array" ref="O96">OR(_xlfn._xlws.FILTER(F:F,B:B=K96))</f>
        <v>1</v>
      </c>
      <c r="P96" t="b" cm="1">
        <f t="array" ref="P96">OR(_xlfn._xlws.FILTER(G:G,B:B=K96))</f>
        <v>1</v>
      </c>
      <c r="Q96" t="b" cm="1">
        <f t="array" ref="Q96">OR(_xlfn._xlws.FILTER(H:H,B:B=K96))</f>
        <v>1</v>
      </c>
      <c r="R96" t="b" cm="1">
        <f t="array" ref="R96">OR(_xlfn._xlws.FILTER(I:I,B:B=K96))</f>
        <v>1</v>
      </c>
      <c r="S96" t="b" cm="1">
        <f t="array" ref="S96">OR(_xlfn._xlws.FILTER(J:J,B:B=K96))</f>
        <v>0</v>
      </c>
      <c r="T96" t="b">
        <f t="shared" si="19"/>
        <v>1</v>
      </c>
      <c r="V96" t="str" cm="1">
        <f t="array" ref="V96">_xlfn.TEXTJOIN(", ",TRUE,_xlfn._xlws.FILTER(A:A,B:B=K96))</f>
        <v>byr:1962, eyr:2022 pid:445346117 iyr:2019 hgt:158cm hcl:#623a2f ecl:hzl</v>
      </c>
      <c r="W96">
        <f t="shared" si="20"/>
        <v>1962</v>
      </c>
      <c r="X96" t="b">
        <f t="shared" si="21"/>
        <v>1</v>
      </c>
      <c r="Y96">
        <f t="shared" si="22"/>
        <v>2019</v>
      </c>
      <c r="Z96" t="b">
        <f t="shared" si="23"/>
        <v>1</v>
      </c>
      <c r="AA96">
        <f t="shared" si="24"/>
        <v>2022</v>
      </c>
      <c r="AB96" t="b">
        <f t="shared" si="25"/>
        <v>1</v>
      </c>
      <c r="AC96" t="str">
        <f t="shared" si="26"/>
        <v>158cm</v>
      </c>
      <c r="AD96" t="b">
        <f t="shared" si="27"/>
        <v>1</v>
      </c>
      <c r="AE96" t="b">
        <f t="shared" si="28"/>
        <v>0</v>
      </c>
      <c r="AF96">
        <f t="shared" si="17"/>
        <v>158</v>
      </c>
      <c r="AG96" t="b">
        <f t="shared" si="29"/>
        <v>1</v>
      </c>
      <c r="AH96" t="b" cm="1">
        <f t="array" ref="AH96">IF(ISERROR(_xlfn.REGEXEXTRACT(V96, "#[0-9a-fA-F]{6}")),FALSE,TRUE)</f>
        <v>1</v>
      </c>
      <c r="AI96" t="b" cm="1">
        <f t="array" ref="AI96">IF(ISERROR(_xlfn.REGEXEXTRACT(V96, "\b(amb|blu|brn|gry|grn|hzl|oth)\b")),FALSE,TRUE)</f>
        <v>1</v>
      </c>
      <c r="AJ96" t="b" cm="1">
        <f t="array" ref="AJ96">IF(ISERROR(INT(SUBSTITUTE(_xlfn.REGEXEXTRACT(V96, "pid:(\d{9})"),"pid:",""))),FALSE,TRUE)</f>
        <v>1</v>
      </c>
      <c r="AK96" t="b">
        <f t="shared" si="30"/>
        <v>1</v>
      </c>
    </row>
    <row r="97" spans="1:37" x14ac:dyDescent="0.3">
      <c r="A97" t="s">
        <v>71</v>
      </c>
      <c r="B97">
        <f t="shared" si="31"/>
        <v>24</v>
      </c>
      <c r="C97" t="b">
        <f t="shared" si="18"/>
        <v>1</v>
      </c>
      <c r="D97" t="b">
        <f t="shared" si="32"/>
        <v>0</v>
      </c>
      <c r="E97" t="b">
        <f t="shared" si="32"/>
        <v>0</v>
      </c>
      <c r="F97" t="b">
        <f t="shared" si="32"/>
        <v>0</v>
      </c>
      <c r="G97" t="b">
        <f t="shared" si="32"/>
        <v>0</v>
      </c>
      <c r="H97" t="b">
        <f t="shared" si="32"/>
        <v>0</v>
      </c>
      <c r="I97" t="b">
        <f t="shared" si="32"/>
        <v>0</v>
      </c>
      <c r="J97" t="b">
        <f t="shared" si="32"/>
        <v>0</v>
      </c>
      <c r="K97">
        <v>96</v>
      </c>
      <c r="L97" t="b" cm="1">
        <f t="array" ref="L97">OR(_xlfn._xlws.FILTER(C:C,B:B=K97))</f>
        <v>1</v>
      </c>
      <c r="M97" t="b" cm="1">
        <f t="array" ref="M97">OR(_xlfn._xlws.FILTER(D:D,B:B=K97))</f>
        <v>1</v>
      </c>
      <c r="N97" t="b" cm="1">
        <f t="array" ref="N97">OR(_xlfn._xlws.FILTER(E:E,B:B=K97))</f>
        <v>1</v>
      </c>
      <c r="O97" t="b" cm="1">
        <f t="array" ref="O97">OR(_xlfn._xlws.FILTER(F:F,B:B=K97))</f>
        <v>1</v>
      </c>
      <c r="P97" t="b" cm="1">
        <f t="array" ref="P97">OR(_xlfn._xlws.FILTER(G:G,B:B=K97))</f>
        <v>1</v>
      </c>
      <c r="Q97" t="b" cm="1">
        <f t="array" ref="Q97">OR(_xlfn._xlws.FILTER(H:H,B:B=K97))</f>
        <v>1</v>
      </c>
      <c r="R97" t="b" cm="1">
        <f t="array" ref="R97">OR(_xlfn._xlws.FILTER(I:I,B:B=K97))</f>
        <v>1</v>
      </c>
      <c r="S97" t="b" cm="1">
        <f t="array" ref="S97">OR(_xlfn._xlws.FILTER(J:J,B:B=K97))</f>
        <v>1</v>
      </c>
      <c r="T97" t="b">
        <f t="shared" si="19"/>
        <v>1</v>
      </c>
      <c r="V97" t="str" cm="1">
        <f t="array" ref="V97">_xlfn.TEXTJOIN(", ",TRUE,_xlfn._xlws.FILTER(A:A,B:B=K97))</f>
        <v>cid:278 hgt:187cm eyr:2024 iyr:2016 byr:1964, ecl:grn pid:450739552 hcl:#733820</v>
      </c>
      <c r="W97">
        <f t="shared" si="20"/>
        <v>1964</v>
      </c>
      <c r="X97" t="b">
        <f t="shared" si="21"/>
        <v>1</v>
      </c>
      <c r="Y97">
        <f t="shared" si="22"/>
        <v>2016</v>
      </c>
      <c r="Z97" t="b">
        <f t="shared" si="23"/>
        <v>1</v>
      </c>
      <c r="AA97">
        <f t="shared" si="24"/>
        <v>2024</v>
      </c>
      <c r="AB97" t="b">
        <f t="shared" si="25"/>
        <v>1</v>
      </c>
      <c r="AC97" t="str">
        <f t="shared" si="26"/>
        <v>187cm</v>
      </c>
      <c r="AD97" t="b">
        <f t="shared" si="27"/>
        <v>1</v>
      </c>
      <c r="AE97" t="b">
        <f t="shared" si="28"/>
        <v>0</v>
      </c>
      <c r="AF97">
        <f t="shared" si="17"/>
        <v>187</v>
      </c>
      <c r="AG97" t="b">
        <f t="shared" si="29"/>
        <v>1</v>
      </c>
      <c r="AH97" t="b" cm="1">
        <f t="array" ref="AH97">IF(ISERROR(_xlfn.REGEXEXTRACT(V97, "#[0-9a-fA-F]{6}")),FALSE,TRUE)</f>
        <v>1</v>
      </c>
      <c r="AI97" t="b" cm="1">
        <f t="array" ref="AI97">IF(ISERROR(_xlfn.REGEXEXTRACT(V97, "\b(amb|blu|brn|gry|grn|hzl|oth)\b")),FALSE,TRUE)</f>
        <v>1</v>
      </c>
      <c r="AJ97" t="b" cm="1">
        <f t="array" ref="AJ97">IF(ISERROR(INT(SUBSTITUTE(_xlfn.REGEXEXTRACT(V97, "pid:(\d{9})"),"pid:",""))),FALSE,TRUE)</f>
        <v>1</v>
      </c>
      <c r="AK97" t="b">
        <f t="shared" si="30"/>
        <v>1</v>
      </c>
    </row>
    <row r="98" spans="1:37" x14ac:dyDescent="0.3">
      <c r="A98" t="s">
        <v>72</v>
      </c>
      <c r="B98">
        <f t="shared" si="31"/>
        <v>24</v>
      </c>
      <c r="C98" t="b">
        <f t="shared" si="18"/>
        <v>0</v>
      </c>
      <c r="D98" t="b">
        <f t="shared" si="32"/>
        <v>1</v>
      </c>
      <c r="E98" t="b">
        <f t="shared" si="32"/>
        <v>0</v>
      </c>
      <c r="F98" t="b">
        <f t="shared" si="32"/>
        <v>0</v>
      </c>
      <c r="G98" t="b">
        <f t="shared" si="32"/>
        <v>0</v>
      </c>
      <c r="H98" t="b">
        <f t="shared" si="32"/>
        <v>1</v>
      </c>
      <c r="I98" t="b">
        <f t="shared" si="32"/>
        <v>1</v>
      </c>
      <c r="J98" t="b">
        <f t="shared" si="32"/>
        <v>0</v>
      </c>
      <c r="K98">
        <v>97</v>
      </c>
      <c r="L98" t="b" cm="1">
        <f t="array" ref="L98">OR(_xlfn._xlws.FILTER(C:C,B:B=K98))</f>
        <v>1</v>
      </c>
      <c r="M98" t="b" cm="1">
        <f t="array" ref="M98">OR(_xlfn._xlws.FILTER(D:D,B:B=K98))</f>
        <v>1</v>
      </c>
      <c r="N98" t="b" cm="1">
        <f t="array" ref="N98">OR(_xlfn._xlws.FILTER(E:E,B:B=K98))</f>
        <v>1</v>
      </c>
      <c r="O98" t="b" cm="1">
        <f t="array" ref="O98">OR(_xlfn._xlws.FILTER(F:F,B:B=K98))</f>
        <v>1</v>
      </c>
      <c r="P98" t="b" cm="1">
        <f t="array" ref="P98">OR(_xlfn._xlws.FILTER(G:G,B:B=K98))</f>
        <v>1</v>
      </c>
      <c r="Q98" t="b" cm="1">
        <f t="array" ref="Q98">OR(_xlfn._xlws.FILTER(H:H,B:B=K98))</f>
        <v>1</v>
      </c>
      <c r="R98" t="b" cm="1">
        <f t="array" ref="R98">OR(_xlfn._xlws.FILTER(I:I,B:B=K98))</f>
        <v>1</v>
      </c>
      <c r="S98" t="b" cm="1">
        <f t="array" ref="S98">OR(_xlfn._xlws.FILTER(J:J,B:B=K98))</f>
        <v>0</v>
      </c>
      <c r="T98" t="b">
        <f t="shared" si="19"/>
        <v>1</v>
      </c>
      <c r="V98" t="str" cm="1">
        <f t="array" ref="V98">_xlfn.TEXTJOIN(", ",TRUE,_xlfn._xlws.FILTER(A:A,B:B=K98))</f>
        <v>ecl:grn byr:2000 eyr:2023, pid:344489911 hcl:#7d3b0c iyr:2011 hgt:177cm</v>
      </c>
      <c r="W98">
        <f t="shared" si="20"/>
        <v>2000</v>
      </c>
      <c r="X98" t="b">
        <f t="shared" si="21"/>
        <v>1</v>
      </c>
      <c r="Y98">
        <f t="shared" si="22"/>
        <v>2011</v>
      </c>
      <c r="Z98" t="b">
        <f t="shared" si="23"/>
        <v>1</v>
      </c>
      <c r="AA98">
        <f t="shared" si="24"/>
        <v>2023</v>
      </c>
      <c r="AB98" t="b">
        <f t="shared" si="25"/>
        <v>1</v>
      </c>
      <c r="AC98" t="str">
        <f t="shared" si="26"/>
        <v>177cm</v>
      </c>
      <c r="AD98" t="b">
        <f t="shared" si="27"/>
        <v>1</v>
      </c>
      <c r="AE98" t="b">
        <f t="shared" si="28"/>
        <v>0</v>
      </c>
      <c r="AF98">
        <f t="shared" si="17"/>
        <v>177</v>
      </c>
      <c r="AG98" t="b">
        <f t="shared" si="29"/>
        <v>1</v>
      </c>
      <c r="AH98" t="b" cm="1">
        <f t="array" ref="AH98">IF(ISERROR(_xlfn.REGEXEXTRACT(V98, "#[0-9a-fA-F]{6}")),FALSE,TRUE)</f>
        <v>1</v>
      </c>
      <c r="AI98" t="b" cm="1">
        <f t="array" ref="AI98">IF(ISERROR(_xlfn.REGEXEXTRACT(V98, "\b(amb|blu|brn|gry|grn|hzl|oth)\b")),FALSE,TRUE)</f>
        <v>1</v>
      </c>
      <c r="AJ98" t="b" cm="1">
        <f t="array" ref="AJ98">IF(ISERROR(INT(SUBSTITUTE(_xlfn.REGEXEXTRACT(V98, "pid:(\d{9})"),"pid:",""))),FALSE,TRUE)</f>
        <v>1</v>
      </c>
      <c r="AK98" t="b">
        <f t="shared" si="30"/>
        <v>1</v>
      </c>
    </row>
    <row r="99" spans="1:37" x14ac:dyDescent="0.3">
      <c r="A99" t="s">
        <v>73</v>
      </c>
      <c r="B99">
        <f t="shared" si="31"/>
        <v>24</v>
      </c>
      <c r="C99" t="b">
        <f t="shared" si="18"/>
        <v>0</v>
      </c>
      <c r="D99" t="b">
        <f t="shared" si="32"/>
        <v>0</v>
      </c>
      <c r="E99" t="b">
        <f t="shared" si="32"/>
        <v>0</v>
      </c>
      <c r="F99" t="b">
        <f t="shared" si="32"/>
        <v>1</v>
      </c>
      <c r="G99" t="b">
        <f t="shared" si="32"/>
        <v>0</v>
      </c>
      <c r="H99" t="b">
        <f t="shared" si="32"/>
        <v>0</v>
      </c>
      <c r="I99" t="b">
        <f t="shared" si="32"/>
        <v>0</v>
      </c>
      <c r="J99" t="b">
        <f t="shared" si="32"/>
        <v>0</v>
      </c>
      <c r="K99">
        <v>98</v>
      </c>
      <c r="L99" t="b" cm="1">
        <f t="array" ref="L99">OR(_xlfn._xlws.FILTER(C:C,B:B=K99))</f>
        <v>1</v>
      </c>
      <c r="M99" t="b" cm="1">
        <f t="array" ref="M99">OR(_xlfn._xlws.FILTER(D:D,B:B=K99))</f>
        <v>1</v>
      </c>
      <c r="N99" t="b" cm="1">
        <f t="array" ref="N99">OR(_xlfn._xlws.FILTER(E:E,B:B=K99))</f>
        <v>1</v>
      </c>
      <c r="O99" t="b" cm="1">
        <f t="array" ref="O99">OR(_xlfn._xlws.FILTER(F:F,B:B=K99))</f>
        <v>1</v>
      </c>
      <c r="P99" t="b" cm="1">
        <f t="array" ref="P99">OR(_xlfn._xlws.FILTER(G:G,B:B=K99))</f>
        <v>1</v>
      </c>
      <c r="Q99" t="b" cm="1">
        <f t="array" ref="Q99">OR(_xlfn._xlws.FILTER(H:H,B:B=K99))</f>
        <v>1</v>
      </c>
      <c r="R99" t="b" cm="1">
        <f t="array" ref="R99">OR(_xlfn._xlws.FILTER(I:I,B:B=K99))</f>
        <v>1</v>
      </c>
      <c r="S99" t="b" cm="1">
        <f t="array" ref="S99">OR(_xlfn._xlws.FILTER(J:J,B:B=K99))</f>
        <v>1</v>
      </c>
      <c r="T99" t="b">
        <f t="shared" si="19"/>
        <v>1</v>
      </c>
      <c r="V99" t="str" cm="1">
        <f t="array" ref="V99">_xlfn.TEXTJOIN(", ",TRUE,_xlfn._xlws.FILTER(A:A,B:B=K99))</f>
        <v>iyr:2015 hgt:180cm cid:190 hcl:#a97842 pid:359774842 eyr:2029 byr:2002 ecl:amb</v>
      </c>
      <c r="W99">
        <f t="shared" si="20"/>
        <v>2002</v>
      </c>
      <c r="X99" t="b">
        <f t="shared" si="21"/>
        <v>1</v>
      </c>
      <c r="Y99">
        <f t="shared" si="22"/>
        <v>2015</v>
      </c>
      <c r="Z99" t="b">
        <f t="shared" si="23"/>
        <v>1</v>
      </c>
      <c r="AA99">
        <f t="shared" si="24"/>
        <v>2029</v>
      </c>
      <c r="AB99" t="b">
        <f t="shared" si="25"/>
        <v>1</v>
      </c>
      <c r="AC99" t="str">
        <f t="shared" si="26"/>
        <v>180cm</v>
      </c>
      <c r="AD99" t="b">
        <f t="shared" si="27"/>
        <v>1</v>
      </c>
      <c r="AE99" t="b">
        <f t="shared" si="28"/>
        <v>0</v>
      </c>
      <c r="AF99">
        <f t="shared" si="17"/>
        <v>180</v>
      </c>
      <c r="AG99" t="b">
        <f t="shared" si="29"/>
        <v>1</v>
      </c>
      <c r="AH99" t="b" cm="1">
        <f t="array" ref="AH99">IF(ISERROR(_xlfn.REGEXEXTRACT(V99, "#[0-9a-fA-F]{6}")),FALSE,TRUE)</f>
        <v>1</v>
      </c>
      <c r="AI99" t="b" cm="1">
        <f t="array" ref="AI99">IF(ISERROR(_xlfn.REGEXEXTRACT(V99, "\b(amb|blu|brn|gry|grn|hzl|oth)\b")),FALSE,TRUE)</f>
        <v>1</v>
      </c>
      <c r="AJ99" t="b" cm="1">
        <f t="array" ref="AJ99">IF(ISERROR(INT(SUBSTITUTE(_xlfn.REGEXEXTRACT(V99, "pid:(\d{9})"),"pid:",""))),FALSE,TRUE)</f>
        <v>1</v>
      </c>
      <c r="AK99" t="b">
        <f t="shared" si="30"/>
        <v>1</v>
      </c>
    </row>
    <row r="100" spans="1:37" x14ac:dyDescent="0.3">
      <c r="B100">
        <f t="shared" si="31"/>
        <v>25</v>
      </c>
      <c r="C100" t="b">
        <f t="shared" si="18"/>
        <v>0</v>
      </c>
      <c r="D100" t="b">
        <f t="shared" si="32"/>
        <v>0</v>
      </c>
      <c r="E100" t="b">
        <f t="shared" si="32"/>
        <v>0</v>
      </c>
      <c r="F100" t="b">
        <f t="shared" si="32"/>
        <v>0</v>
      </c>
      <c r="G100" t="b">
        <f t="shared" si="32"/>
        <v>0</v>
      </c>
      <c r="H100" t="b">
        <f t="shared" si="32"/>
        <v>0</v>
      </c>
      <c r="I100" t="b">
        <f t="shared" si="32"/>
        <v>0</v>
      </c>
      <c r="J100" t="b">
        <f t="shared" si="32"/>
        <v>0</v>
      </c>
      <c r="K100">
        <v>99</v>
      </c>
      <c r="L100" t="b" cm="1">
        <f t="array" ref="L100">OR(_xlfn._xlws.FILTER(C:C,B:B=K100))</f>
        <v>1</v>
      </c>
      <c r="M100" t="b" cm="1">
        <f t="array" ref="M100">OR(_xlfn._xlws.FILTER(D:D,B:B=K100))</f>
        <v>1</v>
      </c>
      <c r="N100" t="b" cm="1">
        <f t="array" ref="N100">OR(_xlfn._xlws.FILTER(E:E,B:B=K100))</f>
        <v>1</v>
      </c>
      <c r="O100" t="b" cm="1">
        <f t="array" ref="O100">OR(_xlfn._xlws.FILTER(F:F,B:B=K100))</f>
        <v>1</v>
      </c>
      <c r="P100" t="b" cm="1">
        <f t="array" ref="P100">OR(_xlfn._xlws.FILTER(G:G,B:B=K100))</f>
        <v>1</v>
      </c>
      <c r="Q100" t="b" cm="1">
        <f t="array" ref="Q100">OR(_xlfn._xlws.FILTER(H:H,B:B=K100))</f>
        <v>1</v>
      </c>
      <c r="R100" t="b" cm="1">
        <f t="array" ref="R100">OR(_xlfn._xlws.FILTER(I:I,B:B=K100))</f>
        <v>1</v>
      </c>
      <c r="S100" t="b" cm="1">
        <f t="array" ref="S100">OR(_xlfn._xlws.FILTER(J:J,B:B=K100))</f>
        <v>1</v>
      </c>
      <c r="T100" t="b">
        <f t="shared" si="19"/>
        <v>1</v>
      </c>
      <c r="V100" t="str" cm="1">
        <f t="array" ref="V100">_xlfn.TEXTJOIN(", ",TRUE,_xlfn._xlws.FILTER(A:A,B:B=K100))</f>
        <v>eyr:2027 iyr:2015 ecl:hzl, pid:082733109, byr:1975 hgt:191cm cid:251 hcl:#888785</v>
      </c>
      <c r="W100">
        <f t="shared" si="20"/>
        <v>1975</v>
      </c>
      <c r="X100" t="b">
        <f t="shared" si="21"/>
        <v>1</v>
      </c>
      <c r="Y100">
        <f t="shared" si="22"/>
        <v>2015</v>
      </c>
      <c r="Z100" t="b">
        <f t="shared" si="23"/>
        <v>1</v>
      </c>
      <c r="AA100">
        <f t="shared" si="24"/>
        <v>2027</v>
      </c>
      <c r="AB100" t="b">
        <f t="shared" si="25"/>
        <v>1</v>
      </c>
      <c r="AC100" t="str">
        <f t="shared" si="26"/>
        <v>191cm</v>
      </c>
      <c r="AD100" t="b">
        <f t="shared" si="27"/>
        <v>1</v>
      </c>
      <c r="AE100" t="b">
        <f t="shared" si="28"/>
        <v>0</v>
      </c>
      <c r="AF100">
        <f t="shared" si="17"/>
        <v>191</v>
      </c>
      <c r="AG100" t="b">
        <f t="shared" si="29"/>
        <v>1</v>
      </c>
      <c r="AH100" t="b" cm="1">
        <f t="array" ref="AH100">IF(ISERROR(_xlfn.REGEXEXTRACT(V100, "#[0-9a-fA-F]{6}")),FALSE,TRUE)</f>
        <v>1</v>
      </c>
      <c r="AI100" t="b" cm="1">
        <f t="array" ref="AI100">IF(ISERROR(_xlfn.REGEXEXTRACT(V100, "\b(amb|blu|brn|gry|grn|hzl|oth)\b")),FALSE,TRUE)</f>
        <v>1</v>
      </c>
      <c r="AJ100" t="b" cm="1">
        <f t="array" ref="AJ100">IF(ISERROR(INT(SUBSTITUTE(_xlfn.REGEXEXTRACT(V100, "pid:(\d{9})"),"pid:",""))),FALSE,TRUE)</f>
        <v>1</v>
      </c>
      <c r="AK100" t="b">
        <f t="shared" si="30"/>
        <v>1</v>
      </c>
    </row>
    <row r="101" spans="1:37" x14ac:dyDescent="0.3">
      <c r="A101" t="s">
        <v>74</v>
      </c>
      <c r="B101">
        <f t="shared" si="31"/>
        <v>25</v>
      </c>
      <c r="C101" t="b">
        <f t="shared" si="18"/>
        <v>0</v>
      </c>
      <c r="D101" t="b">
        <f t="shared" si="32"/>
        <v>1</v>
      </c>
      <c r="E101" t="b">
        <f t="shared" si="32"/>
        <v>0</v>
      </c>
      <c r="F101" t="b">
        <f t="shared" si="32"/>
        <v>0</v>
      </c>
      <c r="G101" t="b">
        <f t="shared" si="32"/>
        <v>0</v>
      </c>
      <c r="H101" t="b">
        <f t="shared" si="32"/>
        <v>0</v>
      </c>
      <c r="I101" t="b">
        <f t="shared" si="32"/>
        <v>1</v>
      </c>
      <c r="J101" t="b">
        <f t="shared" si="32"/>
        <v>1</v>
      </c>
      <c r="K101">
        <v>100</v>
      </c>
      <c r="L101" t="b" cm="1">
        <f t="array" ref="L101">OR(_xlfn._xlws.FILTER(C:C,B:B=K101))</f>
        <v>1</v>
      </c>
      <c r="M101" t="b" cm="1">
        <f t="array" ref="M101">OR(_xlfn._xlws.FILTER(D:D,B:B=K101))</f>
        <v>1</v>
      </c>
      <c r="N101" t="b" cm="1">
        <f t="array" ref="N101">OR(_xlfn._xlws.FILTER(E:E,B:B=K101))</f>
        <v>1</v>
      </c>
      <c r="O101" t="b" cm="1">
        <f t="array" ref="O101">OR(_xlfn._xlws.FILTER(F:F,B:B=K101))</f>
        <v>1</v>
      </c>
      <c r="P101" t="b" cm="1">
        <f t="array" ref="P101">OR(_xlfn._xlws.FILTER(G:G,B:B=K101))</f>
        <v>1</v>
      </c>
      <c r="Q101" t="b" cm="1">
        <f t="array" ref="Q101">OR(_xlfn._xlws.FILTER(H:H,B:B=K101))</f>
        <v>1</v>
      </c>
      <c r="R101" t="b" cm="1">
        <f t="array" ref="R101">OR(_xlfn._xlws.FILTER(I:I,B:B=K101))</f>
        <v>1</v>
      </c>
      <c r="S101" t="b" cm="1">
        <f t="array" ref="S101">OR(_xlfn._xlws.FILTER(J:J,B:B=K101))</f>
        <v>0</v>
      </c>
      <c r="T101" t="b">
        <f t="shared" si="19"/>
        <v>1</v>
      </c>
      <c r="V101" t="str" cm="1">
        <f t="array" ref="V101">_xlfn.TEXTJOIN(", ",TRUE,_xlfn._xlws.FILTER(A:A,B:B=K101))</f>
        <v>hcl:#c0946f iyr:2015, hgt:167cm byr:1990 ecl:amb pid:168cm eyr:2023</v>
      </c>
      <c r="W101">
        <f t="shared" si="20"/>
        <v>1990</v>
      </c>
      <c r="X101" t="b">
        <f t="shared" si="21"/>
        <v>1</v>
      </c>
      <c r="Y101">
        <f t="shared" si="22"/>
        <v>2015</v>
      </c>
      <c r="Z101" t="b">
        <f t="shared" si="23"/>
        <v>1</v>
      </c>
      <c r="AA101">
        <f t="shared" si="24"/>
        <v>2023</v>
      </c>
      <c r="AB101" t="b">
        <f t="shared" si="25"/>
        <v>1</v>
      </c>
      <c r="AC101" t="str">
        <f t="shared" si="26"/>
        <v>167cm</v>
      </c>
      <c r="AD101" t="b">
        <f t="shared" si="27"/>
        <v>1</v>
      </c>
      <c r="AE101" t="b">
        <f t="shared" si="28"/>
        <v>0</v>
      </c>
      <c r="AF101">
        <f t="shared" si="17"/>
        <v>167</v>
      </c>
      <c r="AG101" t="b">
        <f t="shared" si="29"/>
        <v>1</v>
      </c>
      <c r="AH101" t="b" cm="1">
        <f t="array" ref="AH101">IF(ISERROR(_xlfn.REGEXEXTRACT(V101, "#[0-9a-fA-F]{6}")),FALSE,TRUE)</f>
        <v>1</v>
      </c>
      <c r="AI101" t="b" cm="1">
        <f t="array" ref="AI101">IF(ISERROR(_xlfn.REGEXEXTRACT(V101, "\b(amb|blu|brn|gry|grn|hzl|oth)\b")),FALSE,TRUE)</f>
        <v>1</v>
      </c>
      <c r="AJ101" t="b" cm="1">
        <f t="array" ref="AJ101">IF(ISERROR(INT(SUBSTITUTE(_xlfn.REGEXEXTRACT(V101, "pid:(\d{9})"),"pid:",""))),FALSE,TRUE)</f>
        <v>0</v>
      </c>
      <c r="AK101" t="b">
        <f t="shared" si="30"/>
        <v>0</v>
      </c>
    </row>
    <row r="102" spans="1:37" x14ac:dyDescent="0.3">
      <c r="A102" t="s">
        <v>75</v>
      </c>
      <c r="B102">
        <f t="shared" si="31"/>
        <v>25</v>
      </c>
      <c r="C102" t="b">
        <f t="shared" si="18"/>
        <v>1</v>
      </c>
      <c r="D102" t="b">
        <f t="shared" si="32"/>
        <v>0</v>
      </c>
      <c r="E102" t="b">
        <f t="shared" si="32"/>
        <v>1</v>
      </c>
      <c r="F102" t="b">
        <f t="shared" si="32"/>
        <v>1</v>
      </c>
      <c r="G102" t="b">
        <f t="shared" si="32"/>
        <v>1</v>
      </c>
      <c r="H102" t="b">
        <f t="shared" si="32"/>
        <v>1</v>
      </c>
      <c r="I102" t="b">
        <f t="shared" si="32"/>
        <v>0</v>
      </c>
      <c r="J102" t="b">
        <f t="shared" si="32"/>
        <v>0</v>
      </c>
      <c r="K102">
        <v>101</v>
      </c>
      <c r="L102" t="b" cm="1">
        <f t="array" ref="L102">OR(_xlfn._xlws.FILTER(C:C,B:B=K102))</f>
        <v>1</v>
      </c>
      <c r="M102" t="b" cm="1">
        <f t="array" ref="M102">OR(_xlfn._xlws.FILTER(D:D,B:B=K102))</f>
        <v>1</v>
      </c>
      <c r="N102" t="b" cm="1">
        <f t="array" ref="N102">OR(_xlfn._xlws.FILTER(E:E,B:B=K102))</f>
        <v>1</v>
      </c>
      <c r="O102" t="b" cm="1">
        <f t="array" ref="O102">OR(_xlfn._xlws.FILTER(F:F,B:B=K102))</f>
        <v>1</v>
      </c>
      <c r="P102" t="b" cm="1">
        <f t="array" ref="P102">OR(_xlfn._xlws.FILTER(G:G,B:B=K102))</f>
        <v>1</v>
      </c>
      <c r="Q102" t="b" cm="1">
        <f t="array" ref="Q102">OR(_xlfn._xlws.FILTER(H:H,B:B=K102))</f>
        <v>1</v>
      </c>
      <c r="R102" t="b" cm="1">
        <f t="array" ref="R102">OR(_xlfn._xlws.FILTER(I:I,B:B=K102))</f>
        <v>1</v>
      </c>
      <c r="S102" t="b" cm="1">
        <f t="array" ref="S102">OR(_xlfn._xlws.FILTER(J:J,B:B=K102))</f>
        <v>0</v>
      </c>
      <c r="T102" t="b">
        <f t="shared" si="19"/>
        <v>1</v>
      </c>
      <c r="V102" t="str" cm="1">
        <f t="array" ref="V102">_xlfn.TEXTJOIN(", ",TRUE,_xlfn._xlws.FILTER(A:A,B:B=K102))</f>
        <v>ecl:gry eyr:2028, byr:1934 iyr:2013 hcl:#6b5442, pid:424412120 hgt:173cm</v>
      </c>
      <c r="W102">
        <f t="shared" si="20"/>
        <v>1934</v>
      </c>
      <c r="X102" t="b">
        <f t="shared" si="21"/>
        <v>1</v>
      </c>
      <c r="Y102">
        <f t="shared" si="22"/>
        <v>2013</v>
      </c>
      <c r="Z102" t="b">
        <f t="shared" si="23"/>
        <v>1</v>
      </c>
      <c r="AA102">
        <f t="shared" si="24"/>
        <v>2028</v>
      </c>
      <c r="AB102" t="b">
        <f t="shared" si="25"/>
        <v>1</v>
      </c>
      <c r="AC102" t="str">
        <f t="shared" si="26"/>
        <v>173cm</v>
      </c>
      <c r="AD102" t="b">
        <f t="shared" si="27"/>
        <v>1</v>
      </c>
      <c r="AE102" t="b">
        <f t="shared" si="28"/>
        <v>0</v>
      </c>
      <c r="AF102">
        <f t="shared" si="17"/>
        <v>173</v>
      </c>
      <c r="AG102" t="b">
        <f t="shared" si="29"/>
        <v>1</v>
      </c>
      <c r="AH102" t="b" cm="1">
        <f t="array" ref="AH102">IF(ISERROR(_xlfn.REGEXEXTRACT(V102, "#[0-9a-fA-F]{6}")),FALSE,TRUE)</f>
        <v>1</v>
      </c>
      <c r="AI102" t="b" cm="1">
        <f t="array" ref="AI102">IF(ISERROR(_xlfn.REGEXEXTRACT(V102, "\b(amb|blu|brn|gry|grn|hzl|oth)\b")),FALSE,TRUE)</f>
        <v>1</v>
      </c>
      <c r="AJ102" t="b" cm="1">
        <f t="array" ref="AJ102">IF(ISERROR(INT(SUBSTITUTE(_xlfn.REGEXEXTRACT(V102, "pid:(\d{9})"),"pid:",""))),FALSE,TRUE)</f>
        <v>1</v>
      </c>
      <c r="AK102" t="b">
        <f t="shared" si="30"/>
        <v>1</v>
      </c>
    </row>
    <row r="103" spans="1:37" x14ac:dyDescent="0.3">
      <c r="B103">
        <f t="shared" si="31"/>
        <v>26</v>
      </c>
      <c r="C103" t="b">
        <f t="shared" si="18"/>
        <v>0</v>
      </c>
      <c r="D103" t="b">
        <f t="shared" si="32"/>
        <v>0</v>
      </c>
      <c r="E103" t="b">
        <f t="shared" si="32"/>
        <v>0</v>
      </c>
      <c r="F103" t="b">
        <f t="shared" si="32"/>
        <v>0</v>
      </c>
      <c r="G103" t="b">
        <f t="shared" si="32"/>
        <v>0</v>
      </c>
      <c r="H103" t="b">
        <f t="shared" si="32"/>
        <v>0</v>
      </c>
      <c r="I103" t="b">
        <f t="shared" si="32"/>
        <v>0</v>
      </c>
      <c r="J103" t="b">
        <f t="shared" si="32"/>
        <v>0</v>
      </c>
      <c r="K103">
        <v>102</v>
      </c>
      <c r="L103" t="b" cm="1">
        <f t="array" ref="L103">OR(_xlfn._xlws.FILTER(C:C,B:B=K103))</f>
        <v>1</v>
      </c>
      <c r="M103" t="b" cm="1">
        <f t="array" ref="M103">OR(_xlfn._xlws.FILTER(D:D,B:B=K103))</f>
        <v>1</v>
      </c>
      <c r="N103" t="b" cm="1">
        <f t="array" ref="N103">OR(_xlfn._xlws.FILTER(E:E,B:B=K103))</f>
        <v>1</v>
      </c>
      <c r="O103" t="b" cm="1">
        <f t="array" ref="O103">OR(_xlfn._xlws.FILTER(F:F,B:B=K103))</f>
        <v>1</v>
      </c>
      <c r="P103" t="b" cm="1">
        <f t="array" ref="P103">OR(_xlfn._xlws.FILTER(G:G,B:B=K103))</f>
        <v>1</v>
      </c>
      <c r="Q103" t="b" cm="1">
        <f t="array" ref="Q103">OR(_xlfn._xlws.FILTER(H:H,B:B=K103))</f>
        <v>1</v>
      </c>
      <c r="R103" t="b" cm="1">
        <f t="array" ref="R103">OR(_xlfn._xlws.FILTER(I:I,B:B=K103))</f>
        <v>1</v>
      </c>
      <c r="S103" t="b" cm="1">
        <f t="array" ref="S103">OR(_xlfn._xlws.FILTER(J:J,B:B=K103))</f>
        <v>0</v>
      </c>
      <c r="T103" t="b">
        <f t="shared" si="19"/>
        <v>1</v>
      </c>
      <c r="V103" t="str" cm="1">
        <f t="array" ref="V103">_xlfn.TEXTJOIN(", ",TRUE,_xlfn._xlws.FILTER(A:A,B:B=K103))</f>
        <v>pid:273352568, eyr:2024, iyr:2013 byr:1926 hcl:#602927, ecl:brn hgt:180cm</v>
      </c>
      <c r="W103">
        <f t="shared" si="20"/>
        <v>1926</v>
      </c>
      <c r="X103" t="b">
        <f t="shared" si="21"/>
        <v>1</v>
      </c>
      <c r="Y103">
        <f t="shared" si="22"/>
        <v>2013</v>
      </c>
      <c r="Z103" t="b">
        <f t="shared" si="23"/>
        <v>1</v>
      </c>
      <c r="AA103">
        <f t="shared" si="24"/>
        <v>2024</v>
      </c>
      <c r="AB103" t="b">
        <f t="shared" si="25"/>
        <v>1</v>
      </c>
      <c r="AC103" t="str">
        <f t="shared" si="26"/>
        <v>180cm</v>
      </c>
      <c r="AD103" t="b">
        <f t="shared" si="27"/>
        <v>1</v>
      </c>
      <c r="AE103" t="b">
        <f t="shared" si="28"/>
        <v>0</v>
      </c>
      <c r="AF103">
        <f t="shared" si="17"/>
        <v>180</v>
      </c>
      <c r="AG103" t="b">
        <f t="shared" si="29"/>
        <v>1</v>
      </c>
      <c r="AH103" t="b" cm="1">
        <f t="array" ref="AH103">IF(ISERROR(_xlfn.REGEXEXTRACT(V103, "#[0-9a-fA-F]{6}")),FALSE,TRUE)</f>
        <v>1</v>
      </c>
      <c r="AI103" t="b" cm="1">
        <f t="array" ref="AI103">IF(ISERROR(_xlfn.REGEXEXTRACT(V103, "\b(amb|blu|brn|gry|grn|hzl|oth)\b")),FALSE,TRUE)</f>
        <v>1</v>
      </c>
      <c r="AJ103" t="b" cm="1">
        <f t="array" ref="AJ103">IF(ISERROR(INT(SUBSTITUTE(_xlfn.REGEXEXTRACT(V103, "pid:(\d{9})"),"pid:",""))),FALSE,TRUE)</f>
        <v>1</v>
      </c>
      <c r="AK103" t="b">
        <f t="shared" si="30"/>
        <v>1</v>
      </c>
    </row>
    <row r="104" spans="1:37" x14ac:dyDescent="0.3">
      <c r="A104" t="s">
        <v>76</v>
      </c>
      <c r="B104">
        <f t="shared" si="31"/>
        <v>26</v>
      </c>
      <c r="C104" t="b">
        <f t="shared" si="18"/>
        <v>1</v>
      </c>
      <c r="D104" t="b">
        <f t="shared" si="32"/>
        <v>1</v>
      </c>
      <c r="E104" t="b">
        <f t="shared" si="32"/>
        <v>1</v>
      </c>
      <c r="F104" t="b">
        <f t="shared" si="32"/>
        <v>1</v>
      </c>
      <c r="G104" t="b">
        <f t="shared" si="32"/>
        <v>0</v>
      </c>
      <c r="H104" t="b">
        <f t="shared" si="32"/>
        <v>0</v>
      </c>
      <c r="I104" t="b">
        <f t="shared" si="32"/>
        <v>1</v>
      </c>
      <c r="J104" t="b">
        <f t="shared" si="32"/>
        <v>1</v>
      </c>
      <c r="K104">
        <v>103</v>
      </c>
      <c r="L104" t="b" cm="1">
        <f t="array" ref="L104">OR(_xlfn._xlws.FILTER(C:C,B:B=K104))</f>
        <v>1</v>
      </c>
      <c r="M104" t="b" cm="1">
        <f t="array" ref="M104">OR(_xlfn._xlws.FILTER(D:D,B:B=K104))</f>
        <v>1</v>
      </c>
      <c r="N104" t="b" cm="1">
        <f t="array" ref="N104">OR(_xlfn._xlws.FILTER(E:E,B:B=K104))</f>
        <v>1</v>
      </c>
      <c r="O104" t="b" cm="1">
        <f t="array" ref="O104">OR(_xlfn._xlws.FILTER(F:F,B:B=K104))</f>
        <v>1</v>
      </c>
      <c r="P104" t="b" cm="1">
        <f t="array" ref="P104">OR(_xlfn._xlws.FILTER(G:G,B:B=K104))</f>
        <v>1</v>
      </c>
      <c r="Q104" t="b" cm="1">
        <f t="array" ref="Q104">OR(_xlfn._xlws.FILTER(H:H,B:B=K104))</f>
        <v>1</v>
      </c>
      <c r="R104" t="b" cm="1">
        <f t="array" ref="R104">OR(_xlfn._xlws.FILTER(I:I,B:B=K104))</f>
        <v>1</v>
      </c>
      <c r="S104" t="b" cm="1">
        <f t="array" ref="S104">OR(_xlfn._xlws.FILTER(J:J,B:B=K104))</f>
        <v>0</v>
      </c>
      <c r="T104" t="b">
        <f t="shared" si="19"/>
        <v>1</v>
      </c>
      <c r="V104" t="str" cm="1">
        <f t="array" ref="V104">_xlfn.TEXTJOIN(", ",TRUE,_xlfn._xlws.FILTER(A:A,B:B=K104))</f>
        <v>hcl:#7d3b0c hgt:70in ecl:amb iyr:2019, byr:1937, eyr:2030 pid:309011548</v>
      </c>
      <c r="W104">
        <f t="shared" si="20"/>
        <v>1937</v>
      </c>
      <c r="X104" t="b">
        <f t="shared" si="21"/>
        <v>1</v>
      </c>
      <c r="Y104">
        <f t="shared" si="22"/>
        <v>2019</v>
      </c>
      <c r="Z104" t="b">
        <f t="shared" si="23"/>
        <v>1</v>
      </c>
      <c r="AA104">
        <f t="shared" si="24"/>
        <v>2030</v>
      </c>
      <c r="AB104" t="b">
        <f t="shared" si="25"/>
        <v>1</v>
      </c>
      <c r="AC104" t="str">
        <f t="shared" si="26"/>
        <v xml:space="preserve">70in </v>
      </c>
      <c r="AD104" t="b">
        <f t="shared" si="27"/>
        <v>0</v>
      </c>
      <c r="AE104" t="b">
        <f t="shared" si="28"/>
        <v>1</v>
      </c>
      <c r="AF104">
        <f t="shared" si="17"/>
        <v>70</v>
      </c>
      <c r="AG104" t="b">
        <f t="shared" si="29"/>
        <v>1</v>
      </c>
      <c r="AH104" t="b" cm="1">
        <f t="array" ref="AH104">IF(ISERROR(_xlfn.REGEXEXTRACT(V104, "#[0-9a-fA-F]{6}")),FALSE,TRUE)</f>
        <v>1</v>
      </c>
      <c r="AI104" t="b" cm="1">
        <f t="array" ref="AI104">IF(ISERROR(_xlfn.REGEXEXTRACT(V104, "\b(amb|blu|brn|gry|grn|hzl|oth)\b")),FALSE,TRUE)</f>
        <v>1</v>
      </c>
      <c r="AJ104" t="b" cm="1">
        <f t="array" ref="AJ104">IF(ISERROR(INT(SUBSTITUTE(_xlfn.REGEXEXTRACT(V104, "pid:(\d{9})"),"pid:",""))),FALSE,TRUE)</f>
        <v>1</v>
      </c>
      <c r="AK104" t="b">
        <f t="shared" si="30"/>
        <v>1</v>
      </c>
    </row>
    <row r="105" spans="1:37" x14ac:dyDescent="0.3">
      <c r="A105" t="s">
        <v>77</v>
      </c>
      <c r="B105">
        <f t="shared" si="31"/>
        <v>26</v>
      </c>
      <c r="C105" t="b">
        <f t="shared" si="18"/>
        <v>0</v>
      </c>
      <c r="D105" t="b">
        <f t="shared" si="32"/>
        <v>0</v>
      </c>
      <c r="E105" t="b">
        <f t="shared" si="32"/>
        <v>0</v>
      </c>
      <c r="F105" t="b">
        <f t="shared" si="32"/>
        <v>0</v>
      </c>
      <c r="G105" t="b">
        <f t="shared" si="32"/>
        <v>1</v>
      </c>
      <c r="H105" t="b">
        <f t="shared" si="32"/>
        <v>1</v>
      </c>
      <c r="I105" t="b">
        <f t="shared" si="32"/>
        <v>0</v>
      </c>
      <c r="J105" t="b">
        <f t="shared" si="32"/>
        <v>0</v>
      </c>
      <c r="K105">
        <v>104</v>
      </c>
      <c r="L105" t="b" cm="1">
        <f t="array" ref="L105">OR(_xlfn._xlws.FILTER(C:C,B:B=K105))</f>
        <v>1</v>
      </c>
      <c r="M105" t="b" cm="1">
        <f t="array" ref="M105">OR(_xlfn._xlws.FILTER(D:D,B:B=K105))</f>
        <v>0</v>
      </c>
      <c r="N105" t="b" cm="1">
        <f t="array" ref="N105">OR(_xlfn._xlws.FILTER(E:E,B:B=K105))</f>
        <v>1</v>
      </c>
      <c r="O105" t="b" cm="1">
        <f t="array" ref="O105">OR(_xlfn._xlws.FILTER(F:F,B:B=K105))</f>
        <v>1</v>
      </c>
      <c r="P105" t="b" cm="1">
        <f t="array" ref="P105">OR(_xlfn._xlws.FILTER(G:G,B:B=K105))</f>
        <v>1</v>
      </c>
      <c r="Q105" t="b" cm="1">
        <f t="array" ref="Q105">OR(_xlfn._xlws.FILTER(H:H,B:B=K105))</f>
        <v>1</v>
      </c>
      <c r="R105" t="b" cm="1">
        <f t="array" ref="R105">OR(_xlfn._xlws.FILTER(I:I,B:B=K105))</f>
        <v>1</v>
      </c>
      <c r="S105" t="b" cm="1">
        <f t="array" ref="S105">OR(_xlfn._xlws.FILTER(J:J,B:B=K105))</f>
        <v>0</v>
      </c>
      <c r="T105" t="b">
        <f t="shared" si="19"/>
        <v>0</v>
      </c>
      <c r="V105" t="str" cm="1">
        <f t="array" ref="V105">_xlfn.TEXTJOIN(", ",TRUE,_xlfn._xlws.FILTER(A:A,B:B=K105))</f>
        <v>ecl:grn, hgt:64in pid:796889811 hcl:#18171d, byr:1929 eyr:2027</v>
      </c>
      <c r="W105">
        <f t="shared" si="20"/>
        <v>1929</v>
      </c>
      <c r="X105" t="b">
        <f t="shared" si="21"/>
        <v>1</v>
      </c>
      <c r="Y105" t="str">
        <f t="shared" si="22"/>
        <v/>
      </c>
      <c r="Z105" t="b">
        <f t="shared" si="23"/>
        <v>0</v>
      </c>
      <c r="AA105">
        <f t="shared" si="24"/>
        <v>2027</v>
      </c>
      <c r="AB105" t="b">
        <f t="shared" si="25"/>
        <v>1</v>
      </c>
      <c r="AC105" t="str">
        <f t="shared" si="26"/>
        <v xml:space="preserve">64in </v>
      </c>
      <c r="AD105" t="b">
        <f t="shared" si="27"/>
        <v>0</v>
      </c>
      <c r="AE105" t="b">
        <f t="shared" si="28"/>
        <v>1</v>
      </c>
      <c r="AF105">
        <f t="shared" si="17"/>
        <v>64</v>
      </c>
      <c r="AG105" t="b">
        <f t="shared" si="29"/>
        <v>1</v>
      </c>
      <c r="AH105" t="b" cm="1">
        <f t="array" ref="AH105">IF(ISERROR(_xlfn.REGEXEXTRACT(V105, "#[0-9a-fA-F]{6}")),FALSE,TRUE)</f>
        <v>1</v>
      </c>
      <c r="AI105" t="b" cm="1">
        <f t="array" ref="AI105">IF(ISERROR(_xlfn.REGEXEXTRACT(V105, "\b(amb|blu|brn|gry|grn|hzl|oth)\b")),FALSE,TRUE)</f>
        <v>1</v>
      </c>
      <c r="AJ105" t="b" cm="1">
        <f t="array" ref="AJ105">IF(ISERROR(INT(SUBSTITUTE(_xlfn.REGEXEXTRACT(V105, "pid:(\d{9})"),"pid:",""))),FALSE,TRUE)</f>
        <v>1</v>
      </c>
      <c r="AK105" t="b">
        <f t="shared" si="30"/>
        <v>0</v>
      </c>
    </row>
    <row r="106" spans="1:37" x14ac:dyDescent="0.3">
      <c r="B106">
        <f t="shared" si="31"/>
        <v>27</v>
      </c>
      <c r="C106" t="b">
        <f t="shared" si="18"/>
        <v>0</v>
      </c>
      <c r="D106" t="b">
        <f t="shared" si="32"/>
        <v>0</v>
      </c>
      <c r="E106" t="b">
        <f t="shared" si="32"/>
        <v>0</v>
      </c>
      <c r="F106" t="b">
        <f t="shared" si="32"/>
        <v>0</v>
      </c>
      <c r="G106" t="b">
        <f t="shared" si="32"/>
        <v>0</v>
      </c>
      <c r="H106" t="b">
        <f t="shared" si="32"/>
        <v>0</v>
      </c>
      <c r="I106" t="b">
        <f t="shared" si="32"/>
        <v>0</v>
      </c>
      <c r="J106" t="b">
        <f t="shared" si="32"/>
        <v>0</v>
      </c>
      <c r="K106">
        <v>105</v>
      </c>
      <c r="L106" t="b" cm="1">
        <f t="array" ref="L106">OR(_xlfn._xlws.FILTER(C:C,B:B=K106))</f>
        <v>1</v>
      </c>
      <c r="M106" t="b" cm="1">
        <f t="array" ref="M106">OR(_xlfn._xlws.FILTER(D:D,B:B=K106))</f>
        <v>1</v>
      </c>
      <c r="N106" t="b" cm="1">
        <f t="array" ref="N106">OR(_xlfn._xlws.FILTER(E:E,B:B=K106))</f>
        <v>1</v>
      </c>
      <c r="O106" t="b" cm="1">
        <f t="array" ref="O106">OR(_xlfn._xlws.FILTER(F:F,B:B=K106))</f>
        <v>1</v>
      </c>
      <c r="P106" t="b" cm="1">
        <f t="array" ref="P106">OR(_xlfn._xlws.FILTER(G:G,B:B=K106))</f>
        <v>1</v>
      </c>
      <c r="Q106" t="b" cm="1">
        <f t="array" ref="Q106">OR(_xlfn._xlws.FILTER(H:H,B:B=K106))</f>
        <v>1</v>
      </c>
      <c r="R106" t="b" cm="1">
        <f t="array" ref="R106">OR(_xlfn._xlws.FILTER(I:I,B:B=K106))</f>
        <v>1</v>
      </c>
      <c r="S106" t="b" cm="1">
        <f t="array" ref="S106">OR(_xlfn._xlws.FILTER(J:J,B:B=K106))</f>
        <v>1</v>
      </c>
      <c r="T106" t="b">
        <f t="shared" si="19"/>
        <v>1</v>
      </c>
      <c r="V106" t="str" cm="1">
        <f t="array" ref="V106">_xlfn.TEXTJOIN(", ",TRUE,_xlfn._xlws.FILTER(A:A,B:B=K106))</f>
        <v>ecl:amb hcl:#888785, pid:412449028 cid:316 byr:1982, iyr:2019 eyr:2030 hgt:193cm</v>
      </c>
      <c r="W106">
        <f t="shared" si="20"/>
        <v>1982</v>
      </c>
      <c r="X106" t="b">
        <f t="shared" si="21"/>
        <v>1</v>
      </c>
      <c r="Y106">
        <f t="shared" si="22"/>
        <v>2019</v>
      </c>
      <c r="Z106" t="b">
        <f t="shared" si="23"/>
        <v>1</v>
      </c>
      <c r="AA106">
        <f t="shared" si="24"/>
        <v>2030</v>
      </c>
      <c r="AB106" t="b">
        <f t="shared" si="25"/>
        <v>1</v>
      </c>
      <c r="AC106" t="str">
        <f t="shared" si="26"/>
        <v>193cm</v>
      </c>
      <c r="AD106" t="b">
        <f t="shared" si="27"/>
        <v>1</v>
      </c>
      <c r="AE106" t="b">
        <f t="shared" si="28"/>
        <v>0</v>
      </c>
      <c r="AF106">
        <f t="shared" si="17"/>
        <v>193</v>
      </c>
      <c r="AG106" t="b">
        <f t="shared" si="29"/>
        <v>1</v>
      </c>
      <c r="AH106" t="b" cm="1">
        <f t="array" ref="AH106">IF(ISERROR(_xlfn.REGEXEXTRACT(V106, "#[0-9a-fA-F]{6}")),FALSE,TRUE)</f>
        <v>1</v>
      </c>
      <c r="AI106" t="b" cm="1">
        <f t="array" ref="AI106">IF(ISERROR(_xlfn.REGEXEXTRACT(V106, "\b(amb|blu|brn|gry|grn|hzl|oth)\b")),FALSE,TRUE)</f>
        <v>1</v>
      </c>
      <c r="AJ106" t="b" cm="1">
        <f t="array" ref="AJ106">IF(ISERROR(INT(SUBSTITUTE(_xlfn.REGEXEXTRACT(V106, "pid:(\d{9})"),"pid:",""))),FALSE,TRUE)</f>
        <v>1</v>
      </c>
      <c r="AK106" t="b">
        <f t="shared" si="30"/>
        <v>1</v>
      </c>
    </row>
    <row r="107" spans="1:37" x14ac:dyDescent="0.3">
      <c r="A107" t="s">
        <v>78</v>
      </c>
      <c r="B107">
        <f t="shared" si="31"/>
        <v>27</v>
      </c>
      <c r="C107" t="b">
        <f t="shared" si="18"/>
        <v>0</v>
      </c>
      <c r="D107" t="b">
        <f t="shared" si="32"/>
        <v>1</v>
      </c>
      <c r="E107" t="b">
        <f t="shared" si="32"/>
        <v>0</v>
      </c>
      <c r="F107" t="b">
        <f t="shared" si="32"/>
        <v>0</v>
      </c>
      <c r="G107" t="b">
        <f t="shared" si="32"/>
        <v>0</v>
      </c>
      <c r="H107" t="b">
        <f t="shared" si="32"/>
        <v>1</v>
      </c>
      <c r="I107" t="b">
        <f t="shared" si="32"/>
        <v>0</v>
      </c>
      <c r="J107" t="b">
        <f t="shared" si="32"/>
        <v>0</v>
      </c>
      <c r="K107">
        <v>106</v>
      </c>
      <c r="L107" t="b" cm="1">
        <f t="array" ref="L107">OR(_xlfn._xlws.FILTER(C:C,B:B=K107))</f>
        <v>1</v>
      </c>
      <c r="M107" t="b" cm="1">
        <f t="array" ref="M107">OR(_xlfn._xlws.FILTER(D:D,B:B=K107))</f>
        <v>1</v>
      </c>
      <c r="N107" t="b" cm="1">
        <f t="array" ref="N107">OR(_xlfn._xlws.FILTER(E:E,B:B=K107))</f>
        <v>1</v>
      </c>
      <c r="O107" t="b" cm="1">
        <f t="array" ref="O107">OR(_xlfn._xlws.FILTER(F:F,B:B=K107))</f>
        <v>1</v>
      </c>
      <c r="P107" t="b" cm="1">
        <f t="array" ref="P107">OR(_xlfn._xlws.FILTER(G:G,B:B=K107))</f>
        <v>1</v>
      </c>
      <c r="Q107" t="b" cm="1">
        <f t="array" ref="Q107">OR(_xlfn._xlws.FILTER(H:H,B:B=K107))</f>
        <v>1</v>
      </c>
      <c r="R107" t="b" cm="1">
        <f t="array" ref="R107">OR(_xlfn._xlws.FILTER(I:I,B:B=K107))</f>
        <v>1</v>
      </c>
      <c r="S107" t="b" cm="1">
        <f t="array" ref="S107">OR(_xlfn._xlws.FILTER(J:J,B:B=K107))</f>
        <v>1</v>
      </c>
      <c r="T107" t="b">
        <f t="shared" si="19"/>
        <v>1</v>
      </c>
      <c r="V107" t="str" cm="1">
        <f t="array" ref="V107">_xlfn.TEXTJOIN(", ",TRUE,_xlfn._xlws.FILTER(A:A,B:B=K107))</f>
        <v>eyr:1927, hcl:z hgt:158cm byr:1930, ecl:lzr iyr:2018, cid:197, pid:0906120002</v>
      </c>
      <c r="W107">
        <f t="shared" si="20"/>
        <v>1930</v>
      </c>
      <c r="X107" t="b">
        <f t="shared" si="21"/>
        <v>1</v>
      </c>
      <c r="Y107">
        <f t="shared" si="22"/>
        <v>2018</v>
      </c>
      <c r="Z107" t="b">
        <f t="shared" si="23"/>
        <v>1</v>
      </c>
      <c r="AA107">
        <f t="shared" si="24"/>
        <v>1927</v>
      </c>
      <c r="AB107" t="b">
        <f t="shared" si="25"/>
        <v>0</v>
      </c>
      <c r="AC107" t="str">
        <f t="shared" si="26"/>
        <v>158cm</v>
      </c>
      <c r="AD107" t="b">
        <f t="shared" si="27"/>
        <v>1</v>
      </c>
      <c r="AE107" t="b">
        <f t="shared" si="28"/>
        <v>0</v>
      </c>
      <c r="AF107">
        <f t="shared" si="17"/>
        <v>158</v>
      </c>
      <c r="AG107" t="b">
        <f t="shared" si="29"/>
        <v>1</v>
      </c>
      <c r="AH107" t="b" cm="1">
        <f t="array" ref="AH107">IF(ISERROR(_xlfn.REGEXEXTRACT(V107, "#[0-9a-fA-F]{6}")),FALSE,TRUE)</f>
        <v>0</v>
      </c>
      <c r="AI107" t="b" cm="1">
        <f t="array" ref="AI107">IF(ISERROR(_xlfn.REGEXEXTRACT(V107, "\b(amb|blu|brn|gry|grn|hzl|oth)\b")),FALSE,TRUE)</f>
        <v>0</v>
      </c>
      <c r="AJ107" t="b" cm="1">
        <f t="array" ref="AJ107">IF(ISERROR(INT(SUBSTITUTE(_xlfn.REGEXEXTRACT(V107, "pid:(\d{9})"),"pid:",""))),FALSE,TRUE)</f>
        <v>1</v>
      </c>
      <c r="AK107" t="b">
        <f t="shared" si="30"/>
        <v>0</v>
      </c>
    </row>
    <row r="108" spans="1:37" x14ac:dyDescent="0.3">
      <c r="A108" t="s">
        <v>79</v>
      </c>
      <c r="B108">
        <f t="shared" si="31"/>
        <v>27</v>
      </c>
      <c r="C108" t="b">
        <f t="shared" si="18"/>
        <v>0</v>
      </c>
      <c r="D108" t="b">
        <f t="shared" si="32"/>
        <v>0</v>
      </c>
      <c r="E108" t="b">
        <f t="shared" si="32"/>
        <v>0</v>
      </c>
      <c r="F108" t="b">
        <f t="shared" si="32"/>
        <v>1</v>
      </c>
      <c r="G108" t="b">
        <f t="shared" si="32"/>
        <v>0</v>
      </c>
      <c r="H108" t="b">
        <f t="shared" si="32"/>
        <v>0</v>
      </c>
      <c r="I108" t="b">
        <f t="shared" si="32"/>
        <v>0</v>
      </c>
      <c r="J108" t="b">
        <f t="shared" si="32"/>
        <v>0</v>
      </c>
      <c r="K108">
        <v>107</v>
      </c>
      <c r="L108" t="b" cm="1">
        <f t="array" ref="L108">OR(_xlfn._xlws.FILTER(C:C,B:B=K108))</f>
        <v>1</v>
      </c>
      <c r="M108" t="b" cm="1">
        <f t="array" ref="M108">OR(_xlfn._xlws.FILTER(D:D,B:B=K108))</f>
        <v>1</v>
      </c>
      <c r="N108" t="b" cm="1">
        <f t="array" ref="N108">OR(_xlfn._xlws.FILTER(E:E,B:B=K108))</f>
        <v>1</v>
      </c>
      <c r="O108" t="b" cm="1">
        <f t="array" ref="O108">OR(_xlfn._xlws.FILTER(F:F,B:B=K108))</f>
        <v>1</v>
      </c>
      <c r="P108" t="b" cm="1">
        <f t="array" ref="P108">OR(_xlfn._xlws.FILTER(G:G,B:B=K108))</f>
        <v>1</v>
      </c>
      <c r="Q108" t="b" cm="1">
        <f t="array" ref="Q108">OR(_xlfn._xlws.FILTER(H:H,B:B=K108))</f>
        <v>1</v>
      </c>
      <c r="R108" t="b" cm="1">
        <f t="array" ref="R108">OR(_xlfn._xlws.FILTER(I:I,B:B=K108))</f>
        <v>1</v>
      </c>
      <c r="S108" t="b" cm="1">
        <f t="array" ref="S108">OR(_xlfn._xlws.FILTER(J:J,B:B=K108))</f>
        <v>1</v>
      </c>
      <c r="T108" t="b">
        <f t="shared" si="19"/>
        <v>1</v>
      </c>
      <c r="V108" t="str" cm="1">
        <f t="array" ref="V108">_xlfn.TEXTJOIN(", ",TRUE,_xlfn._xlws.FILTER(A:A,B:B=K108))</f>
        <v>ecl:grn byr:1970 hgt:181cm, pid:376212702 eyr:2030 iyr:2017 cid:266 hcl:#f8b0f5</v>
      </c>
      <c r="W108">
        <f t="shared" si="20"/>
        <v>1970</v>
      </c>
      <c r="X108" t="b">
        <f t="shared" si="21"/>
        <v>1</v>
      </c>
      <c r="Y108">
        <f t="shared" si="22"/>
        <v>2017</v>
      </c>
      <c r="Z108" t="b">
        <f t="shared" si="23"/>
        <v>1</v>
      </c>
      <c r="AA108">
        <f t="shared" si="24"/>
        <v>2030</v>
      </c>
      <c r="AB108" t="b">
        <f t="shared" si="25"/>
        <v>1</v>
      </c>
      <c r="AC108" t="str">
        <f t="shared" si="26"/>
        <v>181cm</v>
      </c>
      <c r="AD108" t="b">
        <f t="shared" si="27"/>
        <v>1</v>
      </c>
      <c r="AE108" t="b">
        <f t="shared" si="28"/>
        <v>0</v>
      </c>
      <c r="AF108">
        <f t="shared" si="17"/>
        <v>181</v>
      </c>
      <c r="AG108" t="b">
        <f t="shared" si="29"/>
        <v>1</v>
      </c>
      <c r="AH108" t="b" cm="1">
        <f t="array" ref="AH108">IF(ISERROR(_xlfn.REGEXEXTRACT(V108, "#[0-9a-fA-F]{6}")),FALSE,TRUE)</f>
        <v>1</v>
      </c>
      <c r="AI108" t="b" cm="1">
        <f t="array" ref="AI108">IF(ISERROR(_xlfn.REGEXEXTRACT(V108, "\b(amb|blu|brn|gry|grn|hzl|oth)\b")),FALSE,TRUE)</f>
        <v>1</v>
      </c>
      <c r="AJ108" t="b" cm="1">
        <f t="array" ref="AJ108">IF(ISERROR(INT(SUBSTITUTE(_xlfn.REGEXEXTRACT(V108, "pid:(\d{9})"),"pid:",""))),FALSE,TRUE)</f>
        <v>1</v>
      </c>
      <c r="AK108" t="b">
        <f t="shared" si="30"/>
        <v>1</v>
      </c>
    </row>
    <row r="109" spans="1:37" x14ac:dyDescent="0.3">
      <c r="A109" t="s">
        <v>80</v>
      </c>
      <c r="B109">
        <f t="shared" si="31"/>
        <v>27</v>
      </c>
      <c r="C109" t="b">
        <f t="shared" si="18"/>
        <v>1</v>
      </c>
      <c r="D109" t="b">
        <f t="shared" si="32"/>
        <v>0</v>
      </c>
      <c r="E109" t="b">
        <f t="shared" si="32"/>
        <v>1</v>
      </c>
      <c r="F109" t="b">
        <f t="shared" si="32"/>
        <v>0</v>
      </c>
      <c r="G109" t="b">
        <f t="shared" si="32"/>
        <v>0</v>
      </c>
      <c r="H109" t="b">
        <f t="shared" si="32"/>
        <v>0</v>
      </c>
      <c r="I109" t="b">
        <f t="shared" si="32"/>
        <v>0</v>
      </c>
      <c r="J109" t="b">
        <f t="shared" si="32"/>
        <v>0</v>
      </c>
      <c r="K109">
        <v>108</v>
      </c>
      <c r="L109" t="b" cm="1">
        <f t="array" ref="L109">OR(_xlfn._xlws.FILTER(C:C,B:B=K109))</f>
        <v>1</v>
      </c>
      <c r="M109" t="b" cm="1">
        <f t="array" ref="M109">OR(_xlfn._xlws.FILTER(D:D,B:B=K109))</f>
        <v>1</v>
      </c>
      <c r="N109" t="b" cm="1">
        <f t="array" ref="N109">OR(_xlfn._xlws.FILTER(E:E,B:B=K109))</f>
        <v>0</v>
      </c>
      <c r="O109" t="b" cm="1">
        <f t="array" ref="O109">OR(_xlfn._xlws.FILTER(F:F,B:B=K109))</f>
        <v>1</v>
      </c>
      <c r="P109" t="b" cm="1">
        <f t="array" ref="P109">OR(_xlfn._xlws.FILTER(G:G,B:B=K109))</f>
        <v>1</v>
      </c>
      <c r="Q109" t="b" cm="1">
        <f t="array" ref="Q109">OR(_xlfn._xlws.FILTER(H:H,B:B=K109))</f>
        <v>1</v>
      </c>
      <c r="R109" t="b" cm="1">
        <f t="array" ref="R109">OR(_xlfn._xlws.FILTER(I:I,B:B=K109))</f>
        <v>1</v>
      </c>
      <c r="S109" t="b" cm="1">
        <f t="array" ref="S109">OR(_xlfn._xlws.FILTER(J:J,B:B=K109))</f>
        <v>0</v>
      </c>
      <c r="T109" t="b">
        <f t="shared" si="19"/>
        <v>0</v>
      </c>
      <c r="V109" t="str" cm="1">
        <f t="array" ref="V109">_xlfn.TEXTJOIN(", ",TRUE,_xlfn._xlws.FILTER(A:A,B:B=K109))</f>
        <v>iyr:2018 hgt:73in pid:652356158 hcl:#c0946f, ecl:grn byr:1973</v>
      </c>
      <c r="W109">
        <f t="shared" si="20"/>
        <v>1973</v>
      </c>
      <c r="X109" t="b">
        <f t="shared" si="21"/>
        <v>1</v>
      </c>
      <c r="Y109">
        <f t="shared" si="22"/>
        <v>2018</v>
      </c>
      <c r="Z109" t="b">
        <f t="shared" si="23"/>
        <v>1</v>
      </c>
      <c r="AA109" t="str">
        <f t="shared" si="24"/>
        <v/>
      </c>
      <c r="AB109" t="b">
        <f t="shared" si="25"/>
        <v>0</v>
      </c>
      <c r="AC109" t="str">
        <f t="shared" si="26"/>
        <v xml:space="preserve">73in </v>
      </c>
      <c r="AD109" t="b">
        <f t="shared" si="27"/>
        <v>0</v>
      </c>
      <c r="AE109" t="b">
        <f t="shared" si="28"/>
        <v>1</v>
      </c>
      <c r="AF109">
        <f t="shared" si="17"/>
        <v>73</v>
      </c>
      <c r="AG109" t="b">
        <f t="shared" si="29"/>
        <v>1</v>
      </c>
      <c r="AH109" t="b" cm="1">
        <f t="array" ref="AH109">IF(ISERROR(_xlfn.REGEXEXTRACT(V109, "#[0-9a-fA-F]{6}")),FALSE,TRUE)</f>
        <v>1</v>
      </c>
      <c r="AI109" t="b" cm="1">
        <f t="array" ref="AI109">IF(ISERROR(_xlfn.REGEXEXTRACT(V109, "\b(amb|blu|brn|gry|grn|hzl|oth)\b")),FALSE,TRUE)</f>
        <v>1</v>
      </c>
      <c r="AJ109" t="b" cm="1">
        <f t="array" ref="AJ109">IF(ISERROR(INT(SUBSTITUTE(_xlfn.REGEXEXTRACT(V109, "pid:(\d{9})"),"pid:",""))),FALSE,TRUE)</f>
        <v>1</v>
      </c>
      <c r="AK109" t="b">
        <f t="shared" si="30"/>
        <v>0</v>
      </c>
    </row>
    <row r="110" spans="1:37" x14ac:dyDescent="0.3">
      <c r="A110" t="s">
        <v>81</v>
      </c>
      <c r="B110">
        <f t="shared" si="31"/>
        <v>27</v>
      </c>
      <c r="C110" t="b">
        <f t="shared" si="18"/>
        <v>0</v>
      </c>
      <c r="D110" t="b">
        <f t="shared" si="32"/>
        <v>0</v>
      </c>
      <c r="E110" t="b">
        <f t="shared" si="32"/>
        <v>0</v>
      </c>
      <c r="F110" t="b">
        <f t="shared" si="32"/>
        <v>0</v>
      </c>
      <c r="G110" t="b">
        <f t="shared" si="32"/>
        <v>1</v>
      </c>
      <c r="H110" t="b">
        <f t="shared" si="32"/>
        <v>0</v>
      </c>
      <c r="I110" t="b">
        <f t="shared" si="32"/>
        <v>1</v>
      </c>
      <c r="J110" t="b">
        <f t="shared" si="32"/>
        <v>0</v>
      </c>
      <c r="K110">
        <v>109</v>
      </c>
      <c r="L110" t="b" cm="1">
        <f t="array" ref="L110">OR(_xlfn._xlws.FILTER(C:C,B:B=K110))</f>
        <v>1</v>
      </c>
      <c r="M110" t="b" cm="1">
        <f t="array" ref="M110">OR(_xlfn._xlws.FILTER(D:D,B:B=K110))</f>
        <v>1</v>
      </c>
      <c r="N110" t="b" cm="1">
        <f t="array" ref="N110">OR(_xlfn._xlws.FILTER(E:E,B:B=K110))</f>
        <v>1</v>
      </c>
      <c r="O110" t="b" cm="1">
        <f t="array" ref="O110">OR(_xlfn._xlws.FILTER(F:F,B:B=K110))</f>
        <v>1</v>
      </c>
      <c r="P110" t="b" cm="1">
        <f t="array" ref="P110">OR(_xlfn._xlws.FILTER(G:G,B:B=K110))</f>
        <v>1</v>
      </c>
      <c r="Q110" t="b" cm="1">
        <f t="array" ref="Q110">OR(_xlfn._xlws.FILTER(H:H,B:B=K110))</f>
        <v>1</v>
      </c>
      <c r="R110" t="b" cm="1">
        <f t="array" ref="R110">OR(_xlfn._xlws.FILTER(I:I,B:B=K110))</f>
        <v>1</v>
      </c>
      <c r="S110" t="b" cm="1">
        <f t="array" ref="S110">OR(_xlfn._xlws.FILTER(J:J,B:B=K110))</f>
        <v>1</v>
      </c>
      <c r="T110" t="b">
        <f t="shared" si="19"/>
        <v>1</v>
      </c>
      <c r="V110" t="str" cm="1">
        <f t="array" ref="V110">_xlfn.TEXTJOIN(", ",TRUE,_xlfn._xlws.FILTER(A:A,B:B=K110))</f>
        <v>cid:170 hcl:#b6652a byr:2011, ecl:gry iyr:2025 pid:#b6e567 hgt:67cm eyr:2016</v>
      </c>
      <c r="W110">
        <f t="shared" si="20"/>
        <v>2011</v>
      </c>
      <c r="X110" t="b">
        <f t="shared" si="21"/>
        <v>0</v>
      </c>
      <c r="Y110">
        <f t="shared" si="22"/>
        <v>2025</v>
      </c>
      <c r="Z110" t="b">
        <f t="shared" si="23"/>
        <v>0</v>
      </c>
      <c r="AA110">
        <f t="shared" si="24"/>
        <v>2016</v>
      </c>
      <c r="AB110" t="b">
        <f t="shared" si="25"/>
        <v>0</v>
      </c>
      <c r="AC110" t="str">
        <f t="shared" si="26"/>
        <v xml:space="preserve">67cm </v>
      </c>
      <c r="AD110" t="b">
        <f t="shared" si="27"/>
        <v>1</v>
      </c>
      <c r="AE110" t="b">
        <f t="shared" si="28"/>
        <v>0</v>
      </c>
      <c r="AF110">
        <f t="shared" si="17"/>
        <v>67</v>
      </c>
      <c r="AG110" t="b">
        <f t="shared" si="29"/>
        <v>0</v>
      </c>
      <c r="AH110" t="b" cm="1">
        <f t="array" ref="AH110">IF(ISERROR(_xlfn.REGEXEXTRACT(V110, "#[0-9a-fA-F]{6}")),FALSE,TRUE)</f>
        <v>1</v>
      </c>
      <c r="AI110" t="b" cm="1">
        <f t="array" ref="AI110">IF(ISERROR(_xlfn.REGEXEXTRACT(V110, "\b(amb|blu|brn|gry|grn|hzl|oth)\b")),FALSE,TRUE)</f>
        <v>1</v>
      </c>
      <c r="AJ110" t="b" cm="1">
        <f t="array" ref="AJ110">IF(ISERROR(INT(SUBSTITUTE(_xlfn.REGEXEXTRACT(V110, "pid:(\d{9})"),"pid:",""))),FALSE,TRUE)</f>
        <v>0</v>
      </c>
      <c r="AK110" t="b">
        <f t="shared" si="30"/>
        <v>0</v>
      </c>
    </row>
    <row r="111" spans="1:37" x14ac:dyDescent="0.3">
      <c r="B111">
        <f t="shared" si="31"/>
        <v>28</v>
      </c>
      <c r="C111" t="b">
        <f t="shared" si="18"/>
        <v>0</v>
      </c>
      <c r="D111" t="b">
        <f t="shared" si="32"/>
        <v>0</v>
      </c>
      <c r="E111" t="b">
        <f t="shared" si="32"/>
        <v>0</v>
      </c>
      <c r="F111" t="b">
        <f t="shared" si="32"/>
        <v>0</v>
      </c>
      <c r="G111" t="b">
        <f t="shared" si="32"/>
        <v>0</v>
      </c>
      <c r="H111" t="b">
        <f t="shared" si="32"/>
        <v>0</v>
      </c>
      <c r="I111" t="b">
        <f t="shared" si="32"/>
        <v>0</v>
      </c>
      <c r="J111" t="b">
        <f t="shared" si="32"/>
        <v>0</v>
      </c>
      <c r="K111">
        <v>110</v>
      </c>
      <c r="L111" t="b" cm="1">
        <f t="array" ref="L111">OR(_xlfn._xlws.FILTER(C:C,B:B=K111))</f>
        <v>1</v>
      </c>
      <c r="M111" t="b" cm="1">
        <f t="array" ref="M111">OR(_xlfn._xlws.FILTER(D:D,B:B=K111))</f>
        <v>1</v>
      </c>
      <c r="N111" t="b" cm="1">
        <f t="array" ref="N111">OR(_xlfn._xlws.FILTER(E:E,B:B=K111))</f>
        <v>1</v>
      </c>
      <c r="O111" t="b" cm="1">
        <f t="array" ref="O111">OR(_xlfn._xlws.FILTER(F:F,B:B=K111))</f>
        <v>1</v>
      </c>
      <c r="P111" t="b" cm="1">
        <f t="array" ref="P111">OR(_xlfn._xlws.FILTER(G:G,B:B=K111))</f>
        <v>1</v>
      </c>
      <c r="Q111" t="b" cm="1">
        <f t="array" ref="Q111">OR(_xlfn._xlws.FILTER(H:H,B:B=K111))</f>
        <v>1</v>
      </c>
      <c r="R111" t="b" cm="1">
        <f t="array" ref="R111">OR(_xlfn._xlws.FILTER(I:I,B:B=K111))</f>
        <v>1</v>
      </c>
      <c r="S111" t="b" cm="1">
        <f t="array" ref="S111">OR(_xlfn._xlws.FILTER(J:J,B:B=K111))</f>
        <v>0</v>
      </c>
      <c r="T111" t="b">
        <f t="shared" si="19"/>
        <v>1</v>
      </c>
      <c r="V111" t="str" cm="1">
        <f t="array" ref="V111">_xlfn.TEXTJOIN(", ",TRUE,_xlfn._xlws.FILTER(A:A,B:B=K111))</f>
        <v>hgt:192cm ecl:amb eyr:2026 pid:201824712 hcl:#888785 byr:1966 iyr:2019</v>
      </c>
      <c r="W111">
        <f t="shared" si="20"/>
        <v>1966</v>
      </c>
      <c r="X111" t="b">
        <f t="shared" si="21"/>
        <v>1</v>
      </c>
      <c r="Y111">
        <f t="shared" si="22"/>
        <v>2019</v>
      </c>
      <c r="Z111" t="b">
        <f t="shared" si="23"/>
        <v>1</v>
      </c>
      <c r="AA111">
        <f t="shared" si="24"/>
        <v>2026</v>
      </c>
      <c r="AB111" t="b">
        <f t="shared" si="25"/>
        <v>1</v>
      </c>
      <c r="AC111" t="str">
        <f t="shared" si="26"/>
        <v>192cm</v>
      </c>
      <c r="AD111" t="b">
        <f t="shared" si="27"/>
        <v>1</v>
      </c>
      <c r="AE111" t="b">
        <f t="shared" si="28"/>
        <v>0</v>
      </c>
      <c r="AF111">
        <f t="shared" si="17"/>
        <v>192</v>
      </c>
      <c r="AG111" t="b">
        <f t="shared" si="29"/>
        <v>1</v>
      </c>
      <c r="AH111" t="b" cm="1">
        <f t="array" ref="AH111">IF(ISERROR(_xlfn.REGEXEXTRACT(V111, "#[0-9a-fA-F]{6}")),FALSE,TRUE)</f>
        <v>1</v>
      </c>
      <c r="AI111" t="b" cm="1">
        <f t="array" ref="AI111">IF(ISERROR(_xlfn.REGEXEXTRACT(V111, "\b(amb|blu|brn|gry|grn|hzl|oth)\b")),FALSE,TRUE)</f>
        <v>1</v>
      </c>
      <c r="AJ111" t="b" cm="1">
        <f t="array" ref="AJ111">IF(ISERROR(INT(SUBSTITUTE(_xlfn.REGEXEXTRACT(V111, "pid:(\d{9})"),"pid:",""))),FALSE,TRUE)</f>
        <v>1</v>
      </c>
      <c r="AK111" t="b">
        <f t="shared" si="30"/>
        <v>1</v>
      </c>
    </row>
    <row r="112" spans="1:37" x14ac:dyDescent="0.3">
      <c r="A112" t="s">
        <v>82</v>
      </c>
      <c r="B112">
        <f t="shared" si="31"/>
        <v>28</v>
      </c>
      <c r="C112" t="b">
        <f t="shared" si="18"/>
        <v>0</v>
      </c>
      <c r="D112" t="b">
        <f t="shared" si="32"/>
        <v>1</v>
      </c>
      <c r="E112" t="b">
        <f t="shared" si="32"/>
        <v>1</v>
      </c>
      <c r="F112" t="b">
        <f t="shared" si="32"/>
        <v>1</v>
      </c>
      <c r="G112" t="b">
        <f t="shared" si="32"/>
        <v>1</v>
      </c>
      <c r="H112" t="b">
        <f t="shared" si="32"/>
        <v>1</v>
      </c>
      <c r="I112" t="b">
        <f t="shared" si="32"/>
        <v>1</v>
      </c>
      <c r="J112" t="b">
        <f t="shared" si="32"/>
        <v>0</v>
      </c>
      <c r="K112">
        <v>111</v>
      </c>
      <c r="L112" t="b" cm="1">
        <f t="array" ref="L112">OR(_xlfn._xlws.FILTER(C:C,B:B=K112))</f>
        <v>1</v>
      </c>
      <c r="M112" t="b" cm="1">
        <f t="array" ref="M112">OR(_xlfn._xlws.FILTER(D:D,B:B=K112))</f>
        <v>1</v>
      </c>
      <c r="N112" t="b" cm="1">
        <f t="array" ref="N112">OR(_xlfn._xlws.FILTER(E:E,B:B=K112))</f>
        <v>1</v>
      </c>
      <c r="O112" t="b" cm="1">
        <f t="array" ref="O112">OR(_xlfn._xlws.FILTER(F:F,B:B=K112))</f>
        <v>1</v>
      </c>
      <c r="P112" t="b" cm="1">
        <f t="array" ref="P112">OR(_xlfn._xlws.FILTER(G:G,B:B=K112))</f>
        <v>1</v>
      </c>
      <c r="Q112" t="b" cm="1">
        <f t="array" ref="Q112">OR(_xlfn._xlws.FILTER(H:H,B:B=K112))</f>
        <v>1</v>
      </c>
      <c r="R112" t="b" cm="1">
        <f t="array" ref="R112">OR(_xlfn._xlws.FILTER(I:I,B:B=K112))</f>
        <v>1</v>
      </c>
      <c r="S112" t="b" cm="1">
        <f t="array" ref="S112">OR(_xlfn._xlws.FILTER(J:J,B:B=K112))</f>
        <v>1</v>
      </c>
      <c r="T112" t="b">
        <f t="shared" si="19"/>
        <v>1</v>
      </c>
      <c r="V112" t="str" cm="1">
        <f t="array" ref="V112">_xlfn.TEXTJOIN(", ",TRUE,_xlfn._xlws.FILTER(A:A,B:B=K112))</f>
        <v>iyr:2013 byr:1995 eyr:2028 hcl:#b6652a ecl:brn cid:53 pid:705606447 hgt:176cm</v>
      </c>
      <c r="W112">
        <f t="shared" si="20"/>
        <v>1995</v>
      </c>
      <c r="X112" t="b">
        <f t="shared" si="21"/>
        <v>1</v>
      </c>
      <c r="Y112">
        <f t="shared" si="22"/>
        <v>2013</v>
      </c>
      <c r="Z112" t="b">
        <f t="shared" si="23"/>
        <v>1</v>
      </c>
      <c r="AA112">
        <f t="shared" si="24"/>
        <v>2028</v>
      </c>
      <c r="AB112" t="b">
        <f t="shared" si="25"/>
        <v>1</v>
      </c>
      <c r="AC112" t="str">
        <f t="shared" si="26"/>
        <v>176cm</v>
      </c>
      <c r="AD112" t="b">
        <f t="shared" si="27"/>
        <v>1</v>
      </c>
      <c r="AE112" t="b">
        <f t="shared" si="28"/>
        <v>0</v>
      </c>
      <c r="AF112">
        <f t="shared" si="17"/>
        <v>176</v>
      </c>
      <c r="AG112" t="b">
        <f t="shared" si="29"/>
        <v>1</v>
      </c>
      <c r="AH112" t="b" cm="1">
        <f t="array" ref="AH112">IF(ISERROR(_xlfn.REGEXEXTRACT(V112, "#[0-9a-fA-F]{6}")),FALSE,TRUE)</f>
        <v>1</v>
      </c>
      <c r="AI112" t="b" cm="1">
        <f t="array" ref="AI112">IF(ISERROR(_xlfn.REGEXEXTRACT(V112, "\b(amb|blu|brn|gry|grn|hzl|oth)\b")),FALSE,TRUE)</f>
        <v>1</v>
      </c>
      <c r="AJ112" t="b" cm="1">
        <f t="array" ref="AJ112">IF(ISERROR(INT(SUBSTITUTE(_xlfn.REGEXEXTRACT(V112, "pid:(\d{9})"),"pid:",""))),FALSE,TRUE)</f>
        <v>1</v>
      </c>
      <c r="AK112" t="b">
        <f t="shared" si="30"/>
        <v>1</v>
      </c>
    </row>
    <row r="113" spans="1:37" x14ac:dyDescent="0.3">
      <c r="A113" t="s">
        <v>83</v>
      </c>
      <c r="B113">
        <f t="shared" si="31"/>
        <v>28</v>
      </c>
      <c r="C113" t="b">
        <f t="shared" si="18"/>
        <v>1</v>
      </c>
      <c r="D113" t="b">
        <f t="shared" si="32"/>
        <v>0</v>
      </c>
      <c r="E113" t="b">
        <f t="shared" si="32"/>
        <v>0</v>
      </c>
      <c r="F113" t="b">
        <f t="shared" si="32"/>
        <v>0</v>
      </c>
      <c r="G113" t="b">
        <f t="shared" si="32"/>
        <v>0</v>
      </c>
      <c r="H113" t="b">
        <f t="shared" si="32"/>
        <v>0</v>
      </c>
      <c r="I113" t="b">
        <f t="shared" si="32"/>
        <v>0</v>
      </c>
      <c r="J113" t="b">
        <f t="shared" si="32"/>
        <v>1</v>
      </c>
      <c r="K113">
        <v>112</v>
      </c>
      <c r="L113" t="b" cm="1">
        <f t="array" ref="L113">OR(_xlfn._xlws.FILTER(C:C,B:B=K113))</f>
        <v>1</v>
      </c>
      <c r="M113" t="b" cm="1">
        <f t="array" ref="M113">OR(_xlfn._xlws.FILTER(D:D,B:B=K113))</f>
        <v>1</v>
      </c>
      <c r="N113" t="b" cm="1">
        <f t="array" ref="N113">OR(_xlfn._xlws.FILTER(E:E,B:B=K113))</f>
        <v>1</v>
      </c>
      <c r="O113" t="b" cm="1">
        <f t="array" ref="O113">OR(_xlfn._xlws.FILTER(F:F,B:B=K113))</f>
        <v>1</v>
      </c>
      <c r="P113" t="b" cm="1">
        <f t="array" ref="P113">OR(_xlfn._xlws.FILTER(G:G,B:B=K113))</f>
        <v>1</v>
      </c>
      <c r="Q113" t="b" cm="1">
        <f t="array" ref="Q113">OR(_xlfn._xlws.FILTER(H:H,B:B=K113))</f>
        <v>1</v>
      </c>
      <c r="R113" t="b" cm="1">
        <f t="array" ref="R113">OR(_xlfn._xlws.FILTER(I:I,B:B=K113))</f>
        <v>1</v>
      </c>
      <c r="S113" t="b" cm="1">
        <f t="array" ref="S113">OR(_xlfn._xlws.FILTER(J:J,B:B=K113))</f>
        <v>0</v>
      </c>
      <c r="T113" t="b">
        <f t="shared" si="19"/>
        <v>1</v>
      </c>
      <c r="V113" t="str" cm="1">
        <f t="array" ref="V113">_xlfn.TEXTJOIN(", ",TRUE,_xlfn._xlws.FILTER(A:A,B:B=K113))</f>
        <v>hcl:#341e13 byr:1951, hgt:161cm pid:231973770 iyr:2015 ecl:hzl, eyr:2030</v>
      </c>
      <c r="W113">
        <f t="shared" si="20"/>
        <v>1951</v>
      </c>
      <c r="X113" t="b">
        <f t="shared" si="21"/>
        <v>1</v>
      </c>
      <c r="Y113">
        <f t="shared" si="22"/>
        <v>2015</v>
      </c>
      <c r="Z113" t="b">
        <f t="shared" si="23"/>
        <v>1</v>
      </c>
      <c r="AA113">
        <f t="shared" si="24"/>
        <v>2030</v>
      </c>
      <c r="AB113" t="b">
        <f t="shared" si="25"/>
        <v>1</v>
      </c>
      <c r="AC113" t="str">
        <f t="shared" si="26"/>
        <v>161cm</v>
      </c>
      <c r="AD113" t="b">
        <f t="shared" si="27"/>
        <v>1</v>
      </c>
      <c r="AE113" t="b">
        <f t="shared" si="28"/>
        <v>0</v>
      </c>
      <c r="AF113">
        <f t="shared" si="17"/>
        <v>161</v>
      </c>
      <c r="AG113" t="b">
        <f t="shared" si="29"/>
        <v>1</v>
      </c>
      <c r="AH113" t="b" cm="1">
        <f t="array" ref="AH113">IF(ISERROR(_xlfn.REGEXEXTRACT(V113, "#[0-9a-fA-F]{6}")),FALSE,TRUE)</f>
        <v>1</v>
      </c>
      <c r="AI113" t="b" cm="1">
        <f t="array" ref="AI113">IF(ISERROR(_xlfn.REGEXEXTRACT(V113, "\b(amb|blu|brn|gry|grn|hzl|oth)\b")),FALSE,TRUE)</f>
        <v>1</v>
      </c>
      <c r="AJ113" t="b" cm="1">
        <f t="array" ref="AJ113">IF(ISERROR(INT(SUBSTITUTE(_xlfn.REGEXEXTRACT(V113, "pid:(\d{9})"),"pid:",""))),FALSE,TRUE)</f>
        <v>1</v>
      </c>
      <c r="AK113" t="b">
        <f t="shared" si="30"/>
        <v>1</v>
      </c>
    </row>
    <row r="114" spans="1:37" x14ac:dyDescent="0.3">
      <c r="B114">
        <f t="shared" si="31"/>
        <v>29</v>
      </c>
      <c r="C114" t="b">
        <f t="shared" si="18"/>
        <v>0</v>
      </c>
      <c r="D114" t="b">
        <f t="shared" si="32"/>
        <v>0</v>
      </c>
      <c r="E114" t="b">
        <f t="shared" si="32"/>
        <v>0</v>
      </c>
      <c r="F114" t="b">
        <f t="shared" si="32"/>
        <v>0</v>
      </c>
      <c r="G114" t="b">
        <f t="shared" si="32"/>
        <v>0</v>
      </c>
      <c r="H114" t="b">
        <f t="shared" si="32"/>
        <v>0</v>
      </c>
      <c r="I114" t="b">
        <f t="shared" si="32"/>
        <v>0</v>
      </c>
      <c r="J114" t="b">
        <f t="shared" si="32"/>
        <v>0</v>
      </c>
      <c r="K114">
        <v>113</v>
      </c>
      <c r="L114" t="b" cm="1">
        <f t="array" ref="L114">OR(_xlfn._xlws.FILTER(C:C,B:B=K114))</f>
        <v>1</v>
      </c>
      <c r="M114" t="b" cm="1">
        <f t="array" ref="M114">OR(_xlfn._xlws.FILTER(D:D,B:B=K114))</f>
        <v>1</v>
      </c>
      <c r="N114" t="b" cm="1">
        <f t="array" ref="N114">OR(_xlfn._xlws.FILTER(E:E,B:B=K114))</f>
        <v>1</v>
      </c>
      <c r="O114" t="b" cm="1">
        <f t="array" ref="O114">OR(_xlfn._xlws.FILTER(F:F,B:B=K114))</f>
        <v>1</v>
      </c>
      <c r="P114" t="b" cm="1">
        <f t="array" ref="P114">OR(_xlfn._xlws.FILTER(G:G,B:B=K114))</f>
        <v>1</v>
      </c>
      <c r="Q114" t="b" cm="1">
        <f t="array" ref="Q114">OR(_xlfn._xlws.FILTER(H:H,B:B=K114))</f>
        <v>1</v>
      </c>
      <c r="R114" t="b" cm="1">
        <f t="array" ref="R114">OR(_xlfn._xlws.FILTER(I:I,B:B=K114))</f>
        <v>0</v>
      </c>
      <c r="S114" t="b" cm="1">
        <f t="array" ref="S114">OR(_xlfn._xlws.FILTER(J:J,B:B=K114))</f>
        <v>1</v>
      </c>
      <c r="T114" t="b">
        <f t="shared" si="19"/>
        <v>0</v>
      </c>
      <c r="V114" t="str" cm="1">
        <f t="array" ref="V114">_xlfn.TEXTJOIN(", ",TRUE,_xlfn._xlws.FILTER(A:A,B:B=K114))</f>
        <v>cid:210 ecl:brn iyr:2017 eyr:2030, hgt:176cm hcl:#efcc98, byr:1965</v>
      </c>
      <c r="W114">
        <f t="shared" si="20"/>
        <v>1965</v>
      </c>
      <c r="X114" t="b">
        <f t="shared" si="21"/>
        <v>1</v>
      </c>
      <c r="Y114">
        <f t="shared" si="22"/>
        <v>2017</v>
      </c>
      <c r="Z114" t="b">
        <f t="shared" si="23"/>
        <v>1</v>
      </c>
      <c r="AA114">
        <f t="shared" si="24"/>
        <v>2030</v>
      </c>
      <c r="AB114" t="b">
        <f t="shared" si="25"/>
        <v>1</v>
      </c>
      <c r="AC114" t="str">
        <f t="shared" si="26"/>
        <v>176cm</v>
      </c>
      <c r="AD114" t="b">
        <f t="shared" si="27"/>
        <v>1</v>
      </c>
      <c r="AE114" t="b">
        <f t="shared" si="28"/>
        <v>0</v>
      </c>
      <c r="AF114">
        <f t="shared" si="17"/>
        <v>176</v>
      </c>
      <c r="AG114" t="b">
        <f t="shared" si="29"/>
        <v>1</v>
      </c>
      <c r="AH114" t="b" cm="1">
        <f t="array" ref="AH114">IF(ISERROR(_xlfn.REGEXEXTRACT(V114, "#[0-9a-fA-F]{6}")),FALSE,TRUE)</f>
        <v>1</v>
      </c>
      <c r="AI114" t="b" cm="1">
        <f t="array" ref="AI114">IF(ISERROR(_xlfn.REGEXEXTRACT(V114, "\b(amb|blu|brn|gry|grn|hzl|oth)\b")),FALSE,TRUE)</f>
        <v>1</v>
      </c>
      <c r="AJ114" t="b" cm="1">
        <f t="array" ref="AJ114">IF(ISERROR(INT(SUBSTITUTE(_xlfn.REGEXEXTRACT(V114, "pid:(\d{9})"),"pid:",""))),FALSE,TRUE)</f>
        <v>0</v>
      </c>
      <c r="AK114" t="b">
        <f t="shared" si="30"/>
        <v>0</v>
      </c>
    </row>
    <row r="115" spans="1:37" x14ac:dyDescent="0.3">
      <c r="A115" t="s">
        <v>84</v>
      </c>
      <c r="B115">
        <f t="shared" si="31"/>
        <v>29</v>
      </c>
      <c r="C115" t="b">
        <f t="shared" si="18"/>
        <v>0</v>
      </c>
      <c r="D115" t="b">
        <f t="shared" si="32"/>
        <v>0</v>
      </c>
      <c r="E115" t="b">
        <f t="shared" si="32"/>
        <v>1</v>
      </c>
      <c r="F115" t="b">
        <f t="shared" si="32"/>
        <v>0</v>
      </c>
      <c r="G115" t="b">
        <f t="shared" si="32"/>
        <v>0</v>
      </c>
      <c r="H115" t="b">
        <f t="shared" si="32"/>
        <v>1</v>
      </c>
      <c r="I115" t="b">
        <f t="shared" si="32"/>
        <v>0</v>
      </c>
      <c r="J115" t="b">
        <f t="shared" si="32"/>
        <v>0</v>
      </c>
      <c r="K115">
        <v>114</v>
      </c>
      <c r="L115" t="b" cm="1">
        <f t="array" ref="L115">OR(_xlfn._xlws.FILTER(C:C,B:B=K115))</f>
        <v>1</v>
      </c>
      <c r="M115" t="b" cm="1">
        <f t="array" ref="M115">OR(_xlfn._xlws.FILTER(D:D,B:B=K115))</f>
        <v>1</v>
      </c>
      <c r="N115" t="b" cm="1">
        <f t="array" ref="N115">OR(_xlfn._xlws.FILTER(E:E,B:B=K115))</f>
        <v>1</v>
      </c>
      <c r="O115" t="b" cm="1">
        <f t="array" ref="O115">OR(_xlfn._xlws.FILTER(F:F,B:B=K115))</f>
        <v>1</v>
      </c>
      <c r="P115" t="b" cm="1">
        <f t="array" ref="P115">OR(_xlfn._xlws.FILTER(G:G,B:B=K115))</f>
        <v>1</v>
      </c>
      <c r="Q115" t="b" cm="1">
        <f t="array" ref="Q115">OR(_xlfn._xlws.FILTER(H:H,B:B=K115))</f>
        <v>1</v>
      </c>
      <c r="R115" t="b" cm="1">
        <f t="array" ref="R115">OR(_xlfn._xlws.FILTER(I:I,B:B=K115))</f>
        <v>1</v>
      </c>
      <c r="S115" t="b" cm="1">
        <f t="array" ref="S115">OR(_xlfn._xlws.FILTER(J:J,B:B=K115))</f>
        <v>0</v>
      </c>
      <c r="T115" t="b">
        <f t="shared" si="19"/>
        <v>1</v>
      </c>
      <c r="V115" t="str" cm="1">
        <f t="array" ref="V115">_xlfn.TEXTJOIN(", ",TRUE,_xlfn._xlws.FILTER(A:A,B:B=K115))</f>
        <v>eyr:2020 hcl:#7d3b0c, pid:872088079 ecl:oth iyr:2017 byr:1920, hgt:180cm</v>
      </c>
      <c r="W115">
        <f t="shared" si="20"/>
        <v>1920</v>
      </c>
      <c r="X115" t="b">
        <f t="shared" si="21"/>
        <v>0</v>
      </c>
      <c r="Y115">
        <f t="shared" si="22"/>
        <v>2017</v>
      </c>
      <c r="Z115" t="b">
        <f t="shared" si="23"/>
        <v>1</v>
      </c>
      <c r="AA115">
        <f t="shared" si="24"/>
        <v>2020</v>
      </c>
      <c r="AB115" t="b">
        <f t="shared" si="25"/>
        <v>1</v>
      </c>
      <c r="AC115" t="str">
        <f t="shared" si="26"/>
        <v>180cm</v>
      </c>
      <c r="AD115" t="b">
        <f t="shared" si="27"/>
        <v>1</v>
      </c>
      <c r="AE115" t="b">
        <f t="shared" si="28"/>
        <v>0</v>
      </c>
      <c r="AF115">
        <f t="shared" si="17"/>
        <v>180</v>
      </c>
      <c r="AG115" t="b">
        <f t="shared" si="29"/>
        <v>1</v>
      </c>
      <c r="AH115" t="b" cm="1">
        <f t="array" ref="AH115">IF(ISERROR(_xlfn.REGEXEXTRACT(V115, "#[0-9a-fA-F]{6}")),FALSE,TRUE)</f>
        <v>1</v>
      </c>
      <c r="AI115" t="b" cm="1">
        <f t="array" ref="AI115">IF(ISERROR(_xlfn.REGEXEXTRACT(V115, "\b(amb|blu|brn|gry|grn|hzl|oth)\b")),FALSE,TRUE)</f>
        <v>1</v>
      </c>
      <c r="AJ115" t="b" cm="1">
        <f t="array" ref="AJ115">IF(ISERROR(INT(SUBSTITUTE(_xlfn.REGEXEXTRACT(V115, "pid:(\d{9})"),"pid:",""))),FALSE,TRUE)</f>
        <v>1</v>
      </c>
      <c r="AK115" t="b">
        <f t="shared" si="30"/>
        <v>0</v>
      </c>
    </row>
    <row r="116" spans="1:37" x14ac:dyDescent="0.3">
      <c r="A116" t="s">
        <v>85</v>
      </c>
      <c r="B116">
        <f t="shared" si="31"/>
        <v>29</v>
      </c>
      <c r="C116" t="b">
        <f t="shared" si="18"/>
        <v>0</v>
      </c>
      <c r="D116" t="b">
        <f t="shared" si="32"/>
        <v>1</v>
      </c>
      <c r="E116" t="b">
        <f t="shared" si="32"/>
        <v>0</v>
      </c>
      <c r="F116" t="b">
        <f t="shared" si="32"/>
        <v>0</v>
      </c>
      <c r="G116" t="b">
        <f t="shared" si="32"/>
        <v>0</v>
      </c>
      <c r="H116" t="b">
        <f t="shared" si="32"/>
        <v>0</v>
      </c>
      <c r="I116" t="b">
        <f t="shared" si="32"/>
        <v>1</v>
      </c>
      <c r="J116" t="b">
        <f t="shared" si="32"/>
        <v>0</v>
      </c>
      <c r="K116">
        <v>115</v>
      </c>
      <c r="L116" t="b" cm="1">
        <f t="array" ref="L116">OR(_xlfn._xlws.FILTER(C:C,B:B=K116))</f>
        <v>1</v>
      </c>
      <c r="M116" t="b" cm="1">
        <f t="array" ref="M116">OR(_xlfn._xlws.FILTER(D:D,B:B=K116))</f>
        <v>1</v>
      </c>
      <c r="N116" t="b" cm="1">
        <f t="array" ref="N116">OR(_xlfn._xlws.FILTER(E:E,B:B=K116))</f>
        <v>1</v>
      </c>
      <c r="O116" t="b" cm="1">
        <f t="array" ref="O116">OR(_xlfn._xlws.FILTER(F:F,B:B=K116))</f>
        <v>1</v>
      </c>
      <c r="P116" t="b" cm="1">
        <f t="array" ref="P116">OR(_xlfn._xlws.FILTER(G:G,B:B=K116))</f>
        <v>1</v>
      </c>
      <c r="Q116" t="b" cm="1">
        <f t="array" ref="Q116">OR(_xlfn._xlws.FILTER(H:H,B:B=K116))</f>
        <v>1</v>
      </c>
      <c r="R116" t="b" cm="1">
        <f t="array" ref="R116">OR(_xlfn._xlws.FILTER(I:I,B:B=K116))</f>
        <v>1</v>
      </c>
      <c r="S116" t="b" cm="1">
        <f t="array" ref="S116">OR(_xlfn._xlws.FILTER(J:J,B:B=K116))</f>
        <v>0</v>
      </c>
      <c r="T116" t="b">
        <f t="shared" si="19"/>
        <v>1</v>
      </c>
      <c r="V116" t="str" cm="1">
        <f t="array" ref="V116">_xlfn.TEXTJOIN(", ",TRUE,_xlfn._xlws.FILTER(A:A,B:B=K116))</f>
        <v>hcl:#0b540c iyr:2019, byr:1938, hgt:153cm ecl:gry pid:236785988, eyr:2020</v>
      </c>
      <c r="W116">
        <f t="shared" si="20"/>
        <v>1938</v>
      </c>
      <c r="X116" t="b">
        <f t="shared" si="21"/>
        <v>1</v>
      </c>
      <c r="Y116">
        <f t="shared" si="22"/>
        <v>2019</v>
      </c>
      <c r="Z116" t="b">
        <f t="shared" si="23"/>
        <v>1</v>
      </c>
      <c r="AA116">
        <f t="shared" si="24"/>
        <v>2020</v>
      </c>
      <c r="AB116" t="b">
        <f t="shared" si="25"/>
        <v>1</v>
      </c>
      <c r="AC116" t="str">
        <f t="shared" si="26"/>
        <v>153cm</v>
      </c>
      <c r="AD116" t="b">
        <f t="shared" si="27"/>
        <v>1</v>
      </c>
      <c r="AE116" t="b">
        <f t="shared" si="28"/>
        <v>0</v>
      </c>
      <c r="AF116">
        <f t="shared" si="17"/>
        <v>153</v>
      </c>
      <c r="AG116" t="b">
        <f t="shared" si="29"/>
        <v>1</v>
      </c>
      <c r="AH116" t="b" cm="1">
        <f t="array" ref="AH116">IF(ISERROR(_xlfn.REGEXEXTRACT(V116, "#[0-9a-fA-F]{6}")),FALSE,TRUE)</f>
        <v>1</v>
      </c>
      <c r="AI116" t="b" cm="1">
        <f t="array" ref="AI116">IF(ISERROR(_xlfn.REGEXEXTRACT(V116, "\b(amb|blu|brn|gry|grn|hzl|oth)\b")),FALSE,TRUE)</f>
        <v>1</v>
      </c>
      <c r="AJ116" t="b" cm="1">
        <f t="array" ref="AJ116">IF(ISERROR(INT(SUBSTITUTE(_xlfn.REGEXEXTRACT(V116, "pid:(\d{9})"),"pid:",""))),FALSE,TRUE)</f>
        <v>1</v>
      </c>
      <c r="AK116" t="b">
        <f t="shared" si="30"/>
        <v>1</v>
      </c>
    </row>
    <row r="117" spans="1:37" x14ac:dyDescent="0.3">
      <c r="A117" t="s">
        <v>86</v>
      </c>
      <c r="B117">
        <f t="shared" si="31"/>
        <v>29</v>
      </c>
      <c r="C117" t="b">
        <f t="shared" si="18"/>
        <v>0</v>
      </c>
      <c r="D117" t="b">
        <f t="shared" si="32"/>
        <v>0</v>
      </c>
      <c r="E117" t="b">
        <f t="shared" si="32"/>
        <v>0</v>
      </c>
      <c r="F117" t="b">
        <f t="shared" si="32"/>
        <v>1</v>
      </c>
      <c r="G117" t="b">
        <f t="shared" si="32"/>
        <v>0</v>
      </c>
      <c r="H117" t="b">
        <f t="shared" si="32"/>
        <v>0</v>
      </c>
      <c r="I117" t="b">
        <f t="shared" si="32"/>
        <v>0</v>
      </c>
      <c r="J117" t="b">
        <f t="shared" si="32"/>
        <v>0</v>
      </c>
      <c r="K117">
        <v>116</v>
      </c>
      <c r="L117" t="b" cm="1">
        <f t="array" ref="L117">OR(_xlfn._xlws.FILTER(C:C,B:B=K117))</f>
        <v>1</v>
      </c>
      <c r="M117" t="b" cm="1">
        <f t="array" ref="M117">OR(_xlfn._xlws.FILTER(D:D,B:B=K117))</f>
        <v>1</v>
      </c>
      <c r="N117" t="b" cm="1">
        <f t="array" ref="N117">OR(_xlfn._xlws.FILTER(E:E,B:B=K117))</f>
        <v>1</v>
      </c>
      <c r="O117" t="b" cm="1">
        <f t="array" ref="O117">OR(_xlfn._xlws.FILTER(F:F,B:B=K117))</f>
        <v>1</v>
      </c>
      <c r="P117" t="b" cm="1">
        <f t="array" ref="P117">OR(_xlfn._xlws.FILTER(G:G,B:B=K117))</f>
        <v>1</v>
      </c>
      <c r="Q117" t="b" cm="1">
        <f t="array" ref="Q117">OR(_xlfn._xlws.FILTER(H:H,B:B=K117))</f>
        <v>1</v>
      </c>
      <c r="R117" t="b" cm="1">
        <f t="array" ref="R117">OR(_xlfn._xlws.FILTER(I:I,B:B=K117))</f>
        <v>1</v>
      </c>
      <c r="S117" t="b" cm="1">
        <f t="array" ref="S117">OR(_xlfn._xlws.FILTER(J:J,B:B=K117))</f>
        <v>0</v>
      </c>
      <c r="T117" t="b">
        <f t="shared" si="19"/>
        <v>1</v>
      </c>
      <c r="V117" t="str" cm="1">
        <f t="array" ref="V117">_xlfn.TEXTJOIN(", ",TRUE,_xlfn._xlws.FILTER(A:A,B:B=K117))</f>
        <v>eyr:2020 hgt:184cm iyr:2019, pid:673186642 ecl:oth byr:1977 hcl:#866857</v>
      </c>
      <c r="W117">
        <f t="shared" si="20"/>
        <v>1977</v>
      </c>
      <c r="X117" t="b">
        <f t="shared" si="21"/>
        <v>1</v>
      </c>
      <c r="Y117">
        <f t="shared" si="22"/>
        <v>2019</v>
      </c>
      <c r="Z117" t="b">
        <f t="shared" si="23"/>
        <v>1</v>
      </c>
      <c r="AA117">
        <f t="shared" si="24"/>
        <v>2020</v>
      </c>
      <c r="AB117" t="b">
        <f t="shared" si="25"/>
        <v>1</v>
      </c>
      <c r="AC117" t="str">
        <f t="shared" si="26"/>
        <v>184cm</v>
      </c>
      <c r="AD117" t="b">
        <f t="shared" si="27"/>
        <v>1</v>
      </c>
      <c r="AE117" t="b">
        <f t="shared" si="28"/>
        <v>0</v>
      </c>
      <c r="AF117">
        <f t="shared" si="17"/>
        <v>184</v>
      </c>
      <c r="AG117" t="b">
        <f t="shared" si="29"/>
        <v>1</v>
      </c>
      <c r="AH117" t="b" cm="1">
        <f t="array" ref="AH117">IF(ISERROR(_xlfn.REGEXEXTRACT(V117, "#[0-9a-fA-F]{6}")),FALSE,TRUE)</f>
        <v>1</v>
      </c>
      <c r="AI117" t="b" cm="1">
        <f t="array" ref="AI117">IF(ISERROR(_xlfn.REGEXEXTRACT(V117, "\b(amb|blu|brn|gry|grn|hzl|oth)\b")),FALSE,TRUE)</f>
        <v>1</v>
      </c>
      <c r="AJ117" t="b" cm="1">
        <f t="array" ref="AJ117">IF(ISERROR(INT(SUBSTITUTE(_xlfn.REGEXEXTRACT(V117, "pid:(\d{9})"),"pid:",""))),FALSE,TRUE)</f>
        <v>1</v>
      </c>
      <c r="AK117" t="b">
        <f t="shared" si="30"/>
        <v>1</v>
      </c>
    </row>
    <row r="118" spans="1:37" x14ac:dyDescent="0.3">
      <c r="A118" t="s">
        <v>87</v>
      </c>
      <c r="B118">
        <f t="shared" si="31"/>
        <v>29</v>
      </c>
      <c r="C118" t="b">
        <f t="shared" si="18"/>
        <v>1</v>
      </c>
      <c r="D118" t="b">
        <f t="shared" si="32"/>
        <v>0</v>
      </c>
      <c r="E118" t="b">
        <f t="shared" ref="D118:J154" si="33">ISNUMBER(SEARCH(E$1,$A118))</f>
        <v>0</v>
      </c>
      <c r="F118" t="b">
        <f t="shared" si="33"/>
        <v>0</v>
      </c>
      <c r="G118" t="b">
        <f t="shared" si="33"/>
        <v>1</v>
      </c>
      <c r="H118" t="b">
        <f t="shared" si="33"/>
        <v>0</v>
      </c>
      <c r="I118" t="b">
        <f t="shared" si="33"/>
        <v>0</v>
      </c>
      <c r="J118" t="b">
        <f t="shared" si="33"/>
        <v>0</v>
      </c>
      <c r="K118">
        <v>117</v>
      </c>
      <c r="L118" t="b" cm="1">
        <f t="array" ref="L118">OR(_xlfn._xlws.FILTER(C:C,B:B=K118))</f>
        <v>1</v>
      </c>
      <c r="M118" t="b" cm="1">
        <f t="array" ref="M118">OR(_xlfn._xlws.FILTER(D:D,B:B=K118))</f>
        <v>1</v>
      </c>
      <c r="N118" t="b" cm="1">
        <f t="array" ref="N118">OR(_xlfn._xlws.FILTER(E:E,B:B=K118))</f>
        <v>1</v>
      </c>
      <c r="O118" t="b" cm="1">
        <f t="array" ref="O118">OR(_xlfn._xlws.FILTER(F:F,B:B=K118))</f>
        <v>1</v>
      </c>
      <c r="P118" t="b" cm="1">
        <f t="array" ref="P118">OR(_xlfn._xlws.FILTER(G:G,B:B=K118))</f>
        <v>1</v>
      </c>
      <c r="Q118" t="b" cm="1">
        <f t="array" ref="Q118">OR(_xlfn._xlws.FILTER(H:H,B:B=K118))</f>
        <v>1</v>
      </c>
      <c r="R118" t="b" cm="1">
        <f t="array" ref="R118">OR(_xlfn._xlws.FILTER(I:I,B:B=K118))</f>
        <v>1</v>
      </c>
      <c r="S118" t="b" cm="1">
        <f t="array" ref="S118">OR(_xlfn._xlws.FILTER(J:J,B:B=K118))</f>
        <v>0</v>
      </c>
      <c r="T118" t="b">
        <f t="shared" si="19"/>
        <v>1</v>
      </c>
      <c r="V118" t="str" cm="1">
        <f t="array" ref="V118">_xlfn.TEXTJOIN(", ",TRUE,_xlfn._xlws.FILTER(A:A,B:B=K118))</f>
        <v>eyr:2025, ecl:gry hcl:#341e13 byr:1970 iyr:2010 pid:972122542 hgt:184cm</v>
      </c>
      <c r="W118">
        <f t="shared" si="20"/>
        <v>1970</v>
      </c>
      <c r="X118" t="b">
        <f t="shared" si="21"/>
        <v>1</v>
      </c>
      <c r="Y118">
        <f t="shared" si="22"/>
        <v>2010</v>
      </c>
      <c r="Z118" t="b">
        <f t="shared" si="23"/>
        <v>1</v>
      </c>
      <c r="AA118">
        <f t="shared" si="24"/>
        <v>2025</v>
      </c>
      <c r="AB118" t="b">
        <f t="shared" si="25"/>
        <v>1</v>
      </c>
      <c r="AC118" t="str">
        <f t="shared" si="26"/>
        <v>184cm</v>
      </c>
      <c r="AD118" t="b">
        <f t="shared" si="27"/>
        <v>1</v>
      </c>
      <c r="AE118" t="b">
        <f t="shared" si="28"/>
        <v>0</v>
      </c>
      <c r="AF118">
        <f t="shared" si="17"/>
        <v>184</v>
      </c>
      <c r="AG118" t="b">
        <f t="shared" si="29"/>
        <v>1</v>
      </c>
      <c r="AH118" t="b" cm="1">
        <f t="array" ref="AH118">IF(ISERROR(_xlfn.REGEXEXTRACT(V118, "#[0-9a-fA-F]{6}")),FALSE,TRUE)</f>
        <v>1</v>
      </c>
      <c r="AI118" t="b" cm="1">
        <f t="array" ref="AI118">IF(ISERROR(_xlfn.REGEXEXTRACT(V118, "\b(amb|blu|brn|gry|grn|hzl|oth)\b")),FALSE,TRUE)</f>
        <v>1</v>
      </c>
      <c r="AJ118" t="b" cm="1">
        <f t="array" ref="AJ118">IF(ISERROR(INT(SUBSTITUTE(_xlfn.REGEXEXTRACT(V118, "pid:(\d{9})"),"pid:",""))),FALSE,TRUE)</f>
        <v>1</v>
      </c>
      <c r="AK118" t="b">
        <f t="shared" si="30"/>
        <v>1</v>
      </c>
    </row>
    <row r="119" spans="1:37" x14ac:dyDescent="0.3">
      <c r="B119">
        <f t="shared" si="31"/>
        <v>30</v>
      </c>
      <c r="C119" t="b">
        <f t="shared" si="18"/>
        <v>0</v>
      </c>
      <c r="D119" t="b">
        <f t="shared" si="33"/>
        <v>0</v>
      </c>
      <c r="E119" t="b">
        <f t="shared" si="33"/>
        <v>0</v>
      </c>
      <c r="F119" t="b">
        <f t="shared" si="33"/>
        <v>0</v>
      </c>
      <c r="G119" t="b">
        <f t="shared" si="33"/>
        <v>0</v>
      </c>
      <c r="H119" t="b">
        <f t="shared" si="33"/>
        <v>0</v>
      </c>
      <c r="I119" t="b">
        <f t="shared" si="33"/>
        <v>0</v>
      </c>
      <c r="J119" t="b">
        <f t="shared" si="33"/>
        <v>0</v>
      </c>
      <c r="K119">
        <v>118</v>
      </c>
      <c r="L119" t="b" cm="1">
        <f t="array" ref="L119">OR(_xlfn._xlws.FILTER(C:C,B:B=K119))</f>
        <v>1</v>
      </c>
      <c r="M119" t="b" cm="1">
        <f t="array" ref="M119">OR(_xlfn._xlws.FILTER(D:D,B:B=K119))</f>
        <v>1</v>
      </c>
      <c r="N119" t="b" cm="1">
        <f t="array" ref="N119">OR(_xlfn._xlws.FILTER(E:E,B:B=K119))</f>
        <v>1</v>
      </c>
      <c r="O119" t="b" cm="1">
        <f t="array" ref="O119">OR(_xlfn._xlws.FILTER(F:F,B:B=K119))</f>
        <v>1</v>
      </c>
      <c r="P119" t="b" cm="1">
        <f t="array" ref="P119">OR(_xlfn._xlws.FILTER(G:G,B:B=K119))</f>
        <v>1</v>
      </c>
      <c r="Q119" t="b" cm="1">
        <f t="array" ref="Q119">OR(_xlfn._xlws.FILTER(H:H,B:B=K119))</f>
        <v>1</v>
      </c>
      <c r="R119" t="b" cm="1">
        <f t="array" ref="R119">OR(_xlfn._xlws.FILTER(I:I,B:B=K119))</f>
        <v>1</v>
      </c>
      <c r="S119" t="b" cm="1">
        <f t="array" ref="S119">OR(_xlfn._xlws.FILTER(J:J,B:B=K119))</f>
        <v>1</v>
      </c>
      <c r="T119" t="b">
        <f t="shared" si="19"/>
        <v>1</v>
      </c>
      <c r="V119" t="str" cm="1">
        <f t="array" ref="V119">_xlfn.TEXTJOIN(", ",TRUE,_xlfn._xlws.FILTER(A:A,B:B=K119))</f>
        <v>ecl:grn byr:1992 hgt:71in, iyr:2014 cid:254 hcl:#fffffd pid:749733013, eyr:2026</v>
      </c>
      <c r="W119">
        <f t="shared" si="20"/>
        <v>1992</v>
      </c>
      <c r="X119" t="b">
        <f t="shared" si="21"/>
        <v>1</v>
      </c>
      <c r="Y119">
        <f t="shared" si="22"/>
        <v>2014</v>
      </c>
      <c r="Z119" t="b">
        <f t="shared" si="23"/>
        <v>1</v>
      </c>
      <c r="AA119">
        <f t="shared" si="24"/>
        <v>2026</v>
      </c>
      <c r="AB119" t="b">
        <f t="shared" si="25"/>
        <v>1</v>
      </c>
      <c r="AC119" t="str">
        <f t="shared" si="26"/>
        <v>71in,</v>
      </c>
      <c r="AD119" t="b">
        <f t="shared" si="27"/>
        <v>0</v>
      </c>
      <c r="AE119" t="b">
        <f t="shared" si="28"/>
        <v>1</v>
      </c>
      <c r="AF119">
        <f t="shared" si="17"/>
        <v>71</v>
      </c>
      <c r="AG119" t="b">
        <f t="shared" si="29"/>
        <v>1</v>
      </c>
      <c r="AH119" t="b" cm="1">
        <f t="array" ref="AH119">IF(ISERROR(_xlfn.REGEXEXTRACT(V119, "#[0-9a-fA-F]{6}")),FALSE,TRUE)</f>
        <v>1</v>
      </c>
      <c r="AI119" t="b" cm="1">
        <f t="array" ref="AI119">IF(ISERROR(_xlfn.REGEXEXTRACT(V119, "\b(amb|blu|brn|gry|grn|hzl|oth)\b")),FALSE,TRUE)</f>
        <v>1</v>
      </c>
      <c r="AJ119" t="b" cm="1">
        <f t="array" ref="AJ119">IF(ISERROR(INT(SUBSTITUTE(_xlfn.REGEXEXTRACT(V119, "pid:(\d{9})"),"pid:",""))),FALSE,TRUE)</f>
        <v>1</v>
      </c>
      <c r="AK119" t="b">
        <f t="shared" si="30"/>
        <v>1</v>
      </c>
    </row>
    <row r="120" spans="1:37" x14ac:dyDescent="0.3">
      <c r="A120" t="s">
        <v>88</v>
      </c>
      <c r="B120">
        <f t="shared" si="31"/>
        <v>30</v>
      </c>
      <c r="C120" t="b">
        <f t="shared" si="18"/>
        <v>1</v>
      </c>
      <c r="D120" t="b">
        <f t="shared" si="33"/>
        <v>1</v>
      </c>
      <c r="E120" t="b">
        <f t="shared" si="33"/>
        <v>0</v>
      </c>
      <c r="F120" t="b">
        <f t="shared" si="33"/>
        <v>1</v>
      </c>
      <c r="G120" t="b">
        <f t="shared" si="33"/>
        <v>1</v>
      </c>
      <c r="H120" t="b">
        <f t="shared" si="33"/>
        <v>1</v>
      </c>
      <c r="I120" t="b">
        <f t="shared" si="33"/>
        <v>1</v>
      </c>
      <c r="J120" t="b">
        <f t="shared" si="33"/>
        <v>1</v>
      </c>
      <c r="K120">
        <v>119</v>
      </c>
      <c r="L120" t="b" cm="1">
        <f t="array" ref="L120">OR(_xlfn._xlws.FILTER(C:C,B:B=K120))</f>
        <v>1</v>
      </c>
      <c r="M120" t="b" cm="1">
        <f t="array" ref="M120">OR(_xlfn._xlws.FILTER(D:D,B:B=K120))</f>
        <v>1</v>
      </c>
      <c r="N120" t="b" cm="1">
        <f t="array" ref="N120">OR(_xlfn._xlws.FILTER(E:E,B:B=K120))</f>
        <v>1</v>
      </c>
      <c r="O120" t="b" cm="1">
        <f t="array" ref="O120">OR(_xlfn._xlws.FILTER(F:F,B:B=K120))</f>
        <v>1</v>
      </c>
      <c r="P120" t="b" cm="1">
        <f t="array" ref="P120">OR(_xlfn._xlws.FILTER(G:G,B:B=K120))</f>
        <v>1</v>
      </c>
      <c r="Q120" t="b" cm="1">
        <f t="array" ref="Q120">OR(_xlfn._xlws.FILTER(H:H,B:B=K120))</f>
        <v>1</v>
      </c>
      <c r="R120" t="b" cm="1">
        <f t="array" ref="R120">OR(_xlfn._xlws.FILTER(I:I,B:B=K120))</f>
        <v>1</v>
      </c>
      <c r="S120" t="b" cm="1">
        <f t="array" ref="S120">OR(_xlfn._xlws.FILTER(J:J,B:B=K120))</f>
        <v>1</v>
      </c>
      <c r="T120" t="b">
        <f t="shared" si="19"/>
        <v>1</v>
      </c>
      <c r="V120" t="str" cm="1">
        <f t="array" ref="V120">_xlfn.TEXTJOIN(", ",TRUE,_xlfn._xlws.FILTER(A:A,B:B=K120))</f>
        <v>cid:98 ecl:amb eyr:2022, hgt:169cm pid:022677680, byr:1937 iyr:2014 hcl:#e62c71</v>
      </c>
      <c r="W120">
        <f t="shared" si="20"/>
        <v>1937</v>
      </c>
      <c r="X120" t="b">
        <f t="shared" si="21"/>
        <v>1</v>
      </c>
      <c r="Y120">
        <f t="shared" si="22"/>
        <v>2014</v>
      </c>
      <c r="Z120" t="b">
        <f t="shared" si="23"/>
        <v>1</v>
      </c>
      <c r="AA120">
        <f t="shared" si="24"/>
        <v>2022</v>
      </c>
      <c r="AB120" t="b">
        <f t="shared" si="25"/>
        <v>1</v>
      </c>
      <c r="AC120" t="str">
        <f t="shared" si="26"/>
        <v>169cm</v>
      </c>
      <c r="AD120" t="b">
        <f t="shared" si="27"/>
        <v>1</v>
      </c>
      <c r="AE120" t="b">
        <f t="shared" si="28"/>
        <v>0</v>
      </c>
      <c r="AF120">
        <f t="shared" si="17"/>
        <v>169</v>
      </c>
      <c r="AG120" t="b">
        <f t="shared" si="29"/>
        <v>1</v>
      </c>
      <c r="AH120" t="b" cm="1">
        <f t="array" ref="AH120">IF(ISERROR(_xlfn.REGEXEXTRACT(V120, "#[0-9a-fA-F]{6}")),FALSE,TRUE)</f>
        <v>1</v>
      </c>
      <c r="AI120" t="b" cm="1">
        <f t="array" ref="AI120">IF(ISERROR(_xlfn.REGEXEXTRACT(V120, "\b(amb|blu|brn|gry|grn|hzl|oth)\b")),FALSE,TRUE)</f>
        <v>1</v>
      </c>
      <c r="AJ120" t="b" cm="1">
        <f t="array" ref="AJ120">IF(ISERROR(INT(SUBSTITUTE(_xlfn.REGEXEXTRACT(V120, "pid:(\d{9})"),"pid:",""))),FALSE,TRUE)</f>
        <v>1</v>
      </c>
      <c r="AK120" t="b">
        <f t="shared" si="30"/>
        <v>1</v>
      </c>
    </row>
    <row r="121" spans="1:37" x14ac:dyDescent="0.3">
      <c r="B121">
        <f t="shared" si="31"/>
        <v>31</v>
      </c>
      <c r="C121" t="b">
        <f t="shared" si="18"/>
        <v>0</v>
      </c>
      <c r="D121" t="b">
        <f t="shared" si="33"/>
        <v>0</v>
      </c>
      <c r="E121" t="b">
        <f t="shared" si="33"/>
        <v>0</v>
      </c>
      <c r="F121" t="b">
        <f t="shared" si="33"/>
        <v>0</v>
      </c>
      <c r="G121" t="b">
        <f t="shared" si="33"/>
        <v>0</v>
      </c>
      <c r="H121" t="b">
        <f t="shared" si="33"/>
        <v>0</v>
      </c>
      <c r="I121" t="b">
        <f t="shared" si="33"/>
        <v>0</v>
      </c>
      <c r="J121" t="b">
        <f t="shared" si="33"/>
        <v>0</v>
      </c>
      <c r="K121">
        <v>120</v>
      </c>
      <c r="L121" t="b" cm="1">
        <f t="array" ref="L121">OR(_xlfn._xlws.FILTER(C:C,B:B=K121))</f>
        <v>1</v>
      </c>
      <c r="M121" t="b" cm="1">
        <f t="array" ref="M121">OR(_xlfn._xlws.FILTER(D:D,B:B=K121))</f>
        <v>1</v>
      </c>
      <c r="N121" t="b" cm="1">
        <f t="array" ref="N121">OR(_xlfn._xlws.FILTER(E:E,B:B=K121))</f>
        <v>1</v>
      </c>
      <c r="O121" t="b" cm="1">
        <f t="array" ref="O121">OR(_xlfn._xlws.FILTER(F:F,B:B=K121))</f>
        <v>1</v>
      </c>
      <c r="P121" t="b" cm="1">
        <f t="array" ref="P121">OR(_xlfn._xlws.FILTER(G:G,B:B=K121))</f>
        <v>1</v>
      </c>
      <c r="Q121" t="b" cm="1">
        <f t="array" ref="Q121">OR(_xlfn._xlws.FILTER(H:H,B:B=K121))</f>
        <v>1</v>
      </c>
      <c r="R121" t="b" cm="1">
        <f t="array" ref="R121">OR(_xlfn._xlws.FILTER(I:I,B:B=K121))</f>
        <v>1</v>
      </c>
      <c r="S121" t="b" cm="1">
        <f t="array" ref="S121">OR(_xlfn._xlws.FILTER(J:J,B:B=K121))</f>
        <v>0</v>
      </c>
      <c r="T121" t="b">
        <f t="shared" si="19"/>
        <v>1</v>
      </c>
      <c r="V121" t="str" cm="1">
        <f t="array" ref="V121">_xlfn.TEXTJOIN(", ",TRUE,_xlfn._xlws.FILTER(A:A,B:B=K121))</f>
        <v>hgt:192cm, iyr:2015, eyr:2028 ecl:oth pid:6000619833 hcl:#c0946f, byr:1930</v>
      </c>
      <c r="W121">
        <f t="shared" si="20"/>
        <v>1930</v>
      </c>
      <c r="X121" t="b">
        <f t="shared" si="21"/>
        <v>1</v>
      </c>
      <c r="Y121">
        <f t="shared" si="22"/>
        <v>2015</v>
      </c>
      <c r="Z121" t="b">
        <f t="shared" si="23"/>
        <v>1</v>
      </c>
      <c r="AA121">
        <f t="shared" si="24"/>
        <v>2028</v>
      </c>
      <c r="AB121" t="b">
        <f t="shared" si="25"/>
        <v>1</v>
      </c>
      <c r="AC121" t="str">
        <f t="shared" si="26"/>
        <v>192cm</v>
      </c>
      <c r="AD121" t="b">
        <f t="shared" si="27"/>
        <v>1</v>
      </c>
      <c r="AE121" t="b">
        <f t="shared" si="28"/>
        <v>0</v>
      </c>
      <c r="AF121">
        <f t="shared" si="17"/>
        <v>192</v>
      </c>
      <c r="AG121" t="b">
        <f t="shared" si="29"/>
        <v>1</v>
      </c>
      <c r="AH121" t="b" cm="1">
        <f t="array" ref="AH121">IF(ISERROR(_xlfn.REGEXEXTRACT(V121, "#[0-9a-fA-F]{6}")),FALSE,TRUE)</f>
        <v>1</v>
      </c>
      <c r="AI121" t="b" cm="1">
        <f t="array" ref="AI121">IF(ISERROR(_xlfn.REGEXEXTRACT(V121, "\b(amb|blu|brn|gry|grn|hzl|oth)\b")),FALSE,TRUE)</f>
        <v>1</v>
      </c>
      <c r="AJ121" t="b" cm="1">
        <f t="array" ref="AJ121">IF(ISERROR(INT(SUBSTITUTE(_xlfn.REGEXEXTRACT(V121, "pid:(\d{9})"),"pid:",""))),FALSE,TRUE)</f>
        <v>1</v>
      </c>
      <c r="AK121" t="b">
        <f t="shared" si="30"/>
        <v>1</v>
      </c>
    </row>
    <row r="122" spans="1:37" x14ac:dyDescent="0.3">
      <c r="A122" t="s">
        <v>89</v>
      </c>
      <c r="B122">
        <f t="shared" si="31"/>
        <v>31</v>
      </c>
      <c r="C122" t="b">
        <f t="shared" si="18"/>
        <v>1</v>
      </c>
      <c r="D122" t="b">
        <f t="shared" si="33"/>
        <v>1</v>
      </c>
      <c r="E122" t="b">
        <f t="shared" si="33"/>
        <v>1</v>
      </c>
      <c r="F122" t="b">
        <f t="shared" si="33"/>
        <v>1</v>
      </c>
      <c r="G122" t="b">
        <f t="shared" si="33"/>
        <v>1</v>
      </c>
      <c r="H122" t="b">
        <f t="shared" si="33"/>
        <v>1</v>
      </c>
      <c r="I122" t="b">
        <f t="shared" si="33"/>
        <v>1</v>
      </c>
      <c r="J122" t="b">
        <f t="shared" si="33"/>
        <v>0</v>
      </c>
      <c r="K122">
        <v>121</v>
      </c>
      <c r="L122" t="b" cm="1">
        <f t="array" ref="L122">OR(_xlfn._xlws.FILTER(C:C,B:B=K122))</f>
        <v>1</v>
      </c>
      <c r="M122" t="b" cm="1">
        <f t="array" ref="M122">OR(_xlfn._xlws.FILTER(D:D,B:B=K122))</f>
        <v>1</v>
      </c>
      <c r="N122" t="b" cm="1">
        <f t="array" ref="N122">OR(_xlfn._xlws.FILTER(E:E,B:B=K122))</f>
        <v>1</v>
      </c>
      <c r="O122" t="b" cm="1">
        <f t="array" ref="O122">OR(_xlfn._xlws.FILTER(F:F,B:B=K122))</f>
        <v>1</v>
      </c>
      <c r="P122" t="b" cm="1">
        <f t="array" ref="P122">OR(_xlfn._xlws.FILTER(G:G,B:B=K122))</f>
        <v>1</v>
      </c>
      <c r="Q122" t="b" cm="1">
        <f t="array" ref="Q122">OR(_xlfn._xlws.FILTER(H:H,B:B=K122))</f>
        <v>1</v>
      </c>
      <c r="R122" t="b" cm="1">
        <f t="array" ref="R122">OR(_xlfn._xlws.FILTER(I:I,B:B=K122))</f>
        <v>1</v>
      </c>
      <c r="S122" t="b" cm="1">
        <f t="array" ref="S122">OR(_xlfn._xlws.FILTER(J:J,B:B=K122))</f>
        <v>0</v>
      </c>
      <c r="T122" t="b">
        <f t="shared" si="19"/>
        <v>1</v>
      </c>
      <c r="V122" t="str" cm="1">
        <f t="array" ref="V122">_xlfn.TEXTJOIN(", ",TRUE,_xlfn._xlws.FILTER(A:A,B:B=K122))</f>
        <v>byr:1938 hcl:#efcc98 hgt:178cm iyr:1953 eyr:2038, ecl:brn pid:#cdc55a</v>
      </c>
      <c r="W122">
        <f t="shared" si="20"/>
        <v>1938</v>
      </c>
      <c r="X122" t="b">
        <f t="shared" si="21"/>
        <v>1</v>
      </c>
      <c r="Y122">
        <f t="shared" si="22"/>
        <v>1953</v>
      </c>
      <c r="Z122" t="b">
        <f t="shared" si="23"/>
        <v>0</v>
      </c>
      <c r="AA122">
        <f t="shared" si="24"/>
        <v>2038</v>
      </c>
      <c r="AB122" t="b">
        <f t="shared" si="25"/>
        <v>0</v>
      </c>
      <c r="AC122" t="str">
        <f t="shared" si="26"/>
        <v>178cm</v>
      </c>
      <c r="AD122" t="b">
        <f t="shared" si="27"/>
        <v>1</v>
      </c>
      <c r="AE122" t="b">
        <f t="shared" si="28"/>
        <v>0</v>
      </c>
      <c r="AF122">
        <f t="shared" si="17"/>
        <v>178</v>
      </c>
      <c r="AG122" t="b">
        <f t="shared" si="29"/>
        <v>1</v>
      </c>
      <c r="AH122" t="b" cm="1">
        <f t="array" ref="AH122">IF(ISERROR(_xlfn.REGEXEXTRACT(V122, "#[0-9a-fA-F]{6}")),FALSE,TRUE)</f>
        <v>1</v>
      </c>
      <c r="AI122" t="b" cm="1">
        <f t="array" ref="AI122">IF(ISERROR(_xlfn.REGEXEXTRACT(V122, "\b(amb|blu|brn|gry|grn|hzl|oth)\b")),FALSE,TRUE)</f>
        <v>1</v>
      </c>
      <c r="AJ122" t="b" cm="1">
        <f t="array" ref="AJ122">IF(ISERROR(INT(SUBSTITUTE(_xlfn.REGEXEXTRACT(V122, "pid:(\d{9})"),"pid:",""))),FALSE,TRUE)</f>
        <v>0</v>
      </c>
      <c r="AK122" t="b">
        <f t="shared" si="30"/>
        <v>0</v>
      </c>
    </row>
    <row r="123" spans="1:37" x14ac:dyDescent="0.3">
      <c r="B123">
        <f t="shared" si="31"/>
        <v>32</v>
      </c>
      <c r="C123" t="b">
        <f t="shared" si="18"/>
        <v>0</v>
      </c>
      <c r="D123" t="b">
        <f t="shared" si="33"/>
        <v>0</v>
      </c>
      <c r="E123" t="b">
        <f t="shared" si="33"/>
        <v>0</v>
      </c>
      <c r="F123" t="b">
        <f t="shared" si="33"/>
        <v>0</v>
      </c>
      <c r="G123" t="b">
        <f t="shared" si="33"/>
        <v>0</v>
      </c>
      <c r="H123" t="b">
        <f t="shared" si="33"/>
        <v>0</v>
      </c>
      <c r="I123" t="b">
        <f t="shared" si="33"/>
        <v>0</v>
      </c>
      <c r="J123" t="b">
        <f t="shared" si="33"/>
        <v>0</v>
      </c>
      <c r="K123">
        <v>122</v>
      </c>
      <c r="L123" t="b" cm="1">
        <f t="array" ref="L123">OR(_xlfn._xlws.FILTER(C:C,B:B=K123))</f>
        <v>1</v>
      </c>
      <c r="M123" t="b" cm="1">
        <f t="array" ref="M123">OR(_xlfn._xlws.FILTER(D:D,B:B=K123))</f>
        <v>1</v>
      </c>
      <c r="N123" t="b" cm="1">
        <f t="array" ref="N123">OR(_xlfn._xlws.FILTER(E:E,B:B=K123))</f>
        <v>1</v>
      </c>
      <c r="O123" t="b" cm="1">
        <f t="array" ref="O123">OR(_xlfn._xlws.FILTER(F:F,B:B=K123))</f>
        <v>1</v>
      </c>
      <c r="P123" t="b" cm="1">
        <f t="array" ref="P123">OR(_xlfn._xlws.FILTER(G:G,B:B=K123))</f>
        <v>1</v>
      </c>
      <c r="Q123" t="b" cm="1">
        <f t="array" ref="Q123">OR(_xlfn._xlws.FILTER(H:H,B:B=K123))</f>
        <v>1</v>
      </c>
      <c r="R123" t="b" cm="1">
        <f t="array" ref="R123">OR(_xlfn._xlws.FILTER(I:I,B:B=K123))</f>
        <v>1</v>
      </c>
      <c r="S123" t="b" cm="1">
        <f t="array" ref="S123">OR(_xlfn._xlws.FILTER(J:J,B:B=K123))</f>
        <v>0</v>
      </c>
      <c r="T123" t="b">
        <f t="shared" si="19"/>
        <v>1</v>
      </c>
      <c r="V123" t="str" cm="1">
        <f t="array" ref="V123">_xlfn.TEXTJOIN(", ",TRUE,_xlfn._xlws.FILTER(A:A,B:B=K123))</f>
        <v>hgt:66in byr:1951 iyr:2016 hcl:#18171d, eyr:2027, ecl:lzr pid:834188980</v>
      </c>
      <c r="W123">
        <f t="shared" si="20"/>
        <v>1951</v>
      </c>
      <c r="X123" t="b">
        <f t="shared" si="21"/>
        <v>1</v>
      </c>
      <c r="Y123">
        <f t="shared" si="22"/>
        <v>2016</v>
      </c>
      <c r="Z123" t="b">
        <f t="shared" si="23"/>
        <v>1</v>
      </c>
      <c r="AA123">
        <f t="shared" si="24"/>
        <v>2027</v>
      </c>
      <c r="AB123" t="b">
        <f t="shared" si="25"/>
        <v>1</v>
      </c>
      <c r="AC123" t="str">
        <f t="shared" si="26"/>
        <v xml:space="preserve">66in </v>
      </c>
      <c r="AD123" t="b">
        <f t="shared" si="27"/>
        <v>0</v>
      </c>
      <c r="AE123" t="b">
        <f t="shared" si="28"/>
        <v>1</v>
      </c>
      <c r="AF123">
        <f t="shared" si="17"/>
        <v>66</v>
      </c>
      <c r="AG123" t="b">
        <f t="shared" si="29"/>
        <v>1</v>
      </c>
      <c r="AH123" t="b" cm="1">
        <f t="array" ref="AH123">IF(ISERROR(_xlfn.REGEXEXTRACT(V123, "#[0-9a-fA-F]{6}")),FALSE,TRUE)</f>
        <v>1</v>
      </c>
      <c r="AI123" t="b" cm="1">
        <f t="array" ref="AI123">IF(ISERROR(_xlfn.REGEXEXTRACT(V123, "\b(amb|blu|brn|gry|grn|hzl|oth)\b")),FALSE,TRUE)</f>
        <v>0</v>
      </c>
      <c r="AJ123" t="b" cm="1">
        <f t="array" ref="AJ123">IF(ISERROR(INT(SUBSTITUTE(_xlfn.REGEXEXTRACT(V123, "pid:(\d{9})"),"pid:",""))),FALSE,TRUE)</f>
        <v>1</v>
      </c>
      <c r="AK123" t="b">
        <f t="shared" si="30"/>
        <v>0</v>
      </c>
    </row>
    <row r="124" spans="1:37" x14ac:dyDescent="0.3">
      <c r="A124" t="s">
        <v>90</v>
      </c>
      <c r="B124">
        <f t="shared" si="31"/>
        <v>32</v>
      </c>
      <c r="C124" t="b">
        <f t="shared" si="18"/>
        <v>1</v>
      </c>
      <c r="D124" t="b">
        <f t="shared" si="33"/>
        <v>1</v>
      </c>
      <c r="E124" t="b">
        <f t="shared" si="33"/>
        <v>0</v>
      </c>
      <c r="F124" t="b">
        <f t="shared" si="33"/>
        <v>0</v>
      </c>
      <c r="G124" t="b">
        <f t="shared" si="33"/>
        <v>0</v>
      </c>
      <c r="H124" t="b">
        <f t="shared" si="33"/>
        <v>0</v>
      </c>
      <c r="I124" t="b">
        <f t="shared" si="33"/>
        <v>0</v>
      </c>
      <c r="J124" t="b">
        <f t="shared" si="33"/>
        <v>0</v>
      </c>
      <c r="K124">
        <v>123</v>
      </c>
      <c r="L124" t="b" cm="1">
        <f t="array" ref="L124">OR(_xlfn._xlws.FILTER(C:C,B:B=K124))</f>
        <v>1</v>
      </c>
      <c r="M124" t="b" cm="1">
        <f t="array" ref="M124">OR(_xlfn._xlws.FILTER(D:D,B:B=K124))</f>
        <v>1</v>
      </c>
      <c r="N124" t="b" cm="1">
        <f t="array" ref="N124">OR(_xlfn._xlws.FILTER(E:E,B:B=K124))</f>
        <v>1</v>
      </c>
      <c r="O124" t="b" cm="1">
        <f t="array" ref="O124">OR(_xlfn._xlws.FILTER(F:F,B:B=K124))</f>
        <v>1</v>
      </c>
      <c r="P124" t="b" cm="1">
        <f t="array" ref="P124">OR(_xlfn._xlws.FILTER(G:G,B:B=K124))</f>
        <v>1</v>
      </c>
      <c r="Q124" t="b" cm="1">
        <f t="array" ref="Q124">OR(_xlfn._xlws.FILTER(H:H,B:B=K124))</f>
        <v>1</v>
      </c>
      <c r="R124" t="b" cm="1">
        <f t="array" ref="R124">OR(_xlfn._xlws.FILTER(I:I,B:B=K124))</f>
        <v>1</v>
      </c>
      <c r="S124" t="b" cm="1">
        <f t="array" ref="S124">OR(_xlfn._xlws.FILTER(J:J,B:B=K124))</f>
        <v>1</v>
      </c>
      <c r="T124" t="b">
        <f t="shared" si="19"/>
        <v>1</v>
      </c>
      <c r="V124" t="str" cm="1">
        <f t="array" ref="V124">_xlfn.TEXTJOIN(", ",TRUE,_xlfn._xlws.FILTER(A:A,B:B=K124))</f>
        <v>iyr:2012 eyr:2025, hcl:#7d3b0c pid:330325803 cid:166 hgt:186cm byr:1938, ecl:amb</v>
      </c>
      <c r="W124">
        <f t="shared" si="20"/>
        <v>1938</v>
      </c>
      <c r="X124" t="b">
        <f t="shared" si="21"/>
        <v>1</v>
      </c>
      <c r="Y124">
        <f t="shared" si="22"/>
        <v>2012</v>
      </c>
      <c r="Z124" t="b">
        <f t="shared" si="23"/>
        <v>1</v>
      </c>
      <c r="AA124">
        <f t="shared" si="24"/>
        <v>2025</v>
      </c>
      <c r="AB124" t="b">
        <f t="shared" si="25"/>
        <v>1</v>
      </c>
      <c r="AC124" t="str">
        <f t="shared" si="26"/>
        <v>186cm</v>
      </c>
      <c r="AD124" t="b">
        <f t="shared" si="27"/>
        <v>1</v>
      </c>
      <c r="AE124" t="b">
        <f t="shared" si="28"/>
        <v>0</v>
      </c>
      <c r="AF124">
        <f t="shared" si="17"/>
        <v>186</v>
      </c>
      <c r="AG124" t="b">
        <f t="shared" si="29"/>
        <v>1</v>
      </c>
      <c r="AH124" t="b" cm="1">
        <f t="array" ref="AH124">IF(ISERROR(_xlfn.REGEXEXTRACT(V124, "#[0-9a-fA-F]{6}")),FALSE,TRUE)</f>
        <v>1</v>
      </c>
      <c r="AI124" t="b" cm="1">
        <f t="array" ref="AI124">IF(ISERROR(_xlfn.REGEXEXTRACT(V124, "\b(amb|blu|brn|gry|grn|hzl|oth)\b")),FALSE,TRUE)</f>
        <v>1</v>
      </c>
      <c r="AJ124" t="b" cm="1">
        <f t="array" ref="AJ124">IF(ISERROR(INT(SUBSTITUTE(_xlfn.REGEXEXTRACT(V124, "pid:(\d{9})"),"pid:",""))),FALSE,TRUE)</f>
        <v>1</v>
      </c>
      <c r="AK124" t="b">
        <f t="shared" si="30"/>
        <v>1</v>
      </c>
    </row>
    <row r="125" spans="1:37" x14ac:dyDescent="0.3">
      <c r="A125" t="s">
        <v>91</v>
      </c>
      <c r="B125">
        <f t="shared" si="31"/>
        <v>32</v>
      </c>
      <c r="C125" t="b">
        <f t="shared" si="18"/>
        <v>0</v>
      </c>
      <c r="D125" t="b">
        <f t="shared" si="33"/>
        <v>0</v>
      </c>
      <c r="E125" t="b">
        <f t="shared" si="33"/>
        <v>0</v>
      </c>
      <c r="F125" t="b">
        <f t="shared" si="33"/>
        <v>0</v>
      </c>
      <c r="G125" t="b">
        <f t="shared" si="33"/>
        <v>1</v>
      </c>
      <c r="H125" t="b">
        <f t="shared" si="33"/>
        <v>1</v>
      </c>
      <c r="I125" t="b">
        <f t="shared" si="33"/>
        <v>1</v>
      </c>
      <c r="J125" t="b">
        <f t="shared" si="33"/>
        <v>0</v>
      </c>
      <c r="K125">
        <v>124</v>
      </c>
      <c r="L125" t="b" cm="1">
        <f t="array" ref="L125">OR(_xlfn._xlws.FILTER(C:C,B:B=K125))</f>
        <v>0</v>
      </c>
      <c r="M125" t="b" cm="1">
        <f t="array" ref="M125">OR(_xlfn._xlws.FILTER(D:D,B:B=K125))</f>
        <v>1</v>
      </c>
      <c r="N125" t="b" cm="1">
        <f t="array" ref="N125">OR(_xlfn._xlws.FILTER(E:E,B:B=K125))</f>
        <v>1</v>
      </c>
      <c r="O125" t="b" cm="1">
        <f t="array" ref="O125">OR(_xlfn._xlws.FILTER(F:F,B:B=K125))</f>
        <v>1</v>
      </c>
      <c r="P125" t="b" cm="1">
        <f t="array" ref="P125">OR(_xlfn._xlws.FILTER(G:G,B:B=K125))</f>
        <v>1</v>
      </c>
      <c r="Q125" t="b" cm="1">
        <f t="array" ref="Q125">OR(_xlfn._xlws.FILTER(H:H,B:B=K125))</f>
        <v>1</v>
      </c>
      <c r="R125" t="b" cm="1">
        <f t="array" ref="R125">OR(_xlfn._xlws.FILTER(I:I,B:B=K125))</f>
        <v>1</v>
      </c>
      <c r="S125" t="b" cm="1">
        <f t="array" ref="S125">OR(_xlfn._xlws.FILTER(J:J,B:B=K125))</f>
        <v>1</v>
      </c>
      <c r="T125" t="b">
        <f t="shared" si="19"/>
        <v>0</v>
      </c>
      <c r="V125" t="str" cm="1">
        <f t="array" ref="V125">_xlfn.TEXTJOIN(", ",TRUE,_xlfn._xlws.FILTER(A:A,B:B=K125))</f>
        <v>iyr:2015 hcl:#602927 cid:268 eyr:2021, ecl:amb hgt:186cm pid:318676962</v>
      </c>
      <c r="W125" t="str">
        <f t="shared" si="20"/>
        <v/>
      </c>
      <c r="X125" t="b">
        <f t="shared" si="21"/>
        <v>0</v>
      </c>
      <c r="Y125">
        <f t="shared" si="22"/>
        <v>2015</v>
      </c>
      <c r="Z125" t="b">
        <f t="shared" si="23"/>
        <v>1</v>
      </c>
      <c r="AA125">
        <f t="shared" si="24"/>
        <v>2021</v>
      </c>
      <c r="AB125" t="b">
        <f t="shared" si="25"/>
        <v>1</v>
      </c>
      <c r="AC125" t="str">
        <f t="shared" si="26"/>
        <v>186cm</v>
      </c>
      <c r="AD125" t="b">
        <f t="shared" si="27"/>
        <v>1</v>
      </c>
      <c r="AE125" t="b">
        <f t="shared" si="28"/>
        <v>0</v>
      </c>
      <c r="AF125">
        <f t="shared" si="17"/>
        <v>186</v>
      </c>
      <c r="AG125" t="b">
        <f t="shared" si="29"/>
        <v>1</v>
      </c>
      <c r="AH125" t="b" cm="1">
        <f t="array" ref="AH125">IF(ISERROR(_xlfn.REGEXEXTRACT(V125, "#[0-9a-fA-F]{6}")),FALSE,TRUE)</f>
        <v>1</v>
      </c>
      <c r="AI125" t="b" cm="1">
        <f t="array" ref="AI125">IF(ISERROR(_xlfn.REGEXEXTRACT(V125, "\b(amb|blu|brn|gry|grn|hzl|oth)\b")),FALSE,TRUE)</f>
        <v>1</v>
      </c>
      <c r="AJ125" t="b" cm="1">
        <f t="array" ref="AJ125">IF(ISERROR(INT(SUBSTITUTE(_xlfn.REGEXEXTRACT(V125, "pid:(\d{9})"),"pid:",""))),FALSE,TRUE)</f>
        <v>1</v>
      </c>
      <c r="AK125" t="b">
        <f t="shared" si="30"/>
        <v>0</v>
      </c>
    </row>
    <row r="126" spans="1:37" x14ac:dyDescent="0.3">
      <c r="A126" t="s">
        <v>92</v>
      </c>
      <c r="B126">
        <f t="shared" si="31"/>
        <v>32</v>
      </c>
      <c r="C126" t="b">
        <f t="shared" si="18"/>
        <v>0</v>
      </c>
      <c r="D126" t="b">
        <f t="shared" si="33"/>
        <v>0</v>
      </c>
      <c r="E126" t="b">
        <f t="shared" si="33"/>
        <v>1</v>
      </c>
      <c r="F126" t="b">
        <f t="shared" si="33"/>
        <v>1</v>
      </c>
      <c r="G126" t="b">
        <f t="shared" si="33"/>
        <v>0</v>
      </c>
      <c r="H126" t="b">
        <f t="shared" si="33"/>
        <v>0</v>
      </c>
      <c r="I126" t="b">
        <f t="shared" si="33"/>
        <v>0</v>
      </c>
      <c r="J126" t="b">
        <f t="shared" si="33"/>
        <v>0</v>
      </c>
      <c r="K126">
        <v>125</v>
      </c>
      <c r="L126" t="b" cm="1">
        <f t="array" ref="L126">OR(_xlfn._xlws.FILTER(C:C,B:B=K126))</f>
        <v>1</v>
      </c>
      <c r="M126" t="b" cm="1">
        <f t="array" ref="M126">OR(_xlfn._xlws.FILTER(D:D,B:B=K126))</f>
        <v>1</v>
      </c>
      <c r="N126" t="b" cm="1">
        <f t="array" ref="N126">OR(_xlfn._xlws.FILTER(E:E,B:B=K126))</f>
        <v>1</v>
      </c>
      <c r="O126" t="b" cm="1">
        <f t="array" ref="O126">OR(_xlfn._xlws.FILTER(F:F,B:B=K126))</f>
        <v>1</v>
      </c>
      <c r="P126" t="b" cm="1">
        <f t="array" ref="P126">OR(_xlfn._xlws.FILTER(G:G,B:B=K126))</f>
        <v>1</v>
      </c>
      <c r="Q126" t="b" cm="1">
        <f t="array" ref="Q126">OR(_xlfn._xlws.FILTER(H:H,B:B=K126))</f>
        <v>1</v>
      </c>
      <c r="R126" t="b" cm="1">
        <f t="array" ref="R126">OR(_xlfn._xlws.FILTER(I:I,B:B=K126))</f>
        <v>1</v>
      </c>
      <c r="S126" t="b" cm="1">
        <f t="array" ref="S126">OR(_xlfn._xlws.FILTER(J:J,B:B=K126))</f>
        <v>1</v>
      </c>
      <c r="T126" t="b">
        <f t="shared" si="19"/>
        <v>1</v>
      </c>
      <c r="V126" t="str" cm="1">
        <f t="array" ref="V126">_xlfn.TEXTJOIN(", ",TRUE,_xlfn._xlws.FILTER(A:A,B:B=K126))</f>
        <v>hcl:#3d6f3c iyr:2014 pid:665730784 cid:191 hgt:150cm byr:1981 ecl:oth eyr:2024</v>
      </c>
      <c r="W126">
        <f t="shared" si="20"/>
        <v>1981</v>
      </c>
      <c r="X126" t="b">
        <f t="shared" si="21"/>
        <v>1</v>
      </c>
      <c r="Y126">
        <f t="shared" si="22"/>
        <v>2014</v>
      </c>
      <c r="Z126" t="b">
        <f t="shared" si="23"/>
        <v>1</v>
      </c>
      <c r="AA126">
        <f t="shared" si="24"/>
        <v>2024</v>
      </c>
      <c r="AB126" t="b">
        <f t="shared" si="25"/>
        <v>1</v>
      </c>
      <c r="AC126" t="str">
        <f t="shared" si="26"/>
        <v>150cm</v>
      </c>
      <c r="AD126" t="b">
        <f t="shared" si="27"/>
        <v>1</v>
      </c>
      <c r="AE126" t="b">
        <f t="shared" si="28"/>
        <v>0</v>
      </c>
      <c r="AF126">
        <f t="shared" si="17"/>
        <v>150</v>
      </c>
      <c r="AG126" t="b">
        <f t="shared" si="29"/>
        <v>1</v>
      </c>
      <c r="AH126" t="b" cm="1">
        <f t="array" ref="AH126">IF(ISERROR(_xlfn.REGEXEXTRACT(V126, "#[0-9a-fA-F]{6}")),FALSE,TRUE)</f>
        <v>1</v>
      </c>
      <c r="AI126" t="b" cm="1">
        <f t="array" ref="AI126">IF(ISERROR(_xlfn.REGEXEXTRACT(V126, "\b(amb|blu|brn|gry|grn|hzl|oth)\b")),FALSE,TRUE)</f>
        <v>1</v>
      </c>
      <c r="AJ126" t="b" cm="1">
        <f t="array" ref="AJ126">IF(ISERROR(INT(SUBSTITUTE(_xlfn.REGEXEXTRACT(V126, "pid:(\d{9})"),"pid:",""))),FALSE,TRUE)</f>
        <v>1</v>
      </c>
      <c r="AK126" t="b">
        <f t="shared" si="30"/>
        <v>1</v>
      </c>
    </row>
    <row r="127" spans="1:37" x14ac:dyDescent="0.3">
      <c r="B127">
        <f t="shared" si="31"/>
        <v>33</v>
      </c>
      <c r="C127" t="b">
        <f t="shared" si="18"/>
        <v>0</v>
      </c>
      <c r="D127" t="b">
        <f t="shared" si="33"/>
        <v>0</v>
      </c>
      <c r="E127" t="b">
        <f t="shared" si="33"/>
        <v>0</v>
      </c>
      <c r="F127" t="b">
        <f t="shared" si="33"/>
        <v>0</v>
      </c>
      <c r="G127" t="b">
        <f t="shared" si="33"/>
        <v>0</v>
      </c>
      <c r="H127" t="b">
        <f t="shared" si="33"/>
        <v>0</v>
      </c>
      <c r="I127" t="b">
        <f t="shared" si="33"/>
        <v>0</v>
      </c>
      <c r="J127" t="b">
        <f t="shared" si="33"/>
        <v>0</v>
      </c>
      <c r="K127">
        <v>126</v>
      </c>
      <c r="L127" t="b" cm="1">
        <f t="array" ref="L127">OR(_xlfn._xlws.FILTER(C:C,B:B=K127))</f>
        <v>1</v>
      </c>
      <c r="M127" t="b" cm="1">
        <f t="array" ref="M127">OR(_xlfn._xlws.FILTER(D:D,B:B=K127))</f>
        <v>1</v>
      </c>
      <c r="N127" t="b" cm="1">
        <f t="array" ref="N127">OR(_xlfn._xlws.FILTER(E:E,B:B=K127))</f>
        <v>1</v>
      </c>
      <c r="O127" t="b" cm="1">
        <f t="array" ref="O127">OR(_xlfn._xlws.FILTER(F:F,B:B=K127))</f>
        <v>1</v>
      </c>
      <c r="P127" t="b" cm="1">
        <f t="array" ref="P127">OR(_xlfn._xlws.FILTER(G:G,B:B=K127))</f>
        <v>1</v>
      </c>
      <c r="Q127" t="b" cm="1">
        <f t="array" ref="Q127">OR(_xlfn._xlws.FILTER(H:H,B:B=K127))</f>
        <v>1</v>
      </c>
      <c r="R127" t="b" cm="1">
        <f t="array" ref="R127">OR(_xlfn._xlws.FILTER(I:I,B:B=K127))</f>
        <v>1</v>
      </c>
      <c r="S127" t="b" cm="1">
        <f t="array" ref="S127">OR(_xlfn._xlws.FILTER(J:J,B:B=K127))</f>
        <v>0</v>
      </c>
      <c r="T127" t="b">
        <f t="shared" si="19"/>
        <v>1</v>
      </c>
      <c r="V127" t="str" cm="1">
        <f t="array" ref="V127">_xlfn.TEXTJOIN(", ",TRUE,_xlfn._xlws.FILTER(A:A,B:B=K127))</f>
        <v>ecl:grn hcl:#733820, eyr:2028 iyr:2010, hgt:162cm byr:1944 pid:872962499</v>
      </c>
      <c r="W127">
        <f t="shared" si="20"/>
        <v>1944</v>
      </c>
      <c r="X127" t="b">
        <f t="shared" si="21"/>
        <v>1</v>
      </c>
      <c r="Y127">
        <f t="shared" si="22"/>
        <v>2010</v>
      </c>
      <c r="Z127" t="b">
        <f t="shared" si="23"/>
        <v>1</v>
      </c>
      <c r="AA127">
        <f t="shared" si="24"/>
        <v>2028</v>
      </c>
      <c r="AB127" t="b">
        <f t="shared" si="25"/>
        <v>1</v>
      </c>
      <c r="AC127" t="str">
        <f t="shared" si="26"/>
        <v>162cm</v>
      </c>
      <c r="AD127" t="b">
        <f t="shared" si="27"/>
        <v>1</v>
      </c>
      <c r="AE127" t="b">
        <f t="shared" si="28"/>
        <v>0</v>
      </c>
      <c r="AF127">
        <f t="shared" si="17"/>
        <v>162</v>
      </c>
      <c r="AG127" t="b">
        <f t="shared" si="29"/>
        <v>1</v>
      </c>
      <c r="AH127" t="b" cm="1">
        <f t="array" ref="AH127">IF(ISERROR(_xlfn.REGEXEXTRACT(V127, "#[0-9a-fA-F]{6}")),FALSE,TRUE)</f>
        <v>1</v>
      </c>
      <c r="AI127" t="b" cm="1">
        <f t="array" ref="AI127">IF(ISERROR(_xlfn.REGEXEXTRACT(V127, "\b(amb|blu|brn|gry|grn|hzl|oth)\b")),FALSE,TRUE)</f>
        <v>1</v>
      </c>
      <c r="AJ127" t="b" cm="1">
        <f t="array" ref="AJ127">IF(ISERROR(INT(SUBSTITUTE(_xlfn.REGEXEXTRACT(V127, "pid:(\d{9})"),"pid:",""))),FALSE,TRUE)</f>
        <v>1</v>
      </c>
      <c r="AK127" t="b">
        <f t="shared" si="30"/>
        <v>1</v>
      </c>
    </row>
    <row r="128" spans="1:37" x14ac:dyDescent="0.3">
      <c r="A128" t="s">
        <v>93</v>
      </c>
      <c r="B128">
        <f t="shared" si="31"/>
        <v>33</v>
      </c>
      <c r="C128" t="b">
        <f t="shared" si="18"/>
        <v>0</v>
      </c>
      <c r="D128" t="b">
        <f t="shared" si="33"/>
        <v>1</v>
      </c>
      <c r="E128" t="b">
        <f t="shared" si="33"/>
        <v>1</v>
      </c>
      <c r="F128" t="b">
        <f t="shared" si="33"/>
        <v>0</v>
      </c>
      <c r="G128" t="b">
        <f t="shared" si="33"/>
        <v>0</v>
      </c>
      <c r="H128" t="b">
        <f t="shared" si="33"/>
        <v>0</v>
      </c>
      <c r="I128" t="b">
        <f t="shared" si="33"/>
        <v>0</v>
      </c>
      <c r="J128" t="b">
        <f t="shared" si="33"/>
        <v>1</v>
      </c>
      <c r="K128">
        <v>127</v>
      </c>
      <c r="L128" t="b" cm="1">
        <f t="array" ref="L128">OR(_xlfn._xlws.FILTER(C:C,B:B=K128))</f>
        <v>1</v>
      </c>
      <c r="M128" t="b" cm="1">
        <f t="array" ref="M128">OR(_xlfn._xlws.FILTER(D:D,B:B=K128))</f>
        <v>1</v>
      </c>
      <c r="N128" t="b" cm="1">
        <f t="array" ref="N128">OR(_xlfn._xlws.FILTER(E:E,B:B=K128))</f>
        <v>1</v>
      </c>
      <c r="O128" t="b" cm="1">
        <f t="array" ref="O128">OR(_xlfn._xlws.FILTER(F:F,B:B=K128))</f>
        <v>1</v>
      </c>
      <c r="P128" t="b" cm="1">
        <f t="array" ref="P128">OR(_xlfn._xlws.FILTER(G:G,B:B=K128))</f>
        <v>1</v>
      </c>
      <c r="Q128" t="b" cm="1">
        <f t="array" ref="Q128">OR(_xlfn._xlws.FILTER(H:H,B:B=K128))</f>
        <v>1</v>
      </c>
      <c r="R128" t="b" cm="1">
        <f t="array" ref="R128">OR(_xlfn._xlws.FILTER(I:I,B:B=K128))</f>
        <v>0</v>
      </c>
      <c r="S128" t="b" cm="1">
        <f t="array" ref="S128">OR(_xlfn._xlws.FILTER(J:J,B:B=K128))</f>
        <v>0</v>
      </c>
      <c r="T128" t="b">
        <f t="shared" si="19"/>
        <v>0</v>
      </c>
      <c r="V128" t="str" cm="1">
        <f t="array" ref="V128">_xlfn.TEXTJOIN(", ",TRUE,_xlfn._xlws.FILTER(A:A,B:B=K128))</f>
        <v>eyr:2028 byr:1974, ecl:brn, iyr:2010 hcl:#18171d hgt:160cm</v>
      </c>
      <c r="W128">
        <f t="shared" si="20"/>
        <v>1974</v>
      </c>
      <c r="X128" t="b">
        <f t="shared" si="21"/>
        <v>1</v>
      </c>
      <c r="Y128">
        <f t="shared" si="22"/>
        <v>2010</v>
      </c>
      <c r="Z128" t="b">
        <f t="shared" si="23"/>
        <v>1</v>
      </c>
      <c r="AA128">
        <f t="shared" si="24"/>
        <v>2028</v>
      </c>
      <c r="AB128" t="b">
        <f t="shared" si="25"/>
        <v>1</v>
      </c>
      <c r="AC128" t="str">
        <f t="shared" si="26"/>
        <v>160cm</v>
      </c>
      <c r="AD128" t="b">
        <f t="shared" si="27"/>
        <v>1</v>
      </c>
      <c r="AE128" t="b">
        <f t="shared" si="28"/>
        <v>0</v>
      </c>
      <c r="AF128">
        <f t="shared" si="17"/>
        <v>160</v>
      </c>
      <c r="AG128" t="b">
        <f t="shared" si="29"/>
        <v>1</v>
      </c>
      <c r="AH128" t="b" cm="1">
        <f t="array" ref="AH128">IF(ISERROR(_xlfn.REGEXEXTRACT(V128, "#[0-9a-fA-F]{6}")),FALSE,TRUE)</f>
        <v>1</v>
      </c>
      <c r="AI128" t="b" cm="1">
        <f t="array" ref="AI128">IF(ISERROR(_xlfn.REGEXEXTRACT(V128, "\b(amb|blu|brn|gry|grn|hzl|oth)\b")),FALSE,TRUE)</f>
        <v>1</v>
      </c>
      <c r="AJ128" t="b" cm="1">
        <f t="array" ref="AJ128">IF(ISERROR(INT(SUBSTITUTE(_xlfn.REGEXEXTRACT(V128, "pid:(\d{9})"),"pid:",""))),FALSE,TRUE)</f>
        <v>0</v>
      </c>
      <c r="AK128" t="b">
        <f t="shared" si="30"/>
        <v>0</v>
      </c>
    </row>
    <row r="129" spans="1:37" x14ac:dyDescent="0.3">
      <c r="A129" t="s">
        <v>94</v>
      </c>
      <c r="B129">
        <f t="shared" si="31"/>
        <v>33</v>
      </c>
      <c r="C129" t="b">
        <f t="shared" si="18"/>
        <v>1</v>
      </c>
      <c r="D129" t="b">
        <f t="shared" si="33"/>
        <v>0</v>
      </c>
      <c r="E129" t="b">
        <f t="shared" si="33"/>
        <v>0</v>
      </c>
      <c r="F129" t="b">
        <f t="shared" si="33"/>
        <v>1</v>
      </c>
      <c r="G129" t="b">
        <f t="shared" si="33"/>
        <v>1</v>
      </c>
      <c r="H129" t="b">
        <f t="shared" si="33"/>
        <v>1</v>
      </c>
      <c r="I129" t="b">
        <f t="shared" si="33"/>
        <v>1</v>
      </c>
      <c r="J129" t="b">
        <f t="shared" si="33"/>
        <v>0</v>
      </c>
      <c r="K129">
        <v>128</v>
      </c>
      <c r="L129" t="b" cm="1">
        <f t="array" ref="L129">OR(_xlfn._xlws.FILTER(C:C,B:B=K129))</f>
        <v>1</v>
      </c>
      <c r="M129" t="b" cm="1">
        <f t="array" ref="M129">OR(_xlfn._xlws.FILTER(D:D,B:B=K129))</f>
        <v>1</v>
      </c>
      <c r="N129" t="b" cm="1">
        <f t="array" ref="N129">OR(_xlfn._xlws.FILTER(E:E,B:B=K129))</f>
        <v>1</v>
      </c>
      <c r="O129" t="b" cm="1">
        <f t="array" ref="O129">OR(_xlfn._xlws.FILTER(F:F,B:B=K129))</f>
        <v>1</v>
      </c>
      <c r="P129" t="b" cm="1">
        <f t="array" ref="P129">OR(_xlfn._xlws.FILTER(G:G,B:B=K129))</f>
        <v>1</v>
      </c>
      <c r="Q129" t="b" cm="1">
        <f t="array" ref="Q129">OR(_xlfn._xlws.FILTER(H:H,B:B=K129))</f>
        <v>1</v>
      </c>
      <c r="R129" t="b" cm="1">
        <f t="array" ref="R129">OR(_xlfn._xlws.FILTER(I:I,B:B=K129))</f>
        <v>1</v>
      </c>
      <c r="S129" t="b" cm="1">
        <f t="array" ref="S129">OR(_xlfn._xlws.FILTER(J:J,B:B=K129))</f>
        <v>0</v>
      </c>
      <c r="T129" t="b">
        <f t="shared" si="19"/>
        <v>1</v>
      </c>
      <c r="V129" t="str" cm="1">
        <f t="array" ref="V129">_xlfn.TEXTJOIN(", ",TRUE,_xlfn._xlws.FILTER(A:A,B:B=K129))</f>
        <v>hcl:#602927, byr:1959 eyr:2027 iyr:2016 ecl:brn hgt:169cm pid:078503025</v>
      </c>
      <c r="W129">
        <f t="shared" si="20"/>
        <v>1959</v>
      </c>
      <c r="X129" t="b">
        <f t="shared" si="21"/>
        <v>1</v>
      </c>
      <c r="Y129">
        <f t="shared" si="22"/>
        <v>2016</v>
      </c>
      <c r="Z129" t="b">
        <f t="shared" si="23"/>
        <v>1</v>
      </c>
      <c r="AA129">
        <f t="shared" si="24"/>
        <v>2027</v>
      </c>
      <c r="AB129" t="b">
        <f t="shared" si="25"/>
        <v>1</v>
      </c>
      <c r="AC129" t="str">
        <f t="shared" si="26"/>
        <v>169cm</v>
      </c>
      <c r="AD129" t="b">
        <f t="shared" si="27"/>
        <v>1</v>
      </c>
      <c r="AE129" t="b">
        <f t="shared" si="28"/>
        <v>0</v>
      </c>
      <c r="AF129">
        <f t="shared" si="17"/>
        <v>169</v>
      </c>
      <c r="AG129" t="b">
        <f t="shared" si="29"/>
        <v>1</v>
      </c>
      <c r="AH129" t="b" cm="1">
        <f t="array" ref="AH129">IF(ISERROR(_xlfn.REGEXEXTRACT(V129, "#[0-9a-fA-F]{6}")),FALSE,TRUE)</f>
        <v>1</v>
      </c>
      <c r="AI129" t="b" cm="1">
        <f t="array" ref="AI129">IF(ISERROR(_xlfn.REGEXEXTRACT(V129, "\b(amb|blu|brn|gry|grn|hzl|oth)\b")),FALSE,TRUE)</f>
        <v>1</v>
      </c>
      <c r="AJ129" t="b" cm="1">
        <f t="array" ref="AJ129">IF(ISERROR(INT(SUBSTITUTE(_xlfn.REGEXEXTRACT(V129, "pid:(\d{9})"),"pid:",""))),FALSE,TRUE)</f>
        <v>1</v>
      </c>
      <c r="AK129" t="b">
        <f t="shared" si="30"/>
        <v>1</v>
      </c>
    </row>
    <row r="130" spans="1:37" x14ac:dyDescent="0.3">
      <c r="B130">
        <f t="shared" si="31"/>
        <v>34</v>
      </c>
      <c r="C130" t="b">
        <f t="shared" si="18"/>
        <v>0</v>
      </c>
      <c r="D130" t="b">
        <f t="shared" si="33"/>
        <v>0</v>
      </c>
      <c r="E130" t="b">
        <f t="shared" si="33"/>
        <v>0</v>
      </c>
      <c r="F130" t="b">
        <f t="shared" si="33"/>
        <v>0</v>
      </c>
      <c r="G130" t="b">
        <f t="shared" si="33"/>
        <v>0</v>
      </c>
      <c r="H130" t="b">
        <f t="shared" si="33"/>
        <v>0</v>
      </c>
      <c r="I130" t="b">
        <f t="shared" si="33"/>
        <v>0</v>
      </c>
      <c r="J130" t="b">
        <f t="shared" si="33"/>
        <v>0</v>
      </c>
      <c r="K130">
        <v>129</v>
      </c>
      <c r="L130" t="b" cm="1">
        <f t="array" ref="L130">OR(_xlfn._xlws.FILTER(C:C,B:B=K130))</f>
        <v>1</v>
      </c>
      <c r="M130" t="b" cm="1">
        <f t="array" ref="M130">OR(_xlfn._xlws.FILTER(D:D,B:B=K130))</f>
        <v>1</v>
      </c>
      <c r="N130" t="b" cm="1">
        <f t="array" ref="N130">OR(_xlfn._xlws.FILTER(E:E,B:B=K130))</f>
        <v>1</v>
      </c>
      <c r="O130" t="b" cm="1">
        <f t="array" ref="O130">OR(_xlfn._xlws.FILTER(F:F,B:B=K130))</f>
        <v>1</v>
      </c>
      <c r="P130" t="b" cm="1">
        <f t="array" ref="P130">OR(_xlfn._xlws.FILTER(G:G,B:B=K130))</f>
        <v>1</v>
      </c>
      <c r="Q130" t="b" cm="1">
        <f t="array" ref="Q130">OR(_xlfn._xlws.FILTER(H:H,B:B=K130))</f>
        <v>1</v>
      </c>
      <c r="R130" t="b" cm="1">
        <f t="array" ref="R130">OR(_xlfn._xlws.FILTER(I:I,B:B=K130))</f>
        <v>1</v>
      </c>
      <c r="S130" t="b" cm="1">
        <f t="array" ref="S130">OR(_xlfn._xlws.FILTER(J:J,B:B=K130))</f>
        <v>0</v>
      </c>
      <c r="T130" t="b">
        <f t="shared" si="19"/>
        <v>1</v>
      </c>
      <c r="V130" t="str" cm="1">
        <f t="array" ref="V130">_xlfn.TEXTJOIN(", ",TRUE,_xlfn._xlws.FILTER(A:A,B:B=K130))</f>
        <v>hcl:#623a2f pid:326300051 hgt:153cm, byr:1973 iyr:2012, ecl:gry eyr:2026</v>
      </c>
      <c r="W130">
        <f t="shared" si="20"/>
        <v>1973</v>
      </c>
      <c r="X130" t="b">
        <f t="shared" si="21"/>
        <v>1</v>
      </c>
      <c r="Y130">
        <f t="shared" si="22"/>
        <v>2012</v>
      </c>
      <c r="Z130" t="b">
        <f t="shared" si="23"/>
        <v>1</v>
      </c>
      <c r="AA130">
        <f t="shared" si="24"/>
        <v>2026</v>
      </c>
      <c r="AB130" t="b">
        <f t="shared" si="25"/>
        <v>1</v>
      </c>
      <c r="AC130" t="str">
        <f t="shared" si="26"/>
        <v>153cm</v>
      </c>
      <c r="AD130" t="b">
        <f t="shared" si="27"/>
        <v>1</v>
      </c>
      <c r="AE130" t="b">
        <f t="shared" si="28"/>
        <v>0</v>
      </c>
      <c r="AF130">
        <f t="shared" ref="AF130:AF193" si="34">IFERROR(INT(TRIM(_xlfn.REGEXREPLACE(_xlfn.REGEXREPLACE(AC130,"[a-z]",""),",",""))),"")</f>
        <v>153</v>
      </c>
      <c r="AG130" t="b">
        <f t="shared" si="29"/>
        <v>1</v>
      </c>
      <c r="AH130" t="b" cm="1">
        <f t="array" ref="AH130">IF(ISERROR(_xlfn.REGEXEXTRACT(V130, "#[0-9a-fA-F]{6}")),FALSE,TRUE)</f>
        <v>1</v>
      </c>
      <c r="AI130" t="b" cm="1">
        <f t="array" ref="AI130">IF(ISERROR(_xlfn.REGEXEXTRACT(V130, "\b(amb|blu|brn|gry|grn|hzl|oth)\b")),FALSE,TRUE)</f>
        <v>1</v>
      </c>
      <c r="AJ130" t="b" cm="1">
        <f t="array" ref="AJ130">IF(ISERROR(INT(SUBSTITUTE(_xlfn.REGEXEXTRACT(V130, "pid:(\d{9})"),"pid:",""))),FALSE,TRUE)</f>
        <v>1</v>
      </c>
      <c r="AK130" t="b">
        <f t="shared" si="30"/>
        <v>1</v>
      </c>
    </row>
    <row r="131" spans="1:37" x14ac:dyDescent="0.3">
      <c r="A131" t="s">
        <v>95</v>
      </c>
      <c r="B131">
        <f t="shared" si="31"/>
        <v>34</v>
      </c>
      <c r="C131" t="b">
        <f t="shared" ref="C131:J194" si="35">ISNUMBER(SEARCH(C$1,$A131))</f>
        <v>1</v>
      </c>
      <c r="D131" t="b">
        <f t="shared" si="33"/>
        <v>1</v>
      </c>
      <c r="E131" t="b">
        <f t="shared" si="33"/>
        <v>1</v>
      </c>
      <c r="F131" t="b">
        <f t="shared" si="33"/>
        <v>1</v>
      </c>
      <c r="G131" t="b">
        <f t="shared" si="33"/>
        <v>0</v>
      </c>
      <c r="H131" t="b">
        <f t="shared" si="33"/>
        <v>1</v>
      </c>
      <c r="I131" t="b">
        <f t="shared" si="33"/>
        <v>1</v>
      </c>
      <c r="J131" t="b">
        <f t="shared" si="33"/>
        <v>0</v>
      </c>
      <c r="K131">
        <v>130</v>
      </c>
      <c r="L131" t="b" cm="1">
        <f t="array" ref="L131">OR(_xlfn._xlws.FILTER(C:C,B:B=K131))</f>
        <v>1</v>
      </c>
      <c r="M131" t="b" cm="1">
        <f t="array" ref="M131">OR(_xlfn._xlws.FILTER(D:D,B:B=K131))</f>
        <v>1</v>
      </c>
      <c r="N131" t="b" cm="1">
        <f t="array" ref="N131">OR(_xlfn._xlws.FILTER(E:E,B:B=K131))</f>
        <v>1</v>
      </c>
      <c r="O131" t="b" cm="1">
        <f t="array" ref="O131">OR(_xlfn._xlws.FILTER(F:F,B:B=K131))</f>
        <v>1</v>
      </c>
      <c r="P131" t="b" cm="1">
        <f t="array" ref="P131">OR(_xlfn._xlws.FILTER(G:G,B:B=K131))</f>
        <v>1</v>
      </c>
      <c r="Q131" t="b" cm="1">
        <f t="array" ref="Q131">OR(_xlfn._xlws.FILTER(H:H,B:B=K131))</f>
        <v>1</v>
      </c>
      <c r="R131" t="b" cm="1">
        <f t="array" ref="R131">OR(_xlfn._xlws.FILTER(I:I,B:B=K131))</f>
        <v>1</v>
      </c>
      <c r="S131" t="b" cm="1">
        <f t="array" ref="S131">OR(_xlfn._xlws.FILTER(J:J,B:B=K131))</f>
        <v>0</v>
      </c>
      <c r="T131" t="b">
        <f t="shared" ref="T131:T194" si="36">AND(L131,M131,N131,O131,P131,Q131,R131)</f>
        <v>1</v>
      </c>
      <c r="V131" t="str" cm="1">
        <f t="array" ref="V131">_xlfn.TEXTJOIN(", ",TRUE,_xlfn._xlws.FILTER(A:A,B:B=K131))</f>
        <v>hgt:151cm, byr:1966 eyr:2029 pid:026952622 hcl:#18171d ecl:gry iyr:2010</v>
      </c>
      <c r="W131">
        <f t="shared" ref="W131:W194" si="37">IFERROR(INT(MID(V131,SEARCH("byr:",V131)+4,4)),"")</f>
        <v>1966</v>
      </c>
      <c r="X131" t="b">
        <f t="shared" ref="X131:X194" si="38">AND(W131&gt;1920,W131&lt;=2002)</f>
        <v>1</v>
      </c>
      <c r="Y131">
        <f t="shared" ref="Y131:Y194" si="39">IFERROR(INT(MID(V131,SEARCH("iyr:",V131)+4,4)),"")</f>
        <v>2010</v>
      </c>
      <c r="Z131" t="b">
        <f t="shared" ref="Z131:Z194" si="40">AND(Y131&gt;=2010,Y131&lt;=2020)</f>
        <v>1</v>
      </c>
      <c r="AA131">
        <f t="shared" ref="AA131:AA194" si="41">IFERROR(INT(MID(V131,SEARCH("eyr:",V131)+4,4)),"")</f>
        <v>2029</v>
      </c>
      <c r="AB131" t="b">
        <f t="shared" ref="AB131:AB194" si="42">AND(AA131&gt;=2020,AA131&lt;=2030)</f>
        <v>1</v>
      </c>
      <c r="AC131" t="str">
        <f t="shared" ref="AC131:AC194" si="43">IFERROR(MID(V131,SEARCH("hgt:",V131)+4,5),"")</f>
        <v>151cm</v>
      </c>
      <c r="AD131" t="b">
        <f t="shared" ref="AD131:AD194" si="44">ISNUMBER(SEARCH("cm",AC131))</f>
        <v>1</v>
      </c>
      <c r="AE131" t="b">
        <f t="shared" ref="AE131:AE194" si="45">ISNUMBER(SEARCH("in",AC131))</f>
        <v>0</v>
      </c>
      <c r="AF131">
        <f t="shared" si="34"/>
        <v>151</v>
      </c>
      <c r="AG131" t="b">
        <f t="shared" ref="AG131:AG194" si="46">IF(AD131=TRUE,AND(AF131&gt;=150,AF131&lt;=193),IF(AE131=TRUE,AND(AF131&gt;=59,AF131&lt;=76),""))</f>
        <v>1</v>
      </c>
      <c r="AH131" t="b" cm="1">
        <f t="array" ref="AH131">IF(ISERROR(_xlfn.REGEXEXTRACT(V131, "#[0-9a-fA-F]{6}")),FALSE,TRUE)</f>
        <v>1</v>
      </c>
      <c r="AI131" t="b" cm="1">
        <f t="array" ref="AI131">IF(ISERROR(_xlfn.REGEXEXTRACT(V131, "\b(amb|blu|brn|gry|grn|hzl|oth)\b")),FALSE,TRUE)</f>
        <v>1</v>
      </c>
      <c r="AJ131" t="b" cm="1">
        <f t="array" ref="AJ131">IF(ISERROR(INT(SUBSTITUTE(_xlfn.REGEXEXTRACT(V131, "pid:(\d{9})"),"pid:",""))),FALSE,TRUE)</f>
        <v>1</v>
      </c>
      <c r="AK131" t="b">
        <f t="shared" ref="AK131:AK194" si="47">AND(X131,Z131,AB131,AG131,AH131,AI131,AJ131)</f>
        <v>1</v>
      </c>
    </row>
    <row r="132" spans="1:37" x14ac:dyDescent="0.3">
      <c r="A132" t="s">
        <v>96</v>
      </c>
      <c r="B132">
        <f t="shared" ref="B132:B195" si="48">IF(A132="",B131+1,B131)</f>
        <v>34</v>
      </c>
      <c r="C132" t="b">
        <f t="shared" si="35"/>
        <v>0</v>
      </c>
      <c r="D132" t="b">
        <f t="shared" si="33"/>
        <v>0</v>
      </c>
      <c r="E132" t="b">
        <f t="shared" si="33"/>
        <v>0</v>
      </c>
      <c r="F132" t="b">
        <f t="shared" si="33"/>
        <v>0</v>
      </c>
      <c r="G132" t="b">
        <f t="shared" si="33"/>
        <v>1</v>
      </c>
      <c r="H132" t="b">
        <f t="shared" si="33"/>
        <v>0</v>
      </c>
      <c r="I132" t="b">
        <f t="shared" si="33"/>
        <v>0</v>
      </c>
      <c r="J132" t="b">
        <f t="shared" si="33"/>
        <v>0</v>
      </c>
      <c r="K132">
        <v>131</v>
      </c>
      <c r="L132" t="b" cm="1">
        <f t="array" ref="L132">OR(_xlfn._xlws.FILTER(C:C,B:B=K132))</f>
        <v>1</v>
      </c>
      <c r="M132" t="b" cm="1">
        <f t="array" ref="M132">OR(_xlfn._xlws.FILTER(D:D,B:B=K132))</f>
        <v>1</v>
      </c>
      <c r="N132" t="b" cm="1">
        <f t="array" ref="N132">OR(_xlfn._xlws.FILTER(E:E,B:B=K132))</f>
        <v>1</v>
      </c>
      <c r="O132" t="b" cm="1">
        <f t="array" ref="O132">OR(_xlfn._xlws.FILTER(F:F,B:B=K132))</f>
        <v>1</v>
      </c>
      <c r="P132" t="b" cm="1">
        <f t="array" ref="P132">OR(_xlfn._xlws.FILTER(G:G,B:B=K132))</f>
        <v>1</v>
      </c>
      <c r="Q132" t="b" cm="1">
        <f t="array" ref="Q132">OR(_xlfn._xlws.FILTER(H:H,B:B=K132))</f>
        <v>1</v>
      </c>
      <c r="R132" t="b" cm="1">
        <f t="array" ref="R132">OR(_xlfn._xlws.FILTER(I:I,B:B=K132))</f>
        <v>1</v>
      </c>
      <c r="S132" t="b" cm="1">
        <f t="array" ref="S132">OR(_xlfn._xlws.FILTER(J:J,B:B=K132))</f>
        <v>0</v>
      </c>
      <c r="T132" t="b">
        <f t="shared" si="36"/>
        <v>1</v>
      </c>
      <c r="V132" t="str" cm="1">
        <f t="array" ref="V132">_xlfn.TEXTJOIN(", ",TRUE,_xlfn._xlws.FILTER(A:A,B:B=K132))</f>
        <v>hcl:#7d3b0c byr:1974 pid:444713591 iyr:2017 eyr:2030, hgt:165cm ecl:oth</v>
      </c>
      <c r="W132">
        <f t="shared" si="37"/>
        <v>1974</v>
      </c>
      <c r="X132" t="b">
        <f t="shared" si="38"/>
        <v>1</v>
      </c>
      <c r="Y132">
        <f t="shared" si="39"/>
        <v>2017</v>
      </c>
      <c r="Z132" t="b">
        <f t="shared" si="40"/>
        <v>1</v>
      </c>
      <c r="AA132">
        <f t="shared" si="41"/>
        <v>2030</v>
      </c>
      <c r="AB132" t="b">
        <f t="shared" si="42"/>
        <v>1</v>
      </c>
      <c r="AC132" t="str">
        <f t="shared" si="43"/>
        <v>165cm</v>
      </c>
      <c r="AD132" t="b">
        <f t="shared" si="44"/>
        <v>1</v>
      </c>
      <c r="AE132" t="b">
        <f t="shared" si="45"/>
        <v>0</v>
      </c>
      <c r="AF132">
        <f t="shared" si="34"/>
        <v>165</v>
      </c>
      <c r="AG132" t="b">
        <f t="shared" si="46"/>
        <v>1</v>
      </c>
      <c r="AH132" t="b" cm="1">
        <f t="array" ref="AH132">IF(ISERROR(_xlfn.REGEXEXTRACT(V132, "#[0-9a-fA-F]{6}")),FALSE,TRUE)</f>
        <v>1</v>
      </c>
      <c r="AI132" t="b" cm="1">
        <f t="array" ref="AI132">IF(ISERROR(_xlfn.REGEXEXTRACT(V132, "\b(amb|blu|brn|gry|grn|hzl|oth)\b")),FALSE,TRUE)</f>
        <v>1</v>
      </c>
      <c r="AJ132" t="b" cm="1">
        <f t="array" ref="AJ132">IF(ISERROR(INT(SUBSTITUTE(_xlfn.REGEXEXTRACT(V132, "pid:(\d{9})"),"pid:",""))),FALSE,TRUE)</f>
        <v>1</v>
      </c>
      <c r="AK132" t="b">
        <f t="shared" si="47"/>
        <v>1</v>
      </c>
    </row>
    <row r="133" spans="1:37" x14ac:dyDescent="0.3">
      <c r="B133">
        <f t="shared" si="48"/>
        <v>35</v>
      </c>
      <c r="C133" t="b">
        <f t="shared" si="35"/>
        <v>0</v>
      </c>
      <c r="D133" t="b">
        <f t="shared" si="33"/>
        <v>0</v>
      </c>
      <c r="E133" t="b">
        <f t="shared" si="33"/>
        <v>0</v>
      </c>
      <c r="F133" t="b">
        <f t="shared" si="33"/>
        <v>0</v>
      </c>
      <c r="G133" t="b">
        <f t="shared" si="33"/>
        <v>0</v>
      </c>
      <c r="H133" t="b">
        <f t="shared" si="33"/>
        <v>0</v>
      </c>
      <c r="I133" t="b">
        <f t="shared" si="33"/>
        <v>0</v>
      </c>
      <c r="J133" t="b">
        <f t="shared" si="33"/>
        <v>0</v>
      </c>
      <c r="K133">
        <v>132</v>
      </c>
      <c r="L133" t="b" cm="1">
        <f t="array" ref="L133">OR(_xlfn._xlws.FILTER(C:C,B:B=K133))</f>
        <v>0</v>
      </c>
      <c r="M133" t="b" cm="1">
        <f t="array" ref="M133">OR(_xlfn._xlws.FILTER(D:D,B:B=K133))</f>
        <v>1</v>
      </c>
      <c r="N133" t="b" cm="1">
        <f t="array" ref="N133">OR(_xlfn._xlws.FILTER(E:E,B:B=K133))</f>
        <v>1</v>
      </c>
      <c r="O133" t="b" cm="1">
        <f t="array" ref="O133">OR(_xlfn._xlws.FILTER(F:F,B:B=K133))</f>
        <v>1</v>
      </c>
      <c r="P133" t="b" cm="1">
        <f t="array" ref="P133">OR(_xlfn._xlws.FILTER(G:G,B:B=K133))</f>
        <v>1</v>
      </c>
      <c r="Q133" t="b" cm="1">
        <f t="array" ref="Q133">OR(_xlfn._xlws.FILTER(H:H,B:B=K133))</f>
        <v>1</v>
      </c>
      <c r="R133" t="b" cm="1">
        <f t="array" ref="R133">OR(_xlfn._xlws.FILTER(I:I,B:B=K133))</f>
        <v>1</v>
      </c>
      <c r="S133" t="b" cm="1">
        <f t="array" ref="S133">OR(_xlfn._xlws.FILTER(J:J,B:B=K133))</f>
        <v>0</v>
      </c>
      <c r="T133" t="b">
        <f t="shared" si="36"/>
        <v>0</v>
      </c>
      <c r="V133" t="str" cm="1">
        <f t="array" ref="V133">_xlfn.TEXTJOIN(", ",TRUE,_xlfn._xlws.FILTER(A:A,B:B=K133))</f>
        <v>iyr:2026 pid:184cm, ecl:gmt hcl:z hgt:71cm, eyr:2029</v>
      </c>
      <c r="W133" t="str">
        <f t="shared" si="37"/>
        <v/>
      </c>
      <c r="X133" t="b">
        <f t="shared" si="38"/>
        <v>0</v>
      </c>
      <c r="Y133">
        <f t="shared" si="39"/>
        <v>2026</v>
      </c>
      <c r="Z133" t="b">
        <f t="shared" si="40"/>
        <v>0</v>
      </c>
      <c r="AA133">
        <f t="shared" si="41"/>
        <v>2029</v>
      </c>
      <c r="AB133" t="b">
        <f t="shared" si="42"/>
        <v>1</v>
      </c>
      <c r="AC133" t="str">
        <f t="shared" si="43"/>
        <v>71cm,</v>
      </c>
      <c r="AD133" t="b">
        <f t="shared" si="44"/>
        <v>1</v>
      </c>
      <c r="AE133" t="b">
        <f t="shared" si="45"/>
        <v>0</v>
      </c>
      <c r="AF133">
        <f t="shared" si="34"/>
        <v>71</v>
      </c>
      <c r="AG133" t="b">
        <f t="shared" si="46"/>
        <v>0</v>
      </c>
      <c r="AH133" t="b" cm="1">
        <f t="array" ref="AH133">IF(ISERROR(_xlfn.REGEXEXTRACT(V133, "#[0-9a-fA-F]{6}")),FALSE,TRUE)</f>
        <v>0</v>
      </c>
      <c r="AI133" t="b" cm="1">
        <f t="array" ref="AI133">IF(ISERROR(_xlfn.REGEXEXTRACT(V133, "\b(amb|blu|brn|gry|grn|hzl|oth)\b")),FALSE,TRUE)</f>
        <v>0</v>
      </c>
      <c r="AJ133" t="b" cm="1">
        <f t="array" ref="AJ133">IF(ISERROR(INT(SUBSTITUTE(_xlfn.REGEXEXTRACT(V133, "pid:(\d{9})"),"pid:",""))),FALSE,TRUE)</f>
        <v>0</v>
      </c>
      <c r="AK133" t="b">
        <f t="shared" si="47"/>
        <v>0</v>
      </c>
    </row>
    <row r="134" spans="1:37" x14ac:dyDescent="0.3">
      <c r="A134" t="s">
        <v>97</v>
      </c>
      <c r="B134">
        <f t="shared" si="48"/>
        <v>35</v>
      </c>
      <c r="C134" t="b">
        <f t="shared" si="35"/>
        <v>0</v>
      </c>
      <c r="D134" t="b">
        <f t="shared" si="33"/>
        <v>1</v>
      </c>
      <c r="E134" t="b">
        <f t="shared" si="33"/>
        <v>0</v>
      </c>
      <c r="F134" t="b">
        <f t="shared" si="33"/>
        <v>0</v>
      </c>
      <c r="G134" t="b">
        <f t="shared" si="33"/>
        <v>0</v>
      </c>
      <c r="H134" t="b">
        <f t="shared" si="33"/>
        <v>0</v>
      </c>
      <c r="I134" t="b">
        <f t="shared" si="33"/>
        <v>0</v>
      </c>
      <c r="J134" t="b">
        <f t="shared" si="33"/>
        <v>1</v>
      </c>
      <c r="K134">
        <v>133</v>
      </c>
      <c r="L134" t="b" cm="1">
        <f t="array" ref="L134">OR(_xlfn._xlws.FILTER(C:C,B:B=K134))</f>
        <v>1</v>
      </c>
      <c r="M134" t="b" cm="1">
        <f t="array" ref="M134">OR(_xlfn._xlws.FILTER(D:D,B:B=K134))</f>
        <v>1</v>
      </c>
      <c r="N134" t="b" cm="1">
        <f t="array" ref="N134">OR(_xlfn._xlws.FILTER(E:E,B:B=K134))</f>
        <v>1</v>
      </c>
      <c r="O134" t="b" cm="1">
        <f t="array" ref="O134">OR(_xlfn._xlws.FILTER(F:F,B:B=K134))</f>
        <v>1</v>
      </c>
      <c r="P134" t="b" cm="1">
        <f t="array" ref="P134">OR(_xlfn._xlws.FILTER(G:G,B:B=K134))</f>
        <v>1</v>
      </c>
      <c r="Q134" t="b" cm="1">
        <f t="array" ref="Q134">OR(_xlfn._xlws.FILTER(H:H,B:B=K134))</f>
        <v>1</v>
      </c>
      <c r="R134" t="b" cm="1">
        <f t="array" ref="R134">OR(_xlfn._xlws.FILTER(I:I,B:B=K134))</f>
        <v>1</v>
      </c>
      <c r="S134" t="b" cm="1">
        <f t="array" ref="S134">OR(_xlfn._xlws.FILTER(J:J,B:B=K134))</f>
        <v>1</v>
      </c>
      <c r="T134" t="b">
        <f t="shared" si="36"/>
        <v>1</v>
      </c>
      <c r="V134" t="str" cm="1">
        <f t="array" ref="V134">_xlfn.TEXTJOIN(", ",TRUE,_xlfn._xlws.FILTER(A:A,B:B=K134))</f>
        <v>cid:310 hcl:#fffffd byr:1998, pid:450705840 iyr:2015, ecl:grn eyr:2021 hgt:165cm</v>
      </c>
      <c r="W134">
        <f t="shared" si="37"/>
        <v>1998</v>
      </c>
      <c r="X134" t="b">
        <f t="shared" si="38"/>
        <v>1</v>
      </c>
      <c r="Y134">
        <f t="shared" si="39"/>
        <v>2015</v>
      </c>
      <c r="Z134" t="b">
        <f t="shared" si="40"/>
        <v>1</v>
      </c>
      <c r="AA134">
        <f t="shared" si="41"/>
        <v>2021</v>
      </c>
      <c r="AB134" t="b">
        <f t="shared" si="42"/>
        <v>1</v>
      </c>
      <c r="AC134" t="str">
        <f t="shared" si="43"/>
        <v>165cm</v>
      </c>
      <c r="AD134" t="b">
        <f t="shared" si="44"/>
        <v>1</v>
      </c>
      <c r="AE134" t="b">
        <f t="shared" si="45"/>
        <v>0</v>
      </c>
      <c r="AF134">
        <f t="shared" si="34"/>
        <v>165</v>
      </c>
      <c r="AG134" t="b">
        <f t="shared" si="46"/>
        <v>1</v>
      </c>
      <c r="AH134" t="b" cm="1">
        <f t="array" ref="AH134">IF(ISERROR(_xlfn.REGEXEXTRACT(V134, "#[0-9a-fA-F]{6}")),FALSE,TRUE)</f>
        <v>1</v>
      </c>
      <c r="AI134" t="b" cm="1">
        <f t="array" ref="AI134">IF(ISERROR(_xlfn.REGEXEXTRACT(V134, "\b(amb|blu|brn|gry|grn|hzl|oth)\b")),FALSE,TRUE)</f>
        <v>1</v>
      </c>
      <c r="AJ134" t="b" cm="1">
        <f t="array" ref="AJ134">IF(ISERROR(INT(SUBSTITUTE(_xlfn.REGEXEXTRACT(V134, "pid:(\d{9})"),"pid:",""))),FALSE,TRUE)</f>
        <v>1</v>
      </c>
      <c r="AK134" t="b">
        <f t="shared" si="47"/>
        <v>1</v>
      </c>
    </row>
    <row r="135" spans="1:37" x14ac:dyDescent="0.3">
      <c r="A135" t="s">
        <v>98</v>
      </c>
      <c r="B135">
        <f t="shared" si="48"/>
        <v>35</v>
      </c>
      <c r="C135" t="b">
        <f t="shared" si="35"/>
        <v>1</v>
      </c>
      <c r="D135" t="b">
        <f t="shared" si="33"/>
        <v>0</v>
      </c>
      <c r="E135" t="b">
        <f t="shared" si="33"/>
        <v>1</v>
      </c>
      <c r="F135" t="b">
        <f t="shared" si="33"/>
        <v>0</v>
      </c>
      <c r="G135" t="b">
        <f t="shared" si="33"/>
        <v>1</v>
      </c>
      <c r="H135" t="b">
        <f t="shared" si="33"/>
        <v>0</v>
      </c>
      <c r="I135" t="b">
        <f t="shared" si="33"/>
        <v>0</v>
      </c>
      <c r="J135" t="b">
        <f t="shared" si="33"/>
        <v>0</v>
      </c>
      <c r="K135">
        <v>134</v>
      </c>
      <c r="L135" t="b" cm="1">
        <f t="array" ref="L135">OR(_xlfn._xlws.FILTER(C:C,B:B=K135))</f>
        <v>1</v>
      </c>
      <c r="M135" t="b" cm="1">
        <f t="array" ref="M135">OR(_xlfn._xlws.FILTER(D:D,B:B=K135))</f>
        <v>1</v>
      </c>
      <c r="N135" t="b" cm="1">
        <f t="array" ref="N135">OR(_xlfn._xlws.FILTER(E:E,B:B=K135))</f>
        <v>1</v>
      </c>
      <c r="O135" t="b" cm="1">
        <f t="array" ref="O135">OR(_xlfn._xlws.FILTER(F:F,B:B=K135))</f>
        <v>1</v>
      </c>
      <c r="P135" t="b" cm="1">
        <f t="array" ref="P135">OR(_xlfn._xlws.FILTER(G:G,B:B=K135))</f>
        <v>1</v>
      </c>
      <c r="Q135" t="b" cm="1">
        <f t="array" ref="Q135">OR(_xlfn._xlws.FILTER(H:H,B:B=K135))</f>
        <v>1</v>
      </c>
      <c r="R135" t="b" cm="1">
        <f t="array" ref="R135">OR(_xlfn._xlws.FILTER(I:I,B:B=K135))</f>
        <v>1</v>
      </c>
      <c r="S135" t="b" cm="1">
        <f t="array" ref="S135">OR(_xlfn._xlws.FILTER(J:J,B:B=K135))</f>
        <v>0</v>
      </c>
      <c r="T135" t="b">
        <f t="shared" si="36"/>
        <v>1</v>
      </c>
      <c r="V135" t="str" cm="1">
        <f t="array" ref="V135">_xlfn.TEXTJOIN(", ",TRUE,_xlfn._xlws.FILTER(A:A,B:B=K135))</f>
        <v>byr:1939 hcl:#623a2f ecl:gry hgt:69in pid:539812641 eyr:2027 iyr:2013</v>
      </c>
      <c r="W135">
        <f t="shared" si="37"/>
        <v>1939</v>
      </c>
      <c r="X135" t="b">
        <f t="shared" si="38"/>
        <v>1</v>
      </c>
      <c r="Y135">
        <f t="shared" si="39"/>
        <v>2013</v>
      </c>
      <c r="Z135" t="b">
        <f t="shared" si="40"/>
        <v>1</v>
      </c>
      <c r="AA135">
        <f t="shared" si="41"/>
        <v>2027</v>
      </c>
      <c r="AB135" t="b">
        <f t="shared" si="42"/>
        <v>1</v>
      </c>
      <c r="AC135" t="str">
        <f t="shared" si="43"/>
        <v xml:space="preserve">69in </v>
      </c>
      <c r="AD135" t="b">
        <f t="shared" si="44"/>
        <v>0</v>
      </c>
      <c r="AE135" t="b">
        <f t="shared" si="45"/>
        <v>1</v>
      </c>
      <c r="AF135">
        <f t="shared" si="34"/>
        <v>69</v>
      </c>
      <c r="AG135" t="b">
        <f t="shared" si="46"/>
        <v>1</v>
      </c>
      <c r="AH135" t="b" cm="1">
        <f t="array" ref="AH135">IF(ISERROR(_xlfn.REGEXEXTRACT(V135, "#[0-9a-fA-F]{6}")),FALSE,TRUE)</f>
        <v>1</v>
      </c>
      <c r="AI135" t="b" cm="1">
        <f t="array" ref="AI135">IF(ISERROR(_xlfn.REGEXEXTRACT(V135, "\b(amb|blu|brn|gry|grn|hzl|oth)\b")),FALSE,TRUE)</f>
        <v>1</v>
      </c>
      <c r="AJ135" t="b" cm="1">
        <f t="array" ref="AJ135">IF(ISERROR(INT(SUBSTITUTE(_xlfn.REGEXEXTRACT(V135, "pid:(\d{9})"),"pid:",""))),FALSE,TRUE)</f>
        <v>1</v>
      </c>
      <c r="AK135" t="b">
        <f t="shared" si="47"/>
        <v>1</v>
      </c>
    </row>
    <row r="136" spans="1:37" x14ac:dyDescent="0.3">
      <c r="A136" t="s">
        <v>99</v>
      </c>
      <c r="B136">
        <f t="shared" si="48"/>
        <v>35</v>
      </c>
      <c r="C136" t="b">
        <f t="shared" si="35"/>
        <v>0</v>
      </c>
      <c r="D136" t="b">
        <f t="shared" si="33"/>
        <v>0</v>
      </c>
      <c r="E136" t="b">
        <f t="shared" si="33"/>
        <v>0</v>
      </c>
      <c r="F136" t="b">
        <f t="shared" si="33"/>
        <v>1</v>
      </c>
      <c r="G136" t="b">
        <f t="shared" si="33"/>
        <v>0</v>
      </c>
      <c r="H136" t="b">
        <f t="shared" si="33"/>
        <v>1</v>
      </c>
      <c r="I136" t="b">
        <f t="shared" si="33"/>
        <v>1</v>
      </c>
      <c r="J136" t="b">
        <f t="shared" si="33"/>
        <v>0</v>
      </c>
      <c r="K136">
        <v>135</v>
      </c>
      <c r="L136" t="b" cm="1">
        <f t="array" ref="L136">OR(_xlfn._xlws.FILTER(C:C,B:B=K136))</f>
        <v>1</v>
      </c>
      <c r="M136" t="b" cm="1">
        <f t="array" ref="M136">OR(_xlfn._xlws.FILTER(D:D,B:B=K136))</f>
        <v>1</v>
      </c>
      <c r="N136" t="b" cm="1">
        <f t="array" ref="N136">OR(_xlfn._xlws.FILTER(E:E,B:B=K136))</f>
        <v>1</v>
      </c>
      <c r="O136" t="b" cm="1">
        <f t="array" ref="O136">OR(_xlfn._xlws.FILTER(F:F,B:B=K136))</f>
        <v>1</v>
      </c>
      <c r="P136" t="b" cm="1">
        <f t="array" ref="P136">OR(_xlfn._xlws.FILTER(G:G,B:B=K136))</f>
        <v>1</v>
      </c>
      <c r="Q136" t="b" cm="1">
        <f t="array" ref="Q136">OR(_xlfn._xlws.FILTER(H:H,B:B=K136))</f>
        <v>1</v>
      </c>
      <c r="R136" t="b" cm="1">
        <f t="array" ref="R136">OR(_xlfn._xlws.FILTER(I:I,B:B=K136))</f>
        <v>1</v>
      </c>
      <c r="S136" t="b" cm="1">
        <f t="array" ref="S136">OR(_xlfn._xlws.FILTER(J:J,B:B=K136))</f>
        <v>1</v>
      </c>
      <c r="T136" t="b">
        <f t="shared" si="36"/>
        <v>1</v>
      </c>
      <c r="V136" t="str" cm="1">
        <f t="array" ref="V136">_xlfn.TEXTJOIN(", ",TRUE,_xlfn._xlws.FILTER(A:A,B:B=K136))</f>
        <v>pid:207645014, iyr:2015, cid:314 ecl:oth, byr:1942, eyr:2027 hgt:186cm hcl:#fffffd</v>
      </c>
      <c r="W136">
        <f t="shared" si="37"/>
        <v>1942</v>
      </c>
      <c r="X136" t="b">
        <f t="shared" si="38"/>
        <v>1</v>
      </c>
      <c r="Y136">
        <f t="shared" si="39"/>
        <v>2015</v>
      </c>
      <c r="Z136" t="b">
        <f t="shared" si="40"/>
        <v>1</v>
      </c>
      <c r="AA136">
        <f t="shared" si="41"/>
        <v>2027</v>
      </c>
      <c r="AB136" t="b">
        <f t="shared" si="42"/>
        <v>1</v>
      </c>
      <c r="AC136" t="str">
        <f t="shared" si="43"/>
        <v>186cm</v>
      </c>
      <c r="AD136" t="b">
        <f t="shared" si="44"/>
        <v>1</v>
      </c>
      <c r="AE136" t="b">
        <f t="shared" si="45"/>
        <v>0</v>
      </c>
      <c r="AF136">
        <f t="shared" si="34"/>
        <v>186</v>
      </c>
      <c r="AG136" t="b">
        <f t="shared" si="46"/>
        <v>1</v>
      </c>
      <c r="AH136" t="b" cm="1">
        <f t="array" ref="AH136">IF(ISERROR(_xlfn.REGEXEXTRACT(V136, "#[0-9a-fA-F]{6}")),FALSE,TRUE)</f>
        <v>1</v>
      </c>
      <c r="AI136" t="b" cm="1">
        <f t="array" ref="AI136">IF(ISERROR(_xlfn.REGEXEXTRACT(V136, "\b(amb|blu|brn|gry|grn|hzl|oth)\b")),FALSE,TRUE)</f>
        <v>1</v>
      </c>
      <c r="AJ136" t="b" cm="1">
        <f t="array" ref="AJ136">IF(ISERROR(INT(SUBSTITUTE(_xlfn.REGEXEXTRACT(V136, "pid:(\d{9})"),"pid:",""))),FALSE,TRUE)</f>
        <v>1</v>
      </c>
      <c r="AK136" t="b">
        <f t="shared" si="47"/>
        <v>1</v>
      </c>
    </row>
    <row r="137" spans="1:37" x14ac:dyDescent="0.3">
      <c r="B137">
        <f t="shared" si="48"/>
        <v>36</v>
      </c>
      <c r="C137" t="b">
        <f t="shared" si="35"/>
        <v>0</v>
      </c>
      <c r="D137" t="b">
        <f t="shared" si="33"/>
        <v>0</v>
      </c>
      <c r="E137" t="b">
        <f t="shared" si="33"/>
        <v>0</v>
      </c>
      <c r="F137" t="b">
        <f t="shared" si="33"/>
        <v>0</v>
      </c>
      <c r="G137" t="b">
        <f t="shared" si="33"/>
        <v>0</v>
      </c>
      <c r="H137" t="b">
        <f t="shared" si="33"/>
        <v>0</v>
      </c>
      <c r="I137" t="b">
        <f t="shared" si="33"/>
        <v>0</v>
      </c>
      <c r="J137" t="b">
        <f t="shared" si="33"/>
        <v>0</v>
      </c>
      <c r="K137">
        <v>136</v>
      </c>
      <c r="L137" t="b" cm="1">
        <f t="array" ref="L137">OR(_xlfn._xlws.FILTER(C:C,B:B=K137))</f>
        <v>1</v>
      </c>
      <c r="M137" t="b" cm="1">
        <f t="array" ref="M137">OR(_xlfn._xlws.FILTER(D:D,B:B=K137))</f>
        <v>1</v>
      </c>
      <c r="N137" t="b" cm="1">
        <f t="array" ref="N137">OR(_xlfn._xlws.FILTER(E:E,B:B=K137))</f>
        <v>1</v>
      </c>
      <c r="O137" t="b" cm="1">
        <f t="array" ref="O137">OR(_xlfn._xlws.FILTER(F:F,B:B=K137))</f>
        <v>1</v>
      </c>
      <c r="P137" t="b" cm="1">
        <f t="array" ref="P137">OR(_xlfn._xlws.FILTER(G:G,B:B=K137))</f>
        <v>1</v>
      </c>
      <c r="Q137" t="b" cm="1">
        <f t="array" ref="Q137">OR(_xlfn._xlws.FILTER(H:H,B:B=K137))</f>
        <v>1</v>
      </c>
      <c r="R137" t="b" cm="1">
        <f t="array" ref="R137">OR(_xlfn._xlws.FILTER(I:I,B:B=K137))</f>
        <v>1</v>
      </c>
      <c r="S137" t="b" cm="1">
        <f t="array" ref="S137">OR(_xlfn._xlws.FILTER(J:J,B:B=K137))</f>
        <v>0</v>
      </c>
      <c r="T137" t="b">
        <f t="shared" si="36"/>
        <v>1</v>
      </c>
      <c r="V137" t="str" cm="1">
        <f t="array" ref="V137">_xlfn.TEXTJOIN(", ",TRUE,_xlfn._xlws.FILTER(A:A,B:B=K137))</f>
        <v>ecl:#fb7e3d eyr:2031 iyr:1956, hgt:188 pid:160cm hcl:z byr:2027</v>
      </c>
      <c r="W137">
        <f t="shared" si="37"/>
        <v>2027</v>
      </c>
      <c r="X137" t="b">
        <f t="shared" si="38"/>
        <v>0</v>
      </c>
      <c r="Y137">
        <f t="shared" si="39"/>
        <v>1956</v>
      </c>
      <c r="Z137" t="b">
        <f t="shared" si="40"/>
        <v>0</v>
      </c>
      <c r="AA137">
        <f t="shared" si="41"/>
        <v>2031</v>
      </c>
      <c r="AB137" t="b">
        <f t="shared" si="42"/>
        <v>0</v>
      </c>
      <c r="AC137" t="str">
        <f t="shared" si="43"/>
        <v>188 p</v>
      </c>
      <c r="AD137" t="b">
        <f t="shared" si="44"/>
        <v>0</v>
      </c>
      <c r="AE137" t="b">
        <f t="shared" si="45"/>
        <v>0</v>
      </c>
      <c r="AF137">
        <f t="shared" si="34"/>
        <v>188</v>
      </c>
      <c r="AG137" t="str">
        <f t="shared" si="46"/>
        <v/>
      </c>
      <c r="AH137" t="b" cm="1">
        <f t="array" ref="AH137">IF(ISERROR(_xlfn.REGEXEXTRACT(V137, "#[0-9a-fA-F]{6}")),FALSE,TRUE)</f>
        <v>1</v>
      </c>
      <c r="AI137" t="b" cm="1">
        <f t="array" ref="AI137">IF(ISERROR(_xlfn.REGEXEXTRACT(V137, "\b(amb|blu|brn|gry|grn|hzl|oth)\b")),FALSE,TRUE)</f>
        <v>0</v>
      </c>
      <c r="AJ137" t="b" cm="1">
        <f t="array" ref="AJ137">IF(ISERROR(INT(SUBSTITUTE(_xlfn.REGEXEXTRACT(V137, "pid:(\d{9})"),"pid:",""))),FALSE,TRUE)</f>
        <v>0</v>
      </c>
      <c r="AK137" t="b">
        <f t="shared" si="47"/>
        <v>0</v>
      </c>
    </row>
    <row r="138" spans="1:37" x14ac:dyDescent="0.3">
      <c r="A138" t="s">
        <v>100</v>
      </c>
      <c r="B138">
        <f t="shared" si="48"/>
        <v>36</v>
      </c>
      <c r="C138" t="b">
        <f t="shared" si="35"/>
        <v>0</v>
      </c>
      <c r="D138" t="b">
        <f t="shared" si="33"/>
        <v>1</v>
      </c>
      <c r="E138" t="b">
        <f t="shared" si="33"/>
        <v>0</v>
      </c>
      <c r="F138" t="b">
        <f t="shared" si="33"/>
        <v>0</v>
      </c>
      <c r="G138" t="b">
        <f t="shared" si="33"/>
        <v>0</v>
      </c>
      <c r="H138" t="b">
        <f t="shared" si="33"/>
        <v>0</v>
      </c>
      <c r="I138" t="b">
        <f t="shared" si="33"/>
        <v>0</v>
      </c>
      <c r="J138" t="b">
        <f t="shared" si="33"/>
        <v>1</v>
      </c>
      <c r="K138">
        <v>137</v>
      </c>
      <c r="L138" t="b" cm="1">
        <f t="array" ref="L138">OR(_xlfn._xlws.FILTER(C:C,B:B=K138))</f>
        <v>1</v>
      </c>
      <c r="M138" t="b" cm="1">
        <f t="array" ref="M138">OR(_xlfn._xlws.FILTER(D:D,B:B=K138))</f>
        <v>1</v>
      </c>
      <c r="N138" t="b" cm="1">
        <f t="array" ref="N138">OR(_xlfn._xlws.FILTER(E:E,B:B=K138))</f>
        <v>1</v>
      </c>
      <c r="O138" t="b" cm="1">
        <f t="array" ref="O138">OR(_xlfn._xlws.FILTER(F:F,B:B=K138))</f>
        <v>1</v>
      </c>
      <c r="P138" t="b" cm="1">
        <f t="array" ref="P138">OR(_xlfn._xlws.FILTER(G:G,B:B=K138))</f>
        <v>1</v>
      </c>
      <c r="Q138" t="b" cm="1">
        <f t="array" ref="Q138">OR(_xlfn._xlws.FILTER(H:H,B:B=K138))</f>
        <v>1</v>
      </c>
      <c r="R138" t="b" cm="1">
        <f t="array" ref="R138">OR(_xlfn._xlws.FILTER(I:I,B:B=K138))</f>
        <v>1</v>
      </c>
      <c r="S138" t="b" cm="1">
        <f t="array" ref="S138">OR(_xlfn._xlws.FILTER(J:J,B:B=K138))</f>
        <v>0</v>
      </c>
      <c r="T138" t="b">
        <f t="shared" si="36"/>
        <v>1</v>
      </c>
      <c r="V138" t="str" cm="1">
        <f t="array" ref="V138">_xlfn.TEXTJOIN(", ",TRUE,_xlfn._xlws.FILTER(A:A,B:B=K138))</f>
        <v>byr:1972 iyr:2020 eyr:2026 hcl:#b6652a pid:289088329 hgt:65in ecl:gry</v>
      </c>
      <c r="W138">
        <f t="shared" si="37"/>
        <v>1972</v>
      </c>
      <c r="X138" t="b">
        <f t="shared" si="38"/>
        <v>1</v>
      </c>
      <c r="Y138">
        <f t="shared" si="39"/>
        <v>2020</v>
      </c>
      <c r="Z138" t="b">
        <f t="shared" si="40"/>
        <v>1</v>
      </c>
      <c r="AA138">
        <f t="shared" si="41"/>
        <v>2026</v>
      </c>
      <c r="AB138" t="b">
        <f t="shared" si="42"/>
        <v>1</v>
      </c>
      <c r="AC138" t="str">
        <f t="shared" si="43"/>
        <v xml:space="preserve">65in </v>
      </c>
      <c r="AD138" t="b">
        <f t="shared" si="44"/>
        <v>0</v>
      </c>
      <c r="AE138" t="b">
        <f t="shared" si="45"/>
        <v>1</v>
      </c>
      <c r="AF138">
        <f t="shared" si="34"/>
        <v>65</v>
      </c>
      <c r="AG138" t="b">
        <f t="shared" si="46"/>
        <v>1</v>
      </c>
      <c r="AH138" t="b" cm="1">
        <f t="array" ref="AH138">IF(ISERROR(_xlfn.REGEXEXTRACT(V138, "#[0-9a-fA-F]{6}")),FALSE,TRUE)</f>
        <v>1</v>
      </c>
      <c r="AI138" t="b" cm="1">
        <f t="array" ref="AI138">IF(ISERROR(_xlfn.REGEXEXTRACT(V138, "\b(amb|blu|brn|gry|grn|hzl|oth)\b")),FALSE,TRUE)</f>
        <v>1</v>
      </c>
      <c r="AJ138" t="b" cm="1">
        <f t="array" ref="AJ138">IF(ISERROR(INT(SUBSTITUTE(_xlfn.REGEXEXTRACT(V138, "pid:(\d{9})"),"pid:",""))),FALSE,TRUE)</f>
        <v>1</v>
      </c>
      <c r="AK138" t="b">
        <f t="shared" si="47"/>
        <v>1</v>
      </c>
    </row>
    <row r="139" spans="1:37" x14ac:dyDescent="0.3">
      <c r="A139" t="s">
        <v>101</v>
      </c>
      <c r="B139">
        <f t="shared" si="48"/>
        <v>36</v>
      </c>
      <c r="C139" t="b">
        <f t="shared" si="35"/>
        <v>1</v>
      </c>
      <c r="D139" t="b">
        <f t="shared" si="33"/>
        <v>0</v>
      </c>
      <c r="E139" t="b">
        <f t="shared" si="33"/>
        <v>1</v>
      </c>
      <c r="F139" t="b">
        <f t="shared" si="33"/>
        <v>1</v>
      </c>
      <c r="G139" t="b">
        <f t="shared" si="33"/>
        <v>1</v>
      </c>
      <c r="H139" t="b">
        <f t="shared" si="33"/>
        <v>1</v>
      </c>
      <c r="I139" t="b">
        <f t="shared" si="33"/>
        <v>1</v>
      </c>
      <c r="J139" t="b">
        <f t="shared" si="33"/>
        <v>0</v>
      </c>
      <c r="K139">
        <v>138</v>
      </c>
      <c r="L139" t="b" cm="1">
        <f t="array" ref="L139">OR(_xlfn._xlws.FILTER(C:C,B:B=K139))</f>
        <v>1</v>
      </c>
      <c r="M139" t="b" cm="1">
        <f t="array" ref="M139">OR(_xlfn._xlws.FILTER(D:D,B:B=K139))</f>
        <v>1</v>
      </c>
      <c r="N139" t="b" cm="1">
        <f t="array" ref="N139">OR(_xlfn._xlws.FILTER(E:E,B:B=K139))</f>
        <v>1</v>
      </c>
      <c r="O139" t="b" cm="1">
        <f t="array" ref="O139">OR(_xlfn._xlws.FILTER(F:F,B:B=K139))</f>
        <v>1</v>
      </c>
      <c r="P139" t="b" cm="1">
        <f t="array" ref="P139">OR(_xlfn._xlws.FILTER(G:G,B:B=K139))</f>
        <v>1</v>
      </c>
      <c r="Q139" t="b" cm="1">
        <f t="array" ref="Q139">OR(_xlfn._xlws.FILTER(H:H,B:B=K139))</f>
        <v>1</v>
      </c>
      <c r="R139" t="b" cm="1">
        <f t="array" ref="R139">OR(_xlfn._xlws.FILTER(I:I,B:B=K139))</f>
        <v>1</v>
      </c>
      <c r="S139" t="b" cm="1">
        <f t="array" ref="S139">OR(_xlfn._xlws.FILTER(J:J,B:B=K139))</f>
        <v>0</v>
      </c>
      <c r="T139" t="b">
        <f t="shared" si="36"/>
        <v>1</v>
      </c>
      <c r="V139" t="str" cm="1">
        <f t="array" ref="V139">_xlfn.TEXTJOIN(", ",TRUE,_xlfn._xlws.FILTER(A:A,B:B=K139))</f>
        <v>eyr:2027, hgt:59cm, byr:2022, pid:938063769 ecl:zzz iyr:2028 hcl:23c762</v>
      </c>
      <c r="W139">
        <f t="shared" si="37"/>
        <v>2022</v>
      </c>
      <c r="X139" t="b">
        <f t="shared" si="38"/>
        <v>0</v>
      </c>
      <c r="Y139">
        <f t="shared" si="39"/>
        <v>2028</v>
      </c>
      <c r="Z139" t="b">
        <f t="shared" si="40"/>
        <v>0</v>
      </c>
      <c r="AA139">
        <f t="shared" si="41"/>
        <v>2027</v>
      </c>
      <c r="AB139" t="b">
        <f t="shared" si="42"/>
        <v>1</v>
      </c>
      <c r="AC139" t="str">
        <f t="shared" si="43"/>
        <v>59cm,</v>
      </c>
      <c r="AD139" t="b">
        <f t="shared" si="44"/>
        <v>1</v>
      </c>
      <c r="AE139" t="b">
        <f t="shared" si="45"/>
        <v>0</v>
      </c>
      <c r="AF139">
        <f t="shared" si="34"/>
        <v>59</v>
      </c>
      <c r="AG139" t="b">
        <f t="shared" si="46"/>
        <v>0</v>
      </c>
      <c r="AH139" t="b" cm="1">
        <f t="array" ref="AH139">IF(ISERROR(_xlfn.REGEXEXTRACT(V139, "#[0-9a-fA-F]{6}")),FALSE,TRUE)</f>
        <v>0</v>
      </c>
      <c r="AI139" t="b" cm="1">
        <f t="array" ref="AI139">IF(ISERROR(_xlfn.REGEXEXTRACT(V139, "\b(amb|blu|brn|gry|grn|hzl|oth)\b")),FALSE,TRUE)</f>
        <v>0</v>
      </c>
      <c r="AJ139" t="b" cm="1">
        <f t="array" ref="AJ139">IF(ISERROR(INT(SUBSTITUTE(_xlfn.REGEXEXTRACT(V139, "pid:(\d{9})"),"pid:",""))),FALSE,TRUE)</f>
        <v>1</v>
      </c>
      <c r="AK139" t="b">
        <f t="shared" si="47"/>
        <v>0</v>
      </c>
    </row>
    <row r="140" spans="1:37" x14ac:dyDescent="0.3">
      <c r="B140">
        <f t="shared" si="48"/>
        <v>37</v>
      </c>
      <c r="C140" t="b">
        <f t="shared" si="35"/>
        <v>0</v>
      </c>
      <c r="D140" t="b">
        <f t="shared" si="33"/>
        <v>0</v>
      </c>
      <c r="E140" t="b">
        <f t="shared" si="33"/>
        <v>0</v>
      </c>
      <c r="F140" t="b">
        <f t="shared" si="33"/>
        <v>0</v>
      </c>
      <c r="G140" t="b">
        <f t="shared" si="33"/>
        <v>0</v>
      </c>
      <c r="H140" t="b">
        <f t="shared" si="33"/>
        <v>0</v>
      </c>
      <c r="I140" t="b">
        <f t="shared" si="33"/>
        <v>0</v>
      </c>
      <c r="J140" t="b">
        <f t="shared" si="33"/>
        <v>0</v>
      </c>
      <c r="K140">
        <v>139</v>
      </c>
      <c r="L140" t="b" cm="1">
        <f t="array" ref="L140">OR(_xlfn._xlws.FILTER(C:C,B:B=K140))</f>
        <v>1</v>
      </c>
      <c r="M140" t="b" cm="1">
        <f t="array" ref="M140">OR(_xlfn._xlws.FILTER(D:D,B:B=K140))</f>
        <v>1</v>
      </c>
      <c r="N140" t="b" cm="1">
        <f t="array" ref="N140">OR(_xlfn._xlws.FILTER(E:E,B:B=K140))</f>
        <v>1</v>
      </c>
      <c r="O140" t="b" cm="1">
        <f t="array" ref="O140">OR(_xlfn._xlws.FILTER(F:F,B:B=K140))</f>
        <v>1</v>
      </c>
      <c r="P140" t="b" cm="1">
        <f t="array" ref="P140">OR(_xlfn._xlws.FILTER(G:G,B:B=K140))</f>
        <v>1</v>
      </c>
      <c r="Q140" t="b" cm="1">
        <f t="array" ref="Q140">OR(_xlfn._xlws.FILTER(H:H,B:B=K140))</f>
        <v>1</v>
      </c>
      <c r="R140" t="b" cm="1">
        <f t="array" ref="R140">OR(_xlfn._xlws.FILTER(I:I,B:B=K140))</f>
        <v>1</v>
      </c>
      <c r="S140" t="b" cm="1">
        <f t="array" ref="S140">OR(_xlfn._xlws.FILTER(J:J,B:B=K140))</f>
        <v>1</v>
      </c>
      <c r="T140" t="b">
        <f t="shared" si="36"/>
        <v>1</v>
      </c>
      <c r="V140" t="str" cm="1">
        <f t="array" ref="V140">_xlfn.TEXTJOIN(", ",TRUE,_xlfn._xlws.FILTER(A:A,B:B=K140))</f>
        <v>byr:2004 hgt:74 iyr:2017, eyr:2040 ecl:blu pid:4611117799 cid:73 hcl:z</v>
      </c>
      <c r="W140">
        <f t="shared" si="37"/>
        <v>2004</v>
      </c>
      <c r="X140" t="b">
        <f t="shared" si="38"/>
        <v>0</v>
      </c>
      <c r="Y140">
        <f t="shared" si="39"/>
        <v>2017</v>
      </c>
      <c r="Z140" t="b">
        <f t="shared" si="40"/>
        <v>1</v>
      </c>
      <c r="AA140">
        <f t="shared" si="41"/>
        <v>2040</v>
      </c>
      <c r="AB140" t="b">
        <f t="shared" si="42"/>
        <v>0</v>
      </c>
      <c r="AC140" t="str">
        <f t="shared" si="43"/>
        <v>74 iy</v>
      </c>
      <c r="AD140" t="b">
        <f t="shared" si="44"/>
        <v>0</v>
      </c>
      <c r="AE140" t="b">
        <f t="shared" si="45"/>
        <v>0</v>
      </c>
      <c r="AF140">
        <f t="shared" si="34"/>
        <v>74</v>
      </c>
      <c r="AG140" t="str">
        <f t="shared" si="46"/>
        <v/>
      </c>
      <c r="AH140" t="b" cm="1">
        <f t="array" ref="AH140">IF(ISERROR(_xlfn.REGEXEXTRACT(V140, "#[0-9a-fA-F]{6}")),FALSE,TRUE)</f>
        <v>0</v>
      </c>
      <c r="AI140" t="b" cm="1">
        <f t="array" ref="AI140">IF(ISERROR(_xlfn.REGEXEXTRACT(V140, "\b(amb|blu|brn|gry|grn|hzl|oth)\b")),FALSE,TRUE)</f>
        <v>1</v>
      </c>
      <c r="AJ140" t="b" cm="1">
        <f t="array" ref="AJ140">IF(ISERROR(INT(SUBSTITUTE(_xlfn.REGEXEXTRACT(V140, "pid:(\d{9})"),"pid:",""))),FALSE,TRUE)</f>
        <v>1</v>
      </c>
      <c r="AK140" t="b">
        <f t="shared" si="47"/>
        <v>0</v>
      </c>
    </row>
    <row r="141" spans="1:37" x14ac:dyDescent="0.3">
      <c r="A141" t="s">
        <v>102</v>
      </c>
      <c r="B141">
        <f t="shared" si="48"/>
        <v>37</v>
      </c>
      <c r="C141" t="b">
        <f t="shared" si="35"/>
        <v>1</v>
      </c>
      <c r="D141" t="b">
        <f t="shared" si="33"/>
        <v>0</v>
      </c>
      <c r="E141" t="b">
        <f t="shared" si="33"/>
        <v>1</v>
      </c>
      <c r="F141" t="b">
        <f t="shared" si="33"/>
        <v>1</v>
      </c>
      <c r="G141" t="b">
        <f t="shared" si="33"/>
        <v>1</v>
      </c>
      <c r="H141" t="b">
        <f t="shared" si="33"/>
        <v>1</v>
      </c>
      <c r="I141" t="b">
        <f t="shared" si="33"/>
        <v>1</v>
      </c>
      <c r="J141" t="b">
        <f t="shared" si="33"/>
        <v>1</v>
      </c>
      <c r="K141">
        <v>140</v>
      </c>
      <c r="L141" t="b" cm="1">
        <f t="array" ref="L141">OR(_xlfn._xlws.FILTER(C:C,B:B=K141))</f>
        <v>1</v>
      </c>
      <c r="M141" t="b" cm="1">
        <f t="array" ref="M141">OR(_xlfn._xlws.FILTER(D:D,B:B=K141))</f>
        <v>1</v>
      </c>
      <c r="N141" t="b" cm="1">
        <f t="array" ref="N141">OR(_xlfn._xlws.FILTER(E:E,B:B=K141))</f>
        <v>1</v>
      </c>
      <c r="O141" t="b" cm="1">
        <f t="array" ref="O141">OR(_xlfn._xlws.FILTER(F:F,B:B=K141))</f>
        <v>1</v>
      </c>
      <c r="P141" t="b" cm="1">
        <f t="array" ref="P141">OR(_xlfn._xlws.FILTER(G:G,B:B=K141))</f>
        <v>1</v>
      </c>
      <c r="Q141" t="b" cm="1">
        <f t="array" ref="Q141">OR(_xlfn._xlws.FILTER(H:H,B:B=K141))</f>
        <v>1</v>
      </c>
      <c r="R141" t="b" cm="1">
        <f t="array" ref="R141">OR(_xlfn._xlws.FILTER(I:I,B:B=K141))</f>
        <v>1</v>
      </c>
      <c r="S141" t="b" cm="1">
        <f t="array" ref="S141">OR(_xlfn._xlws.FILTER(J:J,B:B=K141))</f>
        <v>1</v>
      </c>
      <c r="T141" t="b">
        <f t="shared" si="36"/>
        <v>1</v>
      </c>
      <c r="V141" t="str" cm="1">
        <f t="array" ref="V141">_xlfn.TEXTJOIN(", ",TRUE,_xlfn._xlws.FILTER(A:A,B:B=K141))</f>
        <v>ecl:brn byr:1962 cid:321, iyr:2019 eyr:2026, hgt:159cm, hcl:#667310 pid:439864945</v>
      </c>
      <c r="W141">
        <f t="shared" si="37"/>
        <v>1962</v>
      </c>
      <c r="X141" t="b">
        <f t="shared" si="38"/>
        <v>1</v>
      </c>
      <c r="Y141">
        <f t="shared" si="39"/>
        <v>2019</v>
      </c>
      <c r="Z141" t="b">
        <f t="shared" si="40"/>
        <v>1</v>
      </c>
      <c r="AA141">
        <f t="shared" si="41"/>
        <v>2026</v>
      </c>
      <c r="AB141" t="b">
        <f t="shared" si="42"/>
        <v>1</v>
      </c>
      <c r="AC141" t="str">
        <f t="shared" si="43"/>
        <v>159cm</v>
      </c>
      <c r="AD141" t="b">
        <f t="shared" si="44"/>
        <v>1</v>
      </c>
      <c r="AE141" t="b">
        <f t="shared" si="45"/>
        <v>0</v>
      </c>
      <c r="AF141">
        <f t="shared" si="34"/>
        <v>159</v>
      </c>
      <c r="AG141" t="b">
        <f t="shared" si="46"/>
        <v>1</v>
      </c>
      <c r="AH141" t="b" cm="1">
        <f t="array" ref="AH141">IF(ISERROR(_xlfn.REGEXEXTRACT(V141, "#[0-9a-fA-F]{6}")),FALSE,TRUE)</f>
        <v>1</v>
      </c>
      <c r="AI141" t="b" cm="1">
        <f t="array" ref="AI141">IF(ISERROR(_xlfn.REGEXEXTRACT(V141, "\b(amb|blu|brn|gry|grn|hzl|oth)\b")),FALSE,TRUE)</f>
        <v>1</v>
      </c>
      <c r="AJ141" t="b" cm="1">
        <f t="array" ref="AJ141">IF(ISERROR(INT(SUBSTITUTE(_xlfn.REGEXEXTRACT(V141, "pid:(\d{9})"),"pid:",""))),FALSE,TRUE)</f>
        <v>1</v>
      </c>
      <c r="AK141" t="b">
        <f t="shared" si="47"/>
        <v>1</v>
      </c>
    </row>
    <row r="142" spans="1:37" x14ac:dyDescent="0.3">
      <c r="A142" t="s">
        <v>103</v>
      </c>
      <c r="B142">
        <f t="shared" si="48"/>
        <v>37</v>
      </c>
      <c r="C142" t="b">
        <f t="shared" si="35"/>
        <v>0</v>
      </c>
      <c r="D142" t="b">
        <f t="shared" si="33"/>
        <v>1</v>
      </c>
      <c r="E142" t="b">
        <f t="shared" si="33"/>
        <v>0</v>
      </c>
      <c r="F142" t="b">
        <f t="shared" si="33"/>
        <v>0</v>
      </c>
      <c r="G142" t="b">
        <f t="shared" si="33"/>
        <v>0</v>
      </c>
      <c r="H142" t="b">
        <f t="shared" si="33"/>
        <v>0</v>
      </c>
      <c r="I142" t="b">
        <f t="shared" si="33"/>
        <v>0</v>
      </c>
      <c r="J142" t="b">
        <f t="shared" si="33"/>
        <v>0</v>
      </c>
      <c r="K142">
        <v>141</v>
      </c>
      <c r="L142" t="b" cm="1">
        <f t="array" ref="L142">OR(_xlfn._xlws.FILTER(C:C,B:B=K142))</f>
        <v>1</v>
      </c>
      <c r="M142" t="b" cm="1">
        <f t="array" ref="M142">OR(_xlfn._xlws.FILTER(D:D,B:B=K142))</f>
        <v>1</v>
      </c>
      <c r="N142" t="b" cm="1">
        <f t="array" ref="N142">OR(_xlfn._xlws.FILTER(E:E,B:B=K142))</f>
        <v>1</v>
      </c>
      <c r="O142" t="b" cm="1">
        <f t="array" ref="O142">OR(_xlfn._xlws.FILTER(F:F,B:B=K142))</f>
        <v>1</v>
      </c>
      <c r="P142" t="b" cm="1">
        <f t="array" ref="P142">OR(_xlfn._xlws.FILTER(G:G,B:B=K142))</f>
        <v>1</v>
      </c>
      <c r="Q142" t="b" cm="1">
        <f t="array" ref="Q142">OR(_xlfn._xlws.FILTER(H:H,B:B=K142))</f>
        <v>1</v>
      </c>
      <c r="R142" t="b" cm="1">
        <f t="array" ref="R142">OR(_xlfn._xlws.FILTER(I:I,B:B=K142))</f>
        <v>1</v>
      </c>
      <c r="S142" t="b" cm="1">
        <f t="array" ref="S142">OR(_xlfn._xlws.FILTER(J:J,B:B=K142))</f>
        <v>1</v>
      </c>
      <c r="T142" t="b">
        <f t="shared" si="36"/>
        <v>1</v>
      </c>
      <c r="V142" t="str" cm="1">
        <f t="array" ref="V142">_xlfn.TEXTJOIN(", ",TRUE,_xlfn._xlws.FILTER(A:A,B:B=K142))</f>
        <v>iyr:2026 eyr:2039 pid:633263851 cid:321 ecl:lzr hgt:166cm, byr:2023 hcl:fc3c63</v>
      </c>
      <c r="W142">
        <f t="shared" si="37"/>
        <v>2023</v>
      </c>
      <c r="X142" t="b">
        <f t="shared" si="38"/>
        <v>0</v>
      </c>
      <c r="Y142">
        <f t="shared" si="39"/>
        <v>2026</v>
      </c>
      <c r="Z142" t="b">
        <f t="shared" si="40"/>
        <v>0</v>
      </c>
      <c r="AA142">
        <f t="shared" si="41"/>
        <v>2039</v>
      </c>
      <c r="AB142" t="b">
        <f t="shared" si="42"/>
        <v>0</v>
      </c>
      <c r="AC142" t="str">
        <f t="shared" si="43"/>
        <v>166cm</v>
      </c>
      <c r="AD142" t="b">
        <f t="shared" si="44"/>
        <v>1</v>
      </c>
      <c r="AE142" t="b">
        <f t="shared" si="45"/>
        <v>0</v>
      </c>
      <c r="AF142">
        <f t="shared" si="34"/>
        <v>166</v>
      </c>
      <c r="AG142" t="b">
        <f t="shared" si="46"/>
        <v>1</v>
      </c>
      <c r="AH142" t="b" cm="1">
        <f t="array" ref="AH142">IF(ISERROR(_xlfn.REGEXEXTRACT(V142, "#[0-9a-fA-F]{6}")),FALSE,TRUE)</f>
        <v>0</v>
      </c>
      <c r="AI142" t="b" cm="1">
        <f t="array" ref="AI142">IF(ISERROR(_xlfn.REGEXEXTRACT(V142, "\b(amb|blu|brn|gry|grn|hzl|oth)\b")),FALSE,TRUE)</f>
        <v>0</v>
      </c>
      <c r="AJ142" t="b" cm="1">
        <f t="array" ref="AJ142">IF(ISERROR(INT(SUBSTITUTE(_xlfn.REGEXEXTRACT(V142, "pid:(\d{9})"),"pid:",""))),FALSE,TRUE)</f>
        <v>1</v>
      </c>
      <c r="AK142" t="b">
        <f t="shared" si="47"/>
        <v>0</v>
      </c>
    </row>
    <row r="143" spans="1:37" x14ac:dyDescent="0.3">
      <c r="B143">
        <f t="shared" si="48"/>
        <v>38</v>
      </c>
      <c r="C143" t="b">
        <f t="shared" si="35"/>
        <v>0</v>
      </c>
      <c r="D143" t="b">
        <f t="shared" si="33"/>
        <v>0</v>
      </c>
      <c r="E143" t="b">
        <f t="shared" si="33"/>
        <v>0</v>
      </c>
      <c r="F143" t="b">
        <f t="shared" si="33"/>
        <v>0</v>
      </c>
      <c r="G143" t="b">
        <f t="shared" si="33"/>
        <v>0</v>
      </c>
      <c r="H143" t="b">
        <f t="shared" si="33"/>
        <v>0</v>
      </c>
      <c r="I143" t="b">
        <f t="shared" si="33"/>
        <v>0</v>
      </c>
      <c r="J143" t="b">
        <f t="shared" si="33"/>
        <v>0</v>
      </c>
      <c r="K143">
        <v>142</v>
      </c>
      <c r="L143" t="b" cm="1">
        <f t="array" ref="L143">OR(_xlfn._xlws.FILTER(C:C,B:B=K143))</f>
        <v>1</v>
      </c>
      <c r="M143" t="b" cm="1">
        <f t="array" ref="M143">OR(_xlfn._xlws.FILTER(D:D,B:B=K143))</f>
        <v>1</v>
      </c>
      <c r="N143" t="b" cm="1">
        <f t="array" ref="N143">OR(_xlfn._xlws.FILTER(E:E,B:B=K143))</f>
        <v>1</v>
      </c>
      <c r="O143" t="b" cm="1">
        <f t="array" ref="O143">OR(_xlfn._xlws.FILTER(F:F,B:B=K143))</f>
        <v>0</v>
      </c>
      <c r="P143" t="b" cm="1">
        <f t="array" ref="P143">OR(_xlfn._xlws.FILTER(G:G,B:B=K143))</f>
        <v>0</v>
      </c>
      <c r="Q143" t="b" cm="1">
        <f t="array" ref="Q143">OR(_xlfn._xlws.FILTER(H:H,B:B=K143))</f>
        <v>1</v>
      </c>
      <c r="R143" t="b" cm="1">
        <f t="array" ref="R143">OR(_xlfn._xlws.FILTER(I:I,B:B=K143))</f>
        <v>1</v>
      </c>
      <c r="S143" t="b" cm="1">
        <f t="array" ref="S143">OR(_xlfn._xlws.FILTER(J:J,B:B=K143))</f>
        <v>0</v>
      </c>
      <c r="T143" t="b">
        <f t="shared" si="36"/>
        <v>0</v>
      </c>
      <c r="V143" t="str" cm="1">
        <f t="array" ref="V143">_xlfn.TEXTJOIN(", ",TRUE,_xlfn._xlws.FILTER(A:A,B:B=K143))</f>
        <v>byr:1961 iyr:2010 ecl:blu, eyr:2023 pid:245858010</v>
      </c>
      <c r="W143">
        <f t="shared" si="37"/>
        <v>1961</v>
      </c>
      <c r="X143" t="b">
        <f t="shared" si="38"/>
        <v>1</v>
      </c>
      <c r="Y143">
        <f t="shared" si="39"/>
        <v>2010</v>
      </c>
      <c r="Z143" t="b">
        <f t="shared" si="40"/>
        <v>1</v>
      </c>
      <c r="AA143">
        <f t="shared" si="41"/>
        <v>2023</v>
      </c>
      <c r="AB143" t="b">
        <f t="shared" si="42"/>
        <v>1</v>
      </c>
      <c r="AC143" t="str">
        <f t="shared" si="43"/>
        <v/>
      </c>
      <c r="AD143" t="b">
        <f t="shared" si="44"/>
        <v>0</v>
      </c>
      <c r="AE143" t="b">
        <f t="shared" si="45"/>
        <v>0</v>
      </c>
      <c r="AF143" t="str">
        <f t="shared" si="34"/>
        <v/>
      </c>
      <c r="AG143" t="str">
        <f t="shared" si="46"/>
        <v/>
      </c>
      <c r="AH143" t="b" cm="1">
        <f t="array" ref="AH143">IF(ISERROR(_xlfn.REGEXEXTRACT(V143, "#[0-9a-fA-F]{6}")),FALSE,TRUE)</f>
        <v>0</v>
      </c>
      <c r="AI143" t="b" cm="1">
        <f t="array" ref="AI143">IF(ISERROR(_xlfn.REGEXEXTRACT(V143, "\b(amb|blu|brn|gry|grn|hzl|oth)\b")),FALSE,TRUE)</f>
        <v>1</v>
      </c>
      <c r="AJ143" t="b" cm="1">
        <f t="array" ref="AJ143">IF(ISERROR(INT(SUBSTITUTE(_xlfn.REGEXEXTRACT(V143, "pid:(\d{9})"),"pid:",""))),FALSE,TRUE)</f>
        <v>1</v>
      </c>
      <c r="AK143" t="b">
        <f t="shared" si="47"/>
        <v>0</v>
      </c>
    </row>
    <row r="144" spans="1:37" x14ac:dyDescent="0.3">
      <c r="A144" t="s">
        <v>104</v>
      </c>
      <c r="B144">
        <f t="shared" si="48"/>
        <v>38</v>
      </c>
      <c r="C144" t="b">
        <f t="shared" si="35"/>
        <v>0</v>
      </c>
      <c r="D144" t="b">
        <f t="shared" si="33"/>
        <v>0</v>
      </c>
      <c r="E144" t="b">
        <f t="shared" si="33"/>
        <v>0</v>
      </c>
      <c r="F144" t="b">
        <f t="shared" si="33"/>
        <v>0</v>
      </c>
      <c r="G144" t="b">
        <f t="shared" si="33"/>
        <v>1</v>
      </c>
      <c r="H144" t="b">
        <f t="shared" si="33"/>
        <v>1</v>
      </c>
      <c r="I144" t="b">
        <f t="shared" si="33"/>
        <v>0</v>
      </c>
      <c r="J144" t="b">
        <f t="shared" si="33"/>
        <v>0</v>
      </c>
      <c r="K144">
        <v>143</v>
      </c>
      <c r="L144" t="b" cm="1">
        <f t="array" ref="L144">OR(_xlfn._xlws.FILTER(C:C,B:B=K144))</f>
        <v>1</v>
      </c>
      <c r="M144" t="b" cm="1">
        <f t="array" ref="M144">OR(_xlfn._xlws.FILTER(D:D,B:B=K144))</f>
        <v>0</v>
      </c>
      <c r="N144" t="b" cm="1">
        <f t="array" ref="N144">OR(_xlfn._xlws.FILTER(E:E,B:B=K144))</f>
        <v>1</v>
      </c>
      <c r="O144" t="b" cm="1">
        <f t="array" ref="O144">OR(_xlfn._xlws.FILTER(F:F,B:B=K144))</f>
        <v>1</v>
      </c>
      <c r="P144" t="b" cm="1">
        <f t="array" ref="P144">OR(_xlfn._xlws.FILTER(G:G,B:B=K144))</f>
        <v>1</v>
      </c>
      <c r="Q144" t="b" cm="1">
        <f t="array" ref="Q144">OR(_xlfn._xlws.FILTER(H:H,B:B=K144))</f>
        <v>0</v>
      </c>
      <c r="R144" t="b" cm="1">
        <f t="array" ref="R144">OR(_xlfn._xlws.FILTER(I:I,B:B=K144))</f>
        <v>1</v>
      </c>
      <c r="S144" t="b" cm="1">
        <f t="array" ref="S144">OR(_xlfn._xlws.FILTER(J:J,B:B=K144))</f>
        <v>1</v>
      </c>
      <c r="T144" t="b">
        <f t="shared" si="36"/>
        <v>0</v>
      </c>
      <c r="V144" t="str" cm="1">
        <f t="array" ref="V144">_xlfn.TEXTJOIN(", ",TRUE,_xlfn._xlws.FILTER(A:A,B:B=K144))</f>
        <v>hgt:193cm pid:821303249 eyr:2020 hcl:#6b5442 cid:130 byr:1946</v>
      </c>
      <c r="W144">
        <f t="shared" si="37"/>
        <v>1946</v>
      </c>
      <c r="X144" t="b">
        <f t="shared" si="38"/>
        <v>1</v>
      </c>
      <c r="Y144" t="str">
        <f t="shared" si="39"/>
        <v/>
      </c>
      <c r="Z144" t="b">
        <f t="shared" si="40"/>
        <v>0</v>
      </c>
      <c r="AA144">
        <f t="shared" si="41"/>
        <v>2020</v>
      </c>
      <c r="AB144" t="b">
        <f t="shared" si="42"/>
        <v>1</v>
      </c>
      <c r="AC144" t="str">
        <f t="shared" si="43"/>
        <v>193cm</v>
      </c>
      <c r="AD144" t="b">
        <f t="shared" si="44"/>
        <v>1</v>
      </c>
      <c r="AE144" t="b">
        <f t="shared" si="45"/>
        <v>0</v>
      </c>
      <c r="AF144">
        <f t="shared" si="34"/>
        <v>193</v>
      </c>
      <c r="AG144" t="b">
        <f t="shared" si="46"/>
        <v>1</v>
      </c>
      <c r="AH144" t="b" cm="1">
        <f t="array" ref="AH144">IF(ISERROR(_xlfn.REGEXEXTRACT(V144, "#[0-9a-fA-F]{6}")),FALSE,TRUE)</f>
        <v>1</v>
      </c>
      <c r="AI144" t="b" cm="1">
        <f t="array" ref="AI144">IF(ISERROR(_xlfn.REGEXEXTRACT(V144, "\b(amb|blu|brn|gry|grn|hzl|oth)\b")),FALSE,TRUE)</f>
        <v>0</v>
      </c>
      <c r="AJ144" t="b" cm="1">
        <f t="array" ref="AJ144">IF(ISERROR(INT(SUBSTITUTE(_xlfn.REGEXEXTRACT(V144, "pid:(\d{9})"),"pid:",""))),FALSE,TRUE)</f>
        <v>1</v>
      </c>
      <c r="AK144" t="b">
        <f t="shared" si="47"/>
        <v>0</v>
      </c>
    </row>
    <row r="145" spans="1:37" x14ac:dyDescent="0.3">
      <c r="A145" t="s">
        <v>105</v>
      </c>
      <c r="B145">
        <f t="shared" si="48"/>
        <v>38</v>
      </c>
      <c r="C145" t="b">
        <f t="shared" si="35"/>
        <v>1</v>
      </c>
      <c r="D145" t="b">
        <f t="shared" si="33"/>
        <v>1</v>
      </c>
      <c r="E145" t="b">
        <f t="shared" si="33"/>
        <v>1</v>
      </c>
      <c r="F145" t="b">
        <f t="shared" si="33"/>
        <v>1</v>
      </c>
      <c r="G145" t="b">
        <f t="shared" si="33"/>
        <v>0</v>
      </c>
      <c r="H145" t="b">
        <f t="shared" si="33"/>
        <v>0</v>
      </c>
      <c r="I145" t="b">
        <f t="shared" si="33"/>
        <v>1</v>
      </c>
      <c r="J145" t="b">
        <f t="shared" si="33"/>
        <v>0</v>
      </c>
      <c r="K145">
        <v>144</v>
      </c>
      <c r="L145" t="b" cm="1">
        <f t="array" ref="L145">OR(_xlfn._xlws.FILTER(C:C,B:B=K145))</f>
        <v>1</v>
      </c>
      <c r="M145" t="b" cm="1">
        <f t="array" ref="M145">OR(_xlfn._xlws.FILTER(D:D,B:B=K145))</f>
        <v>1</v>
      </c>
      <c r="N145" t="b" cm="1">
        <f t="array" ref="N145">OR(_xlfn._xlws.FILTER(E:E,B:B=K145))</f>
        <v>1</v>
      </c>
      <c r="O145" t="b" cm="1">
        <f t="array" ref="O145">OR(_xlfn._xlws.FILTER(F:F,B:B=K145))</f>
        <v>1</v>
      </c>
      <c r="P145" t="b" cm="1">
        <f t="array" ref="P145">OR(_xlfn._xlws.FILTER(G:G,B:B=K145))</f>
        <v>1</v>
      </c>
      <c r="Q145" t="b" cm="1">
        <f t="array" ref="Q145">OR(_xlfn._xlws.FILTER(H:H,B:B=K145))</f>
        <v>1</v>
      </c>
      <c r="R145" t="b" cm="1">
        <f t="array" ref="R145">OR(_xlfn._xlws.FILTER(I:I,B:B=K145))</f>
        <v>1</v>
      </c>
      <c r="S145" t="b" cm="1">
        <f t="array" ref="S145">OR(_xlfn._xlws.FILTER(J:J,B:B=K145))</f>
        <v>1</v>
      </c>
      <c r="T145" t="b">
        <f t="shared" si="36"/>
        <v>1</v>
      </c>
      <c r="V145" t="str" cm="1">
        <f t="array" ref="V145">_xlfn.TEXTJOIN(", ",TRUE,_xlfn._xlws.FILTER(A:A,B:B=K145))</f>
        <v>eyr:2026 ecl:brn, hcl:#733820 byr:1983 hgt:182cm pid:727380954 cid:188 iyr:2015</v>
      </c>
      <c r="W145">
        <f t="shared" si="37"/>
        <v>1983</v>
      </c>
      <c r="X145" t="b">
        <f t="shared" si="38"/>
        <v>1</v>
      </c>
      <c r="Y145">
        <f t="shared" si="39"/>
        <v>2015</v>
      </c>
      <c r="Z145" t="b">
        <f t="shared" si="40"/>
        <v>1</v>
      </c>
      <c r="AA145">
        <f t="shared" si="41"/>
        <v>2026</v>
      </c>
      <c r="AB145" t="b">
        <f t="shared" si="42"/>
        <v>1</v>
      </c>
      <c r="AC145" t="str">
        <f t="shared" si="43"/>
        <v>182cm</v>
      </c>
      <c r="AD145" t="b">
        <f t="shared" si="44"/>
        <v>1</v>
      </c>
      <c r="AE145" t="b">
        <f t="shared" si="45"/>
        <v>0</v>
      </c>
      <c r="AF145">
        <f t="shared" si="34"/>
        <v>182</v>
      </c>
      <c r="AG145" t="b">
        <f t="shared" si="46"/>
        <v>1</v>
      </c>
      <c r="AH145" t="b" cm="1">
        <f t="array" ref="AH145">IF(ISERROR(_xlfn.REGEXEXTRACT(V145, "#[0-9a-fA-F]{6}")),FALSE,TRUE)</f>
        <v>1</v>
      </c>
      <c r="AI145" t="b" cm="1">
        <f t="array" ref="AI145">IF(ISERROR(_xlfn.REGEXEXTRACT(V145, "\b(amb|blu|brn|gry|grn|hzl|oth)\b")),FALSE,TRUE)</f>
        <v>1</v>
      </c>
      <c r="AJ145" t="b" cm="1">
        <f t="array" ref="AJ145">IF(ISERROR(INT(SUBSTITUTE(_xlfn.REGEXEXTRACT(V145, "pid:(\d{9})"),"pid:",""))),FALSE,TRUE)</f>
        <v>1</v>
      </c>
      <c r="AK145" t="b">
        <f t="shared" si="47"/>
        <v>1</v>
      </c>
    </row>
    <row r="146" spans="1:37" x14ac:dyDescent="0.3">
      <c r="B146">
        <f t="shared" si="48"/>
        <v>39</v>
      </c>
      <c r="C146" t="b">
        <f t="shared" si="35"/>
        <v>0</v>
      </c>
      <c r="D146" t="b">
        <f t="shared" si="33"/>
        <v>0</v>
      </c>
      <c r="E146" t="b">
        <f t="shared" si="33"/>
        <v>0</v>
      </c>
      <c r="F146" t="b">
        <f t="shared" si="33"/>
        <v>0</v>
      </c>
      <c r="G146" t="b">
        <f t="shared" si="33"/>
        <v>0</v>
      </c>
      <c r="H146" t="b">
        <f t="shared" si="33"/>
        <v>0</v>
      </c>
      <c r="I146" t="b">
        <f t="shared" si="33"/>
        <v>0</v>
      </c>
      <c r="J146" t="b">
        <f t="shared" si="33"/>
        <v>0</v>
      </c>
      <c r="K146">
        <v>145</v>
      </c>
      <c r="L146" t="b" cm="1">
        <f t="array" ref="L146">OR(_xlfn._xlws.FILTER(C:C,B:B=K146))</f>
        <v>1</v>
      </c>
      <c r="M146" t="b" cm="1">
        <f t="array" ref="M146">OR(_xlfn._xlws.FILTER(D:D,B:B=K146))</f>
        <v>1</v>
      </c>
      <c r="N146" t="b" cm="1">
        <f t="array" ref="N146">OR(_xlfn._xlws.FILTER(E:E,B:B=K146))</f>
        <v>1</v>
      </c>
      <c r="O146" t="b" cm="1">
        <f t="array" ref="O146">OR(_xlfn._xlws.FILTER(F:F,B:B=K146))</f>
        <v>1</v>
      </c>
      <c r="P146" t="b" cm="1">
        <f t="array" ref="P146">OR(_xlfn._xlws.FILTER(G:G,B:B=K146))</f>
        <v>1</v>
      </c>
      <c r="Q146" t="b" cm="1">
        <f t="array" ref="Q146">OR(_xlfn._xlws.FILTER(H:H,B:B=K146))</f>
        <v>1</v>
      </c>
      <c r="R146" t="b" cm="1">
        <f t="array" ref="R146">OR(_xlfn._xlws.FILTER(I:I,B:B=K146))</f>
        <v>1</v>
      </c>
      <c r="S146" t="b" cm="1">
        <f t="array" ref="S146">OR(_xlfn._xlws.FILTER(J:J,B:B=K146))</f>
        <v>1</v>
      </c>
      <c r="T146" t="b">
        <f t="shared" si="36"/>
        <v>1</v>
      </c>
      <c r="V146" t="str" cm="1">
        <f t="array" ref="V146">_xlfn.TEXTJOIN(", ",TRUE,_xlfn._xlws.FILTER(A:A,B:B=K146))</f>
        <v>hgt:152cm cid:206 iyr:2012 byr:1947 hcl:#888785 ecl:gry, pid:720312394 eyr:2023</v>
      </c>
      <c r="W146">
        <f t="shared" si="37"/>
        <v>1947</v>
      </c>
      <c r="X146" t="b">
        <f t="shared" si="38"/>
        <v>1</v>
      </c>
      <c r="Y146">
        <f t="shared" si="39"/>
        <v>2012</v>
      </c>
      <c r="Z146" t="b">
        <f t="shared" si="40"/>
        <v>1</v>
      </c>
      <c r="AA146">
        <f t="shared" si="41"/>
        <v>2023</v>
      </c>
      <c r="AB146" t="b">
        <f t="shared" si="42"/>
        <v>1</v>
      </c>
      <c r="AC146" t="str">
        <f t="shared" si="43"/>
        <v>152cm</v>
      </c>
      <c r="AD146" t="b">
        <f t="shared" si="44"/>
        <v>1</v>
      </c>
      <c r="AE146" t="b">
        <f t="shared" si="45"/>
        <v>0</v>
      </c>
      <c r="AF146">
        <f t="shared" si="34"/>
        <v>152</v>
      </c>
      <c r="AG146" t="b">
        <f t="shared" si="46"/>
        <v>1</v>
      </c>
      <c r="AH146" t="b" cm="1">
        <f t="array" ref="AH146">IF(ISERROR(_xlfn.REGEXEXTRACT(V146, "#[0-9a-fA-F]{6}")),FALSE,TRUE)</f>
        <v>1</v>
      </c>
      <c r="AI146" t="b" cm="1">
        <f t="array" ref="AI146">IF(ISERROR(_xlfn.REGEXEXTRACT(V146, "\b(amb|blu|brn|gry|grn|hzl|oth)\b")),FALSE,TRUE)</f>
        <v>1</v>
      </c>
      <c r="AJ146" t="b" cm="1">
        <f t="array" ref="AJ146">IF(ISERROR(INT(SUBSTITUTE(_xlfn.REGEXEXTRACT(V146, "pid:(\d{9})"),"pid:",""))),FALSE,TRUE)</f>
        <v>1</v>
      </c>
      <c r="AK146" t="b">
        <f t="shared" si="47"/>
        <v>1</v>
      </c>
    </row>
    <row r="147" spans="1:37" x14ac:dyDescent="0.3">
      <c r="A147" t="s">
        <v>106</v>
      </c>
      <c r="B147">
        <f t="shared" si="48"/>
        <v>39</v>
      </c>
      <c r="C147" t="b">
        <f t="shared" si="35"/>
        <v>1</v>
      </c>
      <c r="D147" t="b">
        <f t="shared" si="33"/>
        <v>1</v>
      </c>
      <c r="E147" t="b">
        <f t="shared" si="33"/>
        <v>1</v>
      </c>
      <c r="F147" t="b">
        <f t="shared" si="33"/>
        <v>1</v>
      </c>
      <c r="G147" t="b">
        <f t="shared" si="33"/>
        <v>1</v>
      </c>
      <c r="H147" t="b">
        <f t="shared" si="33"/>
        <v>1</v>
      </c>
      <c r="I147" t="b">
        <f t="shared" si="33"/>
        <v>1</v>
      </c>
      <c r="J147" t="b">
        <f t="shared" si="33"/>
        <v>0</v>
      </c>
      <c r="K147">
        <v>146</v>
      </c>
      <c r="L147" t="b" cm="1">
        <f t="array" ref="L147">OR(_xlfn._xlws.FILTER(C:C,B:B=K147))</f>
        <v>1</v>
      </c>
      <c r="M147" t="b" cm="1">
        <f t="array" ref="M147">OR(_xlfn._xlws.FILTER(D:D,B:B=K147))</f>
        <v>1</v>
      </c>
      <c r="N147" t="b" cm="1">
        <f t="array" ref="N147">OR(_xlfn._xlws.FILTER(E:E,B:B=K147))</f>
        <v>1</v>
      </c>
      <c r="O147" t="b" cm="1">
        <f t="array" ref="O147">OR(_xlfn._xlws.FILTER(F:F,B:B=K147))</f>
        <v>1</v>
      </c>
      <c r="P147" t="b" cm="1">
        <f t="array" ref="P147">OR(_xlfn._xlws.FILTER(G:G,B:B=K147))</f>
        <v>1</v>
      </c>
      <c r="Q147" t="b" cm="1">
        <f t="array" ref="Q147">OR(_xlfn._xlws.FILTER(H:H,B:B=K147))</f>
        <v>1</v>
      </c>
      <c r="R147" t="b" cm="1">
        <f t="array" ref="R147">OR(_xlfn._xlws.FILTER(I:I,B:B=K147))</f>
        <v>1</v>
      </c>
      <c r="S147" t="b" cm="1">
        <f t="array" ref="S147">OR(_xlfn._xlws.FILTER(J:J,B:B=K147))</f>
        <v>1</v>
      </c>
      <c r="T147" t="b">
        <f t="shared" si="36"/>
        <v>1</v>
      </c>
      <c r="V147" t="str" cm="1">
        <f t="array" ref="V147">_xlfn.TEXTJOIN(", ",TRUE,_xlfn._xlws.FILTER(A:A,B:B=K147))</f>
        <v>hgt:150cm ecl:gry pid:863712648, iyr:2019 cid:349 byr:1976 hcl:#602927 eyr:2022</v>
      </c>
      <c r="W147">
        <f t="shared" si="37"/>
        <v>1976</v>
      </c>
      <c r="X147" t="b">
        <f t="shared" si="38"/>
        <v>1</v>
      </c>
      <c r="Y147">
        <f t="shared" si="39"/>
        <v>2019</v>
      </c>
      <c r="Z147" t="b">
        <f t="shared" si="40"/>
        <v>1</v>
      </c>
      <c r="AA147">
        <f t="shared" si="41"/>
        <v>2022</v>
      </c>
      <c r="AB147" t="b">
        <f t="shared" si="42"/>
        <v>1</v>
      </c>
      <c r="AC147" t="str">
        <f t="shared" si="43"/>
        <v>150cm</v>
      </c>
      <c r="AD147" t="b">
        <f t="shared" si="44"/>
        <v>1</v>
      </c>
      <c r="AE147" t="b">
        <f t="shared" si="45"/>
        <v>0</v>
      </c>
      <c r="AF147">
        <f t="shared" si="34"/>
        <v>150</v>
      </c>
      <c r="AG147" t="b">
        <f t="shared" si="46"/>
        <v>1</v>
      </c>
      <c r="AH147" t="b" cm="1">
        <f t="array" ref="AH147">IF(ISERROR(_xlfn.REGEXEXTRACT(V147, "#[0-9a-fA-F]{6}")),FALSE,TRUE)</f>
        <v>1</v>
      </c>
      <c r="AI147" t="b" cm="1">
        <f t="array" ref="AI147">IF(ISERROR(_xlfn.REGEXEXTRACT(V147, "\b(amb|blu|brn|gry|grn|hzl|oth)\b")),FALSE,TRUE)</f>
        <v>1</v>
      </c>
      <c r="AJ147" t="b" cm="1">
        <f t="array" ref="AJ147">IF(ISERROR(INT(SUBSTITUTE(_xlfn.REGEXEXTRACT(V147, "pid:(\d{9})"),"pid:",""))),FALSE,TRUE)</f>
        <v>1</v>
      </c>
      <c r="AK147" t="b">
        <f t="shared" si="47"/>
        <v>1</v>
      </c>
    </row>
    <row r="148" spans="1:37" x14ac:dyDescent="0.3">
      <c r="B148">
        <f t="shared" si="48"/>
        <v>40</v>
      </c>
      <c r="C148" t="b">
        <f t="shared" si="35"/>
        <v>0</v>
      </c>
      <c r="D148" t="b">
        <f t="shared" si="33"/>
        <v>0</v>
      </c>
      <c r="E148" t="b">
        <f t="shared" si="33"/>
        <v>0</v>
      </c>
      <c r="F148" t="b">
        <f t="shared" si="33"/>
        <v>0</v>
      </c>
      <c r="G148" t="b">
        <f t="shared" si="33"/>
        <v>0</v>
      </c>
      <c r="H148" t="b">
        <f t="shared" si="33"/>
        <v>0</v>
      </c>
      <c r="I148" t="b">
        <f t="shared" si="33"/>
        <v>0</v>
      </c>
      <c r="J148" t="b">
        <f t="shared" si="33"/>
        <v>0</v>
      </c>
      <c r="K148">
        <v>147</v>
      </c>
      <c r="L148" t="b" cm="1">
        <f t="array" ref="L148">OR(_xlfn._xlws.FILTER(C:C,B:B=K148))</f>
        <v>0</v>
      </c>
      <c r="M148" t="b" cm="1">
        <f t="array" ref="M148">OR(_xlfn._xlws.FILTER(D:D,B:B=K148))</f>
        <v>1</v>
      </c>
      <c r="N148" t="b" cm="1">
        <f t="array" ref="N148">OR(_xlfn._xlws.FILTER(E:E,B:B=K148))</f>
        <v>1</v>
      </c>
      <c r="O148" t="b" cm="1">
        <f t="array" ref="O148">OR(_xlfn._xlws.FILTER(F:F,B:B=K148))</f>
        <v>1</v>
      </c>
      <c r="P148" t="b" cm="1">
        <f t="array" ref="P148">OR(_xlfn._xlws.FILTER(G:G,B:B=K148))</f>
        <v>1</v>
      </c>
      <c r="Q148" t="b" cm="1">
        <f t="array" ref="Q148">OR(_xlfn._xlws.FILTER(H:H,B:B=K148))</f>
        <v>1</v>
      </c>
      <c r="R148" t="b" cm="1">
        <f t="array" ref="R148">OR(_xlfn._xlws.FILTER(I:I,B:B=K148))</f>
        <v>1</v>
      </c>
      <c r="S148" t="b" cm="1">
        <f t="array" ref="S148">OR(_xlfn._xlws.FILTER(J:J,B:B=K148))</f>
        <v>1</v>
      </c>
      <c r="T148" t="b">
        <f t="shared" si="36"/>
        <v>0</v>
      </c>
      <c r="V148" t="str" cm="1">
        <f t="array" ref="V148">_xlfn.TEXTJOIN(", ",TRUE,_xlfn._xlws.FILTER(A:A,B:B=K148))</f>
        <v>hgt:164in pid:953500867, eyr:2021, iyr:2014, hcl:z cid:343 ecl:amb</v>
      </c>
      <c r="W148" t="str">
        <f t="shared" si="37"/>
        <v/>
      </c>
      <c r="X148" t="b">
        <f t="shared" si="38"/>
        <v>0</v>
      </c>
      <c r="Y148">
        <f t="shared" si="39"/>
        <v>2014</v>
      </c>
      <c r="Z148" t="b">
        <f t="shared" si="40"/>
        <v>1</v>
      </c>
      <c r="AA148">
        <f t="shared" si="41"/>
        <v>2021</v>
      </c>
      <c r="AB148" t="b">
        <f t="shared" si="42"/>
        <v>1</v>
      </c>
      <c r="AC148" t="str">
        <f t="shared" si="43"/>
        <v>164in</v>
      </c>
      <c r="AD148" t="b">
        <f t="shared" si="44"/>
        <v>0</v>
      </c>
      <c r="AE148" t="b">
        <f t="shared" si="45"/>
        <v>1</v>
      </c>
      <c r="AF148">
        <f t="shared" si="34"/>
        <v>164</v>
      </c>
      <c r="AG148" t="b">
        <f t="shared" si="46"/>
        <v>0</v>
      </c>
      <c r="AH148" t="b" cm="1">
        <f t="array" ref="AH148">IF(ISERROR(_xlfn.REGEXEXTRACT(V148, "#[0-9a-fA-F]{6}")),FALSE,TRUE)</f>
        <v>0</v>
      </c>
      <c r="AI148" t="b" cm="1">
        <f t="array" ref="AI148">IF(ISERROR(_xlfn.REGEXEXTRACT(V148, "\b(amb|blu|brn|gry|grn|hzl|oth)\b")),FALSE,TRUE)</f>
        <v>1</v>
      </c>
      <c r="AJ148" t="b" cm="1">
        <f t="array" ref="AJ148">IF(ISERROR(INT(SUBSTITUTE(_xlfn.REGEXEXTRACT(V148, "pid:(\d{9})"),"pid:",""))),FALSE,TRUE)</f>
        <v>1</v>
      </c>
      <c r="AK148" t="b">
        <f t="shared" si="47"/>
        <v>0</v>
      </c>
    </row>
    <row r="149" spans="1:37" x14ac:dyDescent="0.3">
      <c r="A149" t="s">
        <v>107</v>
      </c>
      <c r="B149">
        <f t="shared" si="48"/>
        <v>40</v>
      </c>
      <c r="C149" t="b">
        <f t="shared" si="35"/>
        <v>1</v>
      </c>
      <c r="D149" t="b">
        <f t="shared" si="33"/>
        <v>1</v>
      </c>
      <c r="E149" t="b">
        <f t="shared" si="33"/>
        <v>1</v>
      </c>
      <c r="F149" t="b">
        <f t="shared" si="33"/>
        <v>1</v>
      </c>
      <c r="G149" t="b">
        <f t="shared" si="33"/>
        <v>1</v>
      </c>
      <c r="H149" t="b">
        <f t="shared" si="33"/>
        <v>1</v>
      </c>
      <c r="I149" t="b">
        <f t="shared" si="33"/>
        <v>1</v>
      </c>
      <c r="J149" t="b">
        <f t="shared" si="33"/>
        <v>0</v>
      </c>
      <c r="K149">
        <v>148</v>
      </c>
      <c r="L149" t="b" cm="1">
        <f t="array" ref="L149">OR(_xlfn._xlws.FILTER(C:C,B:B=K149))</f>
        <v>1</v>
      </c>
      <c r="M149" t="b" cm="1">
        <f t="array" ref="M149">OR(_xlfn._xlws.FILTER(D:D,B:B=K149))</f>
        <v>1</v>
      </c>
      <c r="N149" t="b" cm="1">
        <f t="array" ref="N149">OR(_xlfn._xlws.FILTER(E:E,B:B=K149))</f>
        <v>1</v>
      </c>
      <c r="O149" t="b" cm="1">
        <f t="array" ref="O149">OR(_xlfn._xlws.FILTER(F:F,B:B=K149))</f>
        <v>1</v>
      </c>
      <c r="P149" t="b" cm="1">
        <f t="array" ref="P149">OR(_xlfn._xlws.FILTER(G:G,B:B=K149))</f>
        <v>1</v>
      </c>
      <c r="Q149" t="b" cm="1">
        <f t="array" ref="Q149">OR(_xlfn._xlws.FILTER(H:H,B:B=K149))</f>
        <v>1</v>
      </c>
      <c r="R149" t="b" cm="1">
        <f t="array" ref="R149">OR(_xlfn._xlws.FILTER(I:I,B:B=K149))</f>
        <v>1</v>
      </c>
      <c r="S149" t="b" cm="1">
        <f t="array" ref="S149">OR(_xlfn._xlws.FILTER(J:J,B:B=K149))</f>
        <v>0</v>
      </c>
      <c r="T149" t="b">
        <f t="shared" si="36"/>
        <v>1</v>
      </c>
      <c r="V149" t="str" cm="1">
        <f t="array" ref="V149">_xlfn.TEXTJOIN(", ",TRUE,_xlfn._xlws.FILTER(A:A,B:B=K149))</f>
        <v>byr:1981 pid:529710230 iyr:2013 eyr:2023, hcl:#c0946f ecl:amb, hgt:151cm</v>
      </c>
      <c r="W149">
        <f t="shared" si="37"/>
        <v>1981</v>
      </c>
      <c r="X149" t="b">
        <f t="shared" si="38"/>
        <v>1</v>
      </c>
      <c r="Y149">
        <f t="shared" si="39"/>
        <v>2013</v>
      </c>
      <c r="Z149" t="b">
        <f t="shared" si="40"/>
        <v>1</v>
      </c>
      <c r="AA149">
        <f t="shared" si="41"/>
        <v>2023</v>
      </c>
      <c r="AB149" t="b">
        <f t="shared" si="42"/>
        <v>1</v>
      </c>
      <c r="AC149" t="str">
        <f t="shared" si="43"/>
        <v>151cm</v>
      </c>
      <c r="AD149" t="b">
        <f t="shared" si="44"/>
        <v>1</v>
      </c>
      <c r="AE149" t="b">
        <f t="shared" si="45"/>
        <v>0</v>
      </c>
      <c r="AF149">
        <f t="shared" si="34"/>
        <v>151</v>
      </c>
      <c r="AG149" t="b">
        <f t="shared" si="46"/>
        <v>1</v>
      </c>
      <c r="AH149" t="b" cm="1">
        <f t="array" ref="AH149">IF(ISERROR(_xlfn.REGEXEXTRACT(V149, "#[0-9a-fA-F]{6}")),FALSE,TRUE)</f>
        <v>1</v>
      </c>
      <c r="AI149" t="b" cm="1">
        <f t="array" ref="AI149">IF(ISERROR(_xlfn.REGEXEXTRACT(V149, "\b(amb|blu|brn|gry|grn|hzl|oth)\b")),FALSE,TRUE)</f>
        <v>1</v>
      </c>
      <c r="AJ149" t="b" cm="1">
        <f t="array" ref="AJ149">IF(ISERROR(INT(SUBSTITUTE(_xlfn.REGEXEXTRACT(V149, "pid:(\d{9})"),"pid:",""))),FALSE,TRUE)</f>
        <v>1</v>
      </c>
      <c r="AK149" t="b">
        <f t="shared" si="47"/>
        <v>1</v>
      </c>
    </row>
    <row r="150" spans="1:37" x14ac:dyDescent="0.3">
      <c r="B150">
        <f t="shared" si="48"/>
        <v>41</v>
      </c>
      <c r="C150" t="b">
        <f t="shared" si="35"/>
        <v>0</v>
      </c>
      <c r="D150" t="b">
        <f t="shared" si="33"/>
        <v>0</v>
      </c>
      <c r="E150" t="b">
        <f t="shared" si="33"/>
        <v>0</v>
      </c>
      <c r="F150" t="b">
        <f t="shared" si="33"/>
        <v>0</v>
      </c>
      <c r="G150" t="b">
        <f t="shared" si="33"/>
        <v>0</v>
      </c>
      <c r="H150" t="b">
        <f t="shared" si="33"/>
        <v>0</v>
      </c>
      <c r="I150" t="b">
        <f t="shared" si="33"/>
        <v>0</v>
      </c>
      <c r="J150" t="b">
        <f t="shared" si="33"/>
        <v>0</v>
      </c>
      <c r="K150">
        <v>149</v>
      </c>
      <c r="L150" t="b" cm="1">
        <f t="array" ref="L150">OR(_xlfn._xlws.FILTER(C:C,B:B=K150))</f>
        <v>1</v>
      </c>
      <c r="M150" t="b" cm="1">
        <f t="array" ref="M150">OR(_xlfn._xlws.FILTER(D:D,B:B=K150))</f>
        <v>1</v>
      </c>
      <c r="N150" t="b" cm="1">
        <f t="array" ref="N150">OR(_xlfn._xlws.FILTER(E:E,B:B=K150))</f>
        <v>1</v>
      </c>
      <c r="O150" t="b" cm="1">
        <f t="array" ref="O150">OR(_xlfn._xlws.FILTER(F:F,B:B=K150))</f>
        <v>1</v>
      </c>
      <c r="P150" t="b" cm="1">
        <f t="array" ref="P150">OR(_xlfn._xlws.FILTER(G:G,B:B=K150))</f>
        <v>1</v>
      </c>
      <c r="Q150" t="b" cm="1">
        <f t="array" ref="Q150">OR(_xlfn._xlws.FILTER(H:H,B:B=K150))</f>
        <v>1</v>
      </c>
      <c r="R150" t="b" cm="1">
        <f t="array" ref="R150">OR(_xlfn._xlws.FILTER(I:I,B:B=K150))</f>
        <v>1</v>
      </c>
      <c r="S150" t="b" cm="1">
        <f t="array" ref="S150">OR(_xlfn._xlws.FILTER(J:J,B:B=K150))</f>
        <v>1</v>
      </c>
      <c r="T150" t="b">
        <f t="shared" si="36"/>
        <v>1</v>
      </c>
      <c r="V150" t="str" cm="1">
        <f t="array" ref="V150">_xlfn.TEXTJOIN(", ",TRUE,_xlfn._xlws.FILTER(A:A,B:B=K150))</f>
        <v>pid:706204190 hgt:154cm cid:317, hcl:#602927 byr:1949 ecl:blu iyr:2010 eyr:2028</v>
      </c>
      <c r="W150">
        <f t="shared" si="37"/>
        <v>1949</v>
      </c>
      <c r="X150" t="b">
        <f t="shared" si="38"/>
        <v>1</v>
      </c>
      <c r="Y150">
        <f t="shared" si="39"/>
        <v>2010</v>
      </c>
      <c r="Z150" t="b">
        <f t="shared" si="40"/>
        <v>1</v>
      </c>
      <c r="AA150">
        <f t="shared" si="41"/>
        <v>2028</v>
      </c>
      <c r="AB150" t="b">
        <f t="shared" si="42"/>
        <v>1</v>
      </c>
      <c r="AC150" t="str">
        <f t="shared" si="43"/>
        <v>154cm</v>
      </c>
      <c r="AD150" t="b">
        <f t="shared" si="44"/>
        <v>1</v>
      </c>
      <c r="AE150" t="b">
        <f t="shared" si="45"/>
        <v>0</v>
      </c>
      <c r="AF150">
        <f t="shared" si="34"/>
        <v>154</v>
      </c>
      <c r="AG150" t="b">
        <f t="shared" si="46"/>
        <v>1</v>
      </c>
      <c r="AH150" t="b" cm="1">
        <f t="array" ref="AH150">IF(ISERROR(_xlfn.REGEXEXTRACT(V150, "#[0-9a-fA-F]{6}")),FALSE,TRUE)</f>
        <v>1</v>
      </c>
      <c r="AI150" t="b" cm="1">
        <f t="array" ref="AI150">IF(ISERROR(_xlfn.REGEXEXTRACT(V150, "\b(amb|blu|brn|gry|grn|hzl|oth)\b")),FALSE,TRUE)</f>
        <v>1</v>
      </c>
      <c r="AJ150" t="b" cm="1">
        <f t="array" ref="AJ150">IF(ISERROR(INT(SUBSTITUTE(_xlfn.REGEXEXTRACT(V150, "pid:(\d{9})"),"pid:",""))),FALSE,TRUE)</f>
        <v>1</v>
      </c>
      <c r="AK150" t="b">
        <f t="shared" si="47"/>
        <v>1</v>
      </c>
    </row>
    <row r="151" spans="1:37" x14ac:dyDescent="0.3">
      <c r="A151" t="s">
        <v>108</v>
      </c>
      <c r="B151">
        <f t="shared" si="48"/>
        <v>41</v>
      </c>
      <c r="C151" t="b">
        <f t="shared" si="35"/>
        <v>1</v>
      </c>
      <c r="D151" t="b">
        <f t="shared" si="33"/>
        <v>1</v>
      </c>
      <c r="E151" t="b">
        <f t="shared" si="33"/>
        <v>1</v>
      </c>
      <c r="F151" t="b">
        <f t="shared" si="33"/>
        <v>1</v>
      </c>
      <c r="G151" t="b">
        <f t="shared" si="33"/>
        <v>1</v>
      </c>
      <c r="H151" t="b">
        <f t="shared" si="33"/>
        <v>1</v>
      </c>
      <c r="I151" t="b">
        <f t="shared" si="33"/>
        <v>1</v>
      </c>
      <c r="J151" t="b">
        <f t="shared" si="33"/>
        <v>0</v>
      </c>
      <c r="K151">
        <v>150</v>
      </c>
      <c r="L151" t="b" cm="1">
        <f t="array" ref="L151">OR(_xlfn._xlws.FILTER(C:C,B:B=K151))</f>
        <v>1</v>
      </c>
      <c r="M151" t="b" cm="1">
        <f t="array" ref="M151">OR(_xlfn._xlws.FILTER(D:D,B:B=K151))</f>
        <v>1</v>
      </c>
      <c r="N151" t="b" cm="1">
        <f t="array" ref="N151">OR(_xlfn._xlws.FILTER(E:E,B:B=K151))</f>
        <v>1</v>
      </c>
      <c r="O151" t="b" cm="1">
        <f t="array" ref="O151">OR(_xlfn._xlws.FILTER(F:F,B:B=K151))</f>
        <v>1</v>
      </c>
      <c r="P151" t="b" cm="1">
        <f t="array" ref="P151">OR(_xlfn._xlws.FILTER(G:G,B:B=K151))</f>
        <v>1</v>
      </c>
      <c r="Q151" t="b" cm="1">
        <f t="array" ref="Q151">OR(_xlfn._xlws.FILTER(H:H,B:B=K151))</f>
        <v>1</v>
      </c>
      <c r="R151" t="b" cm="1">
        <f t="array" ref="R151">OR(_xlfn._xlws.FILTER(I:I,B:B=K151))</f>
        <v>1</v>
      </c>
      <c r="S151" t="b" cm="1">
        <f t="array" ref="S151">OR(_xlfn._xlws.FILTER(J:J,B:B=K151))</f>
        <v>0</v>
      </c>
      <c r="T151" t="b">
        <f t="shared" si="36"/>
        <v>1</v>
      </c>
      <c r="V151" t="str" cm="1">
        <f t="array" ref="V151">_xlfn.TEXTJOIN(", ",TRUE,_xlfn._xlws.FILTER(A:A,B:B=K151))</f>
        <v>iyr:2019 hcl:#0219e6, pid:850093151 ecl:gry, eyr:2030, byr:1938 hgt:177cm</v>
      </c>
      <c r="W151">
        <f t="shared" si="37"/>
        <v>1938</v>
      </c>
      <c r="X151" t="b">
        <f t="shared" si="38"/>
        <v>1</v>
      </c>
      <c r="Y151">
        <f t="shared" si="39"/>
        <v>2019</v>
      </c>
      <c r="Z151" t="b">
        <f t="shared" si="40"/>
        <v>1</v>
      </c>
      <c r="AA151">
        <f t="shared" si="41"/>
        <v>2030</v>
      </c>
      <c r="AB151" t="b">
        <f t="shared" si="42"/>
        <v>1</v>
      </c>
      <c r="AC151" t="str">
        <f t="shared" si="43"/>
        <v>177cm</v>
      </c>
      <c r="AD151" t="b">
        <f t="shared" si="44"/>
        <v>1</v>
      </c>
      <c r="AE151" t="b">
        <f t="shared" si="45"/>
        <v>0</v>
      </c>
      <c r="AF151">
        <f t="shared" si="34"/>
        <v>177</v>
      </c>
      <c r="AG151" t="b">
        <f t="shared" si="46"/>
        <v>1</v>
      </c>
      <c r="AH151" t="b" cm="1">
        <f t="array" ref="AH151">IF(ISERROR(_xlfn.REGEXEXTRACT(V151, "#[0-9a-fA-F]{6}")),FALSE,TRUE)</f>
        <v>1</v>
      </c>
      <c r="AI151" t="b" cm="1">
        <f t="array" ref="AI151">IF(ISERROR(_xlfn.REGEXEXTRACT(V151, "\b(amb|blu|brn|gry|grn|hzl|oth)\b")),FALSE,TRUE)</f>
        <v>1</v>
      </c>
      <c r="AJ151" t="b" cm="1">
        <f t="array" ref="AJ151">IF(ISERROR(INT(SUBSTITUTE(_xlfn.REGEXEXTRACT(V151, "pid:(\d{9})"),"pid:",""))),FALSE,TRUE)</f>
        <v>1</v>
      </c>
      <c r="AK151" t="b">
        <f t="shared" si="47"/>
        <v>1</v>
      </c>
    </row>
    <row r="152" spans="1:37" x14ac:dyDescent="0.3">
      <c r="B152">
        <f t="shared" si="48"/>
        <v>42</v>
      </c>
      <c r="C152" t="b">
        <f t="shared" si="35"/>
        <v>0</v>
      </c>
      <c r="D152" t="b">
        <f t="shared" si="33"/>
        <v>0</v>
      </c>
      <c r="E152" t="b">
        <f t="shared" si="33"/>
        <v>0</v>
      </c>
      <c r="F152" t="b">
        <f t="shared" si="33"/>
        <v>0</v>
      </c>
      <c r="G152" t="b">
        <f t="shared" si="33"/>
        <v>0</v>
      </c>
      <c r="H152" t="b">
        <f t="shared" si="33"/>
        <v>0</v>
      </c>
      <c r="I152" t="b">
        <f t="shared" si="33"/>
        <v>0</v>
      </c>
      <c r="J152" t="b">
        <f t="shared" si="33"/>
        <v>0</v>
      </c>
      <c r="K152">
        <v>151</v>
      </c>
      <c r="L152" t="b" cm="1">
        <f t="array" ref="L152">OR(_xlfn._xlws.FILTER(C:C,B:B=K152))</f>
        <v>1</v>
      </c>
      <c r="M152" t="b" cm="1">
        <f t="array" ref="M152">OR(_xlfn._xlws.FILTER(D:D,B:B=K152))</f>
        <v>1</v>
      </c>
      <c r="N152" t="b" cm="1">
        <f t="array" ref="N152">OR(_xlfn._xlws.FILTER(E:E,B:B=K152))</f>
        <v>1</v>
      </c>
      <c r="O152" t="b" cm="1">
        <f t="array" ref="O152">OR(_xlfn._xlws.FILTER(F:F,B:B=K152))</f>
        <v>1</v>
      </c>
      <c r="P152" t="b" cm="1">
        <f t="array" ref="P152">OR(_xlfn._xlws.FILTER(G:G,B:B=K152))</f>
        <v>1</v>
      </c>
      <c r="Q152" t="b" cm="1">
        <f t="array" ref="Q152">OR(_xlfn._xlws.FILTER(H:H,B:B=K152))</f>
        <v>1</v>
      </c>
      <c r="R152" t="b" cm="1">
        <f t="array" ref="R152">OR(_xlfn._xlws.FILTER(I:I,B:B=K152))</f>
        <v>1</v>
      </c>
      <c r="S152" t="b" cm="1">
        <f t="array" ref="S152">OR(_xlfn._xlws.FILTER(J:J,B:B=K152))</f>
        <v>0</v>
      </c>
      <c r="T152" t="b">
        <f t="shared" si="36"/>
        <v>1</v>
      </c>
      <c r="V152" t="str" cm="1">
        <f t="array" ref="V152">_xlfn.TEXTJOIN(", ",TRUE,_xlfn._xlws.FILTER(A:A,B:B=K152))</f>
        <v>ecl:brn hcl:#efcc98 eyr:2029 byr:1963, hgt:185cm pid:611279647 iyr:2011</v>
      </c>
      <c r="W152">
        <f t="shared" si="37"/>
        <v>1963</v>
      </c>
      <c r="X152" t="b">
        <f t="shared" si="38"/>
        <v>1</v>
      </c>
      <c r="Y152">
        <f t="shared" si="39"/>
        <v>2011</v>
      </c>
      <c r="Z152" t="b">
        <f t="shared" si="40"/>
        <v>1</v>
      </c>
      <c r="AA152">
        <f t="shared" si="41"/>
        <v>2029</v>
      </c>
      <c r="AB152" t="b">
        <f t="shared" si="42"/>
        <v>1</v>
      </c>
      <c r="AC152" t="str">
        <f t="shared" si="43"/>
        <v>185cm</v>
      </c>
      <c r="AD152" t="b">
        <f t="shared" si="44"/>
        <v>1</v>
      </c>
      <c r="AE152" t="b">
        <f t="shared" si="45"/>
        <v>0</v>
      </c>
      <c r="AF152">
        <f t="shared" si="34"/>
        <v>185</v>
      </c>
      <c r="AG152" t="b">
        <f t="shared" si="46"/>
        <v>1</v>
      </c>
      <c r="AH152" t="b" cm="1">
        <f t="array" ref="AH152">IF(ISERROR(_xlfn.REGEXEXTRACT(V152, "#[0-9a-fA-F]{6}")),FALSE,TRUE)</f>
        <v>1</v>
      </c>
      <c r="AI152" t="b" cm="1">
        <f t="array" ref="AI152">IF(ISERROR(_xlfn.REGEXEXTRACT(V152, "\b(amb|blu|brn|gry|grn|hzl|oth)\b")),FALSE,TRUE)</f>
        <v>1</v>
      </c>
      <c r="AJ152" t="b" cm="1">
        <f t="array" ref="AJ152">IF(ISERROR(INT(SUBSTITUTE(_xlfn.REGEXEXTRACT(V152, "pid:(\d{9})"),"pid:",""))),FALSE,TRUE)</f>
        <v>1</v>
      </c>
      <c r="AK152" t="b">
        <f t="shared" si="47"/>
        <v>1</v>
      </c>
    </row>
    <row r="153" spans="1:37" x14ac:dyDescent="0.3">
      <c r="A153" t="s">
        <v>109</v>
      </c>
      <c r="B153">
        <f t="shared" si="48"/>
        <v>42</v>
      </c>
      <c r="C153" t="b">
        <f t="shared" si="35"/>
        <v>0</v>
      </c>
      <c r="D153" t="b">
        <f t="shared" si="33"/>
        <v>1</v>
      </c>
      <c r="E153" t="b">
        <f t="shared" si="33"/>
        <v>0</v>
      </c>
      <c r="F153" t="b">
        <f t="shared" si="33"/>
        <v>0</v>
      </c>
      <c r="G153" t="b">
        <f t="shared" si="33"/>
        <v>0</v>
      </c>
      <c r="H153" t="b">
        <f t="shared" si="33"/>
        <v>0</v>
      </c>
      <c r="I153" t="b">
        <f t="shared" si="33"/>
        <v>0</v>
      </c>
      <c r="J153" t="b">
        <f t="shared" si="33"/>
        <v>0</v>
      </c>
      <c r="K153">
        <v>152</v>
      </c>
      <c r="L153" t="b" cm="1">
        <f t="array" ref="L153">OR(_xlfn._xlws.FILTER(C:C,B:B=K153))</f>
        <v>1</v>
      </c>
      <c r="M153" t="b" cm="1">
        <f t="array" ref="M153">OR(_xlfn._xlws.FILTER(D:D,B:B=K153))</f>
        <v>1</v>
      </c>
      <c r="N153" t="b" cm="1">
        <f t="array" ref="N153">OR(_xlfn._xlws.FILTER(E:E,B:B=K153))</f>
        <v>1</v>
      </c>
      <c r="O153" t="b" cm="1">
        <f t="array" ref="O153">OR(_xlfn._xlws.FILTER(F:F,B:B=K153))</f>
        <v>1</v>
      </c>
      <c r="P153" t="b" cm="1">
        <f t="array" ref="P153">OR(_xlfn._xlws.FILTER(G:G,B:B=K153))</f>
        <v>1</v>
      </c>
      <c r="Q153" t="b" cm="1">
        <f t="array" ref="Q153">OR(_xlfn._xlws.FILTER(H:H,B:B=K153))</f>
        <v>1</v>
      </c>
      <c r="R153" t="b" cm="1">
        <f t="array" ref="R153">OR(_xlfn._xlws.FILTER(I:I,B:B=K153))</f>
        <v>1</v>
      </c>
      <c r="S153" t="b" cm="1">
        <f t="array" ref="S153">OR(_xlfn._xlws.FILTER(J:J,B:B=K153))</f>
        <v>1</v>
      </c>
      <c r="T153" t="b">
        <f t="shared" si="36"/>
        <v>1</v>
      </c>
      <c r="V153" t="str" cm="1">
        <f t="array" ref="V153">_xlfn.TEXTJOIN(", ",TRUE,_xlfn._xlws.FILTER(A:A,B:B=K153))</f>
        <v>ecl:blu eyr:2022 byr:1941 hgt:167cm, iyr:2012 hcl:#7d3b0c pid:415739564, cid:193</v>
      </c>
      <c r="W153">
        <f t="shared" si="37"/>
        <v>1941</v>
      </c>
      <c r="X153" t="b">
        <f t="shared" si="38"/>
        <v>1</v>
      </c>
      <c r="Y153">
        <f t="shared" si="39"/>
        <v>2012</v>
      </c>
      <c r="Z153" t="b">
        <f t="shared" si="40"/>
        <v>1</v>
      </c>
      <c r="AA153">
        <f t="shared" si="41"/>
        <v>2022</v>
      </c>
      <c r="AB153" t="b">
        <f t="shared" si="42"/>
        <v>1</v>
      </c>
      <c r="AC153" t="str">
        <f t="shared" si="43"/>
        <v>167cm</v>
      </c>
      <c r="AD153" t="b">
        <f t="shared" si="44"/>
        <v>1</v>
      </c>
      <c r="AE153" t="b">
        <f t="shared" si="45"/>
        <v>0</v>
      </c>
      <c r="AF153">
        <f t="shared" si="34"/>
        <v>167</v>
      </c>
      <c r="AG153" t="b">
        <f t="shared" si="46"/>
        <v>1</v>
      </c>
      <c r="AH153" t="b" cm="1">
        <f t="array" ref="AH153">IF(ISERROR(_xlfn.REGEXEXTRACT(V153, "#[0-9a-fA-F]{6}")),FALSE,TRUE)</f>
        <v>1</v>
      </c>
      <c r="AI153" t="b" cm="1">
        <f t="array" ref="AI153">IF(ISERROR(_xlfn.REGEXEXTRACT(V153, "\b(amb|blu|brn|gry|grn|hzl|oth)\b")),FALSE,TRUE)</f>
        <v>1</v>
      </c>
      <c r="AJ153" t="b" cm="1">
        <f t="array" ref="AJ153">IF(ISERROR(INT(SUBSTITUTE(_xlfn.REGEXEXTRACT(V153, "pid:(\d{9})"),"pid:",""))),FALSE,TRUE)</f>
        <v>1</v>
      </c>
      <c r="AK153" t="b">
        <f t="shared" si="47"/>
        <v>1</v>
      </c>
    </row>
    <row r="154" spans="1:37" x14ac:dyDescent="0.3">
      <c r="A154" t="s">
        <v>96</v>
      </c>
      <c r="B154">
        <f t="shared" si="48"/>
        <v>42</v>
      </c>
      <c r="C154" t="b">
        <f t="shared" si="35"/>
        <v>0</v>
      </c>
      <c r="D154" t="b">
        <f t="shared" si="33"/>
        <v>0</v>
      </c>
      <c r="E154" t="b">
        <f t="shared" si="33"/>
        <v>0</v>
      </c>
      <c r="F154" t="b">
        <f t="shared" si="33"/>
        <v>0</v>
      </c>
      <c r="G154" t="b">
        <f t="shared" si="33"/>
        <v>1</v>
      </c>
      <c r="H154" t="b">
        <f t="shared" ref="D154:J190" si="49">ISNUMBER(SEARCH(H$1,$A154))</f>
        <v>0</v>
      </c>
      <c r="I154" t="b">
        <f t="shared" si="49"/>
        <v>0</v>
      </c>
      <c r="J154" t="b">
        <f t="shared" si="49"/>
        <v>0</v>
      </c>
      <c r="K154">
        <v>153</v>
      </c>
      <c r="L154" t="b" cm="1">
        <f t="array" ref="L154">OR(_xlfn._xlws.FILTER(C:C,B:B=K154))</f>
        <v>1</v>
      </c>
      <c r="M154" t="b" cm="1">
        <f t="array" ref="M154">OR(_xlfn._xlws.FILTER(D:D,B:B=K154))</f>
        <v>1</v>
      </c>
      <c r="N154" t="b" cm="1">
        <f t="array" ref="N154">OR(_xlfn._xlws.FILTER(E:E,B:B=K154))</f>
        <v>1</v>
      </c>
      <c r="O154" t="b" cm="1">
        <f t="array" ref="O154">OR(_xlfn._xlws.FILTER(F:F,B:B=K154))</f>
        <v>1</v>
      </c>
      <c r="P154" t="b" cm="1">
        <f t="array" ref="P154">OR(_xlfn._xlws.FILTER(G:G,B:B=K154))</f>
        <v>1</v>
      </c>
      <c r="Q154" t="b" cm="1">
        <f t="array" ref="Q154">OR(_xlfn._xlws.FILTER(H:H,B:B=K154))</f>
        <v>1</v>
      </c>
      <c r="R154" t="b" cm="1">
        <f t="array" ref="R154">OR(_xlfn._xlws.FILTER(I:I,B:B=K154))</f>
        <v>1</v>
      </c>
      <c r="S154" t="b" cm="1">
        <f t="array" ref="S154">OR(_xlfn._xlws.FILTER(J:J,B:B=K154))</f>
        <v>0</v>
      </c>
      <c r="T154" t="b">
        <f t="shared" si="36"/>
        <v>1</v>
      </c>
      <c r="V154" t="str" cm="1">
        <f t="array" ref="V154">_xlfn.TEXTJOIN(", ",TRUE,_xlfn._xlws.FILTER(A:A,B:B=K154))</f>
        <v>eyr:2027 ecl:blu byr:1968 pid:479994566, hcl:#733820 hgt:151cm, iyr:2011</v>
      </c>
      <c r="W154">
        <f t="shared" si="37"/>
        <v>1968</v>
      </c>
      <c r="X154" t="b">
        <f t="shared" si="38"/>
        <v>1</v>
      </c>
      <c r="Y154">
        <f t="shared" si="39"/>
        <v>2011</v>
      </c>
      <c r="Z154" t="b">
        <f t="shared" si="40"/>
        <v>1</v>
      </c>
      <c r="AA154">
        <f t="shared" si="41"/>
        <v>2027</v>
      </c>
      <c r="AB154" t="b">
        <f t="shared" si="42"/>
        <v>1</v>
      </c>
      <c r="AC154" t="str">
        <f t="shared" si="43"/>
        <v>151cm</v>
      </c>
      <c r="AD154" t="b">
        <f t="shared" si="44"/>
        <v>1</v>
      </c>
      <c r="AE154" t="b">
        <f t="shared" si="45"/>
        <v>0</v>
      </c>
      <c r="AF154">
        <f t="shared" si="34"/>
        <v>151</v>
      </c>
      <c r="AG154" t="b">
        <f t="shared" si="46"/>
        <v>1</v>
      </c>
      <c r="AH154" t="b" cm="1">
        <f t="array" ref="AH154">IF(ISERROR(_xlfn.REGEXEXTRACT(V154, "#[0-9a-fA-F]{6}")),FALSE,TRUE)</f>
        <v>1</v>
      </c>
      <c r="AI154" t="b" cm="1">
        <f t="array" ref="AI154">IF(ISERROR(_xlfn.REGEXEXTRACT(V154, "\b(amb|blu|brn|gry|grn|hzl|oth)\b")),FALSE,TRUE)</f>
        <v>1</v>
      </c>
      <c r="AJ154" t="b" cm="1">
        <f t="array" ref="AJ154">IF(ISERROR(INT(SUBSTITUTE(_xlfn.REGEXEXTRACT(V154, "pid:(\d{9})"),"pid:",""))),FALSE,TRUE)</f>
        <v>1</v>
      </c>
      <c r="AK154" t="b">
        <f t="shared" si="47"/>
        <v>1</v>
      </c>
    </row>
    <row r="155" spans="1:37" x14ac:dyDescent="0.3">
      <c r="A155" t="s">
        <v>110</v>
      </c>
      <c r="B155">
        <f t="shared" si="48"/>
        <v>42</v>
      </c>
      <c r="C155" t="b">
        <f t="shared" si="35"/>
        <v>0</v>
      </c>
      <c r="D155" t="b">
        <f t="shared" si="49"/>
        <v>0</v>
      </c>
      <c r="E155" t="b">
        <f t="shared" si="49"/>
        <v>0</v>
      </c>
      <c r="F155" t="b">
        <f t="shared" si="49"/>
        <v>0</v>
      </c>
      <c r="G155" t="b">
        <f t="shared" si="49"/>
        <v>0</v>
      </c>
      <c r="H155" t="b">
        <f t="shared" si="49"/>
        <v>0</v>
      </c>
      <c r="I155" t="b">
        <f t="shared" si="49"/>
        <v>1</v>
      </c>
      <c r="J155" t="b">
        <f t="shared" si="49"/>
        <v>0</v>
      </c>
      <c r="K155">
        <v>154</v>
      </c>
      <c r="L155" t="b" cm="1">
        <f t="array" ref="L155">OR(_xlfn._xlws.FILTER(C:C,B:B=K155))</f>
        <v>1</v>
      </c>
      <c r="M155" t="b" cm="1">
        <f t="array" ref="M155">OR(_xlfn._xlws.FILTER(D:D,B:B=K155))</f>
        <v>0</v>
      </c>
      <c r="N155" t="b" cm="1">
        <f t="array" ref="N155">OR(_xlfn._xlws.FILTER(E:E,B:B=K155))</f>
        <v>1</v>
      </c>
      <c r="O155" t="b" cm="1">
        <f t="array" ref="O155">OR(_xlfn._xlws.FILTER(F:F,B:B=K155))</f>
        <v>1</v>
      </c>
      <c r="P155" t="b" cm="1">
        <f t="array" ref="P155">OR(_xlfn._xlws.FILTER(G:G,B:B=K155))</f>
        <v>1</v>
      </c>
      <c r="Q155" t="b" cm="1">
        <f t="array" ref="Q155">OR(_xlfn._xlws.FILTER(H:H,B:B=K155))</f>
        <v>1</v>
      </c>
      <c r="R155" t="b" cm="1">
        <f t="array" ref="R155">OR(_xlfn._xlws.FILTER(I:I,B:B=K155))</f>
        <v>1</v>
      </c>
      <c r="S155" t="b" cm="1">
        <f t="array" ref="S155">OR(_xlfn._xlws.FILTER(J:J,B:B=K155))</f>
        <v>0</v>
      </c>
      <c r="T155" t="b">
        <f t="shared" si="36"/>
        <v>0</v>
      </c>
      <c r="V155" t="str" cm="1">
        <f t="array" ref="V155">_xlfn.TEXTJOIN(", ",TRUE,_xlfn._xlws.FILTER(A:A,B:B=K155))</f>
        <v>pid:263729839 hgt:189cm eyr:2030 ecl:gry byr:2001 hcl:#602927</v>
      </c>
      <c r="W155">
        <f t="shared" si="37"/>
        <v>2001</v>
      </c>
      <c r="X155" t="b">
        <f t="shared" si="38"/>
        <v>1</v>
      </c>
      <c r="Y155" t="str">
        <f t="shared" si="39"/>
        <v/>
      </c>
      <c r="Z155" t="b">
        <f t="shared" si="40"/>
        <v>0</v>
      </c>
      <c r="AA155">
        <f t="shared" si="41"/>
        <v>2030</v>
      </c>
      <c r="AB155" t="b">
        <f t="shared" si="42"/>
        <v>1</v>
      </c>
      <c r="AC155" t="str">
        <f t="shared" si="43"/>
        <v>189cm</v>
      </c>
      <c r="AD155" t="b">
        <f t="shared" si="44"/>
        <v>1</v>
      </c>
      <c r="AE155" t="b">
        <f t="shared" si="45"/>
        <v>0</v>
      </c>
      <c r="AF155">
        <f t="shared" si="34"/>
        <v>189</v>
      </c>
      <c r="AG155" t="b">
        <f t="shared" si="46"/>
        <v>1</v>
      </c>
      <c r="AH155" t="b" cm="1">
        <f t="array" ref="AH155">IF(ISERROR(_xlfn.REGEXEXTRACT(V155, "#[0-9a-fA-F]{6}")),FALSE,TRUE)</f>
        <v>1</v>
      </c>
      <c r="AI155" t="b" cm="1">
        <f t="array" ref="AI155">IF(ISERROR(_xlfn.REGEXEXTRACT(V155, "\b(amb|blu|brn|gry|grn|hzl|oth)\b")),FALSE,TRUE)</f>
        <v>1</v>
      </c>
      <c r="AJ155" t="b" cm="1">
        <f t="array" ref="AJ155">IF(ISERROR(INT(SUBSTITUTE(_xlfn.REGEXEXTRACT(V155, "pid:(\d{9})"),"pid:",""))),FALSE,TRUE)</f>
        <v>1</v>
      </c>
      <c r="AK155" t="b">
        <f t="shared" si="47"/>
        <v>0</v>
      </c>
    </row>
    <row r="156" spans="1:37" x14ac:dyDescent="0.3">
      <c r="A156" t="s">
        <v>111</v>
      </c>
      <c r="B156">
        <f t="shared" si="48"/>
        <v>42</v>
      </c>
      <c r="C156" t="b">
        <f t="shared" si="35"/>
        <v>1</v>
      </c>
      <c r="D156" t="b">
        <f t="shared" si="49"/>
        <v>0</v>
      </c>
      <c r="E156" t="b">
        <f t="shared" si="49"/>
        <v>1</v>
      </c>
      <c r="F156" t="b">
        <f t="shared" si="49"/>
        <v>1</v>
      </c>
      <c r="G156" t="b">
        <f t="shared" si="49"/>
        <v>0</v>
      </c>
      <c r="H156" t="b">
        <f t="shared" si="49"/>
        <v>0</v>
      </c>
      <c r="I156" t="b">
        <f t="shared" si="49"/>
        <v>0</v>
      </c>
      <c r="J156" t="b">
        <f t="shared" si="49"/>
        <v>0</v>
      </c>
      <c r="K156">
        <v>155</v>
      </c>
      <c r="L156" t="b" cm="1">
        <f t="array" ref="L156">OR(_xlfn._xlws.FILTER(C:C,B:B=K156))</f>
        <v>1</v>
      </c>
      <c r="M156" t="b" cm="1">
        <f t="array" ref="M156">OR(_xlfn._xlws.FILTER(D:D,B:B=K156))</f>
        <v>1</v>
      </c>
      <c r="N156" t="b" cm="1">
        <f t="array" ref="N156">OR(_xlfn._xlws.FILTER(E:E,B:B=K156))</f>
        <v>1</v>
      </c>
      <c r="O156" t="b" cm="1">
        <f t="array" ref="O156">OR(_xlfn._xlws.FILTER(F:F,B:B=K156))</f>
        <v>1</v>
      </c>
      <c r="P156" t="b" cm="1">
        <f t="array" ref="P156">OR(_xlfn._xlws.FILTER(G:G,B:B=K156))</f>
        <v>1</v>
      </c>
      <c r="Q156" t="b" cm="1">
        <f t="array" ref="Q156">OR(_xlfn._xlws.FILTER(H:H,B:B=K156))</f>
        <v>1</v>
      </c>
      <c r="R156" t="b" cm="1">
        <f t="array" ref="R156">OR(_xlfn._xlws.FILTER(I:I,B:B=K156))</f>
        <v>1</v>
      </c>
      <c r="S156" t="b" cm="1">
        <f t="array" ref="S156">OR(_xlfn._xlws.FILTER(J:J,B:B=K156))</f>
        <v>1</v>
      </c>
      <c r="T156" t="b">
        <f t="shared" si="36"/>
        <v>1</v>
      </c>
      <c r="V156" t="str" cm="1">
        <f t="array" ref="V156">_xlfn.TEXTJOIN(", ",TRUE,_xlfn._xlws.FILTER(A:A,B:B=K156))</f>
        <v>byr:1985, ecl:amb pid:672663977 cid:139, hgt:159cm hcl:#733820 iyr:2018 eyr:2020</v>
      </c>
      <c r="W156">
        <f t="shared" si="37"/>
        <v>1985</v>
      </c>
      <c r="X156" t="b">
        <f t="shared" si="38"/>
        <v>1</v>
      </c>
      <c r="Y156">
        <f t="shared" si="39"/>
        <v>2018</v>
      </c>
      <c r="Z156" t="b">
        <f t="shared" si="40"/>
        <v>1</v>
      </c>
      <c r="AA156">
        <f t="shared" si="41"/>
        <v>2020</v>
      </c>
      <c r="AB156" t="b">
        <f t="shared" si="42"/>
        <v>1</v>
      </c>
      <c r="AC156" t="str">
        <f t="shared" si="43"/>
        <v>159cm</v>
      </c>
      <c r="AD156" t="b">
        <f t="shared" si="44"/>
        <v>1</v>
      </c>
      <c r="AE156" t="b">
        <f t="shared" si="45"/>
        <v>0</v>
      </c>
      <c r="AF156">
        <f t="shared" si="34"/>
        <v>159</v>
      </c>
      <c r="AG156" t="b">
        <f t="shared" si="46"/>
        <v>1</v>
      </c>
      <c r="AH156" t="b" cm="1">
        <f t="array" ref="AH156">IF(ISERROR(_xlfn.REGEXEXTRACT(V156, "#[0-9a-fA-F]{6}")),FALSE,TRUE)</f>
        <v>1</v>
      </c>
      <c r="AI156" t="b" cm="1">
        <f t="array" ref="AI156">IF(ISERROR(_xlfn.REGEXEXTRACT(V156, "\b(amb|blu|brn|gry|grn|hzl|oth)\b")),FALSE,TRUE)</f>
        <v>1</v>
      </c>
      <c r="AJ156" t="b" cm="1">
        <f t="array" ref="AJ156">IF(ISERROR(INT(SUBSTITUTE(_xlfn.REGEXEXTRACT(V156, "pid:(\d{9})"),"pid:",""))),FALSE,TRUE)</f>
        <v>1</v>
      </c>
      <c r="AK156" t="b">
        <f t="shared" si="47"/>
        <v>1</v>
      </c>
    </row>
    <row r="157" spans="1:37" x14ac:dyDescent="0.3">
      <c r="A157" t="s">
        <v>46</v>
      </c>
      <c r="B157">
        <f t="shared" si="48"/>
        <v>42</v>
      </c>
      <c r="C157" t="b">
        <f t="shared" si="35"/>
        <v>0</v>
      </c>
      <c r="D157" t="b">
        <f t="shared" si="49"/>
        <v>0</v>
      </c>
      <c r="E157" t="b">
        <f t="shared" si="49"/>
        <v>0</v>
      </c>
      <c r="F157" t="b">
        <f t="shared" si="49"/>
        <v>0</v>
      </c>
      <c r="G157" t="b">
        <f t="shared" si="49"/>
        <v>0</v>
      </c>
      <c r="H157" t="b">
        <f t="shared" si="49"/>
        <v>1</v>
      </c>
      <c r="I157" t="b">
        <f t="shared" si="49"/>
        <v>0</v>
      </c>
      <c r="J157" t="b">
        <f t="shared" si="49"/>
        <v>0</v>
      </c>
      <c r="K157">
        <v>156</v>
      </c>
      <c r="L157" t="b" cm="1">
        <f t="array" ref="L157">OR(_xlfn._xlws.FILTER(C:C,B:B=K157))</f>
        <v>1</v>
      </c>
      <c r="M157" t="b" cm="1">
        <f t="array" ref="M157">OR(_xlfn._xlws.FILTER(D:D,B:B=K157))</f>
        <v>1</v>
      </c>
      <c r="N157" t="b" cm="1">
        <f t="array" ref="N157">OR(_xlfn._xlws.FILTER(E:E,B:B=K157))</f>
        <v>1</v>
      </c>
      <c r="O157" t="b" cm="1">
        <f t="array" ref="O157">OR(_xlfn._xlws.FILTER(F:F,B:B=K157))</f>
        <v>1</v>
      </c>
      <c r="P157" t="b" cm="1">
        <f t="array" ref="P157">OR(_xlfn._xlws.FILTER(G:G,B:B=K157))</f>
        <v>1</v>
      </c>
      <c r="Q157" t="b" cm="1">
        <f t="array" ref="Q157">OR(_xlfn._xlws.FILTER(H:H,B:B=K157))</f>
        <v>1</v>
      </c>
      <c r="R157" t="b" cm="1">
        <f t="array" ref="R157">OR(_xlfn._xlws.FILTER(I:I,B:B=K157))</f>
        <v>1</v>
      </c>
      <c r="S157" t="b" cm="1">
        <f t="array" ref="S157">OR(_xlfn._xlws.FILTER(J:J,B:B=K157))</f>
        <v>0</v>
      </c>
      <c r="T157" t="b">
        <f t="shared" si="36"/>
        <v>1</v>
      </c>
      <c r="V157" t="str" cm="1">
        <f t="array" ref="V157">_xlfn.TEXTJOIN(", ",TRUE,_xlfn._xlws.FILTER(A:A,B:B=K157))</f>
        <v>byr:1998, hcl:#cfa07d eyr:2023 pid:255046063 iyr:2011 ecl:blu hgt:177cm</v>
      </c>
      <c r="W157">
        <f t="shared" si="37"/>
        <v>1998</v>
      </c>
      <c r="X157" t="b">
        <f t="shared" si="38"/>
        <v>1</v>
      </c>
      <c r="Y157">
        <f t="shared" si="39"/>
        <v>2011</v>
      </c>
      <c r="Z157" t="b">
        <f t="shared" si="40"/>
        <v>1</v>
      </c>
      <c r="AA157">
        <f t="shared" si="41"/>
        <v>2023</v>
      </c>
      <c r="AB157" t="b">
        <f t="shared" si="42"/>
        <v>1</v>
      </c>
      <c r="AC157" t="str">
        <f t="shared" si="43"/>
        <v>177cm</v>
      </c>
      <c r="AD157" t="b">
        <f t="shared" si="44"/>
        <v>1</v>
      </c>
      <c r="AE157" t="b">
        <f t="shared" si="45"/>
        <v>0</v>
      </c>
      <c r="AF157">
        <f t="shared" si="34"/>
        <v>177</v>
      </c>
      <c r="AG157" t="b">
        <f t="shared" si="46"/>
        <v>1</v>
      </c>
      <c r="AH157" t="b" cm="1">
        <f t="array" ref="AH157">IF(ISERROR(_xlfn.REGEXEXTRACT(V157, "#[0-9a-fA-F]{6}")),FALSE,TRUE)</f>
        <v>1</v>
      </c>
      <c r="AI157" t="b" cm="1">
        <f t="array" ref="AI157">IF(ISERROR(_xlfn.REGEXEXTRACT(V157, "\b(amb|blu|brn|gry|grn|hzl|oth)\b")),FALSE,TRUE)</f>
        <v>1</v>
      </c>
      <c r="AJ157" t="b" cm="1">
        <f t="array" ref="AJ157">IF(ISERROR(INT(SUBSTITUTE(_xlfn.REGEXEXTRACT(V157, "pid:(\d{9})"),"pid:",""))),FALSE,TRUE)</f>
        <v>1</v>
      </c>
      <c r="AK157" t="b">
        <f t="shared" si="47"/>
        <v>1</v>
      </c>
    </row>
    <row r="158" spans="1:37" x14ac:dyDescent="0.3">
      <c r="B158">
        <f t="shared" si="48"/>
        <v>43</v>
      </c>
      <c r="C158" t="b">
        <f t="shared" si="35"/>
        <v>0</v>
      </c>
      <c r="D158" t="b">
        <f t="shared" si="49"/>
        <v>0</v>
      </c>
      <c r="E158" t="b">
        <f t="shared" si="49"/>
        <v>0</v>
      </c>
      <c r="F158" t="b">
        <f t="shared" si="49"/>
        <v>0</v>
      </c>
      <c r="G158" t="b">
        <f t="shared" si="49"/>
        <v>0</v>
      </c>
      <c r="H158" t="b">
        <f t="shared" si="49"/>
        <v>0</v>
      </c>
      <c r="I158" t="b">
        <f t="shared" si="49"/>
        <v>0</v>
      </c>
      <c r="J158" t="b">
        <f t="shared" si="49"/>
        <v>0</v>
      </c>
      <c r="K158">
        <v>157</v>
      </c>
      <c r="L158" t="b" cm="1">
        <f t="array" ref="L158">OR(_xlfn._xlws.FILTER(C:C,B:B=K158))</f>
        <v>1</v>
      </c>
      <c r="M158" t="b" cm="1">
        <f t="array" ref="M158">OR(_xlfn._xlws.FILTER(D:D,B:B=K158))</f>
        <v>0</v>
      </c>
      <c r="N158" t="b" cm="1">
        <f t="array" ref="N158">OR(_xlfn._xlws.FILTER(E:E,B:B=K158))</f>
        <v>1</v>
      </c>
      <c r="O158" t="b" cm="1">
        <f t="array" ref="O158">OR(_xlfn._xlws.FILTER(F:F,B:B=K158))</f>
        <v>1</v>
      </c>
      <c r="P158" t="b" cm="1">
        <f t="array" ref="P158">OR(_xlfn._xlws.FILTER(G:G,B:B=K158))</f>
        <v>1</v>
      </c>
      <c r="Q158" t="b" cm="1">
        <f t="array" ref="Q158">OR(_xlfn._xlws.FILTER(H:H,B:B=K158))</f>
        <v>1</v>
      </c>
      <c r="R158" t="b" cm="1">
        <f t="array" ref="R158">OR(_xlfn._xlws.FILTER(I:I,B:B=K158))</f>
        <v>1</v>
      </c>
      <c r="S158" t="b" cm="1">
        <f t="array" ref="S158">OR(_xlfn._xlws.FILTER(J:J,B:B=K158))</f>
        <v>0</v>
      </c>
      <c r="T158" t="b">
        <f t="shared" si="36"/>
        <v>0</v>
      </c>
      <c r="V158" t="str" cm="1">
        <f t="array" ref="V158">_xlfn.TEXTJOIN(", ",TRUE,_xlfn._xlws.FILTER(A:A,B:B=K158))</f>
        <v>ecl:oth, byr:1980 pid:253747166 eyr:2029, hcl:#6b5442 hgt:186cm</v>
      </c>
      <c r="W158">
        <f t="shared" si="37"/>
        <v>1980</v>
      </c>
      <c r="X158" t="b">
        <f t="shared" si="38"/>
        <v>1</v>
      </c>
      <c r="Y158" t="str">
        <f t="shared" si="39"/>
        <v/>
      </c>
      <c r="Z158" t="b">
        <f t="shared" si="40"/>
        <v>0</v>
      </c>
      <c r="AA158">
        <f t="shared" si="41"/>
        <v>2029</v>
      </c>
      <c r="AB158" t="b">
        <f t="shared" si="42"/>
        <v>1</v>
      </c>
      <c r="AC158" t="str">
        <f t="shared" si="43"/>
        <v>186cm</v>
      </c>
      <c r="AD158" t="b">
        <f t="shared" si="44"/>
        <v>1</v>
      </c>
      <c r="AE158" t="b">
        <f t="shared" si="45"/>
        <v>0</v>
      </c>
      <c r="AF158">
        <f t="shared" si="34"/>
        <v>186</v>
      </c>
      <c r="AG158" t="b">
        <f t="shared" si="46"/>
        <v>1</v>
      </c>
      <c r="AH158" t="b" cm="1">
        <f t="array" ref="AH158">IF(ISERROR(_xlfn.REGEXEXTRACT(V158, "#[0-9a-fA-F]{6}")),FALSE,TRUE)</f>
        <v>1</v>
      </c>
      <c r="AI158" t="b" cm="1">
        <f t="array" ref="AI158">IF(ISERROR(_xlfn.REGEXEXTRACT(V158, "\b(amb|blu|brn|gry|grn|hzl|oth)\b")),FALSE,TRUE)</f>
        <v>1</v>
      </c>
      <c r="AJ158" t="b" cm="1">
        <f t="array" ref="AJ158">IF(ISERROR(INT(SUBSTITUTE(_xlfn.REGEXEXTRACT(V158, "pid:(\d{9})"),"pid:",""))),FALSE,TRUE)</f>
        <v>1</v>
      </c>
      <c r="AK158" t="b">
        <f t="shared" si="47"/>
        <v>0</v>
      </c>
    </row>
    <row r="159" spans="1:37" x14ac:dyDescent="0.3">
      <c r="A159" t="s">
        <v>112</v>
      </c>
      <c r="B159">
        <f t="shared" si="48"/>
        <v>43</v>
      </c>
      <c r="C159" t="b">
        <f t="shared" si="35"/>
        <v>0</v>
      </c>
      <c r="D159" t="b">
        <f t="shared" si="49"/>
        <v>0</v>
      </c>
      <c r="E159" t="b">
        <f t="shared" si="49"/>
        <v>1</v>
      </c>
      <c r="F159" t="b">
        <f t="shared" si="49"/>
        <v>0</v>
      </c>
      <c r="G159" t="b">
        <f t="shared" si="49"/>
        <v>0</v>
      </c>
      <c r="H159" t="b">
        <f t="shared" si="49"/>
        <v>0</v>
      </c>
      <c r="I159" t="b">
        <f t="shared" si="49"/>
        <v>1</v>
      </c>
      <c r="J159" t="b">
        <f t="shared" si="49"/>
        <v>0</v>
      </c>
      <c r="K159">
        <v>158</v>
      </c>
      <c r="L159" t="b" cm="1">
        <f t="array" ref="L159">OR(_xlfn._xlws.FILTER(C:C,B:B=K159))</f>
        <v>1</v>
      </c>
      <c r="M159" t="b" cm="1">
        <f t="array" ref="M159">OR(_xlfn._xlws.FILTER(D:D,B:B=K159))</f>
        <v>1</v>
      </c>
      <c r="N159" t="b" cm="1">
        <f t="array" ref="N159">OR(_xlfn._xlws.FILTER(E:E,B:B=K159))</f>
        <v>1</v>
      </c>
      <c r="O159" t="b" cm="1">
        <f t="array" ref="O159">OR(_xlfn._xlws.FILTER(F:F,B:B=K159))</f>
        <v>1</v>
      </c>
      <c r="P159" t="b" cm="1">
        <f t="array" ref="P159">OR(_xlfn._xlws.FILTER(G:G,B:B=K159))</f>
        <v>1</v>
      </c>
      <c r="Q159" t="b" cm="1">
        <f t="array" ref="Q159">OR(_xlfn._xlws.FILTER(H:H,B:B=K159))</f>
        <v>1</v>
      </c>
      <c r="R159" t="b" cm="1">
        <f t="array" ref="R159">OR(_xlfn._xlws.FILTER(I:I,B:B=K159))</f>
        <v>1</v>
      </c>
      <c r="S159" t="b" cm="1">
        <f t="array" ref="S159">OR(_xlfn._xlws.FILTER(J:J,B:B=K159))</f>
        <v>1</v>
      </c>
      <c r="T159" t="b">
        <f t="shared" si="36"/>
        <v>1</v>
      </c>
      <c r="V159" t="str" cm="1">
        <f t="array" ref="V159">_xlfn.TEXTJOIN(", ",TRUE,_xlfn._xlws.FILTER(A:A,B:B=K159))</f>
        <v>eyr:2030 hcl:#866857, hgt:165cm, ecl:amb, iyr:2017 pid:241240220 cid:164 byr:2001</v>
      </c>
      <c r="W159">
        <f t="shared" si="37"/>
        <v>2001</v>
      </c>
      <c r="X159" t="b">
        <f t="shared" si="38"/>
        <v>1</v>
      </c>
      <c r="Y159">
        <f t="shared" si="39"/>
        <v>2017</v>
      </c>
      <c r="Z159" t="b">
        <f t="shared" si="40"/>
        <v>1</v>
      </c>
      <c r="AA159">
        <f t="shared" si="41"/>
        <v>2030</v>
      </c>
      <c r="AB159" t="b">
        <f t="shared" si="42"/>
        <v>1</v>
      </c>
      <c r="AC159" t="str">
        <f t="shared" si="43"/>
        <v>165cm</v>
      </c>
      <c r="AD159" t="b">
        <f t="shared" si="44"/>
        <v>1</v>
      </c>
      <c r="AE159" t="b">
        <f t="shared" si="45"/>
        <v>0</v>
      </c>
      <c r="AF159">
        <f t="shared" si="34"/>
        <v>165</v>
      </c>
      <c r="AG159" t="b">
        <f t="shared" si="46"/>
        <v>1</v>
      </c>
      <c r="AH159" t="b" cm="1">
        <f t="array" ref="AH159">IF(ISERROR(_xlfn.REGEXEXTRACT(V159, "#[0-9a-fA-F]{6}")),FALSE,TRUE)</f>
        <v>1</v>
      </c>
      <c r="AI159" t="b" cm="1">
        <f t="array" ref="AI159">IF(ISERROR(_xlfn.REGEXEXTRACT(V159, "\b(amb|blu|brn|gry|grn|hzl|oth)\b")),FALSE,TRUE)</f>
        <v>1</v>
      </c>
      <c r="AJ159" t="b" cm="1">
        <f t="array" ref="AJ159">IF(ISERROR(INT(SUBSTITUTE(_xlfn.REGEXEXTRACT(V159, "pid:(\d{9})"),"pid:",""))),FALSE,TRUE)</f>
        <v>1</v>
      </c>
      <c r="AK159" t="b">
        <f t="shared" si="47"/>
        <v>1</v>
      </c>
    </row>
    <row r="160" spans="1:37" x14ac:dyDescent="0.3">
      <c r="A160" t="s">
        <v>113</v>
      </c>
      <c r="B160">
        <f t="shared" si="48"/>
        <v>43</v>
      </c>
      <c r="C160" t="b">
        <f t="shared" si="35"/>
        <v>0</v>
      </c>
      <c r="D160" t="b">
        <f t="shared" si="49"/>
        <v>1</v>
      </c>
      <c r="E160" t="b">
        <f t="shared" si="49"/>
        <v>0</v>
      </c>
      <c r="F160" t="b">
        <f t="shared" si="49"/>
        <v>1</v>
      </c>
      <c r="G160" t="b">
        <f t="shared" si="49"/>
        <v>0</v>
      </c>
      <c r="H160" t="b">
        <f t="shared" si="49"/>
        <v>0</v>
      </c>
      <c r="I160" t="b">
        <f t="shared" si="49"/>
        <v>0</v>
      </c>
      <c r="J160" t="b">
        <f t="shared" si="49"/>
        <v>1</v>
      </c>
      <c r="K160">
        <v>159</v>
      </c>
      <c r="L160" t="b" cm="1">
        <f t="array" ref="L160">OR(_xlfn._xlws.FILTER(C:C,B:B=K160))</f>
        <v>1</v>
      </c>
      <c r="M160" t="b" cm="1">
        <f t="array" ref="M160">OR(_xlfn._xlws.FILTER(D:D,B:B=K160))</f>
        <v>1</v>
      </c>
      <c r="N160" t="b" cm="1">
        <f t="array" ref="N160">OR(_xlfn._xlws.FILTER(E:E,B:B=K160))</f>
        <v>1</v>
      </c>
      <c r="O160" t="b" cm="1">
        <f t="array" ref="O160">OR(_xlfn._xlws.FILTER(F:F,B:B=K160))</f>
        <v>1</v>
      </c>
      <c r="P160" t="b" cm="1">
        <f t="array" ref="P160">OR(_xlfn._xlws.FILTER(G:G,B:B=K160))</f>
        <v>1</v>
      </c>
      <c r="Q160" t="b" cm="1">
        <f t="array" ref="Q160">OR(_xlfn._xlws.FILTER(H:H,B:B=K160))</f>
        <v>1</v>
      </c>
      <c r="R160" t="b" cm="1">
        <f t="array" ref="R160">OR(_xlfn._xlws.FILTER(I:I,B:B=K160))</f>
        <v>1</v>
      </c>
      <c r="S160" t="b" cm="1">
        <f t="array" ref="S160">OR(_xlfn._xlws.FILTER(J:J,B:B=K160))</f>
        <v>0</v>
      </c>
      <c r="T160" t="b">
        <f t="shared" si="36"/>
        <v>1</v>
      </c>
      <c r="V160" t="str" cm="1">
        <f t="array" ref="V160">_xlfn.TEXTJOIN(", ",TRUE,_xlfn._xlws.FILTER(A:A,B:B=K160))</f>
        <v>byr:1994 hcl:#b6652a iyr:2015, pid:753831241, hgt:175cm, eyr:2027 ecl:blu</v>
      </c>
      <c r="W160">
        <f t="shared" si="37"/>
        <v>1994</v>
      </c>
      <c r="X160" t="b">
        <f t="shared" si="38"/>
        <v>1</v>
      </c>
      <c r="Y160">
        <f t="shared" si="39"/>
        <v>2015</v>
      </c>
      <c r="Z160" t="b">
        <f t="shared" si="40"/>
        <v>1</v>
      </c>
      <c r="AA160">
        <f t="shared" si="41"/>
        <v>2027</v>
      </c>
      <c r="AB160" t="b">
        <f t="shared" si="42"/>
        <v>1</v>
      </c>
      <c r="AC160" t="str">
        <f t="shared" si="43"/>
        <v>175cm</v>
      </c>
      <c r="AD160" t="b">
        <f t="shared" si="44"/>
        <v>1</v>
      </c>
      <c r="AE160" t="b">
        <f t="shared" si="45"/>
        <v>0</v>
      </c>
      <c r="AF160">
        <f t="shared" si="34"/>
        <v>175</v>
      </c>
      <c r="AG160" t="b">
        <f t="shared" si="46"/>
        <v>1</v>
      </c>
      <c r="AH160" t="b" cm="1">
        <f t="array" ref="AH160">IF(ISERROR(_xlfn.REGEXEXTRACT(V160, "#[0-9a-fA-F]{6}")),FALSE,TRUE)</f>
        <v>1</v>
      </c>
      <c r="AI160" t="b" cm="1">
        <f t="array" ref="AI160">IF(ISERROR(_xlfn.REGEXEXTRACT(V160, "\b(amb|blu|brn|gry|grn|hzl|oth)\b")),FALSE,TRUE)</f>
        <v>1</v>
      </c>
      <c r="AJ160" t="b" cm="1">
        <f t="array" ref="AJ160">IF(ISERROR(INT(SUBSTITUTE(_xlfn.REGEXEXTRACT(V160, "pid:(\d{9})"),"pid:",""))),FALSE,TRUE)</f>
        <v>1</v>
      </c>
      <c r="AK160" t="b">
        <f t="shared" si="47"/>
        <v>1</v>
      </c>
    </row>
    <row r="161" spans="1:37" x14ac:dyDescent="0.3">
      <c r="A161" t="s">
        <v>114</v>
      </c>
      <c r="B161">
        <f t="shared" si="48"/>
        <v>43</v>
      </c>
      <c r="C161" t="b">
        <f t="shared" si="35"/>
        <v>1</v>
      </c>
      <c r="D161" t="b">
        <f t="shared" si="49"/>
        <v>0</v>
      </c>
      <c r="E161" t="b">
        <f t="shared" si="49"/>
        <v>0</v>
      </c>
      <c r="F161" t="b">
        <f t="shared" si="49"/>
        <v>0</v>
      </c>
      <c r="G161" t="b">
        <f t="shared" si="49"/>
        <v>0</v>
      </c>
      <c r="H161" t="b">
        <f t="shared" si="49"/>
        <v>0</v>
      </c>
      <c r="I161" t="b">
        <f t="shared" si="49"/>
        <v>0</v>
      </c>
      <c r="J161" t="b">
        <f t="shared" si="49"/>
        <v>0</v>
      </c>
      <c r="K161">
        <v>160</v>
      </c>
      <c r="L161" t="b" cm="1">
        <f t="array" ref="L161">OR(_xlfn._xlws.FILTER(C:C,B:B=K161))</f>
        <v>1</v>
      </c>
      <c r="M161" t="b" cm="1">
        <f t="array" ref="M161">OR(_xlfn._xlws.FILTER(D:D,B:B=K161))</f>
        <v>1</v>
      </c>
      <c r="N161" t="b" cm="1">
        <f t="array" ref="N161">OR(_xlfn._xlws.FILTER(E:E,B:B=K161))</f>
        <v>1</v>
      </c>
      <c r="O161" t="b" cm="1">
        <f t="array" ref="O161">OR(_xlfn._xlws.FILTER(F:F,B:B=K161))</f>
        <v>1</v>
      </c>
      <c r="P161" t="b" cm="1">
        <f t="array" ref="P161">OR(_xlfn._xlws.FILTER(G:G,B:B=K161))</f>
        <v>1</v>
      </c>
      <c r="Q161" t="b" cm="1">
        <f t="array" ref="Q161">OR(_xlfn._xlws.FILTER(H:H,B:B=K161))</f>
        <v>1</v>
      </c>
      <c r="R161" t="b" cm="1">
        <f t="array" ref="R161">OR(_xlfn._xlws.FILTER(I:I,B:B=K161))</f>
        <v>1</v>
      </c>
      <c r="S161" t="b" cm="1">
        <f t="array" ref="S161">OR(_xlfn._xlws.FILTER(J:J,B:B=K161))</f>
        <v>0</v>
      </c>
      <c r="T161" t="b">
        <f t="shared" si="36"/>
        <v>1</v>
      </c>
      <c r="V161" t="str" cm="1">
        <f t="array" ref="V161">_xlfn.TEXTJOIN(", ",TRUE,_xlfn._xlws.FILTER(A:A,B:B=K161))</f>
        <v>hcl:#b6652a pid:471594512, byr:1961 ecl:hzl hgt:175cm, iyr:2020 eyr:2025</v>
      </c>
      <c r="W161">
        <f t="shared" si="37"/>
        <v>1961</v>
      </c>
      <c r="X161" t="b">
        <f t="shared" si="38"/>
        <v>1</v>
      </c>
      <c r="Y161">
        <f t="shared" si="39"/>
        <v>2020</v>
      </c>
      <c r="Z161" t="b">
        <f t="shared" si="40"/>
        <v>1</v>
      </c>
      <c r="AA161">
        <f t="shared" si="41"/>
        <v>2025</v>
      </c>
      <c r="AB161" t="b">
        <f t="shared" si="42"/>
        <v>1</v>
      </c>
      <c r="AC161" t="str">
        <f t="shared" si="43"/>
        <v>175cm</v>
      </c>
      <c r="AD161" t="b">
        <f t="shared" si="44"/>
        <v>1</v>
      </c>
      <c r="AE161" t="b">
        <f t="shared" si="45"/>
        <v>0</v>
      </c>
      <c r="AF161">
        <f t="shared" si="34"/>
        <v>175</v>
      </c>
      <c r="AG161" t="b">
        <f t="shared" si="46"/>
        <v>1</v>
      </c>
      <c r="AH161" t="b" cm="1">
        <f t="array" ref="AH161">IF(ISERROR(_xlfn.REGEXEXTRACT(V161, "#[0-9a-fA-F]{6}")),FALSE,TRUE)</f>
        <v>1</v>
      </c>
      <c r="AI161" t="b" cm="1">
        <f t="array" ref="AI161">IF(ISERROR(_xlfn.REGEXEXTRACT(V161, "\b(amb|blu|brn|gry|grn|hzl|oth)\b")),FALSE,TRUE)</f>
        <v>1</v>
      </c>
      <c r="AJ161" t="b" cm="1">
        <f t="array" ref="AJ161">IF(ISERROR(INT(SUBSTITUTE(_xlfn.REGEXEXTRACT(V161, "pid:(\d{9})"),"pid:",""))),FALSE,TRUE)</f>
        <v>1</v>
      </c>
      <c r="AK161" t="b">
        <f t="shared" si="47"/>
        <v>1</v>
      </c>
    </row>
    <row r="162" spans="1:37" x14ac:dyDescent="0.3">
      <c r="A162" t="s">
        <v>115</v>
      </c>
      <c r="B162">
        <f t="shared" si="48"/>
        <v>43</v>
      </c>
      <c r="C162" t="b">
        <f t="shared" si="35"/>
        <v>0</v>
      </c>
      <c r="D162" t="b">
        <f t="shared" si="49"/>
        <v>0</v>
      </c>
      <c r="E162" t="b">
        <f t="shared" si="49"/>
        <v>0</v>
      </c>
      <c r="F162" t="b">
        <f t="shared" si="49"/>
        <v>0</v>
      </c>
      <c r="G162" t="b">
        <f t="shared" si="49"/>
        <v>1</v>
      </c>
      <c r="H162" t="b">
        <f t="shared" si="49"/>
        <v>1</v>
      </c>
      <c r="I162" t="b">
        <f t="shared" si="49"/>
        <v>0</v>
      </c>
      <c r="J162" t="b">
        <f t="shared" si="49"/>
        <v>0</v>
      </c>
      <c r="K162">
        <v>161</v>
      </c>
      <c r="L162" t="b" cm="1">
        <f t="array" ref="L162">OR(_xlfn._xlws.FILTER(C:C,B:B=K162))</f>
        <v>1</v>
      </c>
      <c r="M162" t="b" cm="1">
        <f t="array" ref="M162">OR(_xlfn._xlws.FILTER(D:D,B:B=K162))</f>
        <v>1</v>
      </c>
      <c r="N162" t="b" cm="1">
        <f t="array" ref="N162">OR(_xlfn._xlws.FILTER(E:E,B:B=K162))</f>
        <v>1</v>
      </c>
      <c r="O162" t="b" cm="1">
        <f t="array" ref="O162">OR(_xlfn._xlws.FILTER(F:F,B:B=K162))</f>
        <v>1</v>
      </c>
      <c r="P162" t="b" cm="1">
        <f t="array" ref="P162">OR(_xlfn._xlws.FILTER(G:G,B:B=K162))</f>
        <v>1</v>
      </c>
      <c r="Q162" t="b" cm="1">
        <f t="array" ref="Q162">OR(_xlfn._xlws.FILTER(H:H,B:B=K162))</f>
        <v>1</v>
      </c>
      <c r="R162" t="b" cm="1">
        <f t="array" ref="R162">OR(_xlfn._xlws.FILTER(I:I,B:B=K162))</f>
        <v>1</v>
      </c>
      <c r="S162" t="b" cm="1">
        <f t="array" ref="S162">OR(_xlfn._xlws.FILTER(J:J,B:B=K162))</f>
        <v>1</v>
      </c>
      <c r="T162" t="b">
        <f t="shared" si="36"/>
        <v>1</v>
      </c>
      <c r="V162" t="str" cm="1">
        <f t="array" ref="V162">_xlfn.TEXTJOIN(", ",TRUE,_xlfn._xlws.FILTER(A:A,B:B=K162))</f>
        <v>byr:1987 pid:112366159, eyr:2028 hcl:22b2d7, hgt:64in cid:222, ecl:#b40dca iyr:2019</v>
      </c>
      <c r="W162">
        <f t="shared" si="37"/>
        <v>1987</v>
      </c>
      <c r="X162" t="b">
        <f t="shared" si="38"/>
        <v>1</v>
      </c>
      <c r="Y162">
        <f t="shared" si="39"/>
        <v>2019</v>
      </c>
      <c r="Z162" t="b">
        <f t="shared" si="40"/>
        <v>1</v>
      </c>
      <c r="AA162">
        <f t="shared" si="41"/>
        <v>2028</v>
      </c>
      <c r="AB162" t="b">
        <f t="shared" si="42"/>
        <v>1</v>
      </c>
      <c r="AC162" t="str">
        <f t="shared" si="43"/>
        <v xml:space="preserve">64in </v>
      </c>
      <c r="AD162" t="b">
        <f t="shared" si="44"/>
        <v>0</v>
      </c>
      <c r="AE162" t="b">
        <f t="shared" si="45"/>
        <v>1</v>
      </c>
      <c r="AF162">
        <f t="shared" si="34"/>
        <v>64</v>
      </c>
      <c r="AG162" t="b">
        <f t="shared" si="46"/>
        <v>1</v>
      </c>
      <c r="AH162" t="b" cm="1">
        <f t="array" ref="AH162">IF(ISERROR(_xlfn.REGEXEXTRACT(V162, "#[0-9a-fA-F]{6}")),FALSE,TRUE)</f>
        <v>1</v>
      </c>
      <c r="AI162" t="b" cm="1">
        <f t="array" ref="AI162">IF(ISERROR(_xlfn.REGEXEXTRACT(V162, "\b(amb|blu|brn|gry|grn|hzl|oth)\b")),FALSE,TRUE)</f>
        <v>0</v>
      </c>
      <c r="AJ162" t="b" cm="1">
        <f t="array" ref="AJ162">IF(ISERROR(INT(SUBSTITUTE(_xlfn.REGEXEXTRACT(V162, "pid:(\d{9})"),"pid:",""))),FALSE,TRUE)</f>
        <v>1</v>
      </c>
      <c r="AK162" t="b">
        <f t="shared" si="47"/>
        <v>0</v>
      </c>
    </row>
    <row r="163" spans="1:37" x14ac:dyDescent="0.3">
      <c r="B163">
        <f t="shared" si="48"/>
        <v>44</v>
      </c>
      <c r="C163" t="b">
        <f t="shared" si="35"/>
        <v>0</v>
      </c>
      <c r="D163" t="b">
        <f t="shared" si="49"/>
        <v>0</v>
      </c>
      <c r="E163" t="b">
        <f t="shared" si="49"/>
        <v>0</v>
      </c>
      <c r="F163" t="b">
        <f t="shared" si="49"/>
        <v>0</v>
      </c>
      <c r="G163" t="b">
        <f t="shared" si="49"/>
        <v>0</v>
      </c>
      <c r="H163" t="b">
        <f t="shared" si="49"/>
        <v>0</v>
      </c>
      <c r="I163" t="b">
        <f t="shared" si="49"/>
        <v>0</v>
      </c>
      <c r="J163" t="b">
        <f t="shared" si="49"/>
        <v>0</v>
      </c>
      <c r="K163">
        <v>162</v>
      </c>
      <c r="L163" t="b" cm="1">
        <f t="array" ref="L163">OR(_xlfn._xlws.FILTER(C:C,B:B=K163))</f>
        <v>1</v>
      </c>
      <c r="M163" t="b" cm="1">
        <f t="array" ref="M163">OR(_xlfn._xlws.FILTER(D:D,B:B=K163))</f>
        <v>1</v>
      </c>
      <c r="N163" t="b" cm="1">
        <f t="array" ref="N163">OR(_xlfn._xlws.FILTER(E:E,B:B=K163))</f>
        <v>1</v>
      </c>
      <c r="O163" t="b" cm="1">
        <f t="array" ref="O163">OR(_xlfn._xlws.FILTER(F:F,B:B=K163))</f>
        <v>1</v>
      </c>
      <c r="P163" t="b" cm="1">
        <f t="array" ref="P163">OR(_xlfn._xlws.FILTER(G:G,B:B=K163))</f>
        <v>1</v>
      </c>
      <c r="Q163" t="b" cm="1">
        <f t="array" ref="Q163">OR(_xlfn._xlws.FILTER(H:H,B:B=K163))</f>
        <v>1</v>
      </c>
      <c r="R163" t="b" cm="1">
        <f t="array" ref="R163">OR(_xlfn._xlws.FILTER(I:I,B:B=K163))</f>
        <v>0</v>
      </c>
      <c r="S163" t="b" cm="1">
        <f t="array" ref="S163">OR(_xlfn._xlws.FILTER(J:J,B:B=K163))</f>
        <v>0</v>
      </c>
      <c r="T163" t="b">
        <f t="shared" si="36"/>
        <v>0</v>
      </c>
      <c r="V163" t="str" cm="1">
        <f t="array" ref="V163">_xlfn.TEXTJOIN(", ",TRUE,_xlfn._xlws.FILTER(A:A,B:B=K163))</f>
        <v>iyr:2015 hcl:e1ed55 hgt:160in ecl:utc byr:2015 eyr:2036</v>
      </c>
      <c r="W163">
        <f t="shared" si="37"/>
        <v>2015</v>
      </c>
      <c r="X163" t="b">
        <f t="shared" si="38"/>
        <v>0</v>
      </c>
      <c r="Y163">
        <f t="shared" si="39"/>
        <v>2015</v>
      </c>
      <c r="Z163" t="b">
        <f t="shared" si="40"/>
        <v>1</v>
      </c>
      <c r="AA163">
        <f t="shared" si="41"/>
        <v>2036</v>
      </c>
      <c r="AB163" t="b">
        <f t="shared" si="42"/>
        <v>0</v>
      </c>
      <c r="AC163" t="str">
        <f t="shared" si="43"/>
        <v>160in</v>
      </c>
      <c r="AD163" t="b">
        <f t="shared" si="44"/>
        <v>0</v>
      </c>
      <c r="AE163" t="b">
        <f t="shared" si="45"/>
        <v>1</v>
      </c>
      <c r="AF163">
        <f t="shared" si="34"/>
        <v>160</v>
      </c>
      <c r="AG163" t="b">
        <f t="shared" si="46"/>
        <v>0</v>
      </c>
      <c r="AH163" t="b" cm="1">
        <f t="array" ref="AH163">IF(ISERROR(_xlfn.REGEXEXTRACT(V163, "#[0-9a-fA-F]{6}")),FALSE,TRUE)</f>
        <v>0</v>
      </c>
      <c r="AI163" t="b" cm="1">
        <f t="array" ref="AI163">IF(ISERROR(_xlfn.REGEXEXTRACT(V163, "\b(amb|blu|brn|gry|grn|hzl|oth)\b")),FALSE,TRUE)</f>
        <v>0</v>
      </c>
      <c r="AJ163" t="b" cm="1">
        <f t="array" ref="AJ163">IF(ISERROR(INT(SUBSTITUTE(_xlfn.REGEXEXTRACT(V163, "pid:(\d{9})"),"pid:",""))),FALSE,TRUE)</f>
        <v>0</v>
      </c>
      <c r="AK163" t="b">
        <f t="shared" si="47"/>
        <v>0</v>
      </c>
    </row>
    <row r="164" spans="1:37" x14ac:dyDescent="0.3">
      <c r="A164" t="s">
        <v>116</v>
      </c>
      <c r="B164">
        <f t="shared" si="48"/>
        <v>44</v>
      </c>
      <c r="C164" t="b">
        <f t="shared" si="35"/>
        <v>1</v>
      </c>
      <c r="D164" t="b">
        <f t="shared" si="49"/>
        <v>1</v>
      </c>
      <c r="E164" t="b">
        <f t="shared" si="49"/>
        <v>1</v>
      </c>
      <c r="F164" t="b">
        <f t="shared" si="49"/>
        <v>1</v>
      </c>
      <c r="G164" t="b">
        <f t="shared" si="49"/>
        <v>0</v>
      </c>
      <c r="H164" t="b">
        <f t="shared" si="49"/>
        <v>0</v>
      </c>
      <c r="I164" t="b">
        <f t="shared" si="49"/>
        <v>1</v>
      </c>
      <c r="J164" t="b">
        <f t="shared" si="49"/>
        <v>1</v>
      </c>
      <c r="K164">
        <v>163</v>
      </c>
      <c r="L164" t="b" cm="1">
        <f t="array" ref="L164">OR(_xlfn._xlws.FILTER(C:C,B:B=K164))</f>
        <v>1</v>
      </c>
      <c r="M164" t="b" cm="1">
        <f t="array" ref="M164">OR(_xlfn._xlws.FILTER(D:D,B:B=K164))</f>
        <v>1</v>
      </c>
      <c r="N164" t="b" cm="1">
        <f t="array" ref="N164">OR(_xlfn._xlws.FILTER(E:E,B:B=K164))</f>
        <v>1</v>
      </c>
      <c r="O164" t="b" cm="1">
        <f t="array" ref="O164">OR(_xlfn._xlws.FILTER(F:F,B:B=K164))</f>
        <v>1</v>
      </c>
      <c r="P164" t="b" cm="1">
        <f t="array" ref="P164">OR(_xlfn._xlws.FILTER(G:G,B:B=K164))</f>
        <v>1</v>
      </c>
      <c r="Q164" t="b" cm="1">
        <f t="array" ref="Q164">OR(_xlfn._xlws.FILTER(H:H,B:B=K164))</f>
        <v>1</v>
      </c>
      <c r="R164" t="b" cm="1">
        <f t="array" ref="R164">OR(_xlfn._xlws.FILTER(I:I,B:B=K164))</f>
        <v>1</v>
      </c>
      <c r="S164" t="b" cm="1">
        <f t="array" ref="S164">OR(_xlfn._xlws.FILTER(J:J,B:B=K164))</f>
        <v>0</v>
      </c>
      <c r="T164" t="b">
        <f t="shared" si="36"/>
        <v>1</v>
      </c>
      <c r="V164" t="str" cm="1">
        <f t="array" ref="V164">_xlfn.TEXTJOIN(", ",TRUE,_xlfn._xlws.FILTER(A:A,B:B=K164))</f>
        <v>byr:1935, hcl:#7d3b0c hgt:152cm ecl:gry, pid:160090332 iyr:2020 eyr:2020</v>
      </c>
      <c r="W164">
        <f t="shared" si="37"/>
        <v>1935</v>
      </c>
      <c r="X164" t="b">
        <f t="shared" si="38"/>
        <v>1</v>
      </c>
      <c r="Y164">
        <f t="shared" si="39"/>
        <v>2020</v>
      </c>
      <c r="Z164" t="b">
        <f t="shared" si="40"/>
        <v>1</v>
      </c>
      <c r="AA164">
        <f t="shared" si="41"/>
        <v>2020</v>
      </c>
      <c r="AB164" t="b">
        <f t="shared" si="42"/>
        <v>1</v>
      </c>
      <c r="AC164" t="str">
        <f t="shared" si="43"/>
        <v>152cm</v>
      </c>
      <c r="AD164" t="b">
        <f t="shared" si="44"/>
        <v>1</v>
      </c>
      <c r="AE164" t="b">
        <f t="shared" si="45"/>
        <v>0</v>
      </c>
      <c r="AF164">
        <f t="shared" si="34"/>
        <v>152</v>
      </c>
      <c r="AG164" t="b">
        <f t="shared" si="46"/>
        <v>1</v>
      </c>
      <c r="AH164" t="b" cm="1">
        <f t="array" ref="AH164">IF(ISERROR(_xlfn.REGEXEXTRACT(V164, "#[0-9a-fA-F]{6}")),FALSE,TRUE)</f>
        <v>1</v>
      </c>
      <c r="AI164" t="b" cm="1">
        <f t="array" ref="AI164">IF(ISERROR(_xlfn.REGEXEXTRACT(V164, "\b(amb|blu|brn|gry|grn|hzl|oth)\b")),FALSE,TRUE)</f>
        <v>1</v>
      </c>
      <c r="AJ164" t="b" cm="1">
        <f t="array" ref="AJ164">IF(ISERROR(INT(SUBSTITUTE(_xlfn.REGEXEXTRACT(V164, "pid:(\d{9})"),"pid:",""))),FALSE,TRUE)</f>
        <v>1</v>
      </c>
      <c r="AK164" t="b">
        <f t="shared" si="47"/>
        <v>1</v>
      </c>
    </row>
    <row r="165" spans="1:37" x14ac:dyDescent="0.3">
      <c r="A165" t="s">
        <v>117</v>
      </c>
      <c r="B165">
        <f t="shared" si="48"/>
        <v>44</v>
      </c>
      <c r="C165" t="b">
        <f t="shared" si="35"/>
        <v>0</v>
      </c>
      <c r="D165" t="b">
        <f t="shared" si="49"/>
        <v>0</v>
      </c>
      <c r="E165" t="b">
        <f t="shared" si="49"/>
        <v>0</v>
      </c>
      <c r="F165" t="b">
        <f t="shared" si="49"/>
        <v>0</v>
      </c>
      <c r="G165" t="b">
        <f t="shared" si="49"/>
        <v>1</v>
      </c>
      <c r="H165" t="b">
        <f t="shared" si="49"/>
        <v>0</v>
      </c>
      <c r="I165" t="b">
        <f t="shared" si="49"/>
        <v>0</v>
      </c>
      <c r="J165" t="b">
        <f t="shared" si="49"/>
        <v>0</v>
      </c>
      <c r="K165">
        <v>164</v>
      </c>
      <c r="L165" t="b" cm="1">
        <f t="array" ref="L165">OR(_xlfn._xlws.FILTER(C:C,B:B=K165))</f>
        <v>1</v>
      </c>
      <c r="M165" t="b" cm="1">
        <f t="array" ref="M165">OR(_xlfn._xlws.FILTER(D:D,B:B=K165))</f>
        <v>1</v>
      </c>
      <c r="N165" t="b" cm="1">
        <f t="array" ref="N165">OR(_xlfn._xlws.FILTER(E:E,B:B=K165))</f>
        <v>1</v>
      </c>
      <c r="O165" t="b" cm="1">
        <f t="array" ref="O165">OR(_xlfn._xlws.FILTER(F:F,B:B=K165))</f>
        <v>1</v>
      </c>
      <c r="P165" t="b" cm="1">
        <f t="array" ref="P165">OR(_xlfn._xlws.FILTER(G:G,B:B=K165))</f>
        <v>1</v>
      </c>
      <c r="Q165" t="b" cm="1">
        <f t="array" ref="Q165">OR(_xlfn._xlws.FILTER(H:H,B:B=K165))</f>
        <v>1</v>
      </c>
      <c r="R165" t="b" cm="1">
        <f t="array" ref="R165">OR(_xlfn._xlws.FILTER(I:I,B:B=K165))</f>
        <v>1</v>
      </c>
      <c r="S165" t="b" cm="1">
        <f t="array" ref="S165">OR(_xlfn._xlws.FILTER(J:J,B:B=K165))</f>
        <v>0</v>
      </c>
      <c r="T165" t="b">
        <f t="shared" si="36"/>
        <v>1</v>
      </c>
      <c r="V165" t="str" cm="1">
        <f t="array" ref="V165">_xlfn.TEXTJOIN(", ",TRUE,_xlfn._xlws.FILTER(A:A,B:B=K165))</f>
        <v>pid:552779024 byr:1998 hgt:185cm ecl:gry eyr:2026 iyr:2013 hcl:#d46cd6</v>
      </c>
      <c r="W165">
        <f t="shared" si="37"/>
        <v>1998</v>
      </c>
      <c r="X165" t="b">
        <f t="shared" si="38"/>
        <v>1</v>
      </c>
      <c r="Y165">
        <f t="shared" si="39"/>
        <v>2013</v>
      </c>
      <c r="Z165" t="b">
        <f t="shared" si="40"/>
        <v>1</v>
      </c>
      <c r="AA165">
        <f t="shared" si="41"/>
        <v>2026</v>
      </c>
      <c r="AB165" t="b">
        <f t="shared" si="42"/>
        <v>1</v>
      </c>
      <c r="AC165" t="str">
        <f t="shared" si="43"/>
        <v>185cm</v>
      </c>
      <c r="AD165" t="b">
        <f t="shared" si="44"/>
        <v>1</v>
      </c>
      <c r="AE165" t="b">
        <f t="shared" si="45"/>
        <v>0</v>
      </c>
      <c r="AF165">
        <f t="shared" si="34"/>
        <v>185</v>
      </c>
      <c r="AG165" t="b">
        <f t="shared" si="46"/>
        <v>1</v>
      </c>
      <c r="AH165" t="b" cm="1">
        <f t="array" ref="AH165">IF(ISERROR(_xlfn.REGEXEXTRACT(V165, "#[0-9a-fA-F]{6}")),FALSE,TRUE)</f>
        <v>1</v>
      </c>
      <c r="AI165" t="b" cm="1">
        <f t="array" ref="AI165">IF(ISERROR(_xlfn.REGEXEXTRACT(V165, "\b(amb|blu|brn|gry|grn|hzl|oth)\b")),FALSE,TRUE)</f>
        <v>1</v>
      </c>
      <c r="AJ165" t="b" cm="1">
        <f t="array" ref="AJ165">IF(ISERROR(INT(SUBSTITUTE(_xlfn.REGEXEXTRACT(V165, "pid:(\d{9})"),"pid:",""))),FALSE,TRUE)</f>
        <v>1</v>
      </c>
      <c r="AK165" t="b">
        <f t="shared" si="47"/>
        <v>1</v>
      </c>
    </row>
    <row r="166" spans="1:37" x14ac:dyDescent="0.3">
      <c r="B166">
        <f t="shared" si="48"/>
        <v>45</v>
      </c>
      <c r="C166" t="b">
        <f t="shared" si="35"/>
        <v>0</v>
      </c>
      <c r="D166" t="b">
        <f t="shared" si="49"/>
        <v>0</v>
      </c>
      <c r="E166" t="b">
        <f t="shared" si="49"/>
        <v>0</v>
      </c>
      <c r="F166" t="b">
        <f t="shared" si="49"/>
        <v>0</v>
      </c>
      <c r="G166" t="b">
        <f t="shared" si="49"/>
        <v>0</v>
      </c>
      <c r="H166" t="b">
        <f t="shared" si="49"/>
        <v>0</v>
      </c>
      <c r="I166" t="b">
        <f t="shared" si="49"/>
        <v>0</v>
      </c>
      <c r="J166" t="b">
        <f t="shared" si="49"/>
        <v>0</v>
      </c>
      <c r="K166">
        <v>165</v>
      </c>
      <c r="L166" t="b" cm="1">
        <f t="array" ref="L166">OR(_xlfn._xlws.FILTER(C:C,B:B=K166))</f>
        <v>1</v>
      </c>
      <c r="M166" t="b" cm="1">
        <f t="array" ref="M166">OR(_xlfn._xlws.FILTER(D:D,B:B=K166))</f>
        <v>1</v>
      </c>
      <c r="N166" t="b" cm="1">
        <f t="array" ref="N166">OR(_xlfn._xlws.FILTER(E:E,B:B=K166))</f>
        <v>1</v>
      </c>
      <c r="O166" t="b" cm="1">
        <f t="array" ref="O166">OR(_xlfn._xlws.FILTER(F:F,B:B=K166))</f>
        <v>1</v>
      </c>
      <c r="P166" t="b" cm="1">
        <f t="array" ref="P166">OR(_xlfn._xlws.FILTER(G:G,B:B=K166))</f>
        <v>1</v>
      </c>
      <c r="Q166" t="b" cm="1">
        <f t="array" ref="Q166">OR(_xlfn._xlws.FILTER(H:H,B:B=K166))</f>
        <v>1</v>
      </c>
      <c r="R166" t="b" cm="1">
        <f t="array" ref="R166">OR(_xlfn._xlws.FILTER(I:I,B:B=K166))</f>
        <v>1</v>
      </c>
      <c r="S166" t="b" cm="1">
        <f t="array" ref="S166">OR(_xlfn._xlws.FILTER(J:J,B:B=K166))</f>
        <v>1</v>
      </c>
      <c r="T166" t="b">
        <f t="shared" si="36"/>
        <v>1</v>
      </c>
      <c r="V166" t="str" cm="1">
        <f t="array" ref="V166">_xlfn.TEXTJOIN(", ",TRUE,_xlfn._xlws.FILTER(A:A,B:B=K166))</f>
        <v>ecl:oth pid:311860969, cid:57, hgt:60in, eyr:2026, hcl:#ceb3a1, byr:1961 iyr:2011</v>
      </c>
      <c r="W166">
        <f t="shared" si="37"/>
        <v>1961</v>
      </c>
      <c r="X166" t="b">
        <f t="shared" si="38"/>
        <v>1</v>
      </c>
      <c r="Y166">
        <f t="shared" si="39"/>
        <v>2011</v>
      </c>
      <c r="Z166" t="b">
        <f t="shared" si="40"/>
        <v>1</v>
      </c>
      <c r="AA166">
        <f t="shared" si="41"/>
        <v>2026</v>
      </c>
      <c r="AB166" t="b">
        <f t="shared" si="42"/>
        <v>1</v>
      </c>
      <c r="AC166" t="str">
        <f t="shared" si="43"/>
        <v>60in,</v>
      </c>
      <c r="AD166" t="b">
        <f t="shared" si="44"/>
        <v>0</v>
      </c>
      <c r="AE166" t="b">
        <f t="shared" si="45"/>
        <v>1</v>
      </c>
      <c r="AF166">
        <f t="shared" si="34"/>
        <v>60</v>
      </c>
      <c r="AG166" t="b">
        <f t="shared" si="46"/>
        <v>1</v>
      </c>
      <c r="AH166" t="b" cm="1">
        <f t="array" ref="AH166">IF(ISERROR(_xlfn.REGEXEXTRACT(V166, "#[0-9a-fA-F]{6}")),FALSE,TRUE)</f>
        <v>1</v>
      </c>
      <c r="AI166" t="b" cm="1">
        <f t="array" ref="AI166">IF(ISERROR(_xlfn.REGEXEXTRACT(V166, "\b(amb|blu|brn|gry|grn|hzl|oth)\b")),FALSE,TRUE)</f>
        <v>1</v>
      </c>
      <c r="AJ166" t="b" cm="1">
        <f t="array" ref="AJ166">IF(ISERROR(INT(SUBSTITUTE(_xlfn.REGEXEXTRACT(V166, "pid:(\d{9})"),"pid:",""))),FALSE,TRUE)</f>
        <v>1</v>
      </c>
      <c r="AK166" t="b">
        <f t="shared" si="47"/>
        <v>1</v>
      </c>
    </row>
    <row r="167" spans="1:37" x14ac:dyDescent="0.3">
      <c r="A167" t="s">
        <v>118</v>
      </c>
      <c r="B167">
        <f t="shared" si="48"/>
        <v>45</v>
      </c>
      <c r="C167" t="b">
        <f t="shared" si="35"/>
        <v>0</v>
      </c>
      <c r="D167" t="b">
        <f t="shared" si="49"/>
        <v>0</v>
      </c>
      <c r="E167" t="b">
        <f t="shared" si="49"/>
        <v>0</v>
      </c>
      <c r="F167" t="b">
        <f t="shared" si="49"/>
        <v>1</v>
      </c>
      <c r="G167" t="b">
        <f t="shared" si="49"/>
        <v>0</v>
      </c>
      <c r="H167" t="b">
        <f t="shared" si="49"/>
        <v>1</v>
      </c>
      <c r="I167" t="b">
        <f t="shared" si="49"/>
        <v>0</v>
      </c>
      <c r="J167" t="b">
        <f t="shared" si="49"/>
        <v>0</v>
      </c>
      <c r="K167">
        <v>166</v>
      </c>
      <c r="L167" t="b" cm="1">
        <f t="array" ref="L167">OR(_xlfn._xlws.FILTER(C:C,B:B=K167))</f>
        <v>1</v>
      </c>
      <c r="M167" t="b" cm="1">
        <f t="array" ref="M167">OR(_xlfn._xlws.FILTER(D:D,B:B=K167))</f>
        <v>1</v>
      </c>
      <c r="N167" t="b" cm="1">
        <f t="array" ref="N167">OR(_xlfn._xlws.FILTER(E:E,B:B=K167))</f>
        <v>1</v>
      </c>
      <c r="O167" t="b" cm="1">
        <f t="array" ref="O167">OR(_xlfn._xlws.FILTER(F:F,B:B=K167))</f>
        <v>1</v>
      </c>
      <c r="P167" t="b" cm="1">
        <f t="array" ref="P167">OR(_xlfn._xlws.FILTER(G:G,B:B=K167))</f>
        <v>1</v>
      </c>
      <c r="Q167" t="b" cm="1">
        <f t="array" ref="Q167">OR(_xlfn._xlws.FILTER(H:H,B:B=K167))</f>
        <v>1</v>
      </c>
      <c r="R167" t="b" cm="1">
        <f t="array" ref="R167">OR(_xlfn._xlws.FILTER(I:I,B:B=K167))</f>
        <v>1</v>
      </c>
      <c r="S167" t="b" cm="1">
        <f t="array" ref="S167">OR(_xlfn._xlws.FILTER(J:J,B:B=K167))</f>
        <v>1</v>
      </c>
      <c r="T167" t="b">
        <f t="shared" si="36"/>
        <v>1</v>
      </c>
      <c r="V167" t="str" cm="1">
        <f t="array" ref="V167">_xlfn.TEXTJOIN(", ",TRUE,_xlfn._xlws.FILTER(A:A,B:B=K167))</f>
        <v>eyr:2021 hgt:162cm cid:240, pid:259997995, hcl:#efcc98, ecl:gry byr:1962 iyr:2017</v>
      </c>
      <c r="W167">
        <f t="shared" si="37"/>
        <v>1962</v>
      </c>
      <c r="X167" t="b">
        <f t="shared" si="38"/>
        <v>1</v>
      </c>
      <c r="Y167">
        <f t="shared" si="39"/>
        <v>2017</v>
      </c>
      <c r="Z167" t="b">
        <f t="shared" si="40"/>
        <v>1</v>
      </c>
      <c r="AA167">
        <f t="shared" si="41"/>
        <v>2021</v>
      </c>
      <c r="AB167" t="b">
        <f t="shared" si="42"/>
        <v>1</v>
      </c>
      <c r="AC167" t="str">
        <f t="shared" si="43"/>
        <v>162cm</v>
      </c>
      <c r="AD167" t="b">
        <f t="shared" si="44"/>
        <v>1</v>
      </c>
      <c r="AE167" t="b">
        <f t="shared" si="45"/>
        <v>0</v>
      </c>
      <c r="AF167">
        <f t="shared" si="34"/>
        <v>162</v>
      </c>
      <c r="AG167" t="b">
        <f t="shared" si="46"/>
        <v>1</v>
      </c>
      <c r="AH167" t="b" cm="1">
        <f t="array" ref="AH167">IF(ISERROR(_xlfn.REGEXEXTRACT(V167, "#[0-9a-fA-F]{6}")),FALSE,TRUE)</f>
        <v>1</v>
      </c>
      <c r="AI167" t="b" cm="1">
        <f t="array" ref="AI167">IF(ISERROR(_xlfn.REGEXEXTRACT(V167, "\b(amb|blu|brn|gry|grn|hzl|oth)\b")),FALSE,TRUE)</f>
        <v>1</v>
      </c>
      <c r="AJ167" t="b" cm="1">
        <f t="array" ref="AJ167">IF(ISERROR(INT(SUBSTITUTE(_xlfn.REGEXEXTRACT(V167, "pid:(\d{9})"),"pid:",""))),FALSE,TRUE)</f>
        <v>1</v>
      </c>
      <c r="AK167" t="b">
        <f t="shared" si="47"/>
        <v>1</v>
      </c>
    </row>
    <row r="168" spans="1:37" x14ac:dyDescent="0.3">
      <c r="A168" t="s">
        <v>119</v>
      </c>
      <c r="B168">
        <f t="shared" si="48"/>
        <v>45</v>
      </c>
      <c r="C168" t="b">
        <f t="shared" si="35"/>
        <v>0</v>
      </c>
      <c r="D168" t="b">
        <f t="shared" si="49"/>
        <v>0</v>
      </c>
      <c r="E168" t="b">
        <f t="shared" si="49"/>
        <v>1</v>
      </c>
      <c r="F168" t="b">
        <f t="shared" si="49"/>
        <v>0</v>
      </c>
      <c r="G168" t="b">
        <f t="shared" si="49"/>
        <v>0</v>
      </c>
      <c r="H168" t="b">
        <f t="shared" si="49"/>
        <v>0</v>
      </c>
      <c r="I168" t="b">
        <f t="shared" si="49"/>
        <v>0</v>
      </c>
      <c r="J168" t="b">
        <f t="shared" si="49"/>
        <v>0</v>
      </c>
      <c r="K168">
        <v>167</v>
      </c>
      <c r="L168" t="b" cm="1">
        <f t="array" ref="L168">OR(_xlfn._xlws.FILTER(C:C,B:B=K168))</f>
        <v>1</v>
      </c>
      <c r="M168" t="b" cm="1">
        <f t="array" ref="M168">OR(_xlfn._xlws.FILTER(D:D,B:B=K168))</f>
        <v>1</v>
      </c>
      <c r="N168" t="b" cm="1">
        <f t="array" ref="N168">OR(_xlfn._xlws.FILTER(E:E,B:B=K168))</f>
        <v>1</v>
      </c>
      <c r="O168" t="b" cm="1">
        <f t="array" ref="O168">OR(_xlfn._xlws.FILTER(F:F,B:B=K168))</f>
        <v>1</v>
      </c>
      <c r="P168" t="b" cm="1">
        <f t="array" ref="P168">OR(_xlfn._xlws.FILTER(G:G,B:B=K168))</f>
        <v>1</v>
      </c>
      <c r="Q168" t="b" cm="1">
        <f t="array" ref="Q168">OR(_xlfn._xlws.FILTER(H:H,B:B=K168))</f>
        <v>1</v>
      </c>
      <c r="R168" t="b" cm="1">
        <f t="array" ref="R168">OR(_xlfn._xlws.FILTER(I:I,B:B=K168))</f>
        <v>1</v>
      </c>
      <c r="S168" t="b" cm="1">
        <f t="array" ref="S168">OR(_xlfn._xlws.FILTER(J:J,B:B=K168))</f>
        <v>1</v>
      </c>
      <c r="T168" t="b">
        <f t="shared" si="36"/>
        <v>1</v>
      </c>
      <c r="V168" t="str" cm="1">
        <f t="array" ref="V168">_xlfn.TEXTJOIN(", ",TRUE,_xlfn._xlws.FILTER(A:A,B:B=K168))</f>
        <v>hcl:#866857, iyr:2016, eyr:2029, ecl:blu byr:1927 cid:249 pid:665324615 hgt:65in</v>
      </c>
      <c r="W168">
        <f t="shared" si="37"/>
        <v>1927</v>
      </c>
      <c r="X168" t="b">
        <f t="shared" si="38"/>
        <v>1</v>
      </c>
      <c r="Y168">
        <f t="shared" si="39"/>
        <v>2016</v>
      </c>
      <c r="Z168" t="b">
        <f t="shared" si="40"/>
        <v>1</v>
      </c>
      <c r="AA168">
        <f t="shared" si="41"/>
        <v>2029</v>
      </c>
      <c r="AB168" t="b">
        <f t="shared" si="42"/>
        <v>1</v>
      </c>
      <c r="AC168" t="str">
        <f t="shared" si="43"/>
        <v>65in</v>
      </c>
      <c r="AD168" t="b">
        <f t="shared" si="44"/>
        <v>0</v>
      </c>
      <c r="AE168" t="b">
        <f t="shared" si="45"/>
        <v>1</v>
      </c>
      <c r="AF168">
        <f t="shared" si="34"/>
        <v>65</v>
      </c>
      <c r="AG168" t="b">
        <f t="shared" si="46"/>
        <v>1</v>
      </c>
      <c r="AH168" t="b" cm="1">
        <f t="array" ref="AH168">IF(ISERROR(_xlfn.REGEXEXTRACT(V168, "#[0-9a-fA-F]{6}")),FALSE,TRUE)</f>
        <v>1</v>
      </c>
      <c r="AI168" t="b" cm="1">
        <f t="array" ref="AI168">IF(ISERROR(_xlfn.REGEXEXTRACT(V168, "\b(amb|blu|brn|gry|grn|hzl|oth)\b")),FALSE,TRUE)</f>
        <v>1</v>
      </c>
      <c r="AJ168" t="b" cm="1">
        <f t="array" ref="AJ168">IF(ISERROR(INT(SUBSTITUTE(_xlfn.REGEXEXTRACT(V168, "pid:(\d{9})"),"pid:",""))),FALSE,TRUE)</f>
        <v>1</v>
      </c>
      <c r="AK168" t="b">
        <f t="shared" si="47"/>
        <v>1</v>
      </c>
    </row>
    <row r="169" spans="1:37" x14ac:dyDescent="0.3">
      <c r="A169" t="s">
        <v>120</v>
      </c>
      <c r="B169">
        <f t="shared" si="48"/>
        <v>45</v>
      </c>
      <c r="C169" t="b">
        <f t="shared" si="35"/>
        <v>1</v>
      </c>
      <c r="D169" t="b">
        <f t="shared" si="49"/>
        <v>1</v>
      </c>
      <c r="E169" t="b">
        <f t="shared" si="49"/>
        <v>0</v>
      </c>
      <c r="F169" t="b">
        <f t="shared" si="49"/>
        <v>0</v>
      </c>
      <c r="G169" t="b">
        <f t="shared" si="49"/>
        <v>1</v>
      </c>
      <c r="H169" t="b">
        <f t="shared" si="49"/>
        <v>0</v>
      </c>
      <c r="I169" t="b">
        <f t="shared" si="49"/>
        <v>1</v>
      </c>
      <c r="J169" t="b">
        <f t="shared" si="49"/>
        <v>1</v>
      </c>
      <c r="K169">
        <v>168</v>
      </c>
      <c r="L169" t="b" cm="1">
        <f t="array" ref="L169">OR(_xlfn._xlws.FILTER(C:C,B:B=K169))</f>
        <v>1</v>
      </c>
      <c r="M169" t="b" cm="1">
        <f t="array" ref="M169">OR(_xlfn._xlws.FILTER(D:D,B:B=K169))</f>
        <v>1</v>
      </c>
      <c r="N169" t="b" cm="1">
        <f t="array" ref="N169">OR(_xlfn._xlws.FILTER(E:E,B:B=K169))</f>
        <v>1</v>
      </c>
      <c r="O169" t="b" cm="1">
        <f t="array" ref="O169">OR(_xlfn._xlws.FILTER(F:F,B:B=K169))</f>
        <v>1</v>
      </c>
      <c r="P169" t="b" cm="1">
        <f t="array" ref="P169">OR(_xlfn._xlws.FILTER(G:G,B:B=K169))</f>
        <v>1</v>
      </c>
      <c r="Q169" t="b" cm="1">
        <f t="array" ref="Q169">OR(_xlfn._xlws.FILTER(H:H,B:B=K169))</f>
        <v>1</v>
      </c>
      <c r="R169" t="b" cm="1">
        <f t="array" ref="R169">OR(_xlfn._xlws.FILTER(I:I,B:B=K169))</f>
        <v>1</v>
      </c>
      <c r="S169" t="b" cm="1">
        <f t="array" ref="S169">OR(_xlfn._xlws.FILTER(J:J,B:B=K169))</f>
        <v>1</v>
      </c>
      <c r="T169" t="b">
        <f t="shared" si="36"/>
        <v>1</v>
      </c>
      <c r="V169" t="str" cm="1">
        <f t="array" ref="V169">_xlfn.TEXTJOIN(", ",TRUE,_xlfn._xlws.FILTER(A:A,B:B=K169))</f>
        <v>byr:1931, cid:331, hgt:66in, ecl:grn iyr:2020 hcl:#efcc98 eyr:2025 pid:175780921</v>
      </c>
      <c r="W169">
        <f t="shared" si="37"/>
        <v>1931</v>
      </c>
      <c r="X169" t="b">
        <f t="shared" si="38"/>
        <v>1</v>
      </c>
      <c r="Y169">
        <f t="shared" si="39"/>
        <v>2020</v>
      </c>
      <c r="Z169" t="b">
        <f t="shared" si="40"/>
        <v>1</v>
      </c>
      <c r="AA169">
        <f t="shared" si="41"/>
        <v>2025</v>
      </c>
      <c r="AB169" t="b">
        <f t="shared" si="42"/>
        <v>1</v>
      </c>
      <c r="AC169" t="str">
        <f t="shared" si="43"/>
        <v>66in,</v>
      </c>
      <c r="AD169" t="b">
        <f t="shared" si="44"/>
        <v>0</v>
      </c>
      <c r="AE169" t="b">
        <f t="shared" si="45"/>
        <v>1</v>
      </c>
      <c r="AF169">
        <f t="shared" si="34"/>
        <v>66</v>
      </c>
      <c r="AG169" t="b">
        <f t="shared" si="46"/>
        <v>1</v>
      </c>
      <c r="AH169" t="b" cm="1">
        <f t="array" ref="AH169">IF(ISERROR(_xlfn.REGEXEXTRACT(V169, "#[0-9a-fA-F]{6}")),FALSE,TRUE)</f>
        <v>1</v>
      </c>
      <c r="AI169" t="b" cm="1">
        <f t="array" ref="AI169">IF(ISERROR(_xlfn.REGEXEXTRACT(V169, "\b(amb|blu|brn|gry|grn|hzl|oth)\b")),FALSE,TRUE)</f>
        <v>1</v>
      </c>
      <c r="AJ169" t="b" cm="1">
        <f t="array" ref="AJ169">IF(ISERROR(INT(SUBSTITUTE(_xlfn.REGEXEXTRACT(V169, "pid:(\d{9})"),"pid:",""))),FALSE,TRUE)</f>
        <v>1</v>
      </c>
      <c r="AK169" t="b">
        <f t="shared" si="47"/>
        <v>1</v>
      </c>
    </row>
    <row r="170" spans="1:37" x14ac:dyDescent="0.3">
      <c r="B170">
        <f t="shared" si="48"/>
        <v>46</v>
      </c>
      <c r="C170" t="b">
        <f t="shared" si="35"/>
        <v>0</v>
      </c>
      <c r="D170" t="b">
        <f t="shared" si="49"/>
        <v>0</v>
      </c>
      <c r="E170" t="b">
        <f t="shared" si="49"/>
        <v>0</v>
      </c>
      <c r="F170" t="b">
        <f t="shared" si="49"/>
        <v>0</v>
      </c>
      <c r="G170" t="b">
        <f t="shared" si="49"/>
        <v>0</v>
      </c>
      <c r="H170" t="b">
        <f t="shared" si="49"/>
        <v>0</v>
      </c>
      <c r="I170" t="b">
        <f t="shared" si="49"/>
        <v>0</v>
      </c>
      <c r="J170" t="b">
        <f t="shared" si="49"/>
        <v>0</v>
      </c>
      <c r="K170">
        <v>169</v>
      </c>
      <c r="L170" t="b" cm="1">
        <f t="array" ref="L170">OR(_xlfn._xlws.FILTER(C:C,B:B=K170))</f>
        <v>1</v>
      </c>
      <c r="M170" t="b" cm="1">
        <f t="array" ref="M170">OR(_xlfn._xlws.FILTER(D:D,B:B=K170))</f>
        <v>1</v>
      </c>
      <c r="N170" t="b" cm="1">
        <f t="array" ref="N170">OR(_xlfn._xlws.FILTER(E:E,B:B=K170))</f>
        <v>1</v>
      </c>
      <c r="O170" t="b" cm="1">
        <f t="array" ref="O170">OR(_xlfn._xlws.FILTER(F:F,B:B=K170))</f>
        <v>1</v>
      </c>
      <c r="P170" t="b" cm="1">
        <f t="array" ref="P170">OR(_xlfn._xlws.FILTER(G:G,B:B=K170))</f>
        <v>1</v>
      </c>
      <c r="Q170" t="b" cm="1">
        <f t="array" ref="Q170">OR(_xlfn._xlws.FILTER(H:H,B:B=K170))</f>
        <v>1</v>
      </c>
      <c r="R170" t="b" cm="1">
        <f t="array" ref="R170">OR(_xlfn._xlws.FILTER(I:I,B:B=K170))</f>
        <v>1</v>
      </c>
      <c r="S170" t="b" cm="1">
        <f t="array" ref="S170">OR(_xlfn._xlws.FILTER(J:J,B:B=K170))</f>
        <v>1</v>
      </c>
      <c r="T170" t="b">
        <f t="shared" si="36"/>
        <v>1</v>
      </c>
      <c r="V170" t="str" cm="1">
        <f t="array" ref="V170">_xlfn.TEXTJOIN(", ",TRUE,_xlfn._xlws.FILTER(A:A,B:B=K170))</f>
        <v>hgt:98, eyr:2040 ecl:blu byr:2029, iyr:1967 hcl:0d76e9, pid:#c9053a cid:296</v>
      </c>
      <c r="W170">
        <f t="shared" si="37"/>
        <v>2029</v>
      </c>
      <c r="X170" t="b">
        <f t="shared" si="38"/>
        <v>0</v>
      </c>
      <c r="Y170">
        <f t="shared" si="39"/>
        <v>1967</v>
      </c>
      <c r="Z170" t="b">
        <f t="shared" si="40"/>
        <v>0</v>
      </c>
      <c r="AA170">
        <f t="shared" si="41"/>
        <v>2040</v>
      </c>
      <c r="AB170" t="b">
        <f t="shared" si="42"/>
        <v>0</v>
      </c>
      <c r="AC170" t="str">
        <f t="shared" si="43"/>
        <v>98, e</v>
      </c>
      <c r="AD170" t="b">
        <f t="shared" si="44"/>
        <v>0</v>
      </c>
      <c r="AE170" t="b">
        <f t="shared" si="45"/>
        <v>0</v>
      </c>
      <c r="AF170">
        <f t="shared" si="34"/>
        <v>98</v>
      </c>
      <c r="AG170" t="str">
        <f t="shared" si="46"/>
        <v/>
      </c>
      <c r="AH170" t="b" cm="1">
        <f t="array" ref="AH170">IF(ISERROR(_xlfn.REGEXEXTRACT(V170, "#[0-9a-fA-F]{6}")),FALSE,TRUE)</f>
        <v>1</v>
      </c>
      <c r="AI170" t="b" cm="1">
        <f t="array" ref="AI170">IF(ISERROR(_xlfn.REGEXEXTRACT(V170, "\b(amb|blu|brn|gry|grn|hzl|oth)\b")),FALSE,TRUE)</f>
        <v>1</v>
      </c>
      <c r="AJ170" t="b" cm="1">
        <f t="array" ref="AJ170">IF(ISERROR(INT(SUBSTITUTE(_xlfn.REGEXEXTRACT(V170, "pid:(\d{9})"),"pid:",""))),FALSE,TRUE)</f>
        <v>0</v>
      </c>
      <c r="AK170" t="b">
        <f t="shared" si="47"/>
        <v>0</v>
      </c>
    </row>
    <row r="171" spans="1:37" x14ac:dyDescent="0.3">
      <c r="A171" t="s">
        <v>121</v>
      </c>
      <c r="B171">
        <f t="shared" si="48"/>
        <v>46</v>
      </c>
      <c r="C171" t="b">
        <f t="shared" si="35"/>
        <v>1</v>
      </c>
      <c r="D171" t="b">
        <f t="shared" si="49"/>
        <v>1</v>
      </c>
      <c r="E171" t="b">
        <f t="shared" si="49"/>
        <v>1</v>
      </c>
      <c r="F171" t="b">
        <f t="shared" si="49"/>
        <v>1</v>
      </c>
      <c r="G171" t="b">
        <f t="shared" si="49"/>
        <v>1</v>
      </c>
      <c r="H171" t="b">
        <f t="shared" si="49"/>
        <v>1</v>
      </c>
      <c r="I171" t="b">
        <f t="shared" si="49"/>
        <v>1</v>
      </c>
      <c r="J171" t="b">
        <f t="shared" si="49"/>
        <v>1</v>
      </c>
      <c r="K171">
        <v>170</v>
      </c>
      <c r="L171" t="b" cm="1">
        <f t="array" ref="L171">OR(_xlfn._xlws.FILTER(C:C,B:B=K171))</f>
        <v>1</v>
      </c>
      <c r="M171" t="b" cm="1">
        <f t="array" ref="M171">OR(_xlfn._xlws.FILTER(D:D,B:B=K171))</f>
        <v>1</v>
      </c>
      <c r="N171" t="b" cm="1">
        <f t="array" ref="N171">OR(_xlfn._xlws.FILTER(E:E,B:B=K171))</f>
        <v>1</v>
      </c>
      <c r="O171" t="b" cm="1">
        <f t="array" ref="O171">OR(_xlfn._xlws.FILTER(F:F,B:B=K171))</f>
        <v>1</v>
      </c>
      <c r="P171" t="b" cm="1">
        <f t="array" ref="P171">OR(_xlfn._xlws.FILTER(G:G,B:B=K171))</f>
        <v>1</v>
      </c>
      <c r="Q171" t="b" cm="1">
        <f t="array" ref="Q171">OR(_xlfn._xlws.FILTER(H:H,B:B=K171))</f>
        <v>1</v>
      </c>
      <c r="R171" t="b" cm="1">
        <f t="array" ref="R171">OR(_xlfn._xlws.FILTER(I:I,B:B=K171))</f>
        <v>1</v>
      </c>
      <c r="S171" t="b" cm="1">
        <f t="array" ref="S171">OR(_xlfn._xlws.FILTER(J:J,B:B=K171))</f>
        <v>0</v>
      </c>
      <c r="T171" t="b">
        <f t="shared" si="36"/>
        <v>1</v>
      </c>
      <c r="V171" t="str" cm="1">
        <f t="array" ref="V171">_xlfn.TEXTJOIN(", ",TRUE,_xlfn._xlws.FILTER(A:A,B:B=K171))</f>
        <v>pid:370918950, hcl:#602927, byr:1938, hgt:178cm iyr:2018 eyr:2030, ecl:oth</v>
      </c>
      <c r="W171">
        <f t="shared" si="37"/>
        <v>1938</v>
      </c>
      <c r="X171" t="b">
        <f t="shared" si="38"/>
        <v>1</v>
      </c>
      <c r="Y171">
        <f t="shared" si="39"/>
        <v>2018</v>
      </c>
      <c r="Z171" t="b">
        <f t="shared" si="40"/>
        <v>1</v>
      </c>
      <c r="AA171">
        <f t="shared" si="41"/>
        <v>2030</v>
      </c>
      <c r="AB171" t="b">
        <f t="shared" si="42"/>
        <v>1</v>
      </c>
      <c r="AC171" t="str">
        <f t="shared" si="43"/>
        <v>178cm</v>
      </c>
      <c r="AD171" t="b">
        <f t="shared" si="44"/>
        <v>1</v>
      </c>
      <c r="AE171" t="b">
        <f t="shared" si="45"/>
        <v>0</v>
      </c>
      <c r="AF171">
        <f t="shared" si="34"/>
        <v>178</v>
      </c>
      <c r="AG171" t="b">
        <f t="shared" si="46"/>
        <v>1</v>
      </c>
      <c r="AH171" t="b" cm="1">
        <f t="array" ref="AH171">IF(ISERROR(_xlfn.REGEXEXTRACT(V171, "#[0-9a-fA-F]{6}")),FALSE,TRUE)</f>
        <v>1</v>
      </c>
      <c r="AI171" t="b" cm="1">
        <f t="array" ref="AI171">IF(ISERROR(_xlfn.REGEXEXTRACT(V171, "\b(amb|blu|brn|gry|grn|hzl|oth)\b")),FALSE,TRUE)</f>
        <v>1</v>
      </c>
      <c r="AJ171" t="b" cm="1">
        <f t="array" ref="AJ171">IF(ISERROR(INT(SUBSTITUTE(_xlfn.REGEXEXTRACT(V171, "pid:(\d{9})"),"pid:",""))),FALSE,TRUE)</f>
        <v>1</v>
      </c>
      <c r="AK171" t="b">
        <f t="shared" si="47"/>
        <v>1</v>
      </c>
    </row>
    <row r="172" spans="1:37" x14ac:dyDescent="0.3">
      <c r="B172">
        <f t="shared" si="48"/>
        <v>47</v>
      </c>
      <c r="C172" t="b">
        <f t="shared" si="35"/>
        <v>0</v>
      </c>
      <c r="D172" t="b">
        <f t="shared" si="49"/>
        <v>0</v>
      </c>
      <c r="E172" t="b">
        <f t="shared" si="49"/>
        <v>0</v>
      </c>
      <c r="F172" t="b">
        <f t="shared" si="49"/>
        <v>0</v>
      </c>
      <c r="G172" t="b">
        <f t="shared" si="49"/>
        <v>0</v>
      </c>
      <c r="H172" t="b">
        <f t="shared" si="49"/>
        <v>0</v>
      </c>
      <c r="I172" t="b">
        <f t="shared" si="49"/>
        <v>0</v>
      </c>
      <c r="J172" t="b">
        <f t="shared" si="49"/>
        <v>0</v>
      </c>
      <c r="K172">
        <v>171</v>
      </c>
      <c r="L172" t="b" cm="1">
        <f t="array" ref="L172">OR(_xlfn._xlws.FILTER(C:C,B:B=K172))</f>
        <v>1</v>
      </c>
      <c r="M172" t="b" cm="1">
        <f t="array" ref="M172">OR(_xlfn._xlws.FILTER(D:D,B:B=K172))</f>
        <v>1</v>
      </c>
      <c r="N172" t="b" cm="1">
        <f t="array" ref="N172">OR(_xlfn._xlws.FILTER(E:E,B:B=K172))</f>
        <v>1</v>
      </c>
      <c r="O172" t="b" cm="1">
        <f t="array" ref="O172">OR(_xlfn._xlws.FILTER(F:F,B:B=K172))</f>
        <v>1</v>
      </c>
      <c r="P172" t="b" cm="1">
        <f t="array" ref="P172">OR(_xlfn._xlws.FILTER(G:G,B:B=K172))</f>
        <v>1</v>
      </c>
      <c r="Q172" t="b" cm="1">
        <f t="array" ref="Q172">OR(_xlfn._xlws.FILTER(H:H,B:B=K172))</f>
        <v>1</v>
      </c>
      <c r="R172" t="b" cm="1">
        <f t="array" ref="R172">OR(_xlfn._xlws.FILTER(I:I,B:B=K172))</f>
        <v>1</v>
      </c>
      <c r="S172" t="b" cm="1">
        <f t="array" ref="S172">OR(_xlfn._xlws.FILTER(J:J,B:B=K172))</f>
        <v>0</v>
      </c>
      <c r="T172" t="b">
        <f t="shared" si="36"/>
        <v>1</v>
      </c>
      <c r="V172" t="str" cm="1">
        <f t="array" ref="V172">_xlfn.TEXTJOIN(", ",TRUE,_xlfn._xlws.FILTER(A:A,B:B=K172))</f>
        <v>hgt:185cm, eyr:1984 ecl:oth pid:851080398, hcl:z byr:2027 iyr:2017</v>
      </c>
      <c r="W172">
        <f t="shared" si="37"/>
        <v>2027</v>
      </c>
      <c r="X172" t="b">
        <f t="shared" si="38"/>
        <v>0</v>
      </c>
      <c r="Y172">
        <f t="shared" si="39"/>
        <v>2017</v>
      </c>
      <c r="Z172" t="b">
        <f t="shared" si="40"/>
        <v>1</v>
      </c>
      <c r="AA172">
        <f t="shared" si="41"/>
        <v>1984</v>
      </c>
      <c r="AB172" t="b">
        <f t="shared" si="42"/>
        <v>0</v>
      </c>
      <c r="AC172" t="str">
        <f t="shared" si="43"/>
        <v>185cm</v>
      </c>
      <c r="AD172" t="b">
        <f t="shared" si="44"/>
        <v>1</v>
      </c>
      <c r="AE172" t="b">
        <f t="shared" si="45"/>
        <v>0</v>
      </c>
      <c r="AF172">
        <f t="shared" si="34"/>
        <v>185</v>
      </c>
      <c r="AG172" t="b">
        <f t="shared" si="46"/>
        <v>1</v>
      </c>
      <c r="AH172" t="b" cm="1">
        <f t="array" ref="AH172">IF(ISERROR(_xlfn.REGEXEXTRACT(V172, "#[0-9a-fA-F]{6}")),FALSE,TRUE)</f>
        <v>0</v>
      </c>
      <c r="AI172" t="b" cm="1">
        <f t="array" ref="AI172">IF(ISERROR(_xlfn.REGEXEXTRACT(V172, "\b(amb|blu|brn|gry|grn|hzl|oth)\b")),FALSE,TRUE)</f>
        <v>1</v>
      </c>
      <c r="AJ172" t="b" cm="1">
        <f t="array" ref="AJ172">IF(ISERROR(INT(SUBSTITUTE(_xlfn.REGEXEXTRACT(V172, "pid:(\d{9})"),"pid:",""))),FALSE,TRUE)</f>
        <v>1</v>
      </c>
      <c r="AK172" t="b">
        <f t="shared" si="47"/>
        <v>0</v>
      </c>
    </row>
    <row r="173" spans="1:37" x14ac:dyDescent="0.3">
      <c r="A173" t="s">
        <v>122</v>
      </c>
      <c r="B173">
        <f t="shared" si="48"/>
        <v>47</v>
      </c>
      <c r="C173" t="b">
        <f t="shared" si="35"/>
        <v>1</v>
      </c>
      <c r="D173" t="b">
        <f t="shared" si="49"/>
        <v>0</v>
      </c>
      <c r="E173" t="b">
        <f t="shared" si="49"/>
        <v>0</v>
      </c>
      <c r="F173" t="b">
        <f t="shared" si="49"/>
        <v>0</v>
      </c>
      <c r="G173" t="b">
        <f t="shared" si="49"/>
        <v>0</v>
      </c>
      <c r="H173" t="b">
        <f t="shared" si="49"/>
        <v>0</v>
      </c>
      <c r="I173" t="b">
        <f t="shared" si="49"/>
        <v>0</v>
      </c>
      <c r="J173" t="b">
        <f t="shared" si="49"/>
        <v>0</v>
      </c>
      <c r="K173">
        <v>172</v>
      </c>
      <c r="L173" t="b" cm="1">
        <f t="array" ref="L173">OR(_xlfn._xlws.FILTER(C:C,B:B=K173))</f>
        <v>1</v>
      </c>
      <c r="M173" t="b" cm="1">
        <f t="array" ref="M173">OR(_xlfn._xlws.FILTER(D:D,B:B=K173))</f>
        <v>1</v>
      </c>
      <c r="N173" t="b" cm="1">
        <f t="array" ref="N173">OR(_xlfn._xlws.FILTER(E:E,B:B=K173))</f>
        <v>1</v>
      </c>
      <c r="O173" t="b" cm="1">
        <f t="array" ref="O173">OR(_xlfn._xlws.FILTER(F:F,B:B=K173))</f>
        <v>1</v>
      </c>
      <c r="P173" t="b" cm="1">
        <f t="array" ref="P173">OR(_xlfn._xlws.FILTER(G:G,B:B=K173))</f>
        <v>1</v>
      </c>
      <c r="Q173" t="b" cm="1">
        <f t="array" ref="Q173">OR(_xlfn._xlws.FILTER(H:H,B:B=K173))</f>
        <v>1</v>
      </c>
      <c r="R173" t="b" cm="1">
        <f t="array" ref="R173">OR(_xlfn._xlws.FILTER(I:I,B:B=K173))</f>
        <v>1</v>
      </c>
      <c r="S173" t="b" cm="1">
        <f t="array" ref="S173">OR(_xlfn._xlws.FILTER(J:J,B:B=K173))</f>
        <v>0</v>
      </c>
      <c r="T173" t="b">
        <f t="shared" si="36"/>
        <v>1</v>
      </c>
      <c r="V173" t="str" cm="1">
        <f t="array" ref="V173">_xlfn.TEXTJOIN(", ",TRUE,_xlfn._xlws.FILTER(A:A,B:B=K173))</f>
        <v>pid:095078224 byr:1957 hcl:#45bcf4 ecl:#f643f9 hgt:63cm eyr:2036 iyr:1978</v>
      </c>
      <c r="W173">
        <f t="shared" si="37"/>
        <v>1957</v>
      </c>
      <c r="X173" t="b">
        <f t="shared" si="38"/>
        <v>1</v>
      </c>
      <c r="Y173">
        <f t="shared" si="39"/>
        <v>1978</v>
      </c>
      <c r="Z173" t="b">
        <f t="shared" si="40"/>
        <v>0</v>
      </c>
      <c r="AA173">
        <f t="shared" si="41"/>
        <v>2036</v>
      </c>
      <c r="AB173" t="b">
        <f t="shared" si="42"/>
        <v>0</v>
      </c>
      <c r="AC173" t="str">
        <f t="shared" si="43"/>
        <v xml:space="preserve">63cm </v>
      </c>
      <c r="AD173" t="b">
        <f t="shared" si="44"/>
        <v>1</v>
      </c>
      <c r="AE173" t="b">
        <f t="shared" si="45"/>
        <v>0</v>
      </c>
      <c r="AF173">
        <f t="shared" si="34"/>
        <v>63</v>
      </c>
      <c r="AG173" t="b">
        <f t="shared" si="46"/>
        <v>0</v>
      </c>
      <c r="AH173" t="b" cm="1">
        <f t="array" ref="AH173">IF(ISERROR(_xlfn.REGEXEXTRACT(V173, "#[0-9a-fA-F]{6}")),FALSE,TRUE)</f>
        <v>1</v>
      </c>
      <c r="AI173" t="b" cm="1">
        <f t="array" ref="AI173">IF(ISERROR(_xlfn.REGEXEXTRACT(V173, "\b(amb|blu|brn|gry|grn|hzl|oth)\b")),FALSE,TRUE)</f>
        <v>0</v>
      </c>
      <c r="AJ173" t="b" cm="1">
        <f t="array" ref="AJ173">IF(ISERROR(INT(SUBSTITUTE(_xlfn.REGEXEXTRACT(V173, "pid:(\d{9})"),"pid:",""))),FALSE,TRUE)</f>
        <v>1</v>
      </c>
      <c r="AK173" t="b">
        <f t="shared" si="47"/>
        <v>0</v>
      </c>
    </row>
    <row r="174" spans="1:37" x14ac:dyDescent="0.3">
      <c r="A174" t="s">
        <v>123</v>
      </c>
      <c r="B174">
        <f t="shared" si="48"/>
        <v>47</v>
      </c>
      <c r="C174" t="b">
        <f t="shared" si="35"/>
        <v>0</v>
      </c>
      <c r="D174" t="b">
        <f t="shared" si="49"/>
        <v>1</v>
      </c>
      <c r="E174" t="b">
        <f t="shared" si="49"/>
        <v>0</v>
      </c>
      <c r="F174" t="b">
        <f t="shared" si="49"/>
        <v>0</v>
      </c>
      <c r="G174" t="b">
        <f t="shared" si="49"/>
        <v>0</v>
      </c>
      <c r="H174" t="b">
        <f t="shared" si="49"/>
        <v>1</v>
      </c>
      <c r="I174" t="b">
        <f t="shared" si="49"/>
        <v>0</v>
      </c>
      <c r="J174" t="b">
        <f t="shared" si="49"/>
        <v>1</v>
      </c>
      <c r="K174">
        <v>173</v>
      </c>
      <c r="L174" t="b" cm="1">
        <f t="array" ref="L174">OR(_xlfn._xlws.FILTER(C:C,B:B=K174))</f>
        <v>1</v>
      </c>
      <c r="M174" t="b" cm="1">
        <f t="array" ref="M174">OR(_xlfn._xlws.FILTER(D:D,B:B=K174))</f>
        <v>1</v>
      </c>
      <c r="N174" t="b" cm="1">
        <f t="array" ref="N174">OR(_xlfn._xlws.FILTER(E:E,B:B=K174))</f>
        <v>1</v>
      </c>
      <c r="O174" t="b" cm="1">
        <f t="array" ref="O174">OR(_xlfn._xlws.FILTER(F:F,B:B=K174))</f>
        <v>1</v>
      </c>
      <c r="P174" t="b" cm="1">
        <f t="array" ref="P174">OR(_xlfn._xlws.FILTER(G:G,B:B=K174))</f>
        <v>1</v>
      </c>
      <c r="Q174" t="b" cm="1">
        <f t="array" ref="Q174">OR(_xlfn._xlws.FILTER(H:H,B:B=K174))</f>
        <v>1</v>
      </c>
      <c r="R174" t="b" cm="1">
        <f t="array" ref="R174">OR(_xlfn._xlws.FILTER(I:I,B:B=K174))</f>
        <v>1</v>
      </c>
      <c r="S174" t="b" cm="1">
        <f t="array" ref="S174">OR(_xlfn._xlws.FILTER(J:J,B:B=K174))</f>
        <v>0</v>
      </c>
      <c r="T174" t="b">
        <f t="shared" si="36"/>
        <v>1</v>
      </c>
      <c r="V174" t="str" cm="1">
        <f t="array" ref="V174">_xlfn.TEXTJOIN(", ",TRUE,_xlfn._xlws.FILTER(A:A,B:B=K174))</f>
        <v>hcl:z, eyr:2023 ecl:oth hgt:162cm, iyr:2016 byr:1938 pid:#fdcddf</v>
      </c>
      <c r="W174">
        <f t="shared" si="37"/>
        <v>1938</v>
      </c>
      <c r="X174" t="b">
        <f t="shared" si="38"/>
        <v>1</v>
      </c>
      <c r="Y174">
        <f t="shared" si="39"/>
        <v>2016</v>
      </c>
      <c r="Z174" t="b">
        <f t="shared" si="40"/>
        <v>1</v>
      </c>
      <c r="AA174">
        <f t="shared" si="41"/>
        <v>2023</v>
      </c>
      <c r="AB174" t="b">
        <f t="shared" si="42"/>
        <v>1</v>
      </c>
      <c r="AC174" t="str">
        <f t="shared" si="43"/>
        <v>162cm</v>
      </c>
      <c r="AD174" t="b">
        <f t="shared" si="44"/>
        <v>1</v>
      </c>
      <c r="AE174" t="b">
        <f t="shared" si="45"/>
        <v>0</v>
      </c>
      <c r="AF174">
        <f t="shared" si="34"/>
        <v>162</v>
      </c>
      <c r="AG174" t="b">
        <f t="shared" si="46"/>
        <v>1</v>
      </c>
      <c r="AH174" t="b" cm="1">
        <f t="array" ref="AH174">IF(ISERROR(_xlfn.REGEXEXTRACT(V174, "#[0-9a-fA-F]{6}")),FALSE,TRUE)</f>
        <v>1</v>
      </c>
      <c r="AI174" t="b" cm="1">
        <f t="array" ref="AI174">IF(ISERROR(_xlfn.REGEXEXTRACT(V174, "\b(amb|blu|brn|gry|grn|hzl|oth)\b")),FALSE,TRUE)</f>
        <v>1</v>
      </c>
      <c r="AJ174" t="b" cm="1">
        <f t="array" ref="AJ174">IF(ISERROR(INT(SUBSTITUTE(_xlfn.REGEXEXTRACT(V174, "pid:(\d{9})"),"pid:",""))),FALSE,TRUE)</f>
        <v>0</v>
      </c>
      <c r="AK174" t="b">
        <f t="shared" si="47"/>
        <v>0</v>
      </c>
    </row>
    <row r="175" spans="1:37" x14ac:dyDescent="0.3">
      <c r="A175" t="s">
        <v>124</v>
      </c>
      <c r="B175">
        <f t="shared" si="48"/>
        <v>47</v>
      </c>
      <c r="C175" t="b">
        <f t="shared" si="35"/>
        <v>0</v>
      </c>
      <c r="D175" t="b">
        <f t="shared" si="49"/>
        <v>0</v>
      </c>
      <c r="E175" t="b">
        <f t="shared" si="49"/>
        <v>1</v>
      </c>
      <c r="F175" t="b">
        <f t="shared" si="49"/>
        <v>1</v>
      </c>
      <c r="G175" t="b">
        <f t="shared" si="49"/>
        <v>1</v>
      </c>
      <c r="H175" t="b">
        <f t="shared" si="49"/>
        <v>0</v>
      </c>
      <c r="I175" t="b">
        <f t="shared" si="49"/>
        <v>0</v>
      </c>
      <c r="J175" t="b">
        <f t="shared" si="49"/>
        <v>0</v>
      </c>
      <c r="K175">
        <v>174</v>
      </c>
      <c r="L175" t="b" cm="1">
        <f t="array" ref="L175">OR(_xlfn._xlws.FILTER(C:C,B:B=K175))</f>
        <v>1</v>
      </c>
      <c r="M175" t="b" cm="1">
        <f t="array" ref="M175">OR(_xlfn._xlws.FILTER(D:D,B:B=K175))</f>
        <v>1</v>
      </c>
      <c r="N175" t="b" cm="1">
        <f t="array" ref="N175">OR(_xlfn._xlws.FILTER(E:E,B:B=K175))</f>
        <v>1</v>
      </c>
      <c r="O175" t="b" cm="1">
        <f t="array" ref="O175">OR(_xlfn._xlws.FILTER(F:F,B:B=K175))</f>
        <v>1</v>
      </c>
      <c r="P175" t="b" cm="1">
        <f t="array" ref="P175">OR(_xlfn._xlws.FILTER(G:G,B:B=K175))</f>
        <v>1</v>
      </c>
      <c r="Q175" t="b" cm="1">
        <f t="array" ref="Q175">OR(_xlfn._xlws.FILTER(H:H,B:B=K175))</f>
        <v>1</v>
      </c>
      <c r="R175" t="b" cm="1">
        <f t="array" ref="R175">OR(_xlfn._xlws.FILTER(I:I,B:B=K175))</f>
        <v>1</v>
      </c>
      <c r="S175" t="b" cm="1">
        <f t="array" ref="S175">OR(_xlfn._xlws.FILTER(J:J,B:B=K175))</f>
        <v>0</v>
      </c>
      <c r="T175" t="b">
        <f t="shared" si="36"/>
        <v>1</v>
      </c>
      <c r="V175" t="str" cm="1">
        <f t="array" ref="V175">_xlfn.TEXTJOIN(", ",TRUE,_xlfn._xlws.FILTER(A:A,B:B=K175))</f>
        <v>hcl:#341e13 iyr:2013 hgt:189cm, pid:982271041 ecl:brn, byr:1930 eyr:2030</v>
      </c>
      <c r="W175">
        <f t="shared" si="37"/>
        <v>1930</v>
      </c>
      <c r="X175" t="b">
        <f t="shared" si="38"/>
        <v>1</v>
      </c>
      <c r="Y175">
        <f t="shared" si="39"/>
        <v>2013</v>
      </c>
      <c r="Z175" t="b">
        <f t="shared" si="40"/>
        <v>1</v>
      </c>
      <c r="AA175">
        <f t="shared" si="41"/>
        <v>2030</v>
      </c>
      <c r="AB175" t="b">
        <f t="shared" si="42"/>
        <v>1</v>
      </c>
      <c r="AC175" t="str">
        <f t="shared" si="43"/>
        <v>189cm</v>
      </c>
      <c r="AD175" t="b">
        <f t="shared" si="44"/>
        <v>1</v>
      </c>
      <c r="AE175" t="b">
        <f t="shared" si="45"/>
        <v>0</v>
      </c>
      <c r="AF175">
        <f t="shared" si="34"/>
        <v>189</v>
      </c>
      <c r="AG175" t="b">
        <f t="shared" si="46"/>
        <v>1</v>
      </c>
      <c r="AH175" t="b" cm="1">
        <f t="array" ref="AH175">IF(ISERROR(_xlfn.REGEXEXTRACT(V175, "#[0-9a-fA-F]{6}")),FALSE,TRUE)</f>
        <v>1</v>
      </c>
      <c r="AI175" t="b" cm="1">
        <f t="array" ref="AI175">IF(ISERROR(_xlfn.REGEXEXTRACT(V175, "\b(amb|blu|brn|gry|grn|hzl|oth)\b")),FALSE,TRUE)</f>
        <v>1</v>
      </c>
      <c r="AJ175" t="b" cm="1">
        <f t="array" ref="AJ175">IF(ISERROR(INT(SUBSTITUTE(_xlfn.REGEXEXTRACT(V175, "pid:(\d{9})"),"pid:",""))),FALSE,TRUE)</f>
        <v>1</v>
      </c>
      <c r="AK175" t="b">
        <f t="shared" si="47"/>
        <v>1</v>
      </c>
    </row>
    <row r="176" spans="1:37" x14ac:dyDescent="0.3">
      <c r="A176" t="s">
        <v>125</v>
      </c>
      <c r="B176">
        <f t="shared" si="48"/>
        <v>47</v>
      </c>
      <c r="C176" t="b">
        <f t="shared" si="35"/>
        <v>0</v>
      </c>
      <c r="D176" t="b">
        <f t="shared" si="49"/>
        <v>0</v>
      </c>
      <c r="E176" t="b">
        <f t="shared" si="49"/>
        <v>0</v>
      </c>
      <c r="F176" t="b">
        <f t="shared" si="49"/>
        <v>0</v>
      </c>
      <c r="G176" t="b">
        <f t="shared" si="49"/>
        <v>0</v>
      </c>
      <c r="H176" t="b">
        <f t="shared" si="49"/>
        <v>0</v>
      </c>
      <c r="I176" t="b">
        <f t="shared" si="49"/>
        <v>1</v>
      </c>
      <c r="J176" t="b">
        <f t="shared" si="49"/>
        <v>0</v>
      </c>
      <c r="K176">
        <v>175</v>
      </c>
      <c r="L176" t="b" cm="1">
        <f t="array" ref="L176">OR(_xlfn._xlws.FILTER(C:C,B:B=K176))</f>
        <v>1</v>
      </c>
      <c r="M176" t="b" cm="1">
        <f t="array" ref="M176">OR(_xlfn._xlws.FILTER(D:D,B:B=K176))</f>
        <v>1</v>
      </c>
      <c r="N176" t="b" cm="1">
        <f t="array" ref="N176">OR(_xlfn._xlws.FILTER(E:E,B:B=K176))</f>
        <v>1</v>
      </c>
      <c r="O176" t="b" cm="1">
        <f t="array" ref="O176">OR(_xlfn._xlws.FILTER(F:F,B:B=K176))</f>
        <v>1</v>
      </c>
      <c r="P176" t="b" cm="1">
        <f t="array" ref="P176">OR(_xlfn._xlws.FILTER(G:G,B:B=K176))</f>
        <v>1</v>
      </c>
      <c r="Q176" t="b" cm="1">
        <f t="array" ref="Q176">OR(_xlfn._xlws.FILTER(H:H,B:B=K176))</f>
        <v>1</v>
      </c>
      <c r="R176" t="b" cm="1">
        <f t="array" ref="R176">OR(_xlfn._xlws.FILTER(I:I,B:B=K176))</f>
        <v>1</v>
      </c>
      <c r="S176" t="b" cm="1">
        <f t="array" ref="S176">OR(_xlfn._xlws.FILTER(J:J,B:B=K176))</f>
        <v>1</v>
      </c>
      <c r="T176" t="b">
        <f t="shared" si="36"/>
        <v>1</v>
      </c>
      <c r="V176" t="str" cm="1">
        <f t="array" ref="V176">_xlfn.TEXTJOIN(", ",TRUE,_xlfn._xlws.FILTER(A:A,B:B=K176))</f>
        <v>eyr:2026, iyr:2012 hcl:#cfa07d cid:59 pid:105862717 ecl:blu, hgt:159cm byr:1943</v>
      </c>
      <c r="W176">
        <f t="shared" si="37"/>
        <v>1943</v>
      </c>
      <c r="X176" t="b">
        <f t="shared" si="38"/>
        <v>1</v>
      </c>
      <c r="Y176">
        <f t="shared" si="39"/>
        <v>2012</v>
      </c>
      <c r="Z176" t="b">
        <f t="shared" si="40"/>
        <v>1</v>
      </c>
      <c r="AA176">
        <f t="shared" si="41"/>
        <v>2026</v>
      </c>
      <c r="AB176" t="b">
        <f t="shared" si="42"/>
        <v>1</v>
      </c>
      <c r="AC176" t="str">
        <f t="shared" si="43"/>
        <v>159cm</v>
      </c>
      <c r="AD176" t="b">
        <f t="shared" si="44"/>
        <v>1</v>
      </c>
      <c r="AE176" t="b">
        <f t="shared" si="45"/>
        <v>0</v>
      </c>
      <c r="AF176">
        <f t="shared" si="34"/>
        <v>159</v>
      </c>
      <c r="AG176" t="b">
        <f t="shared" si="46"/>
        <v>1</v>
      </c>
      <c r="AH176" t="b" cm="1">
        <f t="array" ref="AH176">IF(ISERROR(_xlfn.REGEXEXTRACT(V176, "#[0-9a-fA-F]{6}")),FALSE,TRUE)</f>
        <v>1</v>
      </c>
      <c r="AI176" t="b" cm="1">
        <f t="array" ref="AI176">IF(ISERROR(_xlfn.REGEXEXTRACT(V176, "\b(amb|blu|brn|gry|grn|hzl|oth)\b")),FALSE,TRUE)</f>
        <v>1</v>
      </c>
      <c r="AJ176" t="b" cm="1">
        <f t="array" ref="AJ176">IF(ISERROR(INT(SUBSTITUTE(_xlfn.REGEXEXTRACT(V176, "pid:(\d{9})"),"pid:",""))),FALSE,TRUE)</f>
        <v>1</v>
      </c>
      <c r="AK176" t="b">
        <f t="shared" si="47"/>
        <v>1</v>
      </c>
    </row>
    <row r="177" spans="1:37" x14ac:dyDescent="0.3">
      <c r="B177">
        <f t="shared" si="48"/>
        <v>48</v>
      </c>
      <c r="C177" t="b">
        <f t="shared" si="35"/>
        <v>0</v>
      </c>
      <c r="D177" t="b">
        <f t="shared" si="49"/>
        <v>0</v>
      </c>
      <c r="E177" t="b">
        <f t="shared" si="49"/>
        <v>0</v>
      </c>
      <c r="F177" t="b">
        <f t="shared" si="49"/>
        <v>0</v>
      </c>
      <c r="G177" t="b">
        <f t="shared" si="49"/>
        <v>0</v>
      </c>
      <c r="H177" t="b">
        <f t="shared" si="49"/>
        <v>0</v>
      </c>
      <c r="I177" t="b">
        <f t="shared" si="49"/>
        <v>0</v>
      </c>
      <c r="J177" t="b">
        <f t="shared" si="49"/>
        <v>0</v>
      </c>
      <c r="K177">
        <v>176</v>
      </c>
      <c r="L177" t="b" cm="1">
        <f t="array" ref="L177">OR(_xlfn._xlws.FILTER(C:C,B:B=K177))</f>
        <v>1</v>
      </c>
      <c r="M177" t="b" cm="1">
        <f t="array" ref="M177">OR(_xlfn._xlws.FILTER(D:D,B:B=K177))</f>
        <v>1</v>
      </c>
      <c r="N177" t="b" cm="1">
        <f t="array" ref="N177">OR(_xlfn._xlws.FILTER(E:E,B:B=K177))</f>
        <v>1</v>
      </c>
      <c r="O177" t="b" cm="1">
        <f t="array" ref="O177">OR(_xlfn._xlws.FILTER(F:F,B:B=K177))</f>
        <v>1</v>
      </c>
      <c r="P177" t="b" cm="1">
        <f t="array" ref="P177">OR(_xlfn._xlws.FILTER(G:G,B:B=K177))</f>
        <v>1</v>
      </c>
      <c r="Q177" t="b" cm="1">
        <f t="array" ref="Q177">OR(_xlfn._xlws.FILTER(H:H,B:B=K177))</f>
        <v>1</v>
      </c>
      <c r="R177" t="b" cm="1">
        <f t="array" ref="R177">OR(_xlfn._xlws.FILTER(I:I,B:B=K177))</f>
        <v>1</v>
      </c>
      <c r="S177" t="b" cm="1">
        <f t="array" ref="S177">OR(_xlfn._xlws.FILTER(J:J,B:B=K177))</f>
        <v>1</v>
      </c>
      <c r="T177" t="b">
        <f t="shared" si="36"/>
        <v>1</v>
      </c>
      <c r="V177" t="str" cm="1">
        <f t="array" ref="V177">_xlfn.TEXTJOIN(", ",TRUE,_xlfn._xlws.FILTER(A:A,B:B=K177))</f>
        <v>ecl:hzl, pid:604172804 iyr:2016 hgt:174cm cid:79 eyr:2025, hcl:#733820 byr:1994</v>
      </c>
      <c r="W177">
        <f t="shared" si="37"/>
        <v>1994</v>
      </c>
      <c r="X177" t="b">
        <f t="shared" si="38"/>
        <v>1</v>
      </c>
      <c r="Y177">
        <f t="shared" si="39"/>
        <v>2016</v>
      </c>
      <c r="Z177" t="b">
        <f t="shared" si="40"/>
        <v>1</v>
      </c>
      <c r="AA177">
        <f t="shared" si="41"/>
        <v>2025</v>
      </c>
      <c r="AB177" t="b">
        <f t="shared" si="42"/>
        <v>1</v>
      </c>
      <c r="AC177" t="str">
        <f t="shared" si="43"/>
        <v>174cm</v>
      </c>
      <c r="AD177" t="b">
        <f t="shared" si="44"/>
        <v>1</v>
      </c>
      <c r="AE177" t="b">
        <f t="shared" si="45"/>
        <v>0</v>
      </c>
      <c r="AF177">
        <f t="shared" si="34"/>
        <v>174</v>
      </c>
      <c r="AG177" t="b">
        <f t="shared" si="46"/>
        <v>1</v>
      </c>
      <c r="AH177" t="b" cm="1">
        <f t="array" ref="AH177">IF(ISERROR(_xlfn.REGEXEXTRACT(V177, "#[0-9a-fA-F]{6}")),FALSE,TRUE)</f>
        <v>1</v>
      </c>
      <c r="AI177" t="b" cm="1">
        <f t="array" ref="AI177">IF(ISERROR(_xlfn.REGEXEXTRACT(V177, "\b(amb|blu|brn|gry|grn|hzl|oth)\b")),FALSE,TRUE)</f>
        <v>1</v>
      </c>
      <c r="AJ177" t="b" cm="1">
        <f t="array" ref="AJ177">IF(ISERROR(INT(SUBSTITUTE(_xlfn.REGEXEXTRACT(V177, "pid:(\d{9})"),"pid:",""))),FALSE,TRUE)</f>
        <v>1</v>
      </c>
      <c r="AK177" t="b">
        <f t="shared" si="47"/>
        <v>1</v>
      </c>
    </row>
    <row r="178" spans="1:37" x14ac:dyDescent="0.3">
      <c r="A178" t="s">
        <v>126</v>
      </c>
      <c r="B178">
        <f t="shared" si="48"/>
        <v>48</v>
      </c>
      <c r="C178" t="b">
        <f t="shared" si="35"/>
        <v>0</v>
      </c>
      <c r="D178" t="b">
        <f t="shared" si="49"/>
        <v>0</v>
      </c>
      <c r="E178" t="b">
        <f t="shared" si="49"/>
        <v>0</v>
      </c>
      <c r="F178" t="b">
        <f t="shared" si="49"/>
        <v>1</v>
      </c>
      <c r="G178" t="b">
        <f t="shared" si="49"/>
        <v>0</v>
      </c>
      <c r="H178" t="b">
        <f t="shared" si="49"/>
        <v>1</v>
      </c>
      <c r="I178" t="b">
        <f t="shared" si="49"/>
        <v>0</v>
      </c>
      <c r="J178" t="b">
        <f t="shared" si="49"/>
        <v>0</v>
      </c>
      <c r="K178">
        <v>177</v>
      </c>
      <c r="L178" t="b" cm="1">
        <f t="array" ref="L178">OR(_xlfn._xlws.FILTER(C:C,B:B=K178))</f>
        <v>1</v>
      </c>
      <c r="M178" t="b" cm="1">
        <f t="array" ref="M178">OR(_xlfn._xlws.FILTER(D:D,B:B=K178))</f>
        <v>1</v>
      </c>
      <c r="N178" t="b" cm="1">
        <f t="array" ref="N178">OR(_xlfn._xlws.FILTER(E:E,B:B=K178))</f>
        <v>1</v>
      </c>
      <c r="O178" t="b" cm="1">
        <f t="array" ref="O178">OR(_xlfn._xlws.FILTER(F:F,B:B=K178))</f>
        <v>1</v>
      </c>
      <c r="P178" t="b" cm="1">
        <f t="array" ref="P178">OR(_xlfn._xlws.FILTER(G:G,B:B=K178))</f>
        <v>1</v>
      </c>
      <c r="Q178" t="b" cm="1">
        <f t="array" ref="Q178">OR(_xlfn._xlws.FILTER(H:H,B:B=K178))</f>
        <v>1</v>
      </c>
      <c r="R178" t="b" cm="1">
        <f t="array" ref="R178">OR(_xlfn._xlws.FILTER(I:I,B:B=K178))</f>
        <v>1</v>
      </c>
      <c r="S178" t="b" cm="1">
        <f t="array" ref="S178">OR(_xlfn._xlws.FILTER(J:J,B:B=K178))</f>
        <v>0</v>
      </c>
      <c r="T178" t="b">
        <f t="shared" si="36"/>
        <v>1</v>
      </c>
      <c r="V178" t="str" cm="1">
        <f t="array" ref="V178">_xlfn.TEXTJOIN(", ",TRUE,_xlfn._xlws.FILTER(A:A,B:B=K178))</f>
        <v>iyr:2011 pid:452628771 ecl:gry hgt:182cm hcl:#623a2f, eyr:2023, byr:1986</v>
      </c>
      <c r="W178">
        <f t="shared" si="37"/>
        <v>1986</v>
      </c>
      <c r="X178" t="b">
        <f t="shared" si="38"/>
        <v>1</v>
      </c>
      <c r="Y178">
        <f t="shared" si="39"/>
        <v>2011</v>
      </c>
      <c r="Z178" t="b">
        <f t="shared" si="40"/>
        <v>1</v>
      </c>
      <c r="AA178">
        <f t="shared" si="41"/>
        <v>2023</v>
      </c>
      <c r="AB178" t="b">
        <f t="shared" si="42"/>
        <v>1</v>
      </c>
      <c r="AC178" t="str">
        <f t="shared" si="43"/>
        <v>182cm</v>
      </c>
      <c r="AD178" t="b">
        <f t="shared" si="44"/>
        <v>1</v>
      </c>
      <c r="AE178" t="b">
        <f t="shared" si="45"/>
        <v>0</v>
      </c>
      <c r="AF178">
        <f t="shared" si="34"/>
        <v>182</v>
      </c>
      <c r="AG178" t="b">
        <f t="shared" si="46"/>
        <v>1</v>
      </c>
      <c r="AH178" t="b" cm="1">
        <f t="array" ref="AH178">IF(ISERROR(_xlfn.REGEXEXTRACT(V178, "#[0-9a-fA-F]{6}")),FALSE,TRUE)</f>
        <v>1</v>
      </c>
      <c r="AI178" t="b" cm="1">
        <f t="array" ref="AI178">IF(ISERROR(_xlfn.REGEXEXTRACT(V178, "\b(amb|blu|brn|gry|grn|hzl|oth)\b")),FALSE,TRUE)</f>
        <v>1</v>
      </c>
      <c r="AJ178" t="b" cm="1">
        <f t="array" ref="AJ178">IF(ISERROR(INT(SUBSTITUTE(_xlfn.REGEXEXTRACT(V178, "pid:(\d{9})"),"pid:",""))),FALSE,TRUE)</f>
        <v>1</v>
      </c>
      <c r="AK178" t="b">
        <f t="shared" si="47"/>
        <v>1</v>
      </c>
    </row>
    <row r="179" spans="1:37" x14ac:dyDescent="0.3">
      <c r="A179" t="s">
        <v>127</v>
      </c>
      <c r="B179">
        <f t="shared" si="48"/>
        <v>48</v>
      </c>
      <c r="C179" t="b">
        <f t="shared" si="35"/>
        <v>1</v>
      </c>
      <c r="D179" t="b">
        <f t="shared" si="49"/>
        <v>1</v>
      </c>
      <c r="E179" t="b">
        <f t="shared" si="49"/>
        <v>1</v>
      </c>
      <c r="F179" t="b">
        <f t="shared" si="49"/>
        <v>0</v>
      </c>
      <c r="G179" t="b">
        <f t="shared" si="49"/>
        <v>1</v>
      </c>
      <c r="H179" t="b">
        <f t="shared" si="49"/>
        <v>0</v>
      </c>
      <c r="I179" t="b">
        <f t="shared" si="49"/>
        <v>1</v>
      </c>
      <c r="J179" t="b">
        <f t="shared" si="49"/>
        <v>1</v>
      </c>
      <c r="K179">
        <v>178</v>
      </c>
      <c r="L179" t="b" cm="1">
        <f t="array" ref="L179">OR(_xlfn._xlws.FILTER(C:C,B:B=K179))</f>
        <v>1</v>
      </c>
      <c r="M179" t="b" cm="1">
        <f t="array" ref="M179">OR(_xlfn._xlws.FILTER(D:D,B:B=K179))</f>
        <v>1</v>
      </c>
      <c r="N179" t="b" cm="1">
        <f t="array" ref="N179">OR(_xlfn._xlws.FILTER(E:E,B:B=K179))</f>
        <v>1</v>
      </c>
      <c r="O179" t="b" cm="1">
        <f t="array" ref="O179">OR(_xlfn._xlws.FILTER(F:F,B:B=K179))</f>
        <v>1</v>
      </c>
      <c r="P179" t="b" cm="1">
        <f t="array" ref="P179">OR(_xlfn._xlws.FILTER(G:G,B:B=K179))</f>
        <v>1</v>
      </c>
      <c r="Q179" t="b" cm="1">
        <f t="array" ref="Q179">OR(_xlfn._xlws.FILTER(H:H,B:B=K179))</f>
        <v>1</v>
      </c>
      <c r="R179" t="b" cm="1">
        <f t="array" ref="R179">OR(_xlfn._xlws.FILTER(I:I,B:B=K179))</f>
        <v>1</v>
      </c>
      <c r="S179" t="b" cm="1">
        <f t="array" ref="S179">OR(_xlfn._xlws.FILTER(J:J,B:B=K179))</f>
        <v>1</v>
      </c>
      <c r="T179" t="b">
        <f t="shared" si="36"/>
        <v>1</v>
      </c>
      <c r="V179" t="str" cm="1">
        <f t="array" ref="V179">_xlfn.TEXTJOIN(", ",TRUE,_xlfn._xlws.FILTER(A:A,B:B=K179))</f>
        <v>hcl:#341e13 iyr:2010 byr:1946 eyr:2021, cid:350 pid:049684494 hgt:180cm, ecl:grn</v>
      </c>
      <c r="W179">
        <f t="shared" si="37"/>
        <v>1946</v>
      </c>
      <c r="X179" t="b">
        <f t="shared" si="38"/>
        <v>1</v>
      </c>
      <c r="Y179">
        <f t="shared" si="39"/>
        <v>2010</v>
      </c>
      <c r="Z179" t="b">
        <f t="shared" si="40"/>
        <v>1</v>
      </c>
      <c r="AA179">
        <f t="shared" si="41"/>
        <v>2021</v>
      </c>
      <c r="AB179" t="b">
        <f t="shared" si="42"/>
        <v>1</v>
      </c>
      <c r="AC179" t="str">
        <f t="shared" si="43"/>
        <v>180cm</v>
      </c>
      <c r="AD179" t="b">
        <f t="shared" si="44"/>
        <v>1</v>
      </c>
      <c r="AE179" t="b">
        <f t="shared" si="45"/>
        <v>0</v>
      </c>
      <c r="AF179">
        <f t="shared" si="34"/>
        <v>180</v>
      </c>
      <c r="AG179" t="b">
        <f t="shared" si="46"/>
        <v>1</v>
      </c>
      <c r="AH179" t="b" cm="1">
        <f t="array" ref="AH179">IF(ISERROR(_xlfn.REGEXEXTRACT(V179, "#[0-9a-fA-F]{6}")),FALSE,TRUE)</f>
        <v>1</v>
      </c>
      <c r="AI179" t="b" cm="1">
        <f t="array" ref="AI179">IF(ISERROR(_xlfn.REGEXEXTRACT(V179, "\b(amb|blu|brn|gry|grn|hzl|oth)\b")),FALSE,TRUE)</f>
        <v>1</v>
      </c>
      <c r="AJ179" t="b" cm="1">
        <f t="array" ref="AJ179">IF(ISERROR(INT(SUBSTITUTE(_xlfn.REGEXEXTRACT(V179, "pid:(\d{9})"),"pid:",""))),FALSE,TRUE)</f>
        <v>1</v>
      </c>
      <c r="AK179" t="b">
        <f t="shared" si="47"/>
        <v>1</v>
      </c>
    </row>
    <row r="180" spans="1:37" x14ac:dyDescent="0.3">
      <c r="B180">
        <f t="shared" si="48"/>
        <v>49</v>
      </c>
      <c r="C180" t="b">
        <f t="shared" si="35"/>
        <v>0</v>
      </c>
      <c r="D180" t="b">
        <f t="shared" si="49"/>
        <v>0</v>
      </c>
      <c r="E180" t="b">
        <f t="shared" si="49"/>
        <v>0</v>
      </c>
      <c r="F180" t="b">
        <f t="shared" si="49"/>
        <v>0</v>
      </c>
      <c r="G180" t="b">
        <f t="shared" si="49"/>
        <v>0</v>
      </c>
      <c r="H180" t="b">
        <f t="shared" si="49"/>
        <v>0</v>
      </c>
      <c r="I180" t="b">
        <f t="shared" si="49"/>
        <v>0</v>
      </c>
      <c r="J180" t="b">
        <f t="shared" si="49"/>
        <v>0</v>
      </c>
      <c r="K180">
        <v>179</v>
      </c>
      <c r="L180" t="b" cm="1">
        <f t="array" ref="L180">OR(_xlfn._xlws.FILTER(C:C,B:B=K180))</f>
        <v>1</v>
      </c>
      <c r="M180" t="b" cm="1">
        <f t="array" ref="M180">OR(_xlfn._xlws.FILTER(D:D,B:B=K180))</f>
        <v>1</v>
      </c>
      <c r="N180" t="b" cm="1">
        <f t="array" ref="N180">OR(_xlfn._xlws.FILTER(E:E,B:B=K180))</f>
        <v>1</v>
      </c>
      <c r="O180" t="b" cm="1">
        <f t="array" ref="O180">OR(_xlfn._xlws.FILTER(F:F,B:B=K180))</f>
        <v>1</v>
      </c>
      <c r="P180" t="b" cm="1">
        <f t="array" ref="P180">OR(_xlfn._xlws.FILTER(G:G,B:B=K180))</f>
        <v>1</v>
      </c>
      <c r="Q180" t="b" cm="1">
        <f t="array" ref="Q180">OR(_xlfn._xlws.FILTER(H:H,B:B=K180))</f>
        <v>1</v>
      </c>
      <c r="R180" t="b" cm="1">
        <f t="array" ref="R180">OR(_xlfn._xlws.FILTER(I:I,B:B=K180))</f>
        <v>1</v>
      </c>
      <c r="S180" t="b" cm="1">
        <f t="array" ref="S180">OR(_xlfn._xlws.FILTER(J:J,B:B=K180))</f>
        <v>1</v>
      </c>
      <c r="T180" t="b">
        <f t="shared" si="36"/>
        <v>1</v>
      </c>
      <c r="V180" t="str" cm="1">
        <f t="array" ref="V180">_xlfn.TEXTJOIN(", ",TRUE,_xlfn._xlws.FILTER(A:A,B:B=K180))</f>
        <v>iyr:2020, hgt:173cm pid:384503937, byr:1986, hcl:#341e13, cid:113, eyr:2025 ecl:amb</v>
      </c>
      <c r="W180">
        <f t="shared" si="37"/>
        <v>1986</v>
      </c>
      <c r="X180" t="b">
        <f t="shared" si="38"/>
        <v>1</v>
      </c>
      <c r="Y180">
        <f t="shared" si="39"/>
        <v>2020</v>
      </c>
      <c r="Z180" t="b">
        <f t="shared" si="40"/>
        <v>1</v>
      </c>
      <c r="AA180">
        <f t="shared" si="41"/>
        <v>2025</v>
      </c>
      <c r="AB180" t="b">
        <f t="shared" si="42"/>
        <v>1</v>
      </c>
      <c r="AC180" t="str">
        <f t="shared" si="43"/>
        <v>173cm</v>
      </c>
      <c r="AD180" t="b">
        <f t="shared" si="44"/>
        <v>1</v>
      </c>
      <c r="AE180" t="b">
        <f t="shared" si="45"/>
        <v>0</v>
      </c>
      <c r="AF180">
        <f t="shared" si="34"/>
        <v>173</v>
      </c>
      <c r="AG180" t="b">
        <f t="shared" si="46"/>
        <v>1</v>
      </c>
      <c r="AH180" t="b" cm="1">
        <f t="array" ref="AH180">IF(ISERROR(_xlfn.REGEXEXTRACT(V180, "#[0-9a-fA-F]{6}")),FALSE,TRUE)</f>
        <v>1</v>
      </c>
      <c r="AI180" t="b" cm="1">
        <f t="array" ref="AI180">IF(ISERROR(_xlfn.REGEXEXTRACT(V180, "\b(amb|blu|brn|gry|grn|hzl|oth)\b")),FALSE,TRUE)</f>
        <v>1</v>
      </c>
      <c r="AJ180" t="b" cm="1">
        <f t="array" ref="AJ180">IF(ISERROR(INT(SUBSTITUTE(_xlfn.REGEXEXTRACT(V180, "pid:(\d{9})"),"pid:",""))),FALSE,TRUE)</f>
        <v>1</v>
      </c>
      <c r="AK180" t="b">
        <f t="shared" si="47"/>
        <v>1</v>
      </c>
    </row>
    <row r="181" spans="1:37" x14ac:dyDescent="0.3">
      <c r="A181" t="s">
        <v>128</v>
      </c>
      <c r="B181">
        <f t="shared" si="48"/>
        <v>49</v>
      </c>
      <c r="C181" t="b">
        <f t="shared" si="35"/>
        <v>0</v>
      </c>
      <c r="D181" t="b">
        <f t="shared" si="49"/>
        <v>1</v>
      </c>
      <c r="E181" t="b">
        <f t="shared" si="49"/>
        <v>0</v>
      </c>
      <c r="F181" t="b">
        <f t="shared" si="49"/>
        <v>0</v>
      </c>
      <c r="G181" t="b">
        <f t="shared" si="49"/>
        <v>0</v>
      </c>
      <c r="H181" t="b">
        <f t="shared" si="49"/>
        <v>0</v>
      </c>
      <c r="I181" t="b">
        <f t="shared" si="49"/>
        <v>0</v>
      </c>
      <c r="J181" t="b">
        <f t="shared" si="49"/>
        <v>0</v>
      </c>
      <c r="K181">
        <v>180</v>
      </c>
      <c r="L181" t="b" cm="1">
        <f t="array" ref="L181">OR(_xlfn._xlws.FILTER(C:C,B:B=K181))</f>
        <v>1</v>
      </c>
      <c r="M181" t="b" cm="1">
        <f t="array" ref="M181">OR(_xlfn._xlws.FILTER(D:D,B:B=K181))</f>
        <v>1</v>
      </c>
      <c r="N181" t="b" cm="1">
        <f t="array" ref="N181">OR(_xlfn._xlws.FILTER(E:E,B:B=K181))</f>
        <v>1</v>
      </c>
      <c r="O181" t="b" cm="1">
        <f t="array" ref="O181">OR(_xlfn._xlws.FILTER(F:F,B:B=K181))</f>
        <v>1</v>
      </c>
      <c r="P181" t="b" cm="1">
        <f t="array" ref="P181">OR(_xlfn._xlws.FILTER(G:G,B:B=K181))</f>
        <v>1</v>
      </c>
      <c r="Q181" t="b" cm="1">
        <f t="array" ref="Q181">OR(_xlfn._xlws.FILTER(H:H,B:B=K181))</f>
        <v>1</v>
      </c>
      <c r="R181" t="b" cm="1">
        <f t="array" ref="R181">OR(_xlfn._xlws.FILTER(I:I,B:B=K181))</f>
        <v>1</v>
      </c>
      <c r="S181" t="b" cm="1">
        <f t="array" ref="S181">OR(_xlfn._xlws.FILTER(J:J,B:B=K181))</f>
        <v>1</v>
      </c>
      <c r="T181" t="b">
        <f t="shared" si="36"/>
        <v>1</v>
      </c>
      <c r="V181" t="str" cm="1">
        <f t="array" ref="V181">_xlfn.TEXTJOIN(", ",TRUE,_xlfn._xlws.FILTER(A:A,B:B=K181))</f>
        <v>hgt:180cm byr:1949, hcl:#733820 iyr:2010 eyr:2030, cid:123 pid:065609606 ecl:oth</v>
      </c>
      <c r="W181">
        <f t="shared" si="37"/>
        <v>1949</v>
      </c>
      <c r="X181" t="b">
        <f t="shared" si="38"/>
        <v>1</v>
      </c>
      <c r="Y181">
        <f t="shared" si="39"/>
        <v>2010</v>
      </c>
      <c r="Z181" t="b">
        <f t="shared" si="40"/>
        <v>1</v>
      </c>
      <c r="AA181">
        <f t="shared" si="41"/>
        <v>2030</v>
      </c>
      <c r="AB181" t="b">
        <f t="shared" si="42"/>
        <v>1</v>
      </c>
      <c r="AC181" t="str">
        <f t="shared" si="43"/>
        <v>180cm</v>
      </c>
      <c r="AD181" t="b">
        <f t="shared" si="44"/>
        <v>1</v>
      </c>
      <c r="AE181" t="b">
        <f t="shared" si="45"/>
        <v>0</v>
      </c>
      <c r="AF181">
        <f t="shared" si="34"/>
        <v>180</v>
      </c>
      <c r="AG181" t="b">
        <f t="shared" si="46"/>
        <v>1</v>
      </c>
      <c r="AH181" t="b" cm="1">
        <f t="array" ref="AH181">IF(ISERROR(_xlfn.REGEXEXTRACT(V181, "#[0-9a-fA-F]{6}")),FALSE,TRUE)</f>
        <v>1</v>
      </c>
      <c r="AI181" t="b" cm="1">
        <f t="array" ref="AI181">IF(ISERROR(_xlfn.REGEXEXTRACT(V181, "\b(amb|blu|brn|gry|grn|hzl|oth)\b")),FALSE,TRUE)</f>
        <v>1</v>
      </c>
      <c r="AJ181" t="b" cm="1">
        <f t="array" ref="AJ181">IF(ISERROR(INT(SUBSTITUTE(_xlfn.REGEXEXTRACT(V181, "pid:(\d{9})"),"pid:",""))),FALSE,TRUE)</f>
        <v>1</v>
      </c>
      <c r="AK181" t="b">
        <f t="shared" si="47"/>
        <v>1</v>
      </c>
    </row>
    <row r="182" spans="1:37" x14ac:dyDescent="0.3">
      <c r="A182" t="s">
        <v>129</v>
      </c>
      <c r="B182">
        <f t="shared" si="48"/>
        <v>49</v>
      </c>
      <c r="C182" t="b">
        <f t="shared" si="35"/>
        <v>0</v>
      </c>
      <c r="D182" t="b">
        <f t="shared" si="49"/>
        <v>0</v>
      </c>
      <c r="E182" t="b">
        <f t="shared" si="49"/>
        <v>0</v>
      </c>
      <c r="F182" t="b">
        <f t="shared" si="49"/>
        <v>0</v>
      </c>
      <c r="G182" t="b">
        <f t="shared" si="49"/>
        <v>1</v>
      </c>
      <c r="H182" t="b">
        <f t="shared" si="49"/>
        <v>1</v>
      </c>
      <c r="I182" t="b">
        <f t="shared" si="49"/>
        <v>1</v>
      </c>
      <c r="J182" t="b">
        <f t="shared" si="49"/>
        <v>0</v>
      </c>
      <c r="K182">
        <v>181</v>
      </c>
      <c r="L182" t="b" cm="1">
        <f t="array" ref="L182">OR(_xlfn._xlws.FILTER(C:C,B:B=K182))</f>
        <v>1</v>
      </c>
      <c r="M182" t="b" cm="1">
        <f t="array" ref="M182">OR(_xlfn._xlws.FILTER(D:D,B:B=K182))</f>
        <v>1</v>
      </c>
      <c r="N182" t="b" cm="1">
        <f t="array" ref="N182">OR(_xlfn._xlws.FILTER(E:E,B:B=K182))</f>
        <v>1</v>
      </c>
      <c r="O182" t="b" cm="1">
        <f t="array" ref="O182">OR(_xlfn._xlws.FILTER(F:F,B:B=K182))</f>
        <v>1</v>
      </c>
      <c r="P182" t="b" cm="1">
        <f t="array" ref="P182">OR(_xlfn._xlws.FILTER(G:G,B:B=K182))</f>
        <v>1</v>
      </c>
      <c r="Q182" t="b" cm="1">
        <f t="array" ref="Q182">OR(_xlfn._xlws.FILTER(H:H,B:B=K182))</f>
        <v>1</v>
      </c>
      <c r="R182" t="b" cm="1">
        <f t="array" ref="R182">OR(_xlfn._xlws.FILTER(I:I,B:B=K182))</f>
        <v>1</v>
      </c>
      <c r="S182" t="b" cm="1">
        <f t="array" ref="S182">OR(_xlfn._xlws.FILTER(J:J,B:B=K182))</f>
        <v>0</v>
      </c>
      <c r="T182" t="b">
        <f t="shared" si="36"/>
        <v>1</v>
      </c>
      <c r="V182" t="str" cm="1">
        <f t="array" ref="V182">_xlfn.TEXTJOIN(", ",TRUE,_xlfn._xlws.FILTER(A:A,B:B=K182))</f>
        <v>iyr:2010 eyr:2028, pid:231750173, hgt:63in ecl:brn, byr:1948 hcl:#18171d</v>
      </c>
      <c r="W182">
        <f t="shared" si="37"/>
        <v>1948</v>
      </c>
      <c r="X182" t="b">
        <f t="shared" si="38"/>
        <v>1</v>
      </c>
      <c r="Y182">
        <f t="shared" si="39"/>
        <v>2010</v>
      </c>
      <c r="Z182" t="b">
        <f t="shared" si="40"/>
        <v>1</v>
      </c>
      <c r="AA182">
        <f t="shared" si="41"/>
        <v>2028</v>
      </c>
      <c r="AB182" t="b">
        <f t="shared" si="42"/>
        <v>1</v>
      </c>
      <c r="AC182" t="str">
        <f t="shared" si="43"/>
        <v xml:space="preserve">63in </v>
      </c>
      <c r="AD182" t="b">
        <f t="shared" si="44"/>
        <v>0</v>
      </c>
      <c r="AE182" t="b">
        <f t="shared" si="45"/>
        <v>1</v>
      </c>
      <c r="AF182">
        <f t="shared" si="34"/>
        <v>63</v>
      </c>
      <c r="AG182" t="b">
        <f t="shared" si="46"/>
        <v>1</v>
      </c>
      <c r="AH182" t="b" cm="1">
        <f t="array" ref="AH182">IF(ISERROR(_xlfn.REGEXEXTRACT(V182, "#[0-9a-fA-F]{6}")),FALSE,TRUE)</f>
        <v>1</v>
      </c>
      <c r="AI182" t="b" cm="1">
        <f t="array" ref="AI182">IF(ISERROR(_xlfn.REGEXEXTRACT(V182, "\b(amb|blu|brn|gry|grn|hzl|oth)\b")),FALSE,TRUE)</f>
        <v>1</v>
      </c>
      <c r="AJ182" t="b" cm="1">
        <f t="array" ref="AJ182">IF(ISERROR(INT(SUBSTITUTE(_xlfn.REGEXEXTRACT(V182, "pid:(\d{9})"),"pid:",""))),FALSE,TRUE)</f>
        <v>1</v>
      </c>
      <c r="AK182" t="b">
        <f t="shared" si="47"/>
        <v>1</v>
      </c>
    </row>
    <row r="183" spans="1:37" x14ac:dyDescent="0.3">
      <c r="A183" t="s">
        <v>130</v>
      </c>
      <c r="B183">
        <f t="shared" si="48"/>
        <v>49</v>
      </c>
      <c r="C183" t="b">
        <f t="shared" si="35"/>
        <v>0</v>
      </c>
      <c r="D183" t="b">
        <f t="shared" si="49"/>
        <v>0</v>
      </c>
      <c r="E183" t="b">
        <f t="shared" si="49"/>
        <v>0</v>
      </c>
      <c r="F183" t="b">
        <f t="shared" si="49"/>
        <v>1</v>
      </c>
      <c r="G183" t="b">
        <f t="shared" si="49"/>
        <v>0</v>
      </c>
      <c r="H183" t="b">
        <f t="shared" si="49"/>
        <v>0</v>
      </c>
      <c r="I183" t="b">
        <f t="shared" si="49"/>
        <v>0</v>
      </c>
      <c r="J183" t="b">
        <f t="shared" si="49"/>
        <v>0</v>
      </c>
      <c r="K183">
        <v>182</v>
      </c>
      <c r="L183" t="b" cm="1">
        <f t="array" ref="L183">OR(_xlfn._xlws.FILTER(C:C,B:B=K183))</f>
        <v>1</v>
      </c>
      <c r="M183" t="b" cm="1">
        <f t="array" ref="M183">OR(_xlfn._xlws.FILTER(D:D,B:B=K183))</f>
        <v>1</v>
      </c>
      <c r="N183" t="b" cm="1">
        <f t="array" ref="N183">OR(_xlfn._xlws.FILTER(E:E,B:B=K183))</f>
        <v>1</v>
      </c>
      <c r="O183" t="b" cm="1">
        <f t="array" ref="O183">OR(_xlfn._xlws.FILTER(F:F,B:B=K183))</f>
        <v>1</v>
      </c>
      <c r="P183" t="b" cm="1">
        <f t="array" ref="P183">OR(_xlfn._xlws.FILTER(G:G,B:B=K183))</f>
        <v>1</v>
      </c>
      <c r="Q183" t="b" cm="1">
        <f t="array" ref="Q183">OR(_xlfn._xlws.FILTER(H:H,B:B=K183))</f>
        <v>1</v>
      </c>
      <c r="R183" t="b" cm="1">
        <f t="array" ref="R183">OR(_xlfn._xlws.FILTER(I:I,B:B=K183))</f>
        <v>1</v>
      </c>
      <c r="S183" t="b" cm="1">
        <f t="array" ref="S183">OR(_xlfn._xlws.FILTER(J:J,B:B=K183))</f>
        <v>0</v>
      </c>
      <c r="T183" t="b">
        <f t="shared" si="36"/>
        <v>1</v>
      </c>
      <c r="V183" t="str" cm="1">
        <f t="array" ref="V183">_xlfn.TEXTJOIN(", ",TRUE,_xlfn._xlws.FILTER(A:A,B:B=K183))</f>
        <v>iyr:2020 hcl:#623a2f, ecl:gry, byr:1922 pid:961213634 eyr:2022 hgt:177cm</v>
      </c>
      <c r="W183">
        <f t="shared" si="37"/>
        <v>1922</v>
      </c>
      <c r="X183" t="b">
        <f t="shared" si="38"/>
        <v>1</v>
      </c>
      <c r="Y183">
        <f t="shared" si="39"/>
        <v>2020</v>
      </c>
      <c r="Z183" t="b">
        <f t="shared" si="40"/>
        <v>1</v>
      </c>
      <c r="AA183">
        <f t="shared" si="41"/>
        <v>2022</v>
      </c>
      <c r="AB183" t="b">
        <f t="shared" si="42"/>
        <v>1</v>
      </c>
      <c r="AC183" t="str">
        <f t="shared" si="43"/>
        <v>177cm</v>
      </c>
      <c r="AD183" t="b">
        <f t="shared" si="44"/>
        <v>1</v>
      </c>
      <c r="AE183" t="b">
        <f t="shared" si="45"/>
        <v>0</v>
      </c>
      <c r="AF183">
        <f t="shared" si="34"/>
        <v>177</v>
      </c>
      <c r="AG183" t="b">
        <f t="shared" si="46"/>
        <v>1</v>
      </c>
      <c r="AH183" t="b" cm="1">
        <f t="array" ref="AH183">IF(ISERROR(_xlfn.REGEXEXTRACT(V183, "#[0-9a-fA-F]{6}")),FALSE,TRUE)</f>
        <v>1</v>
      </c>
      <c r="AI183" t="b" cm="1">
        <f t="array" ref="AI183">IF(ISERROR(_xlfn.REGEXEXTRACT(V183, "\b(amb|blu|brn|gry|grn|hzl|oth)\b")),FALSE,TRUE)</f>
        <v>1</v>
      </c>
      <c r="AJ183" t="b" cm="1">
        <f t="array" ref="AJ183">IF(ISERROR(INT(SUBSTITUTE(_xlfn.REGEXEXTRACT(V183, "pid:(\d{9})"),"pid:",""))),FALSE,TRUE)</f>
        <v>1</v>
      </c>
      <c r="AK183" t="b">
        <f t="shared" si="47"/>
        <v>1</v>
      </c>
    </row>
    <row r="184" spans="1:37" x14ac:dyDescent="0.3">
      <c r="A184" t="s">
        <v>131</v>
      </c>
      <c r="B184">
        <f t="shared" si="48"/>
        <v>49</v>
      </c>
      <c r="C184" t="b">
        <f t="shared" si="35"/>
        <v>1</v>
      </c>
      <c r="D184" t="b">
        <f t="shared" si="49"/>
        <v>0</v>
      </c>
      <c r="E184" t="b">
        <f t="shared" si="49"/>
        <v>1</v>
      </c>
      <c r="F184" t="b">
        <f t="shared" si="49"/>
        <v>0</v>
      </c>
      <c r="G184" t="b">
        <f t="shared" si="49"/>
        <v>0</v>
      </c>
      <c r="H184" t="b">
        <f t="shared" si="49"/>
        <v>0</v>
      </c>
      <c r="I184" t="b">
        <f t="shared" si="49"/>
        <v>0</v>
      </c>
      <c r="J184" t="b">
        <f t="shared" si="49"/>
        <v>0</v>
      </c>
      <c r="K184">
        <v>183</v>
      </c>
      <c r="L184" t="b" cm="1">
        <f t="array" ref="L184">OR(_xlfn._xlws.FILTER(C:C,B:B=K184))</f>
        <v>1</v>
      </c>
      <c r="M184" t="b" cm="1">
        <f t="array" ref="M184">OR(_xlfn._xlws.FILTER(D:D,B:B=K184))</f>
        <v>1</v>
      </c>
      <c r="N184" t="b" cm="1">
        <f t="array" ref="N184">OR(_xlfn._xlws.FILTER(E:E,B:B=K184))</f>
        <v>1</v>
      </c>
      <c r="O184" t="b" cm="1">
        <f t="array" ref="O184">OR(_xlfn._xlws.FILTER(F:F,B:B=K184))</f>
        <v>1</v>
      </c>
      <c r="P184" t="b" cm="1">
        <f t="array" ref="P184">OR(_xlfn._xlws.FILTER(G:G,B:B=K184))</f>
        <v>1</v>
      </c>
      <c r="Q184" t="b" cm="1">
        <f t="array" ref="Q184">OR(_xlfn._xlws.FILTER(H:H,B:B=K184))</f>
        <v>1</v>
      </c>
      <c r="R184" t="b" cm="1">
        <f t="array" ref="R184">OR(_xlfn._xlws.FILTER(I:I,B:B=K184))</f>
        <v>1</v>
      </c>
      <c r="S184" t="b" cm="1">
        <f t="array" ref="S184">OR(_xlfn._xlws.FILTER(J:J,B:B=K184))</f>
        <v>0</v>
      </c>
      <c r="T184" t="b">
        <f t="shared" si="36"/>
        <v>1</v>
      </c>
      <c r="V184" t="str" cm="1">
        <f t="array" ref="V184">_xlfn.TEXTJOIN(", ",TRUE,_xlfn._xlws.FILTER(A:A,B:B=K184))</f>
        <v>hcl:#18171d eyr:2020 iyr:2014 byr:1983, pid:183568344 hgt:72in, ecl:gry</v>
      </c>
      <c r="W184">
        <f t="shared" si="37"/>
        <v>1983</v>
      </c>
      <c r="X184" t="b">
        <f t="shared" si="38"/>
        <v>1</v>
      </c>
      <c r="Y184">
        <f t="shared" si="39"/>
        <v>2014</v>
      </c>
      <c r="Z184" t="b">
        <f t="shared" si="40"/>
        <v>1</v>
      </c>
      <c r="AA184">
        <f t="shared" si="41"/>
        <v>2020</v>
      </c>
      <c r="AB184" t="b">
        <f t="shared" si="42"/>
        <v>1</v>
      </c>
      <c r="AC184" t="str">
        <f t="shared" si="43"/>
        <v>72in,</v>
      </c>
      <c r="AD184" t="b">
        <f t="shared" si="44"/>
        <v>0</v>
      </c>
      <c r="AE184" t="b">
        <f t="shared" si="45"/>
        <v>1</v>
      </c>
      <c r="AF184">
        <f t="shared" si="34"/>
        <v>72</v>
      </c>
      <c r="AG184" t="b">
        <f t="shared" si="46"/>
        <v>1</v>
      </c>
      <c r="AH184" t="b" cm="1">
        <f t="array" ref="AH184">IF(ISERROR(_xlfn.REGEXEXTRACT(V184, "#[0-9a-fA-F]{6}")),FALSE,TRUE)</f>
        <v>1</v>
      </c>
      <c r="AI184" t="b" cm="1">
        <f t="array" ref="AI184">IF(ISERROR(_xlfn.REGEXEXTRACT(V184, "\b(amb|blu|brn|gry|grn|hzl|oth)\b")),FALSE,TRUE)</f>
        <v>1</v>
      </c>
      <c r="AJ184" t="b" cm="1">
        <f t="array" ref="AJ184">IF(ISERROR(INT(SUBSTITUTE(_xlfn.REGEXEXTRACT(V184, "pid:(\d{9})"),"pid:",""))),FALSE,TRUE)</f>
        <v>1</v>
      </c>
      <c r="AK184" t="b">
        <f t="shared" si="47"/>
        <v>1</v>
      </c>
    </row>
    <row r="185" spans="1:37" x14ac:dyDescent="0.3">
      <c r="B185">
        <f t="shared" si="48"/>
        <v>50</v>
      </c>
      <c r="C185" t="b">
        <f t="shared" si="35"/>
        <v>0</v>
      </c>
      <c r="D185" t="b">
        <f t="shared" si="49"/>
        <v>0</v>
      </c>
      <c r="E185" t="b">
        <f t="shared" si="49"/>
        <v>0</v>
      </c>
      <c r="F185" t="b">
        <f t="shared" si="49"/>
        <v>0</v>
      </c>
      <c r="G185" t="b">
        <f t="shared" si="49"/>
        <v>0</v>
      </c>
      <c r="H185" t="b">
        <f t="shared" si="49"/>
        <v>0</v>
      </c>
      <c r="I185" t="b">
        <f t="shared" si="49"/>
        <v>0</v>
      </c>
      <c r="J185" t="b">
        <f t="shared" si="49"/>
        <v>0</v>
      </c>
      <c r="K185">
        <v>184</v>
      </c>
      <c r="L185" t="b" cm="1">
        <f t="array" ref="L185">OR(_xlfn._xlws.FILTER(C:C,B:B=K185))</f>
        <v>1</v>
      </c>
      <c r="M185" t="b" cm="1">
        <f t="array" ref="M185">OR(_xlfn._xlws.FILTER(D:D,B:B=K185))</f>
        <v>1</v>
      </c>
      <c r="N185" t="b" cm="1">
        <f t="array" ref="N185">OR(_xlfn._xlws.FILTER(E:E,B:B=K185))</f>
        <v>1</v>
      </c>
      <c r="O185" t="b" cm="1">
        <f t="array" ref="O185">OR(_xlfn._xlws.FILTER(F:F,B:B=K185))</f>
        <v>1</v>
      </c>
      <c r="P185" t="b" cm="1">
        <f t="array" ref="P185">OR(_xlfn._xlws.FILTER(G:G,B:B=K185))</f>
        <v>1</v>
      </c>
      <c r="Q185" t="b" cm="1">
        <f t="array" ref="Q185">OR(_xlfn._xlws.FILTER(H:H,B:B=K185))</f>
        <v>1</v>
      </c>
      <c r="R185" t="b" cm="1">
        <f t="array" ref="R185">OR(_xlfn._xlws.FILTER(I:I,B:B=K185))</f>
        <v>1</v>
      </c>
      <c r="S185" t="b" cm="1">
        <f t="array" ref="S185">OR(_xlfn._xlws.FILTER(J:J,B:B=K185))</f>
        <v>0</v>
      </c>
      <c r="T185" t="b">
        <f t="shared" si="36"/>
        <v>1</v>
      </c>
      <c r="V185" t="str" cm="1">
        <f t="array" ref="V185">_xlfn.TEXTJOIN(", ",TRUE,_xlfn._xlws.FILTER(A:A,B:B=K185))</f>
        <v>eyr:2023 pid:102781246 ecl:brn, hcl:#888785 byr:1929 hgt:167cm iyr:2010</v>
      </c>
      <c r="W185">
        <f t="shared" si="37"/>
        <v>1929</v>
      </c>
      <c r="X185" t="b">
        <f t="shared" si="38"/>
        <v>1</v>
      </c>
      <c r="Y185">
        <f t="shared" si="39"/>
        <v>2010</v>
      </c>
      <c r="Z185" t="b">
        <f t="shared" si="40"/>
        <v>1</v>
      </c>
      <c r="AA185">
        <f t="shared" si="41"/>
        <v>2023</v>
      </c>
      <c r="AB185" t="b">
        <f t="shared" si="42"/>
        <v>1</v>
      </c>
      <c r="AC185" t="str">
        <f t="shared" si="43"/>
        <v>167cm</v>
      </c>
      <c r="AD185" t="b">
        <f t="shared" si="44"/>
        <v>1</v>
      </c>
      <c r="AE185" t="b">
        <f t="shared" si="45"/>
        <v>0</v>
      </c>
      <c r="AF185">
        <f t="shared" si="34"/>
        <v>167</v>
      </c>
      <c r="AG185" t="b">
        <f t="shared" si="46"/>
        <v>1</v>
      </c>
      <c r="AH185" t="b" cm="1">
        <f t="array" ref="AH185">IF(ISERROR(_xlfn.REGEXEXTRACT(V185, "#[0-9a-fA-F]{6}")),FALSE,TRUE)</f>
        <v>1</v>
      </c>
      <c r="AI185" t="b" cm="1">
        <f t="array" ref="AI185">IF(ISERROR(_xlfn.REGEXEXTRACT(V185, "\b(amb|blu|brn|gry|grn|hzl|oth)\b")),FALSE,TRUE)</f>
        <v>1</v>
      </c>
      <c r="AJ185" t="b" cm="1">
        <f t="array" ref="AJ185">IF(ISERROR(INT(SUBSTITUTE(_xlfn.REGEXEXTRACT(V185, "pid:(\d{9})"),"pid:",""))),FALSE,TRUE)</f>
        <v>1</v>
      </c>
      <c r="AK185" t="b">
        <f t="shared" si="47"/>
        <v>1</v>
      </c>
    </row>
    <row r="186" spans="1:37" x14ac:dyDescent="0.3">
      <c r="A186" t="s">
        <v>132</v>
      </c>
      <c r="B186">
        <f t="shared" si="48"/>
        <v>50</v>
      </c>
      <c r="C186" t="b">
        <f t="shared" si="35"/>
        <v>0</v>
      </c>
      <c r="D186" t="b">
        <f t="shared" si="49"/>
        <v>1</v>
      </c>
      <c r="E186" t="b">
        <f t="shared" si="49"/>
        <v>0</v>
      </c>
      <c r="F186" t="b">
        <f t="shared" si="49"/>
        <v>0</v>
      </c>
      <c r="G186" t="b">
        <f t="shared" si="49"/>
        <v>0</v>
      </c>
      <c r="H186" t="b">
        <f t="shared" si="49"/>
        <v>0</v>
      </c>
      <c r="I186" t="b">
        <f t="shared" si="49"/>
        <v>0</v>
      </c>
      <c r="J186" t="b">
        <f t="shared" si="49"/>
        <v>0</v>
      </c>
      <c r="K186">
        <v>185</v>
      </c>
      <c r="L186" t="b" cm="1">
        <f t="array" ref="L186">OR(_xlfn._xlws.FILTER(C:C,B:B=K186))</f>
        <v>1</v>
      </c>
      <c r="M186" t="b" cm="1">
        <f t="array" ref="M186">OR(_xlfn._xlws.FILTER(D:D,B:B=K186))</f>
        <v>1</v>
      </c>
      <c r="N186" t="b" cm="1">
        <f t="array" ref="N186">OR(_xlfn._xlws.FILTER(E:E,B:B=K186))</f>
        <v>1</v>
      </c>
      <c r="O186" t="b" cm="1">
        <f t="array" ref="O186">OR(_xlfn._xlws.FILTER(F:F,B:B=K186))</f>
        <v>1</v>
      </c>
      <c r="P186" t="b" cm="1">
        <f t="array" ref="P186">OR(_xlfn._xlws.FILTER(G:G,B:B=K186))</f>
        <v>1</v>
      </c>
      <c r="Q186" t="b" cm="1">
        <f t="array" ref="Q186">OR(_xlfn._xlws.FILTER(H:H,B:B=K186))</f>
        <v>1</v>
      </c>
      <c r="R186" t="b" cm="1">
        <f t="array" ref="R186">OR(_xlfn._xlws.FILTER(I:I,B:B=K186))</f>
        <v>1</v>
      </c>
      <c r="S186" t="b" cm="1">
        <f t="array" ref="S186">OR(_xlfn._xlws.FILTER(J:J,B:B=K186))</f>
        <v>1</v>
      </c>
      <c r="T186" t="b">
        <f t="shared" si="36"/>
        <v>1</v>
      </c>
      <c r="V186" t="str" cm="1">
        <f t="array" ref="V186">_xlfn.TEXTJOIN(", ",TRUE,_xlfn._xlws.FILTER(A:A,B:B=K186))</f>
        <v>pid:362873066 byr:1994 hcl:#de545f iyr:2018 hgt:177cm ecl:blu cid:86, eyr:2024</v>
      </c>
      <c r="W186">
        <f t="shared" si="37"/>
        <v>1994</v>
      </c>
      <c r="X186" t="b">
        <f t="shared" si="38"/>
        <v>1</v>
      </c>
      <c r="Y186">
        <f t="shared" si="39"/>
        <v>2018</v>
      </c>
      <c r="Z186" t="b">
        <f t="shared" si="40"/>
        <v>1</v>
      </c>
      <c r="AA186">
        <f t="shared" si="41"/>
        <v>2024</v>
      </c>
      <c r="AB186" t="b">
        <f t="shared" si="42"/>
        <v>1</v>
      </c>
      <c r="AC186" t="str">
        <f t="shared" si="43"/>
        <v>177cm</v>
      </c>
      <c r="AD186" t="b">
        <f t="shared" si="44"/>
        <v>1</v>
      </c>
      <c r="AE186" t="b">
        <f t="shared" si="45"/>
        <v>0</v>
      </c>
      <c r="AF186">
        <f t="shared" si="34"/>
        <v>177</v>
      </c>
      <c r="AG186" t="b">
        <f t="shared" si="46"/>
        <v>1</v>
      </c>
      <c r="AH186" t="b" cm="1">
        <f t="array" ref="AH186">IF(ISERROR(_xlfn.REGEXEXTRACT(V186, "#[0-9a-fA-F]{6}")),FALSE,TRUE)</f>
        <v>1</v>
      </c>
      <c r="AI186" t="b" cm="1">
        <f t="array" ref="AI186">IF(ISERROR(_xlfn.REGEXEXTRACT(V186, "\b(amb|blu|brn|gry|grn|hzl|oth)\b")),FALSE,TRUE)</f>
        <v>1</v>
      </c>
      <c r="AJ186" t="b" cm="1">
        <f t="array" ref="AJ186">IF(ISERROR(INT(SUBSTITUTE(_xlfn.REGEXEXTRACT(V186, "pid:(\d{9})"),"pid:",""))),FALSE,TRUE)</f>
        <v>1</v>
      </c>
      <c r="AK186" t="b">
        <f t="shared" si="47"/>
        <v>1</v>
      </c>
    </row>
    <row r="187" spans="1:37" x14ac:dyDescent="0.3">
      <c r="A187" t="s">
        <v>133</v>
      </c>
      <c r="B187">
        <f t="shared" si="48"/>
        <v>50</v>
      </c>
      <c r="C187" t="b">
        <f t="shared" si="35"/>
        <v>1</v>
      </c>
      <c r="D187" t="b">
        <f t="shared" si="49"/>
        <v>0</v>
      </c>
      <c r="E187" t="b">
        <f t="shared" si="49"/>
        <v>1</v>
      </c>
      <c r="F187" t="b">
        <f t="shared" si="49"/>
        <v>1</v>
      </c>
      <c r="G187" t="b">
        <f t="shared" si="49"/>
        <v>1</v>
      </c>
      <c r="H187" t="b">
        <f t="shared" si="49"/>
        <v>1</v>
      </c>
      <c r="I187" t="b">
        <f t="shared" si="49"/>
        <v>1</v>
      </c>
      <c r="J187" t="b">
        <f t="shared" si="49"/>
        <v>0</v>
      </c>
      <c r="K187">
        <v>186</v>
      </c>
      <c r="L187" t="b" cm="1">
        <f t="array" ref="L187">OR(_xlfn._xlws.FILTER(C:C,B:B=K187))</f>
        <v>1</v>
      </c>
      <c r="M187" t="b" cm="1">
        <f t="array" ref="M187">OR(_xlfn._xlws.FILTER(D:D,B:B=K187))</f>
        <v>1</v>
      </c>
      <c r="N187" t="b" cm="1">
        <f t="array" ref="N187">OR(_xlfn._xlws.FILTER(E:E,B:B=K187))</f>
        <v>1</v>
      </c>
      <c r="O187" t="b" cm="1">
        <f t="array" ref="O187">OR(_xlfn._xlws.FILTER(F:F,B:B=K187))</f>
        <v>1</v>
      </c>
      <c r="P187" t="b" cm="1">
        <f t="array" ref="P187">OR(_xlfn._xlws.FILTER(G:G,B:B=K187))</f>
        <v>1</v>
      </c>
      <c r="Q187" t="b" cm="1">
        <f t="array" ref="Q187">OR(_xlfn._xlws.FILTER(H:H,B:B=K187))</f>
        <v>1</v>
      </c>
      <c r="R187" t="b" cm="1">
        <f t="array" ref="R187">OR(_xlfn._xlws.FILTER(I:I,B:B=K187))</f>
        <v>1</v>
      </c>
      <c r="S187" t="b" cm="1">
        <f t="array" ref="S187">OR(_xlfn._xlws.FILTER(J:J,B:B=K187))</f>
        <v>0</v>
      </c>
      <c r="T187" t="b">
        <f t="shared" si="36"/>
        <v>1</v>
      </c>
      <c r="V187" t="str" cm="1">
        <f t="array" ref="V187">_xlfn.TEXTJOIN(", ",TRUE,_xlfn._xlws.FILTER(A:A,B:B=K187))</f>
        <v>hcl:842f2d iyr:1983, byr:1954 eyr:2037, ecl:lzr pid:3915492573 hgt:166cm</v>
      </c>
      <c r="W187">
        <f t="shared" si="37"/>
        <v>1954</v>
      </c>
      <c r="X187" t="b">
        <f t="shared" si="38"/>
        <v>1</v>
      </c>
      <c r="Y187">
        <f t="shared" si="39"/>
        <v>1983</v>
      </c>
      <c r="Z187" t="b">
        <f t="shared" si="40"/>
        <v>0</v>
      </c>
      <c r="AA187">
        <f t="shared" si="41"/>
        <v>2037</v>
      </c>
      <c r="AB187" t="b">
        <f t="shared" si="42"/>
        <v>0</v>
      </c>
      <c r="AC187" t="str">
        <f t="shared" si="43"/>
        <v>166cm</v>
      </c>
      <c r="AD187" t="b">
        <f t="shared" si="44"/>
        <v>1</v>
      </c>
      <c r="AE187" t="b">
        <f t="shared" si="45"/>
        <v>0</v>
      </c>
      <c r="AF187">
        <f t="shared" si="34"/>
        <v>166</v>
      </c>
      <c r="AG187" t="b">
        <f t="shared" si="46"/>
        <v>1</v>
      </c>
      <c r="AH187" t="b" cm="1">
        <f t="array" ref="AH187">IF(ISERROR(_xlfn.REGEXEXTRACT(V187, "#[0-9a-fA-F]{6}")),FALSE,TRUE)</f>
        <v>0</v>
      </c>
      <c r="AI187" t="b" cm="1">
        <f t="array" ref="AI187">IF(ISERROR(_xlfn.REGEXEXTRACT(V187, "\b(amb|blu|brn|gry|grn|hzl|oth)\b")),FALSE,TRUE)</f>
        <v>0</v>
      </c>
      <c r="AJ187" t="b" cm="1">
        <f t="array" ref="AJ187">IF(ISERROR(INT(SUBSTITUTE(_xlfn.REGEXEXTRACT(V187, "pid:(\d{9})"),"pid:",""))),FALSE,TRUE)</f>
        <v>1</v>
      </c>
      <c r="AK187" t="b">
        <f t="shared" si="47"/>
        <v>0</v>
      </c>
    </row>
    <row r="188" spans="1:37" x14ac:dyDescent="0.3">
      <c r="B188">
        <f t="shared" si="48"/>
        <v>51</v>
      </c>
      <c r="C188" t="b">
        <f t="shared" si="35"/>
        <v>0</v>
      </c>
      <c r="D188" t="b">
        <f t="shared" si="49"/>
        <v>0</v>
      </c>
      <c r="E188" t="b">
        <f t="shared" si="49"/>
        <v>0</v>
      </c>
      <c r="F188" t="b">
        <f t="shared" si="49"/>
        <v>0</v>
      </c>
      <c r="G188" t="b">
        <f t="shared" si="49"/>
        <v>0</v>
      </c>
      <c r="H188" t="b">
        <f t="shared" si="49"/>
        <v>0</v>
      </c>
      <c r="I188" t="b">
        <f t="shared" si="49"/>
        <v>0</v>
      </c>
      <c r="J188" t="b">
        <f t="shared" si="49"/>
        <v>0</v>
      </c>
      <c r="K188">
        <v>187</v>
      </c>
      <c r="L188" t="b" cm="1">
        <f t="array" ref="L188">OR(_xlfn._xlws.FILTER(C:C,B:B=K188))</f>
        <v>1</v>
      </c>
      <c r="M188" t="b" cm="1">
        <f t="array" ref="M188">OR(_xlfn._xlws.FILTER(D:D,B:B=K188))</f>
        <v>1</v>
      </c>
      <c r="N188" t="b" cm="1">
        <f t="array" ref="N188">OR(_xlfn._xlws.FILTER(E:E,B:B=K188))</f>
        <v>1</v>
      </c>
      <c r="O188" t="b" cm="1">
        <f t="array" ref="O188">OR(_xlfn._xlws.FILTER(F:F,B:B=K188))</f>
        <v>1</v>
      </c>
      <c r="P188" t="b" cm="1">
        <f t="array" ref="P188">OR(_xlfn._xlws.FILTER(G:G,B:B=K188))</f>
        <v>1</v>
      </c>
      <c r="Q188" t="b" cm="1">
        <f t="array" ref="Q188">OR(_xlfn._xlws.FILTER(H:H,B:B=K188))</f>
        <v>1</v>
      </c>
      <c r="R188" t="b" cm="1">
        <f t="array" ref="R188">OR(_xlfn._xlws.FILTER(I:I,B:B=K188))</f>
        <v>1</v>
      </c>
      <c r="S188" t="b" cm="1">
        <f t="array" ref="S188">OR(_xlfn._xlws.FILTER(J:J,B:B=K188))</f>
        <v>0</v>
      </c>
      <c r="T188" t="b">
        <f t="shared" si="36"/>
        <v>1</v>
      </c>
      <c r="V188" t="str" cm="1">
        <f t="array" ref="V188">_xlfn.TEXTJOIN(", ",TRUE,_xlfn._xlws.FILTER(A:A,B:B=K188))</f>
        <v>ecl:grn, hcl:#fffffd iyr:2014, hgt:173cm, byr:1939, pid:930650489, eyr:2025</v>
      </c>
      <c r="W188">
        <f t="shared" si="37"/>
        <v>1939</v>
      </c>
      <c r="X188" t="b">
        <f t="shared" si="38"/>
        <v>1</v>
      </c>
      <c r="Y188">
        <f t="shared" si="39"/>
        <v>2014</v>
      </c>
      <c r="Z188" t="b">
        <f t="shared" si="40"/>
        <v>1</v>
      </c>
      <c r="AA188">
        <f t="shared" si="41"/>
        <v>2025</v>
      </c>
      <c r="AB188" t="b">
        <f t="shared" si="42"/>
        <v>1</v>
      </c>
      <c r="AC188" t="str">
        <f t="shared" si="43"/>
        <v>173cm</v>
      </c>
      <c r="AD188" t="b">
        <f t="shared" si="44"/>
        <v>1</v>
      </c>
      <c r="AE188" t="b">
        <f t="shared" si="45"/>
        <v>0</v>
      </c>
      <c r="AF188">
        <f t="shared" si="34"/>
        <v>173</v>
      </c>
      <c r="AG188" t="b">
        <f t="shared" si="46"/>
        <v>1</v>
      </c>
      <c r="AH188" t="b" cm="1">
        <f t="array" ref="AH188">IF(ISERROR(_xlfn.REGEXEXTRACT(V188, "#[0-9a-fA-F]{6}")),FALSE,TRUE)</f>
        <v>1</v>
      </c>
      <c r="AI188" t="b" cm="1">
        <f t="array" ref="AI188">IF(ISERROR(_xlfn.REGEXEXTRACT(V188, "\b(amb|blu|brn|gry|grn|hzl|oth)\b")),FALSE,TRUE)</f>
        <v>1</v>
      </c>
      <c r="AJ188" t="b" cm="1">
        <f t="array" ref="AJ188">IF(ISERROR(INT(SUBSTITUTE(_xlfn.REGEXEXTRACT(V188, "pid:(\d{9})"),"pid:",""))),FALSE,TRUE)</f>
        <v>1</v>
      </c>
      <c r="AK188" t="b">
        <f t="shared" si="47"/>
        <v>1</v>
      </c>
    </row>
    <row r="189" spans="1:37" x14ac:dyDescent="0.3">
      <c r="A189" t="s">
        <v>134</v>
      </c>
      <c r="B189">
        <f t="shared" si="48"/>
        <v>51</v>
      </c>
      <c r="C189" t="b">
        <f t="shared" si="35"/>
        <v>0</v>
      </c>
      <c r="D189" t="b">
        <f t="shared" si="49"/>
        <v>0</v>
      </c>
      <c r="E189" t="b">
        <f t="shared" si="49"/>
        <v>0</v>
      </c>
      <c r="F189" t="b">
        <f t="shared" si="49"/>
        <v>0</v>
      </c>
      <c r="G189" t="b">
        <f t="shared" si="49"/>
        <v>1</v>
      </c>
      <c r="H189" t="b">
        <f t="shared" si="49"/>
        <v>0</v>
      </c>
      <c r="I189" t="b">
        <f t="shared" si="49"/>
        <v>1</v>
      </c>
      <c r="J189" t="b">
        <f t="shared" si="49"/>
        <v>0</v>
      </c>
      <c r="K189">
        <v>188</v>
      </c>
      <c r="L189" t="b" cm="1">
        <f t="array" ref="L189">OR(_xlfn._xlws.FILTER(C:C,B:B=K189))</f>
        <v>1</v>
      </c>
      <c r="M189" t="b" cm="1">
        <f t="array" ref="M189">OR(_xlfn._xlws.FILTER(D:D,B:B=K189))</f>
        <v>1</v>
      </c>
      <c r="N189" t="b" cm="1">
        <f t="array" ref="N189">OR(_xlfn._xlws.FILTER(E:E,B:B=K189))</f>
        <v>1</v>
      </c>
      <c r="O189" t="b" cm="1">
        <f t="array" ref="O189">OR(_xlfn._xlws.FILTER(F:F,B:B=K189))</f>
        <v>1</v>
      </c>
      <c r="P189" t="b" cm="1">
        <f t="array" ref="P189">OR(_xlfn._xlws.FILTER(G:G,B:B=K189))</f>
        <v>1</v>
      </c>
      <c r="Q189" t="b" cm="1">
        <f t="array" ref="Q189">OR(_xlfn._xlws.FILTER(H:H,B:B=K189))</f>
        <v>1</v>
      </c>
      <c r="R189" t="b" cm="1">
        <f t="array" ref="R189">OR(_xlfn._xlws.FILTER(I:I,B:B=K189))</f>
        <v>1</v>
      </c>
      <c r="S189" t="b" cm="1">
        <f t="array" ref="S189">OR(_xlfn._xlws.FILTER(J:J,B:B=K189))</f>
        <v>0</v>
      </c>
      <c r="T189" t="b">
        <f t="shared" si="36"/>
        <v>1</v>
      </c>
      <c r="V189" t="str" cm="1">
        <f t="array" ref="V189">_xlfn.TEXTJOIN(", ",TRUE,_xlfn._xlws.FILTER(A:A,B:B=K189))</f>
        <v>eyr:2028 ecl:brn hcl:#7d3b0c hgt:166cm byr:1938 pid:992958531 iyr:2011</v>
      </c>
      <c r="W189">
        <f t="shared" si="37"/>
        <v>1938</v>
      </c>
      <c r="X189" t="b">
        <f t="shared" si="38"/>
        <v>1</v>
      </c>
      <c r="Y189">
        <f t="shared" si="39"/>
        <v>2011</v>
      </c>
      <c r="Z189" t="b">
        <f t="shared" si="40"/>
        <v>1</v>
      </c>
      <c r="AA189">
        <f t="shared" si="41"/>
        <v>2028</v>
      </c>
      <c r="AB189" t="b">
        <f t="shared" si="42"/>
        <v>1</v>
      </c>
      <c r="AC189" t="str">
        <f t="shared" si="43"/>
        <v>166cm</v>
      </c>
      <c r="AD189" t="b">
        <f t="shared" si="44"/>
        <v>1</v>
      </c>
      <c r="AE189" t="b">
        <f t="shared" si="45"/>
        <v>0</v>
      </c>
      <c r="AF189">
        <f t="shared" si="34"/>
        <v>166</v>
      </c>
      <c r="AG189" t="b">
        <f t="shared" si="46"/>
        <v>1</v>
      </c>
      <c r="AH189" t="b" cm="1">
        <f t="array" ref="AH189">IF(ISERROR(_xlfn.REGEXEXTRACT(V189, "#[0-9a-fA-F]{6}")),FALSE,TRUE)</f>
        <v>1</v>
      </c>
      <c r="AI189" t="b" cm="1">
        <f t="array" ref="AI189">IF(ISERROR(_xlfn.REGEXEXTRACT(V189, "\b(amb|blu|brn|gry|grn|hzl|oth)\b")),FALSE,TRUE)</f>
        <v>1</v>
      </c>
      <c r="AJ189" t="b" cm="1">
        <f t="array" ref="AJ189">IF(ISERROR(INT(SUBSTITUTE(_xlfn.REGEXEXTRACT(V189, "pid:(\d{9})"),"pid:",""))),FALSE,TRUE)</f>
        <v>1</v>
      </c>
      <c r="AK189" t="b">
        <f t="shared" si="47"/>
        <v>1</v>
      </c>
    </row>
    <row r="190" spans="1:37" x14ac:dyDescent="0.3">
      <c r="A190" t="s">
        <v>135</v>
      </c>
      <c r="B190">
        <f t="shared" si="48"/>
        <v>51</v>
      </c>
      <c r="C190" t="b">
        <f t="shared" si="35"/>
        <v>0</v>
      </c>
      <c r="D190" t="b">
        <f t="shared" si="49"/>
        <v>0</v>
      </c>
      <c r="E190" t="b">
        <f t="shared" si="49"/>
        <v>1</v>
      </c>
      <c r="F190" t="b">
        <f t="shared" si="49"/>
        <v>1</v>
      </c>
      <c r="G190" t="b">
        <f t="shared" si="49"/>
        <v>0</v>
      </c>
      <c r="H190" t="b">
        <f t="shared" si="49"/>
        <v>1</v>
      </c>
      <c r="I190" t="b">
        <f t="shared" si="49"/>
        <v>0</v>
      </c>
      <c r="J190" t="b">
        <f t="shared" si="49"/>
        <v>0</v>
      </c>
      <c r="K190">
        <v>189</v>
      </c>
      <c r="L190" t="b" cm="1">
        <f t="array" ref="L190">OR(_xlfn._xlws.FILTER(C:C,B:B=K190))</f>
        <v>0</v>
      </c>
      <c r="M190" t="b" cm="1">
        <f t="array" ref="M190">OR(_xlfn._xlws.FILTER(D:D,B:B=K190))</f>
        <v>1</v>
      </c>
      <c r="N190" t="b" cm="1">
        <f t="array" ref="N190">OR(_xlfn._xlws.FILTER(E:E,B:B=K190))</f>
        <v>1</v>
      </c>
      <c r="O190" t="b" cm="1">
        <f t="array" ref="O190">OR(_xlfn._xlws.FILTER(F:F,B:B=K190))</f>
        <v>1</v>
      </c>
      <c r="P190" t="b" cm="1">
        <f t="array" ref="P190">OR(_xlfn._xlws.FILTER(G:G,B:B=K190))</f>
        <v>1</v>
      </c>
      <c r="Q190" t="b" cm="1">
        <f t="array" ref="Q190">OR(_xlfn._xlws.FILTER(H:H,B:B=K190))</f>
        <v>1</v>
      </c>
      <c r="R190" t="b" cm="1">
        <f t="array" ref="R190">OR(_xlfn._xlws.FILTER(I:I,B:B=K190))</f>
        <v>1</v>
      </c>
      <c r="S190" t="b" cm="1">
        <f t="array" ref="S190">OR(_xlfn._xlws.FILTER(J:J,B:B=K190))</f>
        <v>1</v>
      </c>
      <c r="T190" t="b">
        <f t="shared" si="36"/>
        <v>0</v>
      </c>
      <c r="V190" t="str" cm="1">
        <f t="array" ref="V190">_xlfn.TEXTJOIN(", ",TRUE,_xlfn._xlws.FILTER(A:A,B:B=K190))</f>
        <v>pid:101149939 eyr:2024 iyr:2018 hgt:165cm, ecl:hzl, hcl:#ceb3a1 cid:176</v>
      </c>
      <c r="W190" t="str">
        <f t="shared" si="37"/>
        <v/>
      </c>
      <c r="X190" t="b">
        <f t="shared" si="38"/>
        <v>0</v>
      </c>
      <c r="Y190">
        <f t="shared" si="39"/>
        <v>2018</v>
      </c>
      <c r="Z190" t="b">
        <f t="shared" si="40"/>
        <v>1</v>
      </c>
      <c r="AA190">
        <f t="shared" si="41"/>
        <v>2024</v>
      </c>
      <c r="AB190" t="b">
        <f t="shared" si="42"/>
        <v>1</v>
      </c>
      <c r="AC190" t="str">
        <f t="shared" si="43"/>
        <v>165cm</v>
      </c>
      <c r="AD190" t="b">
        <f t="shared" si="44"/>
        <v>1</v>
      </c>
      <c r="AE190" t="b">
        <f t="shared" si="45"/>
        <v>0</v>
      </c>
      <c r="AF190">
        <f t="shared" si="34"/>
        <v>165</v>
      </c>
      <c r="AG190" t="b">
        <f t="shared" si="46"/>
        <v>1</v>
      </c>
      <c r="AH190" t="b" cm="1">
        <f t="array" ref="AH190">IF(ISERROR(_xlfn.REGEXEXTRACT(V190, "#[0-9a-fA-F]{6}")),FALSE,TRUE)</f>
        <v>1</v>
      </c>
      <c r="AI190" t="b" cm="1">
        <f t="array" ref="AI190">IF(ISERROR(_xlfn.REGEXEXTRACT(V190, "\b(amb|blu|brn|gry|grn|hzl|oth)\b")),FALSE,TRUE)</f>
        <v>1</v>
      </c>
      <c r="AJ190" t="b" cm="1">
        <f t="array" ref="AJ190">IF(ISERROR(INT(SUBSTITUTE(_xlfn.REGEXEXTRACT(V190, "pid:(\d{9})"),"pid:",""))),FALSE,TRUE)</f>
        <v>1</v>
      </c>
      <c r="AK190" t="b">
        <f t="shared" si="47"/>
        <v>0</v>
      </c>
    </row>
    <row r="191" spans="1:37" x14ac:dyDescent="0.3">
      <c r="A191" t="s">
        <v>136</v>
      </c>
      <c r="B191">
        <f t="shared" si="48"/>
        <v>51</v>
      </c>
      <c r="C191" t="b">
        <f t="shared" si="35"/>
        <v>0</v>
      </c>
      <c r="D191" t="b">
        <f t="shared" si="35"/>
        <v>1</v>
      </c>
      <c r="E191" t="b">
        <f t="shared" si="35"/>
        <v>0</v>
      </c>
      <c r="F191" t="b">
        <f t="shared" si="35"/>
        <v>0</v>
      </c>
      <c r="G191" t="b">
        <f t="shared" si="35"/>
        <v>0</v>
      </c>
      <c r="H191" t="b">
        <f t="shared" si="35"/>
        <v>0</v>
      </c>
      <c r="I191" t="b">
        <f t="shared" si="35"/>
        <v>0</v>
      </c>
      <c r="J191" t="b">
        <f t="shared" si="35"/>
        <v>0</v>
      </c>
      <c r="K191">
        <v>190</v>
      </c>
      <c r="L191" t="b" cm="1">
        <f t="array" ref="L191">OR(_xlfn._xlws.FILTER(C:C,B:B=K191))</f>
        <v>1</v>
      </c>
      <c r="M191" t="b" cm="1">
        <f t="array" ref="M191">OR(_xlfn._xlws.FILTER(D:D,B:B=K191))</f>
        <v>1</v>
      </c>
      <c r="N191" t="b" cm="1">
        <f t="array" ref="N191">OR(_xlfn._xlws.FILTER(E:E,B:B=K191))</f>
        <v>1</v>
      </c>
      <c r="O191" t="b" cm="1">
        <f t="array" ref="O191">OR(_xlfn._xlws.FILTER(F:F,B:B=K191))</f>
        <v>1</v>
      </c>
      <c r="P191" t="b" cm="1">
        <f t="array" ref="P191">OR(_xlfn._xlws.FILTER(G:G,B:B=K191))</f>
        <v>1</v>
      </c>
      <c r="Q191" t="b" cm="1">
        <f t="array" ref="Q191">OR(_xlfn._xlws.FILTER(H:H,B:B=K191))</f>
        <v>1</v>
      </c>
      <c r="R191" t="b" cm="1">
        <f t="array" ref="R191">OR(_xlfn._xlws.FILTER(I:I,B:B=K191))</f>
        <v>1</v>
      </c>
      <c r="S191" t="b" cm="1">
        <f t="array" ref="S191">OR(_xlfn._xlws.FILTER(J:J,B:B=K191))</f>
        <v>1</v>
      </c>
      <c r="T191" t="b">
        <f t="shared" si="36"/>
        <v>1</v>
      </c>
      <c r="V191" t="str" cm="1">
        <f t="array" ref="V191">_xlfn.TEXTJOIN(", ",TRUE,_xlfn._xlws.FILTER(A:A,B:B=K191))</f>
        <v>cid:62, pid:651390352 hcl:#efcc98, iyr:2018, eyr:2027, ecl:brn, hgt:66in byr:1953</v>
      </c>
      <c r="W191">
        <f t="shared" si="37"/>
        <v>1953</v>
      </c>
      <c r="X191" t="b">
        <f t="shared" si="38"/>
        <v>1</v>
      </c>
      <c r="Y191">
        <f t="shared" si="39"/>
        <v>2018</v>
      </c>
      <c r="Z191" t="b">
        <f t="shared" si="40"/>
        <v>1</v>
      </c>
      <c r="AA191">
        <f t="shared" si="41"/>
        <v>2027</v>
      </c>
      <c r="AB191" t="b">
        <f t="shared" si="42"/>
        <v>1</v>
      </c>
      <c r="AC191" t="str">
        <f t="shared" si="43"/>
        <v xml:space="preserve">66in </v>
      </c>
      <c r="AD191" t="b">
        <f t="shared" si="44"/>
        <v>0</v>
      </c>
      <c r="AE191" t="b">
        <f t="shared" si="45"/>
        <v>1</v>
      </c>
      <c r="AF191">
        <f t="shared" si="34"/>
        <v>66</v>
      </c>
      <c r="AG191" t="b">
        <f t="shared" si="46"/>
        <v>1</v>
      </c>
      <c r="AH191" t="b" cm="1">
        <f t="array" ref="AH191">IF(ISERROR(_xlfn.REGEXEXTRACT(V191, "#[0-9a-fA-F]{6}")),FALSE,TRUE)</f>
        <v>1</v>
      </c>
      <c r="AI191" t="b" cm="1">
        <f t="array" ref="AI191">IF(ISERROR(_xlfn.REGEXEXTRACT(V191, "\b(amb|blu|brn|gry|grn|hzl|oth)\b")),FALSE,TRUE)</f>
        <v>1</v>
      </c>
      <c r="AJ191" t="b" cm="1">
        <f t="array" ref="AJ191">IF(ISERROR(INT(SUBSTITUTE(_xlfn.REGEXEXTRACT(V191, "pid:(\d{9})"),"pid:",""))),FALSE,TRUE)</f>
        <v>1</v>
      </c>
      <c r="AK191" t="b">
        <f t="shared" si="47"/>
        <v>1</v>
      </c>
    </row>
    <row r="192" spans="1:37" x14ac:dyDescent="0.3">
      <c r="B192">
        <f t="shared" si="48"/>
        <v>52</v>
      </c>
      <c r="C192" t="b">
        <f t="shared" si="35"/>
        <v>0</v>
      </c>
      <c r="D192" t="b">
        <f t="shared" si="35"/>
        <v>0</v>
      </c>
      <c r="E192" t="b">
        <f t="shared" si="35"/>
        <v>0</v>
      </c>
      <c r="F192" t="b">
        <f t="shared" si="35"/>
        <v>0</v>
      </c>
      <c r="G192" t="b">
        <f t="shared" si="35"/>
        <v>0</v>
      </c>
      <c r="H192" t="b">
        <f t="shared" si="35"/>
        <v>0</v>
      </c>
      <c r="I192" t="b">
        <f t="shared" si="35"/>
        <v>0</v>
      </c>
      <c r="J192" t="b">
        <f t="shared" si="35"/>
        <v>0</v>
      </c>
      <c r="K192">
        <v>191</v>
      </c>
      <c r="L192" t="b" cm="1">
        <f t="array" ref="L192">OR(_xlfn._xlws.FILTER(C:C,B:B=K192))</f>
        <v>1</v>
      </c>
      <c r="M192" t="b" cm="1">
        <f t="array" ref="M192">OR(_xlfn._xlws.FILTER(D:D,B:B=K192))</f>
        <v>1</v>
      </c>
      <c r="N192" t="b" cm="1">
        <f t="array" ref="N192">OR(_xlfn._xlws.FILTER(E:E,B:B=K192))</f>
        <v>1</v>
      </c>
      <c r="O192" t="b" cm="1">
        <f t="array" ref="O192">OR(_xlfn._xlws.FILTER(F:F,B:B=K192))</f>
        <v>1</v>
      </c>
      <c r="P192" t="b" cm="1">
        <f t="array" ref="P192">OR(_xlfn._xlws.FILTER(G:G,B:B=K192))</f>
        <v>1</v>
      </c>
      <c r="Q192" t="b" cm="1">
        <f t="array" ref="Q192">OR(_xlfn._xlws.FILTER(H:H,B:B=K192))</f>
        <v>1</v>
      </c>
      <c r="R192" t="b" cm="1">
        <f t="array" ref="R192">OR(_xlfn._xlws.FILTER(I:I,B:B=K192))</f>
        <v>1</v>
      </c>
      <c r="S192" t="b" cm="1">
        <f t="array" ref="S192">OR(_xlfn._xlws.FILTER(J:J,B:B=K192))</f>
        <v>0</v>
      </c>
      <c r="T192" t="b">
        <f t="shared" si="36"/>
        <v>1</v>
      </c>
      <c r="V192" t="str" cm="1">
        <f t="array" ref="V192">_xlfn.TEXTJOIN(", ",TRUE,_xlfn._xlws.FILTER(A:A,B:B=K192))</f>
        <v>hcl:#623a2f byr:1978, iyr:2013, hgt:180cm eyr:2027 ecl:amb pid:836425641</v>
      </c>
      <c r="W192">
        <f t="shared" si="37"/>
        <v>1978</v>
      </c>
      <c r="X192" t="b">
        <f t="shared" si="38"/>
        <v>1</v>
      </c>
      <c r="Y192">
        <f t="shared" si="39"/>
        <v>2013</v>
      </c>
      <c r="Z192" t="b">
        <f t="shared" si="40"/>
        <v>1</v>
      </c>
      <c r="AA192">
        <f t="shared" si="41"/>
        <v>2027</v>
      </c>
      <c r="AB192" t="b">
        <f t="shared" si="42"/>
        <v>1</v>
      </c>
      <c r="AC192" t="str">
        <f t="shared" si="43"/>
        <v>180cm</v>
      </c>
      <c r="AD192" t="b">
        <f t="shared" si="44"/>
        <v>1</v>
      </c>
      <c r="AE192" t="b">
        <f t="shared" si="45"/>
        <v>0</v>
      </c>
      <c r="AF192">
        <f t="shared" si="34"/>
        <v>180</v>
      </c>
      <c r="AG192" t="b">
        <f t="shared" si="46"/>
        <v>1</v>
      </c>
      <c r="AH192" t="b" cm="1">
        <f t="array" ref="AH192">IF(ISERROR(_xlfn.REGEXEXTRACT(V192, "#[0-9a-fA-F]{6}")),FALSE,TRUE)</f>
        <v>1</v>
      </c>
      <c r="AI192" t="b" cm="1">
        <f t="array" ref="AI192">IF(ISERROR(_xlfn.REGEXEXTRACT(V192, "\b(amb|blu|brn|gry|grn|hzl|oth)\b")),FALSE,TRUE)</f>
        <v>1</v>
      </c>
      <c r="AJ192" t="b" cm="1">
        <f t="array" ref="AJ192">IF(ISERROR(INT(SUBSTITUTE(_xlfn.REGEXEXTRACT(V192, "pid:(\d{9})"),"pid:",""))),FALSE,TRUE)</f>
        <v>1</v>
      </c>
      <c r="AK192" t="b">
        <f t="shared" si="47"/>
        <v>1</v>
      </c>
    </row>
    <row r="193" spans="1:37" x14ac:dyDescent="0.3">
      <c r="A193" t="s">
        <v>137</v>
      </c>
      <c r="B193">
        <f t="shared" si="48"/>
        <v>52</v>
      </c>
      <c r="C193" t="b">
        <f t="shared" si="35"/>
        <v>0</v>
      </c>
      <c r="D193" t="b">
        <f t="shared" si="35"/>
        <v>0</v>
      </c>
      <c r="E193" t="b">
        <f t="shared" si="35"/>
        <v>1</v>
      </c>
      <c r="F193" t="b">
        <f t="shared" si="35"/>
        <v>1</v>
      </c>
      <c r="G193" t="b">
        <f t="shared" si="35"/>
        <v>0</v>
      </c>
      <c r="H193" t="b">
        <f t="shared" si="35"/>
        <v>0</v>
      </c>
      <c r="I193" t="b">
        <f t="shared" si="35"/>
        <v>1</v>
      </c>
      <c r="J193" t="b">
        <f t="shared" si="35"/>
        <v>1</v>
      </c>
      <c r="K193">
        <v>192</v>
      </c>
      <c r="L193" t="b" cm="1">
        <f t="array" ref="L193">OR(_xlfn._xlws.FILTER(C:C,B:B=K193))</f>
        <v>1</v>
      </c>
      <c r="M193" t="b" cm="1">
        <f t="array" ref="M193">OR(_xlfn._xlws.FILTER(D:D,B:B=K193))</f>
        <v>1</v>
      </c>
      <c r="N193" t="b" cm="1">
        <f t="array" ref="N193">OR(_xlfn._xlws.FILTER(E:E,B:B=K193))</f>
        <v>1</v>
      </c>
      <c r="O193" t="b" cm="1">
        <f t="array" ref="O193">OR(_xlfn._xlws.FILTER(F:F,B:B=K193))</f>
        <v>1</v>
      </c>
      <c r="P193" t="b" cm="1">
        <f t="array" ref="P193">OR(_xlfn._xlws.FILTER(G:G,B:B=K193))</f>
        <v>1</v>
      </c>
      <c r="Q193" t="b" cm="1">
        <f t="array" ref="Q193">OR(_xlfn._xlws.FILTER(H:H,B:B=K193))</f>
        <v>1</v>
      </c>
      <c r="R193" t="b" cm="1">
        <f t="array" ref="R193">OR(_xlfn._xlws.FILTER(I:I,B:B=K193))</f>
        <v>1</v>
      </c>
      <c r="S193" t="b" cm="1">
        <f t="array" ref="S193">OR(_xlfn._xlws.FILTER(J:J,B:B=K193))</f>
        <v>1</v>
      </c>
      <c r="T193" t="b">
        <f t="shared" si="36"/>
        <v>1</v>
      </c>
      <c r="V193" t="str" cm="1">
        <f t="array" ref="V193">_xlfn.TEXTJOIN(", ",TRUE,_xlfn._xlws.FILTER(A:A,B:B=K193))</f>
        <v>pid:557464096 hgt:155cm ecl:blu cid:142 byr:1936 iyr:2010, hcl:#cfa07d eyr:2027</v>
      </c>
      <c r="W193">
        <f t="shared" si="37"/>
        <v>1936</v>
      </c>
      <c r="X193" t="b">
        <f t="shared" si="38"/>
        <v>1</v>
      </c>
      <c r="Y193">
        <f t="shared" si="39"/>
        <v>2010</v>
      </c>
      <c r="Z193" t="b">
        <f t="shared" si="40"/>
        <v>1</v>
      </c>
      <c r="AA193">
        <f t="shared" si="41"/>
        <v>2027</v>
      </c>
      <c r="AB193" t="b">
        <f t="shared" si="42"/>
        <v>1</v>
      </c>
      <c r="AC193" t="str">
        <f t="shared" si="43"/>
        <v>155cm</v>
      </c>
      <c r="AD193" t="b">
        <f t="shared" si="44"/>
        <v>1</v>
      </c>
      <c r="AE193" t="b">
        <f t="shared" si="45"/>
        <v>0</v>
      </c>
      <c r="AF193">
        <f t="shared" si="34"/>
        <v>155</v>
      </c>
      <c r="AG193" t="b">
        <f t="shared" si="46"/>
        <v>1</v>
      </c>
      <c r="AH193" t="b" cm="1">
        <f t="array" ref="AH193">IF(ISERROR(_xlfn.REGEXEXTRACT(V193, "#[0-9a-fA-F]{6}")),FALSE,TRUE)</f>
        <v>1</v>
      </c>
      <c r="AI193" t="b" cm="1">
        <f t="array" ref="AI193">IF(ISERROR(_xlfn.REGEXEXTRACT(V193, "\b(amb|blu|brn|gry|grn|hzl|oth)\b")),FALSE,TRUE)</f>
        <v>1</v>
      </c>
      <c r="AJ193" t="b" cm="1">
        <f t="array" ref="AJ193">IF(ISERROR(INT(SUBSTITUTE(_xlfn.REGEXEXTRACT(V193, "pid:(\d{9})"),"pid:",""))),FALSE,TRUE)</f>
        <v>1</v>
      </c>
      <c r="AK193" t="b">
        <f t="shared" si="47"/>
        <v>1</v>
      </c>
    </row>
    <row r="194" spans="1:37" x14ac:dyDescent="0.3">
      <c r="A194" t="s">
        <v>138</v>
      </c>
      <c r="B194">
        <f t="shared" si="48"/>
        <v>52</v>
      </c>
      <c r="C194" t="b">
        <f t="shared" si="35"/>
        <v>1</v>
      </c>
      <c r="D194" t="b">
        <f t="shared" si="35"/>
        <v>1</v>
      </c>
      <c r="E194" t="b">
        <f t="shared" si="35"/>
        <v>0</v>
      </c>
      <c r="F194" t="b">
        <f t="shared" si="35"/>
        <v>0</v>
      </c>
      <c r="G194" t="b">
        <f t="shared" si="35"/>
        <v>1</v>
      </c>
      <c r="H194" t="b">
        <f t="shared" si="35"/>
        <v>1</v>
      </c>
      <c r="I194" t="b">
        <f t="shared" si="35"/>
        <v>0</v>
      </c>
      <c r="J194" t="b">
        <f t="shared" si="35"/>
        <v>0</v>
      </c>
      <c r="K194">
        <v>193</v>
      </c>
      <c r="L194" t="b" cm="1">
        <f t="array" ref="L194">OR(_xlfn._xlws.FILTER(C:C,B:B=K194))</f>
        <v>1</v>
      </c>
      <c r="M194" t="b" cm="1">
        <f t="array" ref="M194">OR(_xlfn._xlws.FILTER(D:D,B:B=K194))</f>
        <v>1</v>
      </c>
      <c r="N194" t="b" cm="1">
        <f t="array" ref="N194">OR(_xlfn._xlws.FILTER(E:E,B:B=K194))</f>
        <v>1</v>
      </c>
      <c r="O194" t="b" cm="1">
        <f t="array" ref="O194">OR(_xlfn._xlws.FILTER(F:F,B:B=K194))</f>
        <v>1</v>
      </c>
      <c r="P194" t="b" cm="1">
        <f t="array" ref="P194">OR(_xlfn._xlws.FILTER(G:G,B:B=K194))</f>
        <v>1</v>
      </c>
      <c r="Q194" t="b" cm="1">
        <f t="array" ref="Q194">OR(_xlfn._xlws.FILTER(H:H,B:B=K194))</f>
        <v>1</v>
      </c>
      <c r="R194" t="b" cm="1">
        <f t="array" ref="R194">OR(_xlfn._xlws.FILTER(I:I,B:B=K194))</f>
        <v>1</v>
      </c>
      <c r="S194" t="b" cm="1">
        <f t="array" ref="S194">OR(_xlfn._xlws.FILTER(J:J,B:B=K194))</f>
        <v>1</v>
      </c>
      <c r="T194" t="b">
        <f t="shared" si="36"/>
        <v>1</v>
      </c>
      <c r="V194" t="str" cm="1">
        <f t="array" ref="V194">_xlfn.TEXTJOIN(", ",TRUE,_xlfn._xlws.FILTER(A:A,B:B=K194))</f>
        <v>ecl:gry iyr:2024 hcl:#341e13 pid:442593279 cid:314 hgt:186cm byr:1960, eyr:2022</v>
      </c>
      <c r="W194">
        <f t="shared" si="37"/>
        <v>1960</v>
      </c>
      <c r="X194" t="b">
        <f t="shared" si="38"/>
        <v>1</v>
      </c>
      <c r="Y194">
        <f t="shared" si="39"/>
        <v>2024</v>
      </c>
      <c r="Z194" t="b">
        <f t="shared" si="40"/>
        <v>0</v>
      </c>
      <c r="AA194">
        <f t="shared" si="41"/>
        <v>2022</v>
      </c>
      <c r="AB194" t="b">
        <f t="shared" si="42"/>
        <v>1</v>
      </c>
      <c r="AC194" t="str">
        <f t="shared" si="43"/>
        <v>186cm</v>
      </c>
      <c r="AD194" t="b">
        <f t="shared" si="44"/>
        <v>1</v>
      </c>
      <c r="AE194" t="b">
        <f t="shared" si="45"/>
        <v>0</v>
      </c>
      <c r="AF194">
        <f t="shared" ref="AF194:AF257" si="50">IFERROR(INT(TRIM(_xlfn.REGEXREPLACE(_xlfn.REGEXREPLACE(AC194,"[a-z]",""),",",""))),"")</f>
        <v>186</v>
      </c>
      <c r="AG194" t="b">
        <f t="shared" si="46"/>
        <v>1</v>
      </c>
      <c r="AH194" t="b" cm="1">
        <f t="array" ref="AH194">IF(ISERROR(_xlfn.REGEXEXTRACT(V194, "#[0-9a-fA-F]{6}")),FALSE,TRUE)</f>
        <v>1</v>
      </c>
      <c r="AI194" t="b" cm="1">
        <f t="array" ref="AI194">IF(ISERROR(_xlfn.REGEXEXTRACT(V194, "\b(amb|blu|brn|gry|grn|hzl|oth)\b")),FALSE,TRUE)</f>
        <v>1</v>
      </c>
      <c r="AJ194" t="b" cm="1">
        <f t="array" ref="AJ194">IF(ISERROR(INT(SUBSTITUTE(_xlfn.REGEXEXTRACT(V194, "pid:(\d{9})"),"pid:",""))),FALSE,TRUE)</f>
        <v>1</v>
      </c>
      <c r="AK194" t="b">
        <f t="shared" si="47"/>
        <v>0</v>
      </c>
    </row>
    <row r="195" spans="1:37" x14ac:dyDescent="0.3">
      <c r="B195">
        <f t="shared" si="48"/>
        <v>53</v>
      </c>
      <c r="C195" t="b">
        <f t="shared" ref="C195:J258" si="51">ISNUMBER(SEARCH(C$1,$A195))</f>
        <v>0</v>
      </c>
      <c r="D195" t="b">
        <f t="shared" si="51"/>
        <v>0</v>
      </c>
      <c r="E195" t="b">
        <f t="shared" si="51"/>
        <v>0</v>
      </c>
      <c r="F195" t="b">
        <f t="shared" si="51"/>
        <v>0</v>
      </c>
      <c r="G195" t="b">
        <f t="shared" si="51"/>
        <v>0</v>
      </c>
      <c r="H195" t="b">
        <f t="shared" si="51"/>
        <v>0</v>
      </c>
      <c r="I195" t="b">
        <f t="shared" si="51"/>
        <v>0</v>
      </c>
      <c r="J195" t="b">
        <f t="shared" si="51"/>
        <v>0</v>
      </c>
      <c r="K195">
        <v>194</v>
      </c>
      <c r="L195" t="b" cm="1">
        <f t="array" ref="L195">OR(_xlfn._xlws.FILTER(C:C,B:B=K195))</f>
        <v>1</v>
      </c>
      <c r="M195" t="b" cm="1">
        <f t="array" ref="M195">OR(_xlfn._xlws.FILTER(D:D,B:B=K195))</f>
        <v>1</v>
      </c>
      <c r="N195" t="b" cm="1">
        <f t="array" ref="N195">OR(_xlfn._xlws.FILTER(E:E,B:B=K195))</f>
        <v>1</v>
      </c>
      <c r="O195" t="b" cm="1">
        <f t="array" ref="O195">OR(_xlfn._xlws.FILTER(F:F,B:B=K195))</f>
        <v>1</v>
      </c>
      <c r="P195" t="b" cm="1">
        <f t="array" ref="P195">OR(_xlfn._xlws.FILTER(G:G,B:B=K195))</f>
        <v>0</v>
      </c>
      <c r="Q195" t="b" cm="1">
        <f t="array" ref="Q195">OR(_xlfn._xlws.FILTER(H:H,B:B=K195))</f>
        <v>1</v>
      </c>
      <c r="R195" t="b" cm="1">
        <f t="array" ref="R195">OR(_xlfn._xlws.FILTER(I:I,B:B=K195))</f>
        <v>1</v>
      </c>
      <c r="S195" t="b" cm="1">
        <f t="array" ref="S195">OR(_xlfn._xlws.FILTER(J:J,B:B=K195))</f>
        <v>1</v>
      </c>
      <c r="T195" t="b">
        <f t="shared" ref="T195:T256" si="52">AND(L195,M195,N195,O195,P195,Q195,R195)</f>
        <v>0</v>
      </c>
      <c r="V195" t="str" cm="1">
        <f t="array" ref="V195">_xlfn.TEXTJOIN(", ",TRUE,_xlfn._xlws.FILTER(A:A,B:B=K195))</f>
        <v>cid:123 iyr:2014, byr:2000, pid:878733390 eyr:2021 ecl:hzl hgt:162cm</v>
      </c>
      <c r="W195">
        <f t="shared" ref="W195:W256" si="53">IFERROR(INT(MID(V195,SEARCH("byr:",V195)+4,4)),"")</f>
        <v>2000</v>
      </c>
      <c r="X195" t="b">
        <f t="shared" ref="X195:X256" si="54">AND(W195&gt;1920,W195&lt;=2002)</f>
        <v>1</v>
      </c>
      <c r="Y195">
        <f t="shared" ref="Y195:Y256" si="55">IFERROR(INT(MID(V195,SEARCH("iyr:",V195)+4,4)),"")</f>
        <v>2014</v>
      </c>
      <c r="Z195" t="b">
        <f t="shared" ref="Z195:Z256" si="56">AND(Y195&gt;=2010,Y195&lt;=2020)</f>
        <v>1</v>
      </c>
      <c r="AA195">
        <f t="shared" ref="AA195:AA258" si="57">IFERROR(INT(MID(V195,SEARCH("eyr:",V195)+4,4)),"")</f>
        <v>2021</v>
      </c>
      <c r="AB195" t="b">
        <f t="shared" ref="AB195:AB258" si="58">AND(AA195&gt;=2020,AA195&lt;=2030)</f>
        <v>1</v>
      </c>
      <c r="AC195" t="str">
        <f t="shared" ref="AC195:AC258" si="59">IFERROR(MID(V195,SEARCH("hgt:",V195)+4,5),"")</f>
        <v>162cm</v>
      </c>
      <c r="AD195" t="b">
        <f t="shared" ref="AD195:AD258" si="60">ISNUMBER(SEARCH("cm",AC195))</f>
        <v>1</v>
      </c>
      <c r="AE195" t="b">
        <f t="shared" ref="AE195:AE258" si="61">ISNUMBER(SEARCH("in",AC195))</f>
        <v>0</v>
      </c>
      <c r="AF195">
        <f t="shared" si="50"/>
        <v>162</v>
      </c>
      <c r="AG195" t="b">
        <f t="shared" ref="AG195:AG258" si="62">IF(AD195=TRUE,AND(AF195&gt;=150,AF195&lt;=193),IF(AE195=TRUE,AND(AF195&gt;=59,AF195&lt;=76),""))</f>
        <v>1</v>
      </c>
      <c r="AH195" t="b" cm="1">
        <f t="array" ref="AH195">IF(ISERROR(_xlfn.REGEXEXTRACT(V195, "#[0-9a-fA-F]{6}")),FALSE,TRUE)</f>
        <v>0</v>
      </c>
      <c r="AI195" t="b" cm="1">
        <f t="array" ref="AI195">IF(ISERROR(_xlfn.REGEXEXTRACT(V195, "\b(amb|blu|brn|gry|grn|hzl|oth)\b")),FALSE,TRUE)</f>
        <v>1</v>
      </c>
      <c r="AJ195" t="b" cm="1">
        <f t="array" ref="AJ195">IF(ISERROR(INT(SUBSTITUTE(_xlfn.REGEXEXTRACT(V195, "pid:(\d{9})"),"pid:",""))),FALSE,TRUE)</f>
        <v>1</v>
      </c>
      <c r="AK195" t="b">
        <f t="shared" ref="AK195:AK258" si="63">AND(X195,Z195,AB195,AG195,AH195,AI195,AJ195)</f>
        <v>0</v>
      </c>
    </row>
    <row r="196" spans="1:37" x14ac:dyDescent="0.3">
      <c r="A196" t="s">
        <v>139</v>
      </c>
      <c r="B196">
        <f t="shared" ref="B196:B259" si="64">IF(A196="",B195+1,B195)</f>
        <v>53</v>
      </c>
      <c r="C196" t="b">
        <f t="shared" si="51"/>
        <v>0</v>
      </c>
      <c r="D196" t="b">
        <f t="shared" si="51"/>
        <v>0</v>
      </c>
      <c r="E196" t="b">
        <f t="shared" si="51"/>
        <v>0</v>
      </c>
      <c r="F196" t="b">
        <f t="shared" si="51"/>
        <v>0</v>
      </c>
      <c r="G196" t="b">
        <f t="shared" si="51"/>
        <v>0</v>
      </c>
      <c r="H196" t="b">
        <f t="shared" si="51"/>
        <v>1</v>
      </c>
      <c r="I196" t="b">
        <f t="shared" si="51"/>
        <v>0</v>
      </c>
      <c r="J196" t="b">
        <f t="shared" si="51"/>
        <v>0</v>
      </c>
      <c r="K196">
        <v>195</v>
      </c>
      <c r="L196" t="b" cm="1">
        <f t="array" ref="L196">OR(_xlfn._xlws.FILTER(C:C,B:B=K196))</f>
        <v>1</v>
      </c>
      <c r="M196" t="b" cm="1">
        <f t="array" ref="M196">OR(_xlfn._xlws.FILTER(D:D,B:B=K196))</f>
        <v>1</v>
      </c>
      <c r="N196" t="b" cm="1">
        <f t="array" ref="N196">OR(_xlfn._xlws.FILTER(E:E,B:B=K196))</f>
        <v>1</v>
      </c>
      <c r="O196" t="b" cm="1">
        <f t="array" ref="O196">OR(_xlfn._xlws.FILTER(F:F,B:B=K196))</f>
        <v>1</v>
      </c>
      <c r="P196" t="b" cm="1">
        <f t="array" ref="P196">OR(_xlfn._xlws.FILTER(G:G,B:B=K196))</f>
        <v>0</v>
      </c>
      <c r="Q196" t="b" cm="1">
        <f t="array" ref="Q196">OR(_xlfn._xlws.FILTER(H:H,B:B=K196))</f>
        <v>1</v>
      </c>
      <c r="R196" t="b" cm="1">
        <f t="array" ref="R196">OR(_xlfn._xlws.FILTER(I:I,B:B=K196))</f>
        <v>1</v>
      </c>
      <c r="S196" t="b" cm="1">
        <f t="array" ref="S196">OR(_xlfn._xlws.FILTER(J:J,B:B=K196))</f>
        <v>1</v>
      </c>
      <c r="T196" t="b">
        <f t="shared" si="52"/>
        <v>0</v>
      </c>
      <c r="V196" t="str" cm="1">
        <f t="array" ref="V196">_xlfn.TEXTJOIN(", ",TRUE,_xlfn._xlws.FILTER(A:A,B:B=K196))</f>
        <v>byr:1959 cid:259, pid:722895016, ecl:brn iyr:2018 eyr:2027 hgt:185cm</v>
      </c>
      <c r="W196">
        <f t="shared" si="53"/>
        <v>1959</v>
      </c>
      <c r="X196" t="b">
        <f t="shared" si="54"/>
        <v>1</v>
      </c>
      <c r="Y196">
        <f t="shared" si="55"/>
        <v>2018</v>
      </c>
      <c r="Z196" t="b">
        <f t="shared" si="56"/>
        <v>1</v>
      </c>
      <c r="AA196">
        <f t="shared" si="57"/>
        <v>2027</v>
      </c>
      <c r="AB196" t="b">
        <f t="shared" si="58"/>
        <v>1</v>
      </c>
      <c r="AC196" t="str">
        <f t="shared" si="59"/>
        <v>185cm</v>
      </c>
      <c r="AD196" t="b">
        <f t="shared" si="60"/>
        <v>1</v>
      </c>
      <c r="AE196" t="b">
        <f t="shared" si="61"/>
        <v>0</v>
      </c>
      <c r="AF196">
        <f t="shared" si="50"/>
        <v>185</v>
      </c>
      <c r="AG196" t="b">
        <f t="shared" si="62"/>
        <v>1</v>
      </c>
      <c r="AH196" t="b" cm="1">
        <f t="array" ref="AH196">IF(ISERROR(_xlfn.REGEXEXTRACT(V196, "#[0-9a-fA-F]{6}")),FALSE,TRUE)</f>
        <v>0</v>
      </c>
      <c r="AI196" t="b" cm="1">
        <f t="array" ref="AI196">IF(ISERROR(_xlfn.REGEXEXTRACT(V196, "\b(amb|blu|brn|gry|grn|hzl|oth)\b")),FALSE,TRUE)</f>
        <v>1</v>
      </c>
      <c r="AJ196" t="b" cm="1">
        <f t="array" ref="AJ196">IF(ISERROR(INT(SUBSTITUTE(_xlfn.REGEXEXTRACT(V196, "pid:(\d{9})"),"pid:",""))),FALSE,TRUE)</f>
        <v>1</v>
      </c>
      <c r="AK196" t="b">
        <f t="shared" si="63"/>
        <v>0</v>
      </c>
    </row>
    <row r="197" spans="1:37" x14ac:dyDescent="0.3">
      <c r="A197" t="s">
        <v>140</v>
      </c>
      <c r="B197">
        <f t="shared" si="64"/>
        <v>53</v>
      </c>
      <c r="C197" t="b">
        <f t="shared" si="51"/>
        <v>1</v>
      </c>
      <c r="D197" t="b">
        <f t="shared" si="51"/>
        <v>0</v>
      </c>
      <c r="E197" t="b">
        <f t="shared" si="51"/>
        <v>0</v>
      </c>
      <c r="F197" t="b">
        <f t="shared" si="51"/>
        <v>1</v>
      </c>
      <c r="G197" t="b">
        <f t="shared" si="51"/>
        <v>1</v>
      </c>
      <c r="H197" t="b">
        <f t="shared" si="51"/>
        <v>0</v>
      </c>
      <c r="I197" t="b">
        <f t="shared" si="51"/>
        <v>0</v>
      </c>
      <c r="J197" t="b">
        <f t="shared" si="51"/>
        <v>0</v>
      </c>
      <c r="K197">
        <v>196</v>
      </c>
      <c r="L197" t="b" cm="1">
        <f t="array" ref="L197">OR(_xlfn._xlws.FILTER(C:C,B:B=K197))</f>
        <v>1</v>
      </c>
      <c r="M197" t="b" cm="1">
        <f t="array" ref="M197">OR(_xlfn._xlws.FILTER(D:D,B:B=K197))</f>
        <v>1</v>
      </c>
      <c r="N197" t="b" cm="1">
        <f t="array" ref="N197">OR(_xlfn._xlws.FILTER(E:E,B:B=K197))</f>
        <v>1</v>
      </c>
      <c r="O197" t="b" cm="1">
        <f t="array" ref="O197">OR(_xlfn._xlws.FILTER(F:F,B:B=K197))</f>
        <v>1</v>
      </c>
      <c r="P197" t="b" cm="1">
        <f t="array" ref="P197">OR(_xlfn._xlws.FILTER(G:G,B:B=K197))</f>
        <v>1</v>
      </c>
      <c r="Q197" t="b" cm="1">
        <f t="array" ref="Q197">OR(_xlfn._xlws.FILTER(H:H,B:B=K197))</f>
        <v>1</v>
      </c>
      <c r="R197" t="b" cm="1">
        <f t="array" ref="R197">OR(_xlfn._xlws.FILTER(I:I,B:B=K197))</f>
        <v>1</v>
      </c>
      <c r="S197" t="b" cm="1">
        <f t="array" ref="S197">OR(_xlfn._xlws.FILTER(J:J,B:B=K197))</f>
        <v>1</v>
      </c>
      <c r="T197" t="b">
        <f t="shared" si="52"/>
        <v>1</v>
      </c>
      <c r="V197" t="str" cm="1">
        <f t="array" ref="V197">_xlfn.TEXTJOIN(", ",TRUE,_xlfn._xlws.FILTER(A:A,B:B=K197))</f>
        <v>pid:163697814 ecl:hzl, iyr:2013 byr:1932, hgt:68in cid:286 eyr:2025 hcl:#efcc98</v>
      </c>
      <c r="W197">
        <f t="shared" si="53"/>
        <v>1932</v>
      </c>
      <c r="X197" t="b">
        <f t="shared" si="54"/>
        <v>1</v>
      </c>
      <c r="Y197">
        <f t="shared" si="55"/>
        <v>2013</v>
      </c>
      <c r="Z197" t="b">
        <f t="shared" si="56"/>
        <v>1</v>
      </c>
      <c r="AA197">
        <f t="shared" si="57"/>
        <v>2025</v>
      </c>
      <c r="AB197" t="b">
        <f t="shared" si="58"/>
        <v>1</v>
      </c>
      <c r="AC197" t="str">
        <f t="shared" si="59"/>
        <v xml:space="preserve">68in </v>
      </c>
      <c r="AD197" t="b">
        <f t="shared" si="60"/>
        <v>0</v>
      </c>
      <c r="AE197" t="b">
        <f t="shared" si="61"/>
        <v>1</v>
      </c>
      <c r="AF197">
        <f t="shared" si="50"/>
        <v>68</v>
      </c>
      <c r="AG197" t="b">
        <f t="shared" si="62"/>
        <v>1</v>
      </c>
      <c r="AH197" t="b" cm="1">
        <f t="array" ref="AH197">IF(ISERROR(_xlfn.REGEXEXTRACT(V197, "#[0-9a-fA-F]{6}")),FALSE,TRUE)</f>
        <v>1</v>
      </c>
      <c r="AI197" t="b" cm="1">
        <f t="array" ref="AI197">IF(ISERROR(_xlfn.REGEXEXTRACT(V197, "\b(amb|blu|brn|gry|grn|hzl|oth)\b")),FALSE,TRUE)</f>
        <v>1</v>
      </c>
      <c r="AJ197" t="b" cm="1">
        <f t="array" ref="AJ197">IF(ISERROR(INT(SUBSTITUTE(_xlfn.REGEXEXTRACT(V197, "pid:(\d{9})"),"pid:",""))),FALSE,TRUE)</f>
        <v>1</v>
      </c>
      <c r="AK197" t="b">
        <f t="shared" si="63"/>
        <v>1</v>
      </c>
    </row>
    <row r="198" spans="1:37" x14ac:dyDescent="0.3">
      <c r="A198" t="s">
        <v>141</v>
      </c>
      <c r="B198">
        <f t="shared" si="64"/>
        <v>53</v>
      </c>
      <c r="C198" t="b">
        <f t="shared" si="51"/>
        <v>0</v>
      </c>
      <c r="D198" t="b">
        <f t="shared" si="51"/>
        <v>0</v>
      </c>
      <c r="E198" t="b">
        <f t="shared" si="51"/>
        <v>1</v>
      </c>
      <c r="F198" t="b">
        <f t="shared" si="51"/>
        <v>0</v>
      </c>
      <c r="G198" t="b">
        <f t="shared" si="51"/>
        <v>0</v>
      </c>
      <c r="H198" t="b">
        <f t="shared" si="51"/>
        <v>0</v>
      </c>
      <c r="I198" t="b">
        <f t="shared" si="51"/>
        <v>1</v>
      </c>
      <c r="J198" t="b">
        <f t="shared" si="51"/>
        <v>0</v>
      </c>
      <c r="K198">
        <v>197</v>
      </c>
      <c r="L198" t="b" cm="1">
        <f t="array" ref="L198">OR(_xlfn._xlws.FILTER(C:C,B:B=K198))</f>
        <v>1</v>
      </c>
      <c r="M198" t="b" cm="1">
        <f t="array" ref="M198">OR(_xlfn._xlws.FILTER(D:D,B:B=K198))</f>
        <v>1</v>
      </c>
      <c r="N198" t="b" cm="1">
        <f t="array" ref="N198">OR(_xlfn._xlws.FILTER(E:E,B:B=K198))</f>
        <v>1</v>
      </c>
      <c r="O198" t="b" cm="1">
        <f t="array" ref="O198">OR(_xlfn._xlws.FILTER(F:F,B:B=K198))</f>
        <v>1</v>
      </c>
      <c r="P198" t="b" cm="1">
        <f t="array" ref="P198">OR(_xlfn._xlws.FILTER(G:G,B:B=K198))</f>
        <v>1</v>
      </c>
      <c r="Q198" t="b" cm="1">
        <f t="array" ref="Q198">OR(_xlfn._xlws.FILTER(H:H,B:B=K198))</f>
        <v>1</v>
      </c>
      <c r="R198" t="b" cm="1">
        <f t="array" ref="R198">OR(_xlfn._xlws.FILTER(I:I,B:B=K198))</f>
        <v>1</v>
      </c>
      <c r="S198" t="b" cm="1">
        <f t="array" ref="S198">OR(_xlfn._xlws.FILTER(J:J,B:B=K198))</f>
        <v>0</v>
      </c>
      <c r="T198" t="b">
        <f t="shared" si="52"/>
        <v>1</v>
      </c>
      <c r="V198" t="str" cm="1">
        <f t="array" ref="V198">_xlfn.TEXTJOIN(", ",TRUE,_xlfn._xlws.FILTER(A:A,B:B=K198))</f>
        <v>byr:1927, hgt:72cm ecl:oth, eyr:2021 hcl:#99e959, pid:669724466 iyr:2010</v>
      </c>
      <c r="W198">
        <f t="shared" si="53"/>
        <v>1927</v>
      </c>
      <c r="X198" t="b">
        <f t="shared" si="54"/>
        <v>1</v>
      </c>
      <c r="Y198">
        <f t="shared" si="55"/>
        <v>2010</v>
      </c>
      <c r="Z198" t="b">
        <f t="shared" si="56"/>
        <v>1</v>
      </c>
      <c r="AA198">
        <f t="shared" si="57"/>
        <v>2021</v>
      </c>
      <c r="AB198" t="b">
        <f t="shared" si="58"/>
        <v>1</v>
      </c>
      <c r="AC198" t="str">
        <f t="shared" si="59"/>
        <v xml:space="preserve">72cm </v>
      </c>
      <c r="AD198" t="b">
        <f t="shared" si="60"/>
        <v>1</v>
      </c>
      <c r="AE198" t="b">
        <f t="shared" si="61"/>
        <v>0</v>
      </c>
      <c r="AF198">
        <f t="shared" si="50"/>
        <v>72</v>
      </c>
      <c r="AG198" t="b">
        <f t="shared" si="62"/>
        <v>0</v>
      </c>
      <c r="AH198" t="b" cm="1">
        <f t="array" ref="AH198">IF(ISERROR(_xlfn.REGEXEXTRACT(V198, "#[0-9a-fA-F]{6}")),FALSE,TRUE)</f>
        <v>1</v>
      </c>
      <c r="AI198" t="b" cm="1">
        <f t="array" ref="AI198">IF(ISERROR(_xlfn.REGEXEXTRACT(V198, "\b(amb|blu|brn|gry|grn|hzl|oth)\b")),FALSE,TRUE)</f>
        <v>1</v>
      </c>
      <c r="AJ198" t="b" cm="1">
        <f t="array" ref="AJ198">IF(ISERROR(INT(SUBSTITUTE(_xlfn.REGEXEXTRACT(V198, "pid:(\d{9})"),"pid:",""))),FALSE,TRUE)</f>
        <v>1</v>
      </c>
      <c r="AK198" t="b">
        <f t="shared" si="63"/>
        <v>0</v>
      </c>
    </row>
    <row r="199" spans="1:37" x14ac:dyDescent="0.3">
      <c r="A199" t="s">
        <v>132</v>
      </c>
      <c r="B199">
        <f t="shared" si="64"/>
        <v>53</v>
      </c>
      <c r="C199" t="b">
        <f t="shared" si="51"/>
        <v>0</v>
      </c>
      <c r="D199" t="b">
        <f t="shared" si="51"/>
        <v>1</v>
      </c>
      <c r="E199" t="b">
        <f t="shared" si="51"/>
        <v>0</v>
      </c>
      <c r="F199" t="b">
        <f t="shared" si="51"/>
        <v>0</v>
      </c>
      <c r="G199" t="b">
        <f t="shared" si="51"/>
        <v>0</v>
      </c>
      <c r="H199" t="b">
        <f t="shared" si="51"/>
        <v>0</v>
      </c>
      <c r="I199" t="b">
        <f t="shared" si="51"/>
        <v>0</v>
      </c>
      <c r="J199" t="b">
        <f t="shared" si="51"/>
        <v>0</v>
      </c>
      <c r="K199">
        <v>198</v>
      </c>
      <c r="L199" t="b" cm="1">
        <f t="array" ref="L199">OR(_xlfn._xlws.FILTER(C:C,B:B=K199))</f>
        <v>1</v>
      </c>
      <c r="M199" t="b" cm="1">
        <f t="array" ref="M199">OR(_xlfn._xlws.FILTER(D:D,B:B=K199))</f>
        <v>1</v>
      </c>
      <c r="N199" t="b" cm="1">
        <f t="array" ref="N199">OR(_xlfn._xlws.FILTER(E:E,B:B=K199))</f>
        <v>1</v>
      </c>
      <c r="O199" t="b" cm="1">
        <f t="array" ref="O199">OR(_xlfn._xlws.FILTER(F:F,B:B=K199))</f>
        <v>1</v>
      </c>
      <c r="P199" t="b" cm="1">
        <f t="array" ref="P199">OR(_xlfn._xlws.FILTER(G:G,B:B=K199))</f>
        <v>1</v>
      </c>
      <c r="Q199" t="b" cm="1">
        <f t="array" ref="Q199">OR(_xlfn._xlws.FILTER(H:H,B:B=K199))</f>
        <v>1</v>
      </c>
      <c r="R199" t="b" cm="1">
        <f t="array" ref="R199">OR(_xlfn._xlws.FILTER(I:I,B:B=K199))</f>
        <v>1</v>
      </c>
      <c r="S199" t="b" cm="1">
        <f t="array" ref="S199">OR(_xlfn._xlws.FILTER(J:J,B:B=K199))</f>
        <v>0</v>
      </c>
      <c r="T199" t="b">
        <f t="shared" si="52"/>
        <v>1</v>
      </c>
      <c r="V199" t="str" cm="1">
        <f t="array" ref="V199">_xlfn.TEXTJOIN(", ",TRUE,_xlfn._xlws.FILTER(A:A,B:B=K199))</f>
        <v>byr:1943 iyr:2011 eyr:2024 pid:384419879 ecl:hzl hcl:#7d3b0c hgt:170cm</v>
      </c>
      <c r="W199">
        <f t="shared" si="53"/>
        <v>1943</v>
      </c>
      <c r="X199" t="b">
        <f t="shared" si="54"/>
        <v>1</v>
      </c>
      <c r="Y199">
        <f t="shared" si="55"/>
        <v>2011</v>
      </c>
      <c r="Z199" t="b">
        <f t="shared" si="56"/>
        <v>1</v>
      </c>
      <c r="AA199">
        <f t="shared" si="57"/>
        <v>2024</v>
      </c>
      <c r="AB199" t="b">
        <f t="shared" si="58"/>
        <v>1</v>
      </c>
      <c r="AC199" t="str">
        <f t="shared" si="59"/>
        <v>170cm</v>
      </c>
      <c r="AD199" t="b">
        <f t="shared" si="60"/>
        <v>1</v>
      </c>
      <c r="AE199" t="b">
        <f t="shared" si="61"/>
        <v>0</v>
      </c>
      <c r="AF199">
        <f t="shared" si="50"/>
        <v>170</v>
      </c>
      <c r="AG199" t="b">
        <f t="shared" si="62"/>
        <v>1</v>
      </c>
      <c r="AH199" t="b" cm="1">
        <f t="array" ref="AH199">IF(ISERROR(_xlfn.REGEXEXTRACT(V199, "#[0-9a-fA-F]{6}")),FALSE,TRUE)</f>
        <v>1</v>
      </c>
      <c r="AI199" t="b" cm="1">
        <f t="array" ref="AI199">IF(ISERROR(_xlfn.REGEXEXTRACT(V199, "\b(amb|blu|brn|gry|grn|hzl|oth)\b")),FALSE,TRUE)</f>
        <v>1</v>
      </c>
      <c r="AJ199" t="b" cm="1">
        <f t="array" ref="AJ199">IF(ISERROR(INT(SUBSTITUTE(_xlfn.REGEXEXTRACT(V199, "pid:(\d{9})"),"pid:",""))),FALSE,TRUE)</f>
        <v>1</v>
      </c>
      <c r="AK199" t="b">
        <f t="shared" si="63"/>
        <v>1</v>
      </c>
    </row>
    <row r="200" spans="1:37" x14ac:dyDescent="0.3">
      <c r="B200">
        <f t="shared" si="64"/>
        <v>54</v>
      </c>
      <c r="C200" t="b">
        <f t="shared" si="51"/>
        <v>0</v>
      </c>
      <c r="D200" t="b">
        <f t="shared" si="51"/>
        <v>0</v>
      </c>
      <c r="E200" t="b">
        <f t="shared" si="51"/>
        <v>0</v>
      </c>
      <c r="F200" t="b">
        <f t="shared" si="51"/>
        <v>0</v>
      </c>
      <c r="G200" t="b">
        <f t="shared" si="51"/>
        <v>0</v>
      </c>
      <c r="H200" t="b">
        <f t="shared" si="51"/>
        <v>0</v>
      </c>
      <c r="I200" t="b">
        <f t="shared" si="51"/>
        <v>0</v>
      </c>
      <c r="J200" t="b">
        <f t="shared" si="51"/>
        <v>0</v>
      </c>
      <c r="K200">
        <v>199</v>
      </c>
      <c r="L200" t="b" cm="1">
        <f t="array" ref="L200">OR(_xlfn._xlws.FILTER(C:C,B:B=K200))</f>
        <v>1</v>
      </c>
      <c r="M200" t="b" cm="1">
        <f t="array" ref="M200">OR(_xlfn._xlws.FILTER(D:D,B:B=K200))</f>
        <v>1</v>
      </c>
      <c r="N200" t="b" cm="1">
        <f t="array" ref="N200">OR(_xlfn._xlws.FILTER(E:E,B:B=K200))</f>
        <v>1</v>
      </c>
      <c r="O200" t="b" cm="1">
        <f t="array" ref="O200">OR(_xlfn._xlws.FILTER(F:F,B:B=K200))</f>
        <v>1</v>
      </c>
      <c r="P200" t="b" cm="1">
        <f t="array" ref="P200">OR(_xlfn._xlws.FILTER(G:G,B:B=K200))</f>
        <v>1</v>
      </c>
      <c r="Q200" t="b" cm="1">
        <f t="array" ref="Q200">OR(_xlfn._xlws.FILTER(H:H,B:B=K200))</f>
        <v>1</v>
      </c>
      <c r="R200" t="b" cm="1">
        <f t="array" ref="R200">OR(_xlfn._xlws.FILTER(I:I,B:B=K200))</f>
        <v>1</v>
      </c>
      <c r="S200" t="b" cm="1">
        <f t="array" ref="S200">OR(_xlfn._xlws.FILTER(J:J,B:B=K200))</f>
        <v>0</v>
      </c>
      <c r="T200" t="b">
        <f t="shared" si="52"/>
        <v>1</v>
      </c>
      <c r="V200" t="str" cm="1">
        <f t="array" ref="V200">_xlfn.TEXTJOIN(", ",TRUE,_xlfn._xlws.FILTER(A:A,B:B=K200))</f>
        <v>pid:137944386 ecl:gry, byr:1953 hcl:#733820 iyr:2013 eyr:2025 hgt:184cm</v>
      </c>
      <c r="W200">
        <f t="shared" si="53"/>
        <v>1953</v>
      </c>
      <c r="X200" t="b">
        <f t="shared" si="54"/>
        <v>1</v>
      </c>
      <c r="Y200">
        <f t="shared" si="55"/>
        <v>2013</v>
      </c>
      <c r="Z200" t="b">
        <f t="shared" si="56"/>
        <v>1</v>
      </c>
      <c r="AA200">
        <f t="shared" si="57"/>
        <v>2025</v>
      </c>
      <c r="AB200" t="b">
        <f t="shared" si="58"/>
        <v>1</v>
      </c>
      <c r="AC200" t="str">
        <f t="shared" si="59"/>
        <v>184cm</v>
      </c>
      <c r="AD200" t="b">
        <f t="shared" si="60"/>
        <v>1</v>
      </c>
      <c r="AE200" t="b">
        <f t="shared" si="61"/>
        <v>0</v>
      </c>
      <c r="AF200">
        <f t="shared" si="50"/>
        <v>184</v>
      </c>
      <c r="AG200" t="b">
        <f t="shared" si="62"/>
        <v>1</v>
      </c>
      <c r="AH200" t="b" cm="1">
        <f t="array" ref="AH200">IF(ISERROR(_xlfn.REGEXEXTRACT(V200, "#[0-9a-fA-F]{6}")),FALSE,TRUE)</f>
        <v>1</v>
      </c>
      <c r="AI200" t="b" cm="1">
        <f t="array" ref="AI200">IF(ISERROR(_xlfn.REGEXEXTRACT(V200, "\b(amb|blu|brn|gry|grn|hzl|oth)\b")),FALSE,TRUE)</f>
        <v>1</v>
      </c>
      <c r="AJ200" t="b" cm="1">
        <f t="array" ref="AJ200">IF(ISERROR(INT(SUBSTITUTE(_xlfn.REGEXEXTRACT(V200, "pid:(\d{9})"),"pid:",""))),FALSE,TRUE)</f>
        <v>1</v>
      </c>
      <c r="AK200" t="b">
        <f t="shared" si="63"/>
        <v>1</v>
      </c>
    </row>
    <row r="201" spans="1:37" x14ac:dyDescent="0.3">
      <c r="A201" t="s">
        <v>142</v>
      </c>
      <c r="B201">
        <f t="shared" si="64"/>
        <v>54</v>
      </c>
      <c r="C201" t="b">
        <f t="shared" si="51"/>
        <v>1</v>
      </c>
      <c r="D201" t="b">
        <f t="shared" si="51"/>
        <v>1</v>
      </c>
      <c r="E201" t="b">
        <f t="shared" si="51"/>
        <v>1</v>
      </c>
      <c r="F201" t="b">
        <f t="shared" si="51"/>
        <v>0</v>
      </c>
      <c r="G201" t="b">
        <f t="shared" si="51"/>
        <v>0</v>
      </c>
      <c r="H201" t="b">
        <f t="shared" si="51"/>
        <v>1</v>
      </c>
      <c r="I201" t="b">
        <f t="shared" si="51"/>
        <v>1</v>
      </c>
      <c r="J201" t="b">
        <f t="shared" si="51"/>
        <v>0</v>
      </c>
      <c r="K201">
        <v>200</v>
      </c>
      <c r="L201" t="b" cm="1">
        <f t="array" ref="L201">OR(_xlfn._xlws.FILTER(C:C,B:B=K201))</f>
        <v>1</v>
      </c>
      <c r="M201" t="b" cm="1">
        <f t="array" ref="M201">OR(_xlfn._xlws.FILTER(D:D,B:B=K201))</f>
        <v>1</v>
      </c>
      <c r="N201" t="b" cm="1">
        <f t="array" ref="N201">OR(_xlfn._xlws.FILTER(E:E,B:B=K201))</f>
        <v>1</v>
      </c>
      <c r="O201" t="b" cm="1">
        <f t="array" ref="O201">OR(_xlfn._xlws.FILTER(F:F,B:B=K201))</f>
        <v>1</v>
      </c>
      <c r="P201" t="b" cm="1">
        <f t="array" ref="P201">OR(_xlfn._xlws.FILTER(G:G,B:B=K201))</f>
        <v>1</v>
      </c>
      <c r="Q201" t="b" cm="1">
        <f t="array" ref="Q201">OR(_xlfn._xlws.FILTER(H:H,B:B=K201))</f>
        <v>1</v>
      </c>
      <c r="R201" t="b" cm="1">
        <f t="array" ref="R201">OR(_xlfn._xlws.FILTER(I:I,B:B=K201))</f>
        <v>1</v>
      </c>
      <c r="S201" t="b" cm="1">
        <f t="array" ref="S201">OR(_xlfn._xlws.FILTER(J:J,B:B=K201))</f>
        <v>0</v>
      </c>
      <c r="T201" t="b">
        <f t="shared" si="52"/>
        <v>1</v>
      </c>
      <c r="V201" t="str" cm="1">
        <f t="array" ref="V201">_xlfn.TEXTJOIN(", ",TRUE,_xlfn._xlws.FILTER(A:A,B:B=K201))</f>
        <v>iyr:2017 eyr:2023 pid:288078785, hgt:179cm, byr:1993 hcl:#602927 ecl:hzl</v>
      </c>
      <c r="W201">
        <f t="shared" si="53"/>
        <v>1993</v>
      </c>
      <c r="X201" t="b">
        <f t="shared" si="54"/>
        <v>1</v>
      </c>
      <c r="Y201">
        <f t="shared" si="55"/>
        <v>2017</v>
      </c>
      <c r="Z201" t="b">
        <f t="shared" si="56"/>
        <v>1</v>
      </c>
      <c r="AA201">
        <f t="shared" si="57"/>
        <v>2023</v>
      </c>
      <c r="AB201" t="b">
        <f t="shared" si="58"/>
        <v>1</v>
      </c>
      <c r="AC201" t="str">
        <f t="shared" si="59"/>
        <v>179cm</v>
      </c>
      <c r="AD201" t="b">
        <f t="shared" si="60"/>
        <v>1</v>
      </c>
      <c r="AE201" t="b">
        <f t="shared" si="61"/>
        <v>0</v>
      </c>
      <c r="AF201">
        <f t="shared" si="50"/>
        <v>179</v>
      </c>
      <c r="AG201" t="b">
        <f t="shared" si="62"/>
        <v>1</v>
      </c>
      <c r="AH201" t="b" cm="1">
        <f t="array" ref="AH201">IF(ISERROR(_xlfn.REGEXEXTRACT(V201, "#[0-9a-fA-F]{6}")),FALSE,TRUE)</f>
        <v>1</v>
      </c>
      <c r="AI201" t="b" cm="1">
        <f t="array" ref="AI201">IF(ISERROR(_xlfn.REGEXEXTRACT(V201, "\b(amb|blu|brn|gry|grn|hzl|oth)\b")),FALSE,TRUE)</f>
        <v>1</v>
      </c>
      <c r="AJ201" t="b" cm="1">
        <f t="array" ref="AJ201">IF(ISERROR(INT(SUBSTITUTE(_xlfn.REGEXEXTRACT(V201, "pid:(\d{9})"),"pid:",""))),FALSE,TRUE)</f>
        <v>1</v>
      </c>
      <c r="AK201" t="b">
        <f t="shared" si="63"/>
        <v>1</v>
      </c>
    </row>
    <row r="202" spans="1:37" x14ac:dyDescent="0.3">
      <c r="A202" t="s">
        <v>143</v>
      </c>
      <c r="B202">
        <f t="shared" si="64"/>
        <v>54</v>
      </c>
      <c r="C202" t="b">
        <f t="shared" si="51"/>
        <v>0</v>
      </c>
      <c r="D202" t="b">
        <f t="shared" si="51"/>
        <v>0</v>
      </c>
      <c r="E202" t="b">
        <f t="shared" si="51"/>
        <v>0</v>
      </c>
      <c r="F202" t="b">
        <f t="shared" si="51"/>
        <v>1</v>
      </c>
      <c r="G202" t="b">
        <f t="shared" si="51"/>
        <v>1</v>
      </c>
      <c r="H202" t="b">
        <f t="shared" si="51"/>
        <v>0</v>
      </c>
      <c r="I202" t="b">
        <f t="shared" si="51"/>
        <v>0</v>
      </c>
      <c r="J202" t="b">
        <f t="shared" si="51"/>
        <v>1</v>
      </c>
      <c r="K202">
        <v>201</v>
      </c>
      <c r="L202" t="b" cm="1">
        <f t="array" ref="L202">OR(_xlfn._xlws.FILTER(C:C,B:B=K202))</f>
        <v>1</v>
      </c>
      <c r="M202" t="b" cm="1">
        <f t="array" ref="M202">OR(_xlfn._xlws.FILTER(D:D,B:B=K202))</f>
        <v>1</v>
      </c>
      <c r="N202" t="b" cm="1">
        <f t="array" ref="N202">OR(_xlfn._xlws.FILTER(E:E,B:B=K202))</f>
        <v>1</v>
      </c>
      <c r="O202" t="b" cm="1">
        <f t="array" ref="O202">OR(_xlfn._xlws.FILTER(F:F,B:B=K202))</f>
        <v>1</v>
      </c>
      <c r="P202" t="b" cm="1">
        <f t="array" ref="P202">OR(_xlfn._xlws.FILTER(G:G,B:B=K202))</f>
        <v>1</v>
      </c>
      <c r="Q202" t="b" cm="1">
        <f t="array" ref="Q202">OR(_xlfn._xlws.FILTER(H:H,B:B=K202))</f>
        <v>1</v>
      </c>
      <c r="R202" t="b" cm="1">
        <f t="array" ref="R202">OR(_xlfn._xlws.FILTER(I:I,B:B=K202))</f>
        <v>1</v>
      </c>
      <c r="S202" t="b" cm="1">
        <f t="array" ref="S202">OR(_xlfn._xlws.FILTER(J:J,B:B=K202))</f>
        <v>1</v>
      </c>
      <c r="T202" t="b">
        <f t="shared" si="52"/>
        <v>1</v>
      </c>
      <c r="V202" t="str" cm="1">
        <f t="array" ref="V202">_xlfn.TEXTJOIN(", ",TRUE,_xlfn._xlws.FILTER(A:A,B:B=K202))</f>
        <v>ecl:brn, hgt:187cm eyr:2024 byr:1971 iyr:2020 hcl:#b6652a pid:622975646, cid:290</v>
      </c>
      <c r="W202">
        <f t="shared" si="53"/>
        <v>1971</v>
      </c>
      <c r="X202" t="b">
        <f t="shared" si="54"/>
        <v>1</v>
      </c>
      <c r="Y202">
        <f t="shared" si="55"/>
        <v>2020</v>
      </c>
      <c r="Z202" t="b">
        <f t="shared" si="56"/>
        <v>1</v>
      </c>
      <c r="AA202">
        <f t="shared" si="57"/>
        <v>2024</v>
      </c>
      <c r="AB202" t="b">
        <f t="shared" si="58"/>
        <v>1</v>
      </c>
      <c r="AC202" t="str">
        <f t="shared" si="59"/>
        <v>187cm</v>
      </c>
      <c r="AD202" t="b">
        <f t="shared" si="60"/>
        <v>1</v>
      </c>
      <c r="AE202" t="b">
        <f t="shared" si="61"/>
        <v>0</v>
      </c>
      <c r="AF202">
        <f t="shared" si="50"/>
        <v>187</v>
      </c>
      <c r="AG202" t="b">
        <f t="shared" si="62"/>
        <v>1</v>
      </c>
      <c r="AH202" t="b" cm="1">
        <f t="array" ref="AH202">IF(ISERROR(_xlfn.REGEXEXTRACT(V202, "#[0-9a-fA-F]{6}")),FALSE,TRUE)</f>
        <v>1</v>
      </c>
      <c r="AI202" t="b" cm="1">
        <f t="array" ref="AI202">IF(ISERROR(_xlfn.REGEXEXTRACT(V202, "\b(amb|blu|brn|gry|grn|hzl|oth)\b")),FALSE,TRUE)</f>
        <v>1</v>
      </c>
      <c r="AJ202" t="b" cm="1">
        <f t="array" ref="AJ202">IF(ISERROR(INT(SUBSTITUTE(_xlfn.REGEXEXTRACT(V202, "pid:(\d{9})"),"pid:",""))),FALSE,TRUE)</f>
        <v>1</v>
      </c>
      <c r="AK202" t="b">
        <f t="shared" si="63"/>
        <v>1</v>
      </c>
    </row>
    <row r="203" spans="1:37" x14ac:dyDescent="0.3">
      <c r="B203">
        <f t="shared" si="64"/>
        <v>55</v>
      </c>
      <c r="C203" t="b">
        <f t="shared" si="51"/>
        <v>0</v>
      </c>
      <c r="D203" t="b">
        <f t="shared" si="51"/>
        <v>0</v>
      </c>
      <c r="E203" t="b">
        <f t="shared" si="51"/>
        <v>0</v>
      </c>
      <c r="F203" t="b">
        <f t="shared" si="51"/>
        <v>0</v>
      </c>
      <c r="G203" t="b">
        <f t="shared" si="51"/>
        <v>0</v>
      </c>
      <c r="H203" t="b">
        <f t="shared" si="51"/>
        <v>0</v>
      </c>
      <c r="I203" t="b">
        <f t="shared" si="51"/>
        <v>0</v>
      </c>
      <c r="J203" t="b">
        <f t="shared" si="51"/>
        <v>0</v>
      </c>
      <c r="K203">
        <v>202</v>
      </c>
      <c r="L203" t="b" cm="1">
        <f t="array" ref="L203">OR(_xlfn._xlws.FILTER(C:C,B:B=K203))</f>
        <v>1</v>
      </c>
      <c r="M203" t="b" cm="1">
        <f t="array" ref="M203">OR(_xlfn._xlws.FILTER(D:D,B:B=K203))</f>
        <v>1</v>
      </c>
      <c r="N203" t="b" cm="1">
        <f t="array" ref="N203">OR(_xlfn._xlws.FILTER(E:E,B:B=K203))</f>
        <v>1</v>
      </c>
      <c r="O203" t="b" cm="1">
        <f t="array" ref="O203">OR(_xlfn._xlws.FILTER(F:F,B:B=K203))</f>
        <v>1</v>
      </c>
      <c r="P203" t="b" cm="1">
        <f t="array" ref="P203">OR(_xlfn._xlws.FILTER(G:G,B:B=K203))</f>
        <v>1</v>
      </c>
      <c r="Q203" t="b" cm="1">
        <f t="array" ref="Q203">OR(_xlfn._xlws.FILTER(H:H,B:B=K203))</f>
        <v>1</v>
      </c>
      <c r="R203" t="b" cm="1">
        <f t="array" ref="R203">OR(_xlfn._xlws.FILTER(I:I,B:B=K203))</f>
        <v>1</v>
      </c>
      <c r="S203" t="b" cm="1">
        <f t="array" ref="S203">OR(_xlfn._xlws.FILTER(J:J,B:B=K203))</f>
        <v>1</v>
      </c>
      <c r="T203" t="b">
        <f t="shared" si="52"/>
        <v>1</v>
      </c>
      <c r="V203" t="str" cm="1">
        <f t="array" ref="V203">_xlfn.TEXTJOIN(", ",TRUE,_xlfn._xlws.FILTER(A:A,B:B=K203))</f>
        <v>pid:371817422 ecl:blu byr:1964, iyr:2018, eyr:2021 cid:176, hgt:153cm hcl:#888785</v>
      </c>
      <c r="W203">
        <f t="shared" si="53"/>
        <v>1964</v>
      </c>
      <c r="X203" t="b">
        <f t="shared" si="54"/>
        <v>1</v>
      </c>
      <c r="Y203">
        <f t="shared" si="55"/>
        <v>2018</v>
      </c>
      <c r="Z203" t="b">
        <f t="shared" si="56"/>
        <v>1</v>
      </c>
      <c r="AA203">
        <f t="shared" si="57"/>
        <v>2021</v>
      </c>
      <c r="AB203" t="b">
        <f t="shared" si="58"/>
        <v>1</v>
      </c>
      <c r="AC203" t="str">
        <f t="shared" si="59"/>
        <v>153cm</v>
      </c>
      <c r="AD203" t="b">
        <f t="shared" si="60"/>
        <v>1</v>
      </c>
      <c r="AE203" t="b">
        <f t="shared" si="61"/>
        <v>0</v>
      </c>
      <c r="AF203">
        <f t="shared" si="50"/>
        <v>153</v>
      </c>
      <c r="AG203" t="b">
        <f t="shared" si="62"/>
        <v>1</v>
      </c>
      <c r="AH203" t="b" cm="1">
        <f t="array" ref="AH203">IF(ISERROR(_xlfn.REGEXEXTRACT(V203, "#[0-9a-fA-F]{6}")),FALSE,TRUE)</f>
        <v>1</v>
      </c>
      <c r="AI203" t="b" cm="1">
        <f t="array" ref="AI203">IF(ISERROR(_xlfn.REGEXEXTRACT(V203, "\b(amb|blu|brn|gry|grn|hzl|oth)\b")),FALSE,TRUE)</f>
        <v>1</v>
      </c>
      <c r="AJ203" t="b" cm="1">
        <f t="array" ref="AJ203">IF(ISERROR(INT(SUBSTITUTE(_xlfn.REGEXEXTRACT(V203, "pid:(\d{9})"),"pid:",""))),FALSE,TRUE)</f>
        <v>1</v>
      </c>
      <c r="AK203" t="b">
        <f t="shared" si="63"/>
        <v>1</v>
      </c>
    </row>
    <row r="204" spans="1:37" x14ac:dyDescent="0.3">
      <c r="A204" t="s">
        <v>17</v>
      </c>
      <c r="B204">
        <f t="shared" si="64"/>
        <v>55</v>
      </c>
      <c r="C204" t="b">
        <f t="shared" si="51"/>
        <v>0</v>
      </c>
      <c r="D204" t="b">
        <f t="shared" si="51"/>
        <v>1</v>
      </c>
      <c r="E204" t="b">
        <f t="shared" si="51"/>
        <v>0</v>
      </c>
      <c r="F204" t="b">
        <f t="shared" si="51"/>
        <v>0</v>
      </c>
      <c r="G204" t="b">
        <f t="shared" si="51"/>
        <v>0</v>
      </c>
      <c r="H204" t="b">
        <f t="shared" si="51"/>
        <v>0</v>
      </c>
      <c r="I204" t="b">
        <f t="shared" si="51"/>
        <v>0</v>
      </c>
      <c r="J204" t="b">
        <f t="shared" si="51"/>
        <v>0</v>
      </c>
      <c r="K204">
        <v>203</v>
      </c>
      <c r="L204" t="b" cm="1">
        <f t="array" ref="L204">OR(_xlfn._xlws.FILTER(C:C,B:B=K204))</f>
        <v>1</v>
      </c>
      <c r="M204" t="b" cm="1">
        <f t="array" ref="M204">OR(_xlfn._xlws.FILTER(D:D,B:B=K204))</f>
        <v>1</v>
      </c>
      <c r="N204" t="b" cm="1">
        <f t="array" ref="N204">OR(_xlfn._xlws.FILTER(E:E,B:B=K204))</f>
        <v>1</v>
      </c>
      <c r="O204" t="b" cm="1">
        <f t="array" ref="O204">OR(_xlfn._xlws.FILTER(F:F,B:B=K204))</f>
        <v>1</v>
      </c>
      <c r="P204" t="b" cm="1">
        <f t="array" ref="P204">OR(_xlfn._xlws.FILTER(G:G,B:B=K204))</f>
        <v>1</v>
      </c>
      <c r="Q204" t="b" cm="1">
        <f t="array" ref="Q204">OR(_xlfn._xlws.FILTER(H:H,B:B=K204))</f>
        <v>1</v>
      </c>
      <c r="R204" t="b" cm="1">
        <f t="array" ref="R204">OR(_xlfn._xlws.FILTER(I:I,B:B=K204))</f>
        <v>1</v>
      </c>
      <c r="S204" t="b" cm="1">
        <f t="array" ref="S204">OR(_xlfn._xlws.FILTER(J:J,B:B=K204))</f>
        <v>1</v>
      </c>
      <c r="T204" t="b">
        <f t="shared" si="52"/>
        <v>1</v>
      </c>
      <c r="V204" t="str" cm="1">
        <f t="array" ref="V204">_xlfn.TEXTJOIN(", ",TRUE,_xlfn._xlws.FILTER(A:A,B:B=K204))</f>
        <v>byr:2002, cid:256 iyr:2014 eyr:2024 ecl:blu hcl:#18171d hgt:187cm, pid:050022911</v>
      </c>
      <c r="W204">
        <f t="shared" si="53"/>
        <v>2002</v>
      </c>
      <c r="X204" t="b">
        <f t="shared" si="54"/>
        <v>1</v>
      </c>
      <c r="Y204">
        <f t="shared" si="55"/>
        <v>2014</v>
      </c>
      <c r="Z204" t="b">
        <f t="shared" si="56"/>
        <v>1</v>
      </c>
      <c r="AA204">
        <f t="shared" si="57"/>
        <v>2024</v>
      </c>
      <c r="AB204" t="b">
        <f t="shared" si="58"/>
        <v>1</v>
      </c>
      <c r="AC204" t="str">
        <f t="shared" si="59"/>
        <v>187cm</v>
      </c>
      <c r="AD204" t="b">
        <f t="shared" si="60"/>
        <v>1</v>
      </c>
      <c r="AE204" t="b">
        <f t="shared" si="61"/>
        <v>0</v>
      </c>
      <c r="AF204">
        <f t="shared" si="50"/>
        <v>187</v>
      </c>
      <c r="AG204" t="b">
        <f t="shared" si="62"/>
        <v>1</v>
      </c>
      <c r="AH204" t="b" cm="1">
        <f t="array" ref="AH204">IF(ISERROR(_xlfn.REGEXEXTRACT(V204, "#[0-9a-fA-F]{6}")),FALSE,TRUE)</f>
        <v>1</v>
      </c>
      <c r="AI204" t="b" cm="1">
        <f t="array" ref="AI204">IF(ISERROR(_xlfn.REGEXEXTRACT(V204, "\b(amb|blu|brn|gry|grn|hzl|oth)\b")),FALSE,TRUE)</f>
        <v>1</v>
      </c>
      <c r="AJ204" t="b" cm="1">
        <f t="array" ref="AJ204">IF(ISERROR(INT(SUBSTITUTE(_xlfn.REGEXEXTRACT(V204, "pid:(\d{9})"),"pid:",""))),FALSE,TRUE)</f>
        <v>1</v>
      </c>
      <c r="AK204" t="b">
        <f t="shared" si="63"/>
        <v>1</v>
      </c>
    </row>
    <row r="205" spans="1:37" x14ac:dyDescent="0.3">
      <c r="A205" t="s">
        <v>144</v>
      </c>
      <c r="B205">
        <f t="shared" si="64"/>
        <v>55</v>
      </c>
      <c r="C205" t="b">
        <f t="shared" si="51"/>
        <v>1</v>
      </c>
      <c r="D205" t="b">
        <f t="shared" si="51"/>
        <v>0</v>
      </c>
      <c r="E205" t="b">
        <f t="shared" si="51"/>
        <v>0</v>
      </c>
      <c r="F205" t="b">
        <f t="shared" si="51"/>
        <v>0</v>
      </c>
      <c r="G205" t="b">
        <f t="shared" si="51"/>
        <v>1</v>
      </c>
      <c r="H205" t="b">
        <f t="shared" si="51"/>
        <v>1</v>
      </c>
      <c r="I205" t="b">
        <f t="shared" si="51"/>
        <v>1</v>
      </c>
      <c r="J205" t="b">
        <f t="shared" si="51"/>
        <v>1</v>
      </c>
      <c r="K205">
        <v>204</v>
      </c>
      <c r="L205" t="b" cm="1">
        <f t="array" ref="L205">OR(_xlfn._xlws.FILTER(C:C,B:B=K205))</f>
        <v>1</v>
      </c>
      <c r="M205" t="b" cm="1">
        <f t="array" ref="M205">OR(_xlfn._xlws.FILTER(D:D,B:B=K205))</f>
        <v>1</v>
      </c>
      <c r="N205" t="b" cm="1">
        <f t="array" ref="N205">OR(_xlfn._xlws.FILTER(E:E,B:B=K205))</f>
        <v>1</v>
      </c>
      <c r="O205" t="b" cm="1">
        <f t="array" ref="O205">OR(_xlfn._xlws.FILTER(F:F,B:B=K205))</f>
        <v>1</v>
      </c>
      <c r="P205" t="b" cm="1">
        <f t="array" ref="P205">OR(_xlfn._xlws.FILTER(G:G,B:B=K205))</f>
        <v>1</v>
      </c>
      <c r="Q205" t="b" cm="1">
        <f t="array" ref="Q205">OR(_xlfn._xlws.FILTER(H:H,B:B=K205))</f>
        <v>1</v>
      </c>
      <c r="R205" t="b" cm="1">
        <f t="array" ref="R205">OR(_xlfn._xlws.FILTER(I:I,B:B=K205))</f>
        <v>1</v>
      </c>
      <c r="S205" t="b" cm="1">
        <f t="array" ref="S205">OR(_xlfn._xlws.FILTER(J:J,B:B=K205))</f>
        <v>0</v>
      </c>
      <c r="T205" t="b">
        <f t="shared" si="52"/>
        <v>1</v>
      </c>
      <c r="V205" t="str" cm="1">
        <f t="array" ref="V205">_xlfn.TEXTJOIN(", ",TRUE,_xlfn._xlws.FILTER(A:A,B:B=K205))</f>
        <v>hgt:178cm pid:211144001 eyr:2027 iyr:2013, byr:1947, hcl:#7d3b0c ecl:grn</v>
      </c>
      <c r="W205">
        <f t="shared" si="53"/>
        <v>1947</v>
      </c>
      <c r="X205" t="b">
        <f t="shared" si="54"/>
        <v>1</v>
      </c>
      <c r="Y205">
        <f t="shared" si="55"/>
        <v>2013</v>
      </c>
      <c r="Z205" t="b">
        <f t="shared" si="56"/>
        <v>1</v>
      </c>
      <c r="AA205">
        <f t="shared" si="57"/>
        <v>2027</v>
      </c>
      <c r="AB205" t="b">
        <f t="shared" si="58"/>
        <v>1</v>
      </c>
      <c r="AC205" t="str">
        <f t="shared" si="59"/>
        <v>178cm</v>
      </c>
      <c r="AD205" t="b">
        <f t="shared" si="60"/>
        <v>1</v>
      </c>
      <c r="AE205" t="b">
        <f t="shared" si="61"/>
        <v>0</v>
      </c>
      <c r="AF205">
        <f t="shared" si="50"/>
        <v>178</v>
      </c>
      <c r="AG205" t="b">
        <f t="shared" si="62"/>
        <v>1</v>
      </c>
      <c r="AH205" t="b" cm="1">
        <f t="array" ref="AH205">IF(ISERROR(_xlfn.REGEXEXTRACT(V205, "#[0-9a-fA-F]{6}")),FALSE,TRUE)</f>
        <v>1</v>
      </c>
      <c r="AI205" t="b" cm="1">
        <f t="array" ref="AI205">IF(ISERROR(_xlfn.REGEXEXTRACT(V205, "\b(amb|blu|brn|gry|grn|hzl|oth)\b")),FALSE,TRUE)</f>
        <v>1</v>
      </c>
      <c r="AJ205" t="b" cm="1">
        <f t="array" ref="AJ205">IF(ISERROR(INT(SUBSTITUTE(_xlfn.REGEXEXTRACT(V205, "pid:(\d{9})"),"pid:",""))),FALSE,TRUE)</f>
        <v>1</v>
      </c>
      <c r="AK205" t="b">
        <f t="shared" si="63"/>
        <v>1</v>
      </c>
    </row>
    <row r="206" spans="1:37" x14ac:dyDescent="0.3">
      <c r="A206" t="s">
        <v>145</v>
      </c>
      <c r="B206">
        <f t="shared" si="64"/>
        <v>55</v>
      </c>
      <c r="C206" t="b">
        <f t="shared" si="51"/>
        <v>0</v>
      </c>
      <c r="D206" t="b">
        <f t="shared" si="51"/>
        <v>0</v>
      </c>
      <c r="E206" t="b">
        <f t="shared" si="51"/>
        <v>1</v>
      </c>
      <c r="F206" t="b">
        <f t="shared" si="51"/>
        <v>1</v>
      </c>
      <c r="G206" t="b">
        <f t="shared" si="51"/>
        <v>0</v>
      </c>
      <c r="H206" t="b">
        <f t="shared" si="51"/>
        <v>0</v>
      </c>
      <c r="I206" t="b">
        <f t="shared" si="51"/>
        <v>0</v>
      </c>
      <c r="J206" t="b">
        <f t="shared" si="51"/>
        <v>0</v>
      </c>
      <c r="K206">
        <v>205</v>
      </c>
      <c r="L206" t="b" cm="1">
        <f t="array" ref="L206">OR(_xlfn._xlws.FILTER(C:C,B:B=K206))</f>
        <v>1</v>
      </c>
      <c r="M206" t="b" cm="1">
        <f t="array" ref="M206">OR(_xlfn._xlws.FILTER(D:D,B:B=K206))</f>
        <v>1</v>
      </c>
      <c r="N206" t="b" cm="1">
        <f t="array" ref="N206">OR(_xlfn._xlws.FILTER(E:E,B:B=K206))</f>
        <v>1</v>
      </c>
      <c r="O206" t="b" cm="1">
        <f t="array" ref="O206">OR(_xlfn._xlws.FILTER(F:F,B:B=K206))</f>
        <v>1</v>
      </c>
      <c r="P206" t="b" cm="1">
        <f t="array" ref="P206">OR(_xlfn._xlws.FILTER(G:G,B:B=K206))</f>
        <v>1</v>
      </c>
      <c r="Q206" t="b" cm="1">
        <f t="array" ref="Q206">OR(_xlfn._xlws.FILTER(H:H,B:B=K206))</f>
        <v>1</v>
      </c>
      <c r="R206" t="b" cm="1">
        <f t="array" ref="R206">OR(_xlfn._xlws.FILTER(I:I,B:B=K206))</f>
        <v>1</v>
      </c>
      <c r="S206" t="b" cm="1">
        <f t="array" ref="S206">OR(_xlfn._xlws.FILTER(J:J,B:B=K206))</f>
        <v>1</v>
      </c>
      <c r="T206" t="b">
        <f t="shared" si="52"/>
        <v>1</v>
      </c>
      <c r="V206" t="str" cm="1">
        <f t="array" ref="V206">_xlfn.TEXTJOIN(", ",TRUE,_xlfn._xlws.FILTER(A:A,B:B=K206))</f>
        <v>eyr:2025 ecl:blu pid:046417901 byr:1950, iyr:2015 hgt:165cm, hcl:#7d3b0c cid:128</v>
      </c>
      <c r="W206">
        <f t="shared" si="53"/>
        <v>1950</v>
      </c>
      <c r="X206" t="b">
        <f t="shared" si="54"/>
        <v>1</v>
      </c>
      <c r="Y206">
        <f t="shared" si="55"/>
        <v>2015</v>
      </c>
      <c r="Z206" t="b">
        <f t="shared" si="56"/>
        <v>1</v>
      </c>
      <c r="AA206">
        <f t="shared" si="57"/>
        <v>2025</v>
      </c>
      <c r="AB206" t="b">
        <f t="shared" si="58"/>
        <v>1</v>
      </c>
      <c r="AC206" t="str">
        <f t="shared" si="59"/>
        <v>165cm</v>
      </c>
      <c r="AD206" t="b">
        <f t="shared" si="60"/>
        <v>1</v>
      </c>
      <c r="AE206" t="b">
        <f t="shared" si="61"/>
        <v>0</v>
      </c>
      <c r="AF206">
        <f t="shared" si="50"/>
        <v>165</v>
      </c>
      <c r="AG206" t="b">
        <f t="shared" si="62"/>
        <v>1</v>
      </c>
      <c r="AH206" t="b" cm="1">
        <f t="array" ref="AH206">IF(ISERROR(_xlfn.REGEXEXTRACT(V206, "#[0-9a-fA-F]{6}")),FALSE,TRUE)</f>
        <v>1</v>
      </c>
      <c r="AI206" t="b" cm="1">
        <f t="array" ref="AI206">IF(ISERROR(_xlfn.REGEXEXTRACT(V206, "\b(amb|blu|brn|gry|grn|hzl|oth)\b")),FALSE,TRUE)</f>
        <v>1</v>
      </c>
      <c r="AJ206" t="b" cm="1">
        <f t="array" ref="AJ206">IF(ISERROR(INT(SUBSTITUTE(_xlfn.REGEXEXTRACT(V206, "pid:(\d{9})"),"pid:",""))),FALSE,TRUE)</f>
        <v>1</v>
      </c>
      <c r="AK206" t="b">
        <f t="shared" si="63"/>
        <v>1</v>
      </c>
    </row>
    <row r="207" spans="1:37" x14ac:dyDescent="0.3">
      <c r="B207">
        <f t="shared" si="64"/>
        <v>56</v>
      </c>
      <c r="C207" t="b">
        <f t="shared" si="51"/>
        <v>0</v>
      </c>
      <c r="D207" t="b">
        <f t="shared" si="51"/>
        <v>0</v>
      </c>
      <c r="E207" t="b">
        <f t="shared" si="51"/>
        <v>0</v>
      </c>
      <c r="F207" t="b">
        <f t="shared" si="51"/>
        <v>0</v>
      </c>
      <c r="G207" t="b">
        <f t="shared" si="51"/>
        <v>0</v>
      </c>
      <c r="H207" t="b">
        <f t="shared" si="51"/>
        <v>0</v>
      </c>
      <c r="I207" t="b">
        <f t="shared" si="51"/>
        <v>0</v>
      </c>
      <c r="J207" t="b">
        <f t="shared" si="51"/>
        <v>0</v>
      </c>
      <c r="K207">
        <v>206</v>
      </c>
      <c r="L207" t="b" cm="1">
        <f t="array" ref="L207">OR(_xlfn._xlws.FILTER(C:C,B:B=K207))</f>
        <v>1</v>
      </c>
      <c r="M207" t="b" cm="1">
        <f t="array" ref="M207">OR(_xlfn._xlws.FILTER(D:D,B:B=K207))</f>
        <v>1</v>
      </c>
      <c r="N207" t="b" cm="1">
        <f t="array" ref="N207">OR(_xlfn._xlws.FILTER(E:E,B:B=K207))</f>
        <v>1</v>
      </c>
      <c r="O207" t="b" cm="1">
        <f t="array" ref="O207">OR(_xlfn._xlws.FILTER(F:F,B:B=K207))</f>
        <v>1</v>
      </c>
      <c r="P207" t="b" cm="1">
        <f t="array" ref="P207">OR(_xlfn._xlws.FILTER(G:G,B:B=K207))</f>
        <v>1</v>
      </c>
      <c r="Q207" t="b" cm="1">
        <f t="array" ref="Q207">OR(_xlfn._xlws.FILTER(H:H,B:B=K207))</f>
        <v>1</v>
      </c>
      <c r="R207" t="b" cm="1">
        <f t="array" ref="R207">OR(_xlfn._xlws.FILTER(I:I,B:B=K207))</f>
        <v>1</v>
      </c>
      <c r="S207" t="b" cm="1">
        <f t="array" ref="S207">OR(_xlfn._xlws.FILTER(J:J,B:B=K207))</f>
        <v>0</v>
      </c>
      <c r="T207" t="b">
        <f t="shared" si="52"/>
        <v>1</v>
      </c>
      <c r="V207" t="str" cm="1">
        <f t="array" ref="V207">_xlfn.TEXTJOIN(", ",TRUE,_xlfn._xlws.FILTER(A:A,B:B=K207))</f>
        <v>ecl:hzl eyr:2029, iyr:2015, hgt:171cm hcl:#341e13, pid:561680375 byr:1997</v>
      </c>
      <c r="W207">
        <f t="shared" si="53"/>
        <v>1997</v>
      </c>
      <c r="X207" t="b">
        <f t="shared" si="54"/>
        <v>1</v>
      </c>
      <c r="Y207">
        <f t="shared" si="55"/>
        <v>2015</v>
      </c>
      <c r="Z207" t="b">
        <f t="shared" si="56"/>
        <v>1</v>
      </c>
      <c r="AA207">
        <f t="shared" si="57"/>
        <v>2029</v>
      </c>
      <c r="AB207" t="b">
        <f t="shared" si="58"/>
        <v>1</v>
      </c>
      <c r="AC207" t="str">
        <f t="shared" si="59"/>
        <v>171cm</v>
      </c>
      <c r="AD207" t="b">
        <f t="shared" si="60"/>
        <v>1</v>
      </c>
      <c r="AE207" t="b">
        <f t="shared" si="61"/>
        <v>0</v>
      </c>
      <c r="AF207">
        <f t="shared" si="50"/>
        <v>171</v>
      </c>
      <c r="AG207" t="b">
        <f t="shared" si="62"/>
        <v>1</v>
      </c>
      <c r="AH207" t="b" cm="1">
        <f t="array" ref="AH207">IF(ISERROR(_xlfn.REGEXEXTRACT(V207, "#[0-9a-fA-F]{6}")),FALSE,TRUE)</f>
        <v>1</v>
      </c>
      <c r="AI207" t="b" cm="1">
        <f t="array" ref="AI207">IF(ISERROR(_xlfn.REGEXEXTRACT(V207, "\b(amb|blu|brn|gry|grn|hzl|oth)\b")),FALSE,TRUE)</f>
        <v>1</v>
      </c>
      <c r="AJ207" t="b" cm="1">
        <f t="array" ref="AJ207">IF(ISERROR(INT(SUBSTITUTE(_xlfn.REGEXEXTRACT(V207, "pid:(\d{9})"),"pid:",""))),FALSE,TRUE)</f>
        <v>1</v>
      </c>
      <c r="AK207" t="b">
        <f t="shared" si="63"/>
        <v>1</v>
      </c>
    </row>
    <row r="208" spans="1:37" x14ac:dyDescent="0.3">
      <c r="A208" t="s">
        <v>146</v>
      </c>
      <c r="B208">
        <f t="shared" si="64"/>
        <v>56</v>
      </c>
      <c r="C208" t="b">
        <f t="shared" si="51"/>
        <v>0</v>
      </c>
      <c r="D208" t="b">
        <f t="shared" si="51"/>
        <v>0</v>
      </c>
      <c r="E208" t="b">
        <f t="shared" si="51"/>
        <v>0</v>
      </c>
      <c r="F208" t="b">
        <f t="shared" si="51"/>
        <v>0</v>
      </c>
      <c r="G208" t="b">
        <f t="shared" si="51"/>
        <v>0</v>
      </c>
      <c r="H208" t="b">
        <f t="shared" si="51"/>
        <v>0</v>
      </c>
      <c r="I208" t="b">
        <f t="shared" si="51"/>
        <v>1</v>
      </c>
      <c r="J208" t="b">
        <f t="shared" si="51"/>
        <v>0</v>
      </c>
      <c r="K208">
        <v>207</v>
      </c>
      <c r="L208" t="b" cm="1">
        <f t="array" ref="L208">OR(_xlfn._xlws.FILTER(C:C,B:B=K208))</f>
        <v>1</v>
      </c>
      <c r="M208" t="b" cm="1">
        <f t="array" ref="M208">OR(_xlfn._xlws.FILTER(D:D,B:B=K208))</f>
        <v>1</v>
      </c>
      <c r="N208" t="b" cm="1">
        <f t="array" ref="N208">OR(_xlfn._xlws.FILTER(E:E,B:B=K208))</f>
        <v>1</v>
      </c>
      <c r="O208" t="b" cm="1">
        <f t="array" ref="O208">OR(_xlfn._xlws.FILTER(F:F,B:B=K208))</f>
        <v>0</v>
      </c>
      <c r="P208" t="b" cm="1">
        <f t="array" ref="P208">OR(_xlfn._xlws.FILTER(G:G,B:B=K208))</f>
        <v>1</v>
      </c>
      <c r="Q208" t="b" cm="1">
        <f t="array" ref="Q208">OR(_xlfn._xlws.FILTER(H:H,B:B=K208))</f>
        <v>1</v>
      </c>
      <c r="R208" t="b" cm="1">
        <f t="array" ref="R208">OR(_xlfn._xlws.FILTER(I:I,B:B=K208))</f>
        <v>1</v>
      </c>
      <c r="S208" t="b" cm="1">
        <f t="array" ref="S208">OR(_xlfn._xlws.FILTER(J:J,B:B=K208))</f>
        <v>1</v>
      </c>
      <c r="T208" t="b">
        <f t="shared" si="52"/>
        <v>0</v>
      </c>
      <c r="V208" t="str" cm="1">
        <f t="array" ref="V208">_xlfn.TEXTJOIN(", ",TRUE,_xlfn._xlws.FILTER(A:A,B:B=K208))</f>
        <v>byr:1948 iyr:2023 pid:17288381 hcl:6a34a3 ecl:#671ece eyr:2001, cid:152</v>
      </c>
      <c r="W208">
        <f t="shared" si="53"/>
        <v>1948</v>
      </c>
      <c r="X208" t="b">
        <f t="shared" si="54"/>
        <v>1</v>
      </c>
      <c r="Y208">
        <f t="shared" si="55"/>
        <v>2023</v>
      </c>
      <c r="Z208" t="b">
        <f t="shared" si="56"/>
        <v>0</v>
      </c>
      <c r="AA208">
        <f t="shared" si="57"/>
        <v>2001</v>
      </c>
      <c r="AB208" t="b">
        <f t="shared" si="58"/>
        <v>0</v>
      </c>
      <c r="AC208" t="str">
        <f t="shared" si="59"/>
        <v/>
      </c>
      <c r="AD208" t="b">
        <f t="shared" si="60"/>
        <v>0</v>
      </c>
      <c r="AE208" t="b">
        <f t="shared" si="61"/>
        <v>0</v>
      </c>
      <c r="AF208" t="str">
        <f t="shared" si="50"/>
        <v/>
      </c>
      <c r="AG208" t="str">
        <f t="shared" si="62"/>
        <v/>
      </c>
      <c r="AH208" t="b" cm="1">
        <f t="array" ref="AH208">IF(ISERROR(_xlfn.REGEXEXTRACT(V208, "#[0-9a-fA-F]{6}")),FALSE,TRUE)</f>
        <v>1</v>
      </c>
      <c r="AI208" t="b" cm="1">
        <f t="array" ref="AI208">IF(ISERROR(_xlfn.REGEXEXTRACT(V208, "\b(amb|blu|brn|gry|grn|hzl|oth)\b")),FALSE,TRUE)</f>
        <v>0</v>
      </c>
      <c r="AJ208" t="b" cm="1">
        <f t="array" ref="AJ208">IF(ISERROR(INT(SUBSTITUTE(_xlfn.REGEXEXTRACT(V208, "pid:(\d{9})"),"pid:",""))),FALSE,TRUE)</f>
        <v>0</v>
      </c>
      <c r="AK208" t="b">
        <f t="shared" si="63"/>
        <v>0</v>
      </c>
    </row>
    <row r="209" spans="1:37" x14ac:dyDescent="0.3">
      <c r="A209" t="s">
        <v>147</v>
      </c>
      <c r="B209">
        <f t="shared" si="64"/>
        <v>56</v>
      </c>
      <c r="C209" t="b">
        <f t="shared" si="51"/>
        <v>0</v>
      </c>
      <c r="D209" t="b">
        <f t="shared" si="51"/>
        <v>0</v>
      </c>
      <c r="E209" t="b">
        <f t="shared" si="51"/>
        <v>0</v>
      </c>
      <c r="F209" t="b">
        <f t="shared" si="51"/>
        <v>0</v>
      </c>
      <c r="G209" t="b">
        <f t="shared" si="51"/>
        <v>1</v>
      </c>
      <c r="H209" t="b">
        <f t="shared" si="51"/>
        <v>0</v>
      </c>
      <c r="I209" t="b">
        <f t="shared" si="51"/>
        <v>0</v>
      </c>
      <c r="J209" t="b">
        <f t="shared" si="51"/>
        <v>0</v>
      </c>
      <c r="K209">
        <v>208</v>
      </c>
      <c r="L209" t="b" cm="1">
        <f t="array" ref="L209">OR(_xlfn._xlws.FILTER(C:C,B:B=K209))</f>
        <v>1</v>
      </c>
      <c r="M209" t="b" cm="1">
        <f t="array" ref="M209">OR(_xlfn._xlws.FILTER(D:D,B:B=K209))</f>
        <v>1</v>
      </c>
      <c r="N209" t="b" cm="1">
        <f t="array" ref="N209">OR(_xlfn._xlws.FILTER(E:E,B:B=K209))</f>
        <v>1</v>
      </c>
      <c r="O209" t="b" cm="1">
        <f t="array" ref="O209">OR(_xlfn._xlws.FILTER(F:F,B:B=K209))</f>
        <v>1</v>
      </c>
      <c r="P209" t="b" cm="1">
        <f t="array" ref="P209">OR(_xlfn._xlws.FILTER(G:G,B:B=K209))</f>
        <v>1</v>
      </c>
      <c r="Q209" t="b" cm="1">
        <f t="array" ref="Q209">OR(_xlfn._xlws.FILTER(H:H,B:B=K209))</f>
        <v>1</v>
      </c>
      <c r="R209" t="b" cm="1">
        <f t="array" ref="R209">OR(_xlfn._xlws.FILTER(I:I,B:B=K209))</f>
        <v>1</v>
      </c>
      <c r="S209" t="b" cm="1">
        <f t="array" ref="S209">OR(_xlfn._xlws.FILTER(J:J,B:B=K209))</f>
        <v>0</v>
      </c>
      <c r="T209" t="b">
        <f t="shared" si="52"/>
        <v>1</v>
      </c>
      <c r="V209" t="str" cm="1">
        <f t="array" ref="V209">_xlfn.TEXTJOIN(", ",TRUE,_xlfn._xlws.FILTER(A:A,B:B=K209))</f>
        <v>eyr:2036 hgt:141 iyr:1957 byr:1987 hcl:z, pid:86986187 ecl:utc</v>
      </c>
      <c r="W209">
        <f t="shared" si="53"/>
        <v>1987</v>
      </c>
      <c r="X209" t="b">
        <f t="shared" si="54"/>
        <v>1</v>
      </c>
      <c r="Y209">
        <f t="shared" si="55"/>
        <v>1957</v>
      </c>
      <c r="Z209" t="b">
        <f t="shared" si="56"/>
        <v>0</v>
      </c>
      <c r="AA209">
        <f t="shared" si="57"/>
        <v>2036</v>
      </c>
      <c r="AB209" t="b">
        <f t="shared" si="58"/>
        <v>0</v>
      </c>
      <c r="AC209" t="str">
        <f t="shared" si="59"/>
        <v>141 i</v>
      </c>
      <c r="AD209" t="b">
        <f t="shared" si="60"/>
        <v>0</v>
      </c>
      <c r="AE209" t="b">
        <f t="shared" si="61"/>
        <v>0</v>
      </c>
      <c r="AF209">
        <f t="shared" si="50"/>
        <v>141</v>
      </c>
      <c r="AG209" t="str">
        <f t="shared" si="62"/>
        <v/>
      </c>
      <c r="AH209" t="b" cm="1">
        <f t="array" ref="AH209">IF(ISERROR(_xlfn.REGEXEXTRACT(V209, "#[0-9a-fA-F]{6}")),FALSE,TRUE)</f>
        <v>0</v>
      </c>
      <c r="AI209" t="b" cm="1">
        <f t="array" ref="AI209">IF(ISERROR(_xlfn.REGEXEXTRACT(V209, "\b(amb|blu|brn|gry|grn|hzl|oth)\b")),FALSE,TRUE)</f>
        <v>0</v>
      </c>
      <c r="AJ209" t="b" cm="1">
        <f t="array" ref="AJ209">IF(ISERROR(INT(SUBSTITUTE(_xlfn.REGEXEXTRACT(V209, "pid:(\d{9})"),"pid:",""))),FALSE,TRUE)</f>
        <v>0</v>
      </c>
      <c r="AK209" t="b">
        <f t="shared" si="63"/>
        <v>0</v>
      </c>
    </row>
    <row r="210" spans="1:37" x14ac:dyDescent="0.3">
      <c r="A210" t="s">
        <v>148</v>
      </c>
      <c r="B210">
        <f t="shared" si="64"/>
        <v>56</v>
      </c>
      <c r="C210" t="b">
        <f t="shared" si="51"/>
        <v>0</v>
      </c>
      <c r="D210" t="b">
        <f t="shared" si="51"/>
        <v>1</v>
      </c>
      <c r="E210" t="b">
        <f t="shared" si="51"/>
        <v>1</v>
      </c>
      <c r="F210" t="b">
        <f t="shared" si="51"/>
        <v>1</v>
      </c>
      <c r="G210" t="b">
        <f t="shared" si="51"/>
        <v>0</v>
      </c>
      <c r="H210" t="b">
        <f t="shared" si="51"/>
        <v>0</v>
      </c>
      <c r="I210" t="b">
        <f t="shared" si="51"/>
        <v>0</v>
      </c>
      <c r="J210" t="b">
        <f t="shared" si="51"/>
        <v>0</v>
      </c>
      <c r="K210">
        <v>209</v>
      </c>
      <c r="L210" t="b" cm="1">
        <f t="array" ref="L210">OR(_xlfn._xlws.FILTER(C:C,B:B=K210))</f>
        <v>1</v>
      </c>
      <c r="M210" t="b" cm="1">
        <f t="array" ref="M210">OR(_xlfn._xlws.FILTER(D:D,B:B=K210))</f>
        <v>1</v>
      </c>
      <c r="N210" t="b" cm="1">
        <f t="array" ref="N210">OR(_xlfn._xlws.FILTER(E:E,B:B=K210))</f>
        <v>1</v>
      </c>
      <c r="O210" t="b" cm="1">
        <f t="array" ref="O210">OR(_xlfn._xlws.FILTER(F:F,B:B=K210))</f>
        <v>1</v>
      </c>
      <c r="P210" t="b" cm="1">
        <f t="array" ref="P210">OR(_xlfn._xlws.FILTER(G:G,B:B=K210))</f>
        <v>1</v>
      </c>
      <c r="Q210" t="b" cm="1">
        <f t="array" ref="Q210">OR(_xlfn._xlws.FILTER(H:H,B:B=K210))</f>
        <v>1</v>
      </c>
      <c r="R210" t="b" cm="1">
        <f t="array" ref="R210">OR(_xlfn._xlws.FILTER(I:I,B:B=K210))</f>
        <v>1</v>
      </c>
      <c r="S210" t="b" cm="1">
        <f t="array" ref="S210">OR(_xlfn._xlws.FILTER(J:J,B:B=K210))</f>
        <v>1</v>
      </c>
      <c r="T210" t="b">
        <f t="shared" si="52"/>
        <v>1</v>
      </c>
      <c r="V210" t="str" cm="1">
        <f t="array" ref="V210">_xlfn.TEXTJOIN(", ",TRUE,_xlfn._xlws.FILTER(A:A,B:B=K210))</f>
        <v>eyr:2024 hcl:#b6652a iyr:2017 ecl:blu byr:1988 cid:348 hgt:152cm pid:068684272</v>
      </c>
      <c r="W210">
        <f t="shared" si="53"/>
        <v>1988</v>
      </c>
      <c r="X210" t="b">
        <f t="shared" si="54"/>
        <v>1</v>
      </c>
      <c r="Y210">
        <f t="shared" si="55"/>
        <v>2017</v>
      </c>
      <c r="Z210" t="b">
        <f t="shared" si="56"/>
        <v>1</v>
      </c>
      <c r="AA210">
        <f t="shared" si="57"/>
        <v>2024</v>
      </c>
      <c r="AB210" t="b">
        <f t="shared" si="58"/>
        <v>1</v>
      </c>
      <c r="AC210" t="str">
        <f t="shared" si="59"/>
        <v>152cm</v>
      </c>
      <c r="AD210" t="b">
        <f t="shared" si="60"/>
        <v>1</v>
      </c>
      <c r="AE210" t="b">
        <f t="shared" si="61"/>
        <v>0</v>
      </c>
      <c r="AF210">
        <f t="shared" si="50"/>
        <v>152</v>
      </c>
      <c r="AG210" t="b">
        <f t="shared" si="62"/>
        <v>1</v>
      </c>
      <c r="AH210" t="b" cm="1">
        <f t="array" ref="AH210">IF(ISERROR(_xlfn.REGEXEXTRACT(V210, "#[0-9a-fA-F]{6}")),FALSE,TRUE)</f>
        <v>1</v>
      </c>
      <c r="AI210" t="b" cm="1">
        <f t="array" ref="AI210">IF(ISERROR(_xlfn.REGEXEXTRACT(V210, "\b(amb|blu|brn|gry|grn|hzl|oth)\b")),FALSE,TRUE)</f>
        <v>1</v>
      </c>
      <c r="AJ210" t="b" cm="1">
        <f t="array" ref="AJ210">IF(ISERROR(INT(SUBSTITUTE(_xlfn.REGEXEXTRACT(V210, "pid:(\d{9})"),"pid:",""))),FALSE,TRUE)</f>
        <v>1</v>
      </c>
      <c r="AK210" t="b">
        <f t="shared" si="63"/>
        <v>1</v>
      </c>
    </row>
    <row r="211" spans="1:37" x14ac:dyDescent="0.3">
      <c r="A211" t="s">
        <v>149</v>
      </c>
      <c r="B211">
        <f t="shared" si="64"/>
        <v>56</v>
      </c>
      <c r="C211" t="b">
        <f t="shared" si="51"/>
        <v>1</v>
      </c>
      <c r="D211" t="b">
        <f t="shared" si="51"/>
        <v>0</v>
      </c>
      <c r="E211" t="b">
        <f t="shared" si="51"/>
        <v>0</v>
      </c>
      <c r="F211" t="b">
        <f t="shared" si="51"/>
        <v>0</v>
      </c>
      <c r="G211" t="b">
        <f t="shared" si="51"/>
        <v>0</v>
      </c>
      <c r="H211" t="b">
        <f t="shared" si="51"/>
        <v>1</v>
      </c>
      <c r="I211" t="b">
        <f t="shared" si="51"/>
        <v>0</v>
      </c>
      <c r="J211" t="b">
        <f t="shared" si="51"/>
        <v>0</v>
      </c>
      <c r="K211">
        <v>210</v>
      </c>
      <c r="L211" t="b" cm="1">
        <f t="array" ref="L211">OR(_xlfn._xlws.FILTER(C:C,B:B=K211))</f>
        <v>1</v>
      </c>
      <c r="M211" t="b" cm="1">
        <f t="array" ref="M211">OR(_xlfn._xlws.FILTER(D:D,B:B=K211))</f>
        <v>1</v>
      </c>
      <c r="N211" t="b" cm="1">
        <f t="array" ref="N211">OR(_xlfn._xlws.FILTER(E:E,B:B=K211))</f>
        <v>1</v>
      </c>
      <c r="O211" t="b" cm="1">
        <f t="array" ref="O211">OR(_xlfn._xlws.FILTER(F:F,B:B=K211))</f>
        <v>1</v>
      </c>
      <c r="P211" t="b" cm="1">
        <f t="array" ref="P211">OR(_xlfn._xlws.FILTER(G:G,B:B=K211))</f>
        <v>1</v>
      </c>
      <c r="Q211" t="b" cm="1">
        <f t="array" ref="Q211">OR(_xlfn._xlws.FILTER(H:H,B:B=K211))</f>
        <v>1</v>
      </c>
      <c r="R211" t="b" cm="1">
        <f t="array" ref="R211">OR(_xlfn._xlws.FILTER(I:I,B:B=K211))</f>
        <v>1</v>
      </c>
      <c r="S211" t="b" cm="1">
        <f t="array" ref="S211">OR(_xlfn._xlws.FILTER(J:J,B:B=K211))</f>
        <v>1</v>
      </c>
      <c r="T211" t="b">
        <f t="shared" si="52"/>
        <v>1</v>
      </c>
      <c r="V211" t="str" cm="1">
        <f t="array" ref="V211">_xlfn.TEXTJOIN(", ",TRUE,_xlfn._xlws.FILTER(A:A,B:B=K211))</f>
        <v>iyr:2011 pid:989825275, cid:78 hcl:#341e13 byr:1983 ecl:blu hgt:158cm eyr:2020</v>
      </c>
      <c r="W211">
        <f t="shared" si="53"/>
        <v>1983</v>
      </c>
      <c r="X211" t="b">
        <f t="shared" si="54"/>
        <v>1</v>
      </c>
      <c r="Y211">
        <f t="shared" si="55"/>
        <v>2011</v>
      </c>
      <c r="Z211" t="b">
        <f t="shared" si="56"/>
        <v>1</v>
      </c>
      <c r="AA211">
        <f t="shared" si="57"/>
        <v>2020</v>
      </c>
      <c r="AB211" t="b">
        <f t="shared" si="58"/>
        <v>1</v>
      </c>
      <c r="AC211" t="str">
        <f t="shared" si="59"/>
        <v>158cm</v>
      </c>
      <c r="AD211" t="b">
        <f t="shared" si="60"/>
        <v>1</v>
      </c>
      <c r="AE211" t="b">
        <f t="shared" si="61"/>
        <v>0</v>
      </c>
      <c r="AF211">
        <f t="shared" si="50"/>
        <v>158</v>
      </c>
      <c r="AG211" t="b">
        <f t="shared" si="62"/>
        <v>1</v>
      </c>
      <c r="AH211" t="b" cm="1">
        <f t="array" ref="AH211">IF(ISERROR(_xlfn.REGEXEXTRACT(V211, "#[0-9a-fA-F]{6}")),FALSE,TRUE)</f>
        <v>1</v>
      </c>
      <c r="AI211" t="b" cm="1">
        <f t="array" ref="AI211">IF(ISERROR(_xlfn.REGEXEXTRACT(V211, "\b(amb|blu|brn|gry|grn|hzl|oth)\b")),FALSE,TRUE)</f>
        <v>1</v>
      </c>
      <c r="AJ211" t="b" cm="1">
        <f t="array" ref="AJ211">IF(ISERROR(INT(SUBSTITUTE(_xlfn.REGEXEXTRACT(V211, "pid:(\d{9})"),"pid:",""))),FALSE,TRUE)</f>
        <v>1</v>
      </c>
      <c r="AK211" t="b">
        <f t="shared" si="63"/>
        <v>1</v>
      </c>
    </row>
    <row r="212" spans="1:37" x14ac:dyDescent="0.3">
      <c r="B212">
        <f t="shared" si="64"/>
        <v>57</v>
      </c>
      <c r="C212" t="b">
        <f t="shared" si="51"/>
        <v>0</v>
      </c>
      <c r="D212" t="b">
        <f t="shared" si="51"/>
        <v>0</v>
      </c>
      <c r="E212" t="b">
        <f t="shared" si="51"/>
        <v>0</v>
      </c>
      <c r="F212" t="b">
        <f t="shared" si="51"/>
        <v>0</v>
      </c>
      <c r="G212" t="b">
        <f t="shared" si="51"/>
        <v>0</v>
      </c>
      <c r="H212" t="b">
        <f t="shared" si="51"/>
        <v>0</v>
      </c>
      <c r="I212" t="b">
        <f t="shared" si="51"/>
        <v>0</v>
      </c>
      <c r="J212" t="b">
        <f t="shared" si="51"/>
        <v>0</v>
      </c>
      <c r="K212">
        <v>211</v>
      </c>
      <c r="L212" t="b" cm="1">
        <f t="array" ref="L212">OR(_xlfn._xlws.FILTER(C:C,B:B=K212))</f>
        <v>1</v>
      </c>
      <c r="M212" t="b" cm="1">
        <f t="array" ref="M212">OR(_xlfn._xlws.FILTER(D:D,B:B=K212))</f>
        <v>1</v>
      </c>
      <c r="N212" t="b" cm="1">
        <f t="array" ref="N212">OR(_xlfn._xlws.FILTER(E:E,B:B=K212))</f>
        <v>1</v>
      </c>
      <c r="O212" t="b" cm="1">
        <f t="array" ref="O212">OR(_xlfn._xlws.FILTER(F:F,B:B=K212))</f>
        <v>1</v>
      </c>
      <c r="P212" t="b" cm="1">
        <f t="array" ref="P212">OR(_xlfn._xlws.FILTER(G:G,B:B=K212))</f>
        <v>1</v>
      </c>
      <c r="Q212" t="b" cm="1">
        <f t="array" ref="Q212">OR(_xlfn._xlws.FILTER(H:H,B:B=K212))</f>
        <v>1</v>
      </c>
      <c r="R212" t="b" cm="1">
        <f t="array" ref="R212">OR(_xlfn._xlws.FILTER(I:I,B:B=K212))</f>
        <v>1</v>
      </c>
      <c r="S212" t="b" cm="1">
        <f t="array" ref="S212">OR(_xlfn._xlws.FILTER(J:J,B:B=K212))</f>
        <v>1</v>
      </c>
      <c r="T212" t="b">
        <f t="shared" si="52"/>
        <v>1</v>
      </c>
      <c r="V212" t="str" cm="1">
        <f t="array" ref="V212">_xlfn.TEXTJOIN(", ",TRUE,_xlfn._xlws.FILTER(A:A,B:B=K212))</f>
        <v>ecl:grn hgt:187cm eyr:2027 iyr:2015, hcl:#866857 pid:240650427, byr:1940, cid:91</v>
      </c>
      <c r="W212">
        <f t="shared" si="53"/>
        <v>1940</v>
      </c>
      <c r="X212" t="b">
        <f t="shared" si="54"/>
        <v>1</v>
      </c>
      <c r="Y212">
        <f t="shared" si="55"/>
        <v>2015</v>
      </c>
      <c r="Z212" t="b">
        <f t="shared" si="56"/>
        <v>1</v>
      </c>
      <c r="AA212">
        <f t="shared" si="57"/>
        <v>2027</v>
      </c>
      <c r="AB212" t="b">
        <f t="shared" si="58"/>
        <v>1</v>
      </c>
      <c r="AC212" t="str">
        <f t="shared" si="59"/>
        <v>187cm</v>
      </c>
      <c r="AD212" t="b">
        <f t="shared" si="60"/>
        <v>1</v>
      </c>
      <c r="AE212" t="b">
        <f t="shared" si="61"/>
        <v>0</v>
      </c>
      <c r="AF212">
        <f t="shared" si="50"/>
        <v>187</v>
      </c>
      <c r="AG212" t="b">
        <f t="shared" si="62"/>
        <v>1</v>
      </c>
      <c r="AH212" t="b" cm="1">
        <f t="array" ref="AH212">IF(ISERROR(_xlfn.REGEXEXTRACT(V212, "#[0-9a-fA-F]{6}")),FALSE,TRUE)</f>
        <v>1</v>
      </c>
      <c r="AI212" t="b" cm="1">
        <f t="array" ref="AI212">IF(ISERROR(_xlfn.REGEXEXTRACT(V212, "\b(amb|blu|brn|gry|grn|hzl|oth)\b")),FALSE,TRUE)</f>
        <v>1</v>
      </c>
      <c r="AJ212" t="b" cm="1">
        <f t="array" ref="AJ212">IF(ISERROR(INT(SUBSTITUTE(_xlfn.REGEXEXTRACT(V212, "pid:(\d{9})"),"pid:",""))),FALSE,TRUE)</f>
        <v>1</v>
      </c>
      <c r="AK212" t="b">
        <f t="shared" si="63"/>
        <v>1</v>
      </c>
    </row>
    <row r="213" spans="1:37" x14ac:dyDescent="0.3">
      <c r="A213" t="s">
        <v>150</v>
      </c>
      <c r="B213">
        <f t="shared" si="64"/>
        <v>57</v>
      </c>
      <c r="C213" t="b">
        <f t="shared" si="51"/>
        <v>0</v>
      </c>
      <c r="D213" t="b">
        <f t="shared" si="51"/>
        <v>0</v>
      </c>
      <c r="E213" t="b">
        <f t="shared" si="51"/>
        <v>1</v>
      </c>
      <c r="F213" t="b">
        <f t="shared" si="51"/>
        <v>0</v>
      </c>
      <c r="G213" t="b">
        <f t="shared" si="51"/>
        <v>1</v>
      </c>
      <c r="H213" t="b">
        <f t="shared" si="51"/>
        <v>0</v>
      </c>
      <c r="I213" t="b">
        <f t="shared" si="51"/>
        <v>1</v>
      </c>
      <c r="J213" t="b">
        <f t="shared" si="51"/>
        <v>1</v>
      </c>
      <c r="K213">
        <v>212</v>
      </c>
      <c r="L213" t="b" cm="1">
        <f t="array" ref="L213">OR(_xlfn._xlws.FILTER(C:C,B:B=K213))</f>
        <v>1</v>
      </c>
      <c r="M213" t="b" cm="1">
        <f t="array" ref="M213">OR(_xlfn._xlws.FILTER(D:D,B:B=K213))</f>
        <v>1</v>
      </c>
      <c r="N213" t="b" cm="1">
        <f t="array" ref="N213">OR(_xlfn._xlws.FILTER(E:E,B:B=K213))</f>
        <v>1</v>
      </c>
      <c r="O213" t="b" cm="1">
        <f t="array" ref="O213">OR(_xlfn._xlws.FILTER(F:F,B:B=K213))</f>
        <v>1</v>
      </c>
      <c r="P213" t="b" cm="1">
        <f t="array" ref="P213">OR(_xlfn._xlws.FILTER(G:G,B:B=K213))</f>
        <v>1</v>
      </c>
      <c r="Q213" t="b" cm="1">
        <f t="array" ref="Q213">OR(_xlfn._xlws.FILTER(H:H,B:B=K213))</f>
        <v>1</v>
      </c>
      <c r="R213" t="b" cm="1">
        <f t="array" ref="R213">OR(_xlfn._xlws.FILTER(I:I,B:B=K213))</f>
        <v>1</v>
      </c>
      <c r="S213" t="b" cm="1">
        <f t="array" ref="S213">OR(_xlfn._xlws.FILTER(J:J,B:B=K213))</f>
        <v>1</v>
      </c>
      <c r="T213" t="b">
        <f t="shared" si="52"/>
        <v>1</v>
      </c>
      <c r="V213" t="str" cm="1">
        <f t="array" ref="V213">_xlfn.TEXTJOIN(", ",TRUE,_xlfn._xlws.FILTER(A:A,B:B=K213))</f>
        <v>hcl:#888785 cid:185 byr:1925, hgt:155cm iyr:2015 ecl:blu eyr:2027 pid:851697441</v>
      </c>
      <c r="W213">
        <f t="shared" si="53"/>
        <v>1925</v>
      </c>
      <c r="X213" t="b">
        <f t="shared" si="54"/>
        <v>1</v>
      </c>
      <c r="Y213">
        <f t="shared" si="55"/>
        <v>2015</v>
      </c>
      <c r="Z213" t="b">
        <f t="shared" si="56"/>
        <v>1</v>
      </c>
      <c r="AA213">
        <f t="shared" si="57"/>
        <v>2027</v>
      </c>
      <c r="AB213" t="b">
        <f t="shared" si="58"/>
        <v>1</v>
      </c>
      <c r="AC213" t="str">
        <f t="shared" si="59"/>
        <v>155cm</v>
      </c>
      <c r="AD213" t="b">
        <f t="shared" si="60"/>
        <v>1</v>
      </c>
      <c r="AE213" t="b">
        <f t="shared" si="61"/>
        <v>0</v>
      </c>
      <c r="AF213">
        <f t="shared" si="50"/>
        <v>155</v>
      </c>
      <c r="AG213" t="b">
        <f t="shared" si="62"/>
        <v>1</v>
      </c>
      <c r="AH213" t="b" cm="1">
        <f t="array" ref="AH213">IF(ISERROR(_xlfn.REGEXEXTRACT(V213, "#[0-9a-fA-F]{6}")),FALSE,TRUE)</f>
        <v>1</v>
      </c>
      <c r="AI213" t="b" cm="1">
        <f t="array" ref="AI213">IF(ISERROR(_xlfn.REGEXEXTRACT(V213, "\b(amb|blu|brn|gry|grn|hzl|oth)\b")),FALSE,TRUE)</f>
        <v>1</v>
      </c>
      <c r="AJ213" t="b" cm="1">
        <f t="array" ref="AJ213">IF(ISERROR(INT(SUBSTITUTE(_xlfn.REGEXEXTRACT(V213, "pid:(\d{9})"),"pid:",""))),FALSE,TRUE)</f>
        <v>1</v>
      </c>
      <c r="AK213" t="b">
        <f t="shared" si="63"/>
        <v>1</v>
      </c>
    </row>
    <row r="214" spans="1:37" x14ac:dyDescent="0.3">
      <c r="A214" t="s">
        <v>151</v>
      </c>
      <c r="B214">
        <f t="shared" si="64"/>
        <v>57</v>
      </c>
      <c r="C214" t="b">
        <f t="shared" si="51"/>
        <v>0</v>
      </c>
      <c r="D214" t="b">
        <f t="shared" si="51"/>
        <v>0</v>
      </c>
      <c r="E214" t="b">
        <f t="shared" si="51"/>
        <v>0</v>
      </c>
      <c r="F214" t="b">
        <f t="shared" si="51"/>
        <v>1</v>
      </c>
      <c r="G214" t="b">
        <f t="shared" si="51"/>
        <v>0</v>
      </c>
      <c r="H214" t="b">
        <f t="shared" si="51"/>
        <v>0</v>
      </c>
      <c r="I214" t="b">
        <f t="shared" si="51"/>
        <v>0</v>
      </c>
      <c r="J214" t="b">
        <f t="shared" si="51"/>
        <v>0</v>
      </c>
      <c r="K214">
        <v>213</v>
      </c>
      <c r="L214" t="b" cm="1">
        <f t="array" ref="L214">OR(_xlfn._xlws.FILTER(C:C,B:B=K214))</f>
        <v>1</v>
      </c>
      <c r="M214" t="b" cm="1">
        <f t="array" ref="M214">OR(_xlfn._xlws.FILTER(D:D,B:B=K214))</f>
        <v>1</v>
      </c>
      <c r="N214" t="b" cm="1">
        <f t="array" ref="N214">OR(_xlfn._xlws.FILTER(E:E,B:B=K214))</f>
        <v>1</v>
      </c>
      <c r="O214" t="b" cm="1">
        <f t="array" ref="O214">OR(_xlfn._xlws.FILTER(F:F,B:B=K214))</f>
        <v>1</v>
      </c>
      <c r="P214" t="b" cm="1">
        <f t="array" ref="P214">OR(_xlfn._xlws.FILTER(G:G,B:B=K214))</f>
        <v>1</v>
      </c>
      <c r="Q214" t="b" cm="1">
        <f t="array" ref="Q214">OR(_xlfn._xlws.FILTER(H:H,B:B=K214))</f>
        <v>1</v>
      </c>
      <c r="R214" t="b" cm="1">
        <f t="array" ref="R214">OR(_xlfn._xlws.FILTER(I:I,B:B=K214))</f>
        <v>1</v>
      </c>
      <c r="S214" t="b" cm="1">
        <f t="array" ref="S214">OR(_xlfn._xlws.FILTER(J:J,B:B=K214))</f>
        <v>0</v>
      </c>
      <c r="T214" t="b">
        <f t="shared" si="52"/>
        <v>1</v>
      </c>
      <c r="V214" t="str" cm="1">
        <f t="array" ref="V214">_xlfn.TEXTJOIN(", ",TRUE,_xlfn._xlws.FILTER(A:A,B:B=K214))</f>
        <v>iyr:2016 ecl:oth pid:056439470 byr:1985 eyr:2026, hgt:154cm hcl:#282539</v>
      </c>
      <c r="W214">
        <f t="shared" si="53"/>
        <v>1985</v>
      </c>
      <c r="X214" t="b">
        <f t="shared" si="54"/>
        <v>1</v>
      </c>
      <c r="Y214">
        <f t="shared" si="55"/>
        <v>2016</v>
      </c>
      <c r="Z214" t="b">
        <f t="shared" si="56"/>
        <v>1</v>
      </c>
      <c r="AA214">
        <f t="shared" si="57"/>
        <v>2026</v>
      </c>
      <c r="AB214" t="b">
        <f t="shared" si="58"/>
        <v>1</v>
      </c>
      <c r="AC214" t="str">
        <f t="shared" si="59"/>
        <v>154cm</v>
      </c>
      <c r="AD214" t="b">
        <f t="shared" si="60"/>
        <v>1</v>
      </c>
      <c r="AE214" t="b">
        <f t="shared" si="61"/>
        <v>0</v>
      </c>
      <c r="AF214">
        <f t="shared" si="50"/>
        <v>154</v>
      </c>
      <c r="AG214" t="b">
        <f t="shared" si="62"/>
        <v>1</v>
      </c>
      <c r="AH214" t="b" cm="1">
        <f t="array" ref="AH214">IF(ISERROR(_xlfn.REGEXEXTRACT(V214, "#[0-9a-fA-F]{6}")),FALSE,TRUE)</f>
        <v>1</v>
      </c>
      <c r="AI214" t="b" cm="1">
        <f t="array" ref="AI214">IF(ISERROR(_xlfn.REGEXEXTRACT(V214, "\b(amb|blu|brn|gry|grn|hzl|oth)\b")),FALSE,TRUE)</f>
        <v>1</v>
      </c>
      <c r="AJ214" t="b" cm="1">
        <f t="array" ref="AJ214">IF(ISERROR(INT(SUBSTITUTE(_xlfn.REGEXEXTRACT(V214, "pid:(\d{9})"),"pid:",""))),FALSE,TRUE)</f>
        <v>1</v>
      </c>
      <c r="AK214" t="b">
        <f t="shared" si="63"/>
        <v>1</v>
      </c>
    </row>
    <row r="215" spans="1:37" x14ac:dyDescent="0.3">
      <c r="A215" t="s">
        <v>152</v>
      </c>
      <c r="B215">
        <f t="shared" si="64"/>
        <v>57</v>
      </c>
      <c r="C215" t="b">
        <f t="shared" si="51"/>
        <v>1</v>
      </c>
      <c r="D215" t="b">
        <f t="shared" si="51"/>
        <v>1</v>
      </c>
      <c r="E215" t="b">
        <f t="shared" si="51"/>
        <v>0</v>
      </c>
      <c r="F215" t="b">
        <f t="shared" si="51"/>
        <v>0</v>
      </c>
      <c r="G215" t="b">
        <f t="shared" si="51"/>
        <v>0</v>
      </c>
      <c r="H215" t="b">
        <f t="shared" si="51"/>
        <v>1</v>
      </c>
      <c r="I215" t="b">
        <f t="shared" si="51"/>
        <v>0</v>
      </c>
      <c r="J215" t="b">
        <f t="shared" si="51"/>
        <v>0</v>
      </c>
      <c r="K215">
        <v>214</v>
      </c>
      <c r="L215" t="b" cm="1">
        <f t="array" ref="L215">OR(_xlfn._xlws.FILTER(C:C,B:B=K215))</f>
        <v>1</v>
      </c>
      <c r="M215" t="b" cm="1">
        <f t="array" ref="M215">OR(_xlfn._xlws.FILTER(D:D,B:B=K215))</f>
        <v>1</v>
      </c>
      <c r="N215" t="b" cm="1">
        <f t="array" ref="N215">OR(_xlfn._xlws.FILTER(E:E,B:B=K215))</f>
        <v>1</v>
      </c>
      <c r="O215" t="b" cm="1">
        <f t="array" ref="O215">OR(_xlfn._xlws.FILTER(F:F,B:B=K215))</f>
        <v>1</v>
      </c>
      <c r="P215" t="b" cm="1">
        <f t="array" ref="P215">OR(_xlfn._xlws.FILTER(G:G,B:B=K215))</f>
        <v>1</v>
      </c>
      <c r="Q215" t="b" cm="1">
        <f t="array" ref="Q215">OR(_xlfn._xlws.FILTER(H:H,B:B=K215))</f>
        <v>1</v>
      </c>
      <c r="R215" t="b" cm="1">
        <f t="array" ref="R215">OR(_xlfn._xlws.FILTER(I:I,B:B=K215))</f>
        <v>1</v>
      </c>
      <c r="S215" t="b" cm="1">
        <f t="array" ref="S215">OR(_xlfn._xlws.FILTER(J:J,B:B=K215))</f>
        <v>0</v>
      </c>
      <c r="T215" t="b">
        <f t="shared" si="52"/>
        <v>1</v>
      </c>
      <c r="V215" t="str" cm="1">
        <f t="array" ref="V215">_xlfn.TEXTJOIN(", ",TRUE,_xlfn._xlws.FILTER(A:A,B:B=K215))</f>
        <v>ecl:hzl hcl:#a97842, iyr:1944, pid:118846711 eyr:2026 byr:1922 hgt:185cm</v>
      </c>
      <c r="W215">
        <f t="shared" si="53"/>
        <v>1922</v>
      </c>
      <c r="X215" t="b">
        <f t="shared" si="54"/>
        <v>1</v>
      </c>
      <c r="Y215">
        <f t="shared" si="55"/>
        <v>1944</v>
      </c>
      <c r="Z215" t="b">
        <f t="shared" si="56"/>
        <v>0</v>
      </c>
      <c r="AA215">
        <f t="shared" si="57"/>
        <v>2026</v>
      </c>
      <c r="AB215" t="b">
        <f t="shared" si="58"/>
        <v>1</v>
      </c>
      <c r="AC215" t="str">
        <f t="shared" si="59"/>
        <v>185cm</v>
      </c>
      <c r="AD215" t="b">
        <f t="shared" si="60"/>
        <v>1</v>
      </c>
      <c r="AE215" t="b">
        <f t="shared" si="61"/>
        <v>0</v>
      </c>
      <c r="AF215">
        <f t="shared" si="50"/>
        <v>185</v>
      </c>
      <c r="AG215" t="b">
        <f t="shared" si="62"/>
        <v>1</v>
      </c>
      <c r="AH215" t="b" cm="1">
        <f t="array" ref="AH215">IF(ISERROR(_xlfn.REGEXEXTRACT(V215, "#[0-9a-fA-F]{6}")),FALSE,TRUE)</f>
        <v>1</v>
      </c>
      <c r="AI215" t="b" cm="1">
        <f t="array" ref="AI215">IF(ISERROR(_xlfn.REGEXEXTRACT(V215, "\b(amb|blu|brn|gry|grn|hzl|oth)\b")),FALSE,TRUE)</f>
        <v>1</v>
      </c>
      <c r="AJ215" t="b" cm="1">
        <f t="array" ref="AJ215">IF(ISERROR(INT(SUBSTITUTE(_xlfn.REGEXEXTRACT(V215, "pid:(\d{9})"),"pid:",""))),FALSE,TRUE)</f>
        <v>1</v>
      </c>
      <c r="AK215" t="b">
        <f t="shared" si="63"/>
        <v>0</v>
      </c>
    </row>
    <row r="216" spans="1:37" x14ac:dyDescent="0.3">
      <c r="B216">
        <f t="shared" si="64"/>
        <v>58</v>
      </c>
      <c r="C216" t="b">
        <f t="shared" si="51"/>
        <v>0</v>
      </c>
      <c r="D216" t="b">
        <f t="shared" si="51"/>
        <v>0</v>
      </c>
      <c r="E216" t="b">
        <f t="shared" si="51"/>
        <v>0</v>
      </c>
      <c r="F216" t="b">
        <f t="shared" si="51"/>
        <v>0</v>
      </c>
      <c r="G216" t="b">
        <f t="shared" si="51"/>
        <v>0</v>
      </c>
      <c r="H216" t="b">
        <f t="shared" si="51"/>
        <v>0</v>
      </c>
      <c r="I216" t="b">
        <f t="shared" si="51"/>
        <v>0</v>
      </c>
      <c r="J216" t="b">
        <f t="shared" si="51"/>
        <v>0</v>
      </c>
      <c r="K216">
        <v>215</v>
      </c>
      <c r="L216" t="b" cm="1">
        <f t="array" ref="L216">OR(_xlfn._xlws.FILTER(C:C,B:B=K216))</f>
        <v>0</v>
      </c>
      <c r="M216" t="b" cm="1">
        <f t="array" ref="M216">OR(_xlfn._xlws.FILTER(D:D,B:B=K216))</f>
        <v>1</v>
      </c>
      <c r="N216" t="b" cm="1">
        <f t="array" ref="N216">OR(_xlfn._xlws.FILTER(E:E,B:B=K216))</f>
        <v>1</v>
      </c>
      <c r="O216" t="b" cm="1">
        <f t="array" ref="O216">OR(_xlfn._xlws.FILTER(F:F,B:B=K216))</f>
        <v>1</v>
      </c>
      <c r="P216" t="b" cm="1">
        <f t="array" ref="P216">OR(_xlfn._xlws.FILTER(G:G,B:B=K216))</f>
        <v>1</v>
      </c>
      <c r="Q216" t="b" cm="1">
        <f t="array" ref="Q216">OR(_xlfn._xlws.FILTER(H:H,B:B=K216))</f>
        <v>1</v>
      </c>
      <c r="R216" t="b" cm="1">
        <f t="array" ref="R216">OR(_xlfn._xlws.FILTER(I:I,B:B=K216))</f>
        <v>1</v>
      </c>
      <c r="S216" t="b" cm="1">
        <f t="array" ref="S216">OR(_xlfn._xlws.FILTER(J:J,B:B=K216))</f>
        <v>0</v>
      </c>
      <c r="T216" t="b">
        <f t="shared" si="52"/>
        <v>0</v>
      </c>
      <c r="V216" t="str" cm="1">
        <f t="array" ref="V216">_xlfn.TEXTJOIN(", ",TRUE,_xlfn._xlws.FILTER(A:A,B:B=K216))</f>
        <v>iyr:2020 hcl:#733820, pid:854531642 hgt:165cm, ecl:hzl eyr:2022</v>
      </c>
      <c r="W216" t="str">
        <f t="shared" si="53"/>
        <v/>
      </c>
      <c r="X216" t="b">
        <f t="shared" si="54"/>
        <v>0</v>
      </c>
      <c r="Y216">
        <f t="shared" si="55"/>
        <v>2020</v>
      </c>
      <c r="Z216" t="b">
        <f t="shared" si="56"/>
        <v>1</v>
      </c>
      <c r="AA216">
        <f t="shared" si="57"/>
        <v>2022</v>
      </c>
      <c r="AB216" t="b">
        <f t="shared" si="58"/>
        <v>1</v>
      </c>
      <c r="AC216" t="str">
        <f t="shared" si="59"/>
        <v>165cm</v>
      </c>
      <c r="AD216" t="b">
        <f t="shared" si="60"/>
        <v>1</v>
      </c>
      <c r="AE216" t="b">
        <f t="shared" si="61"/>
        <v>0</v>
      </c>
      <c r="AF216">
        <f t="shared" si="50"/>
        <v>165</v>
      </c>
      <c r="AG216" t="b">
        <f t="shared" si="62"/>
        <v>1</v>
      </c>
      <c r="AH216" t="b" cm="1">
        <f t="array" ref="AH216">IF(ISERROR(_xlfn.REGEXEXTRACT(V216, "#[0-9a-fA-F]{6}")),FALSE,TRUE)</f>
        <v>1</v>
      </c>
      <c r="AI216" t="b" cm="1">
        <f t="array" ref="AI216">IF(ISERROR(_xlfn.REGEXEXTRACT(V216, "\b(amb|blu|brn|gry|grn|hzl|oth)\b")),FALSE,TRUE)</f>
        <v>1</v>
      </c>
      <c r="AJ216" t="b" cm="1">
        <f t="array" ref="AJ216">IF(ISERROR(INT(SUBSTITUTE(_xlfn.REGEXEXTRACT(V216, "pid:(\d{9})"),"pid:",""))),FALSE,TRUE)</f>
        <v>1</v>
      </c>
      <c r="AK216" t="b">
        <f t="shared" si="63"/>
        <v>0</v>
      </c>
    </row>
    <row r="217" spans="1:37" x14ac:dyDescent="0.3">
      <c r="A217" t="s">
        <v>45</v>
      </c>
      <c r="B217">
        <f t="shared" si="64"/>
        <v>58</v>
      </c>
      <c r="C217" t="b">
        <f t="shared" si="51"/>
        <v>0</v>
      </c>
      <c r="D217" t="b">
        <f t="shared" si="51"/>
        <v>0</v>
      </c>
      <c r="E217" t="b">
        <f t="shared" si="51"/>
        <v>1</v>
      </c>
      <c r="F217" t="b">
        <f t="shared" si="51"/>
        <v>0</v>
      </c>
      <c r="G217" t="b">
        <f t="shared" si="51"/>
        <v>0</v>
      </c>
      <c r="H217" t="b">
        <f t="shared" si="51"/>
        <v>0</v>
      </c>
      <c r="I217" t="b">
        <f t="shared" si="51"/>
        <v>0</v>
      </c>
      <c r="J217" t="b">
        <f t="shared" si="51"/>
        <v>0</v>
      </c>
      <c r="K217">
        <v>216</v>
      </c>
      <c r="L217" t="b" cm="1">
        <f t="array" ref="L217">OR(_xlfn._xlws.FILTER(C:C,B:B=K217))</f>
        <v>1</v>
      </c>
      <c r="M217" t="b" cm="1">
        <f t="array" ref="M217">OR(_xlfn._xlws.FILTER(D:D,B:B=K217))</f>
        <v>1</v>
      </c>
      <c r="N217" t="b" cm="1">
        <f t="array" ref="N217">OR(_xlfn._xlws.FILTER(E:E,B:B=K217))</f>
        <v>1</v>
      </c>
      <c r="O217" t="b" cm="1">
        <f t="array" ref="O217">OR(_xlfn._xlws.FILTER(F:F,B:B=K217))</f>
        <v>1</v>
      </c>
      <c r="P217" t="b" cm="1">
        <f t="array" ref="P217">OR(_xlfn._xlws.FILTER(G:G,B:B=K217))</f>
        <v>1</v>
      </c>
      <c r="Q217" t="b" cm="1">
        <f t="array" ref="Q217">OR(_xlfn._xlws.FILTER(H:H,B:B=K217))</f>
        <v>1</v>
      </c>
      <c r="R217" t="b" cm="1">
        <f t="array" ref="R217">OR(_xlfn._xlws.FILTER(I:I,B:B=K217))</f>
        <v>1</v>
      </c>
      <c r="S217" t="b" cm="1">
        <f t="array" ref="S217">OR(_xlfn._xlws.FILTER(J:J,B:B=K217))</f>
        <v>0</v>
      </c>
      <c r="T217" t="b">
        <f t="shared" si="52"/>
        <v>1</v>
      </c>
      <c r="V217" t="str" cm="1">
        <f t="array" ref="V217">_xlfn.TEXTJOIN(", ",TRUE,_xlfn._xlws.FILTER(A:A,B:B=K217))</f>
        <v>iyr:2014, byr:1957 hcl:#7fa674 hgt:189cm, eyr:2023 pid:740871941 ecl:brn</v>
      </c>
      <c r="W217">
        <f t="shared" si="53"/>
        <v>1957</v>
      </c>
      <c r="X217" t="b">
        <f t="shared" si="54"/>
        <v>1</v>
      </c>
      <c r="Y217">
        <f t="shared" si="55"/>
        <v>2014</v>
      </c>
      <c r="Z217" t="b">
        <f t="shared" si="56"/>
        <v>1</v>
      </c>
      <c r="AA217">
        <f t="shared" si="57"/>
        <v>2023</v>
      </c>
      <c r="AB217" t="b">
        <f t="shared" si="58"/>
        <v>1</v>
      </c>
      <c r="AC217" t="str">
        <f t="shared" si="59"/>
        <v>189cm</v>
      </c>
      <c r="AD217" t="b">
        <f t="shared" si="60"/>
        <v>1</v>
      </c>
      <c r="AE217" t="b">
        <f t="shared" si="61"/>
        <v>0</v>
      </c>
      <c r="AF217">
        <f t="shared" si="50"/>
        <v>189</v>
      </c>
      <c r="AG217" t="b">
        <f t="shared" si="62"/>
        <v>1</v>
      </c>
      <c r="AH217" t="b" cm="1">
        <f t="array" ref="AH217">IF(ISERROR(_xlfn.REGEXEXTRACT(V217, "#[0-9a-fA-F]{6}")),FALSE,TRUE)</f>
        <v>1</v>
      </c>
      <c r="AI217" t="b" cm="1">
        <f t="array" ref="AI217">IF(ISERROR(_xlfn.REGEXEXTRACT(V217, "\b(amb|blu|brn|gry|grn|hzl|oth)\b")),FALSE,TRUE)</f>
        <v>1</v>
      </c>
      <c r="AJ217" t="b" cm="1">
        <f t="array" ref="AJ217">IF(ISERROR(INT(SUBSTITUTE(_xlfn.REGEXEXTRACT(V217, "pid:(\d{9})"),"pid:",""))),FALSE,TRUE)</f>
        <v>1</v>
      </c>
      <c r="AK217" t="b">
        <f t="shared" si="63"/>
        <v>1</v>
      </c>
    </row>
    <row r="218" spans="1:37" x14ac:dyDescent="0.3">
      <c r="A218" t="s">
        <v>128</v>
      </c>
      <c r="B218">
        <f t="shared" si="64"/>
        <v>58</v>
      </c>
      <c r="C218" t="b">
        <f t="shared" si="51"/>
        <v>0</v>
      </c>
      <c r="D218" t="b">
        <f t="shared" si="51"/>
        <v>1</v>
      </c>
      <c r="E218" t="b">
        <f t="shared" si="51"/>
        <v>0</v>
      </c>
      <c r="F218" t="b">
        <f t="shared" si="51"/>
        <v>0</v>
      </c>
      <c r="G218" t="b">
        <f t="shared" si="51"/>
        <v>0</v>
      </c>
      <c r="H218" t="b">
        <f t="shared" si="51"/>
        <v>0</v>
      </c>
      <c r="I218" t="b">
        <f t="shared" si="51"/>
        <v>0</v>
      </c>
      <c r="J218" t="b">
        <f t="shared" si="51"/>
        <v>0</v>
      </c>
      <c r="K218">
        <v>217</v>
      </c>
      <c r="L218" t="b" cm="1">
        <f t="array" ref="L218">OR(_xlfn._xlws.FILTER(C:C,B:B=K218))</f>
        <v>1</v>
      </c>
      <c r="M218" t="b" cm="1">
        <f t="array" ref="M218">OR(_xlfn._xlws.FILTER(D:D,B:B=K218))</f>
        <v>1</v>
      </c>
      <c r="N218" t="b" cm="1">
        <f t="array" ref="N218">OR(_xlfn._xlws.FILTER(E:E,B:B=K218))</f>
        <v>1</v>
      </c>
      <c r="O218" t="b" cm="1">
        <f t="array" ref="O218">OR(_xlfn._xlws.FILTER(F:F,B:B=K218))</f>
        <v>1</v>
      </c>
      <c r="P218" t="b" cm="1">
        <f t="array" ref="P218">OR(_xlfn._xlws.FILTER(G:G,B:B=K218))</f>
        <v>1</v>
      </c>
      <c r="Q218" t="b" cm="1">
        <f t="array" ref="Q218">OR(_xlfn._xlws.FILTER(H:H,B:B=K218))</f>
        <v>1</v>
      </c>
      <c r="R218" t="b" cm="1">
        <f t="array" ref="R218">OR(_xlfn._xlws.FILTER(I:I,B:B=K218))</f>
        <v>1</v>
      </c>
      <c r="S218" t="b" cm="1">
        <f t="array" ref="S218">OR(_xlfn._xlws.FILTER(J:J,B:B=K218))</f>
        <v>1</v>
      </c>
      <c r="T218" t="b">
        <f t="shared" si="52"/>
        <v>1</v>
      </c>
      <c r="V218" t="str" cm="1">
        <f t="array" ref="V218">_xlfn.TEXTJOIN(", ",TRUE,_xlfn._xlws.FILTER(A:A,B:B=K218))</f>
        <v>ecl:amb cid:349 hgt:170cm, byr:1952 hcl:#ceb3a1 iyr:2020, eyr:2026, pid:730499325</v>
      </c>
      <c r="W218">
        <f t="shared" si="53"/>
        <v>1952</v>
      </c>
      <c r="X218" t="b">
        <f t="shared" si="54"/>
        <v>1</v>
      </c>
      <c r="Y218">
        <f t="shared" si="55"/>
        <v>2020</v>
      </c>
      <c r="Z218" t="b">
        <f t="shared" si="56"/>
        <v>1</v>
      </c>
      <c r="AA218">
        <f t="shared" si="57"/>
        <v>2026</v>
      </c>
      <c r="AB218" t="b">
        <f t="shared" si="58"/>
        <v>1</v>
      </c>
      <c r="AC218" t="str">
        <f t="shared" si="59"/>
        <v>170cm</v>
      </c>
      <c r="AD218" t="b">
        <f t="shared" si="60"/>
        <v>1</v>
      </c>
      <c r="AE218" t="b">
        <f t="shared" si="61"/>
        <v>0</v>
      </c>
      <c r="AF218">
        <f t="shared" si="50"/>
        <v>170</v>
      </c>
      <c r="AG218" t="b">
        <f t="shared" si="62"/>
        <v>1</v>
      </c>
      <c r="AH218" t="b" cm="1">
        <f t="array" ref="AH218">IF(ISERROR(_xlfn.REGEXEXTRACT(V218, "#[0-9a-fA-F]{6}")),FALSE,TRUE)</f>
        <v>1</v>
      </c>
      <c r="AI218" t="b" cm="1">
        <f t="array" ref="AI218">IF(ISERROR(_xlfn.REGEXEXTRACT(V218, "\b(amb|blu|brn|gry|grn|hzl|oth)\b")),FALSE,TRUE)</f>
        <v>1</v>
      </c>
      <c r="AJ218" t="b" cm="1">
        <f t="array" ref="AJ218">IF(ISERROR(INT(SUBSTITUTE(_xlfn.REGEXEXTRACT(V218, "pid:(\d{9})"),"pid:",""))),FALSE,TRUE)</f>
        <v>1</v>
      </c>
      <c r="AK218" t="b">
        <f t="shared" si="63"/>
        <v>1</v>
      </c>
    </row>
    <row r="219" spans="1:37" x14ac:dyDescent="0.3">
      <c r="A219" t="s">
        <v>153</v>
      </c>
      <c r="B219">
        <f t="shared" si="64"/>
        <v>58</v>
      </c>
      <c r="C219" t="b">
        <f t="shared" si="51"/>
        <v>0</v>
      </c>
      <c r="D219" t="b">
        <f t="shared" si="51"/>
        <v>0</v>
      </c>
      <c r="E219" t="b">
        <f t="shared" si="51"/>
        <v>0</v>
      </c>
      <c r="F219" t="b">
        <f t="shared" si="51"/>
        <v>1</v>
      </c>
      <c r="G219" t="b">
        <f t="shared" si="51"/>
        <v>0</v>
      </c>
      <c r="H219" t="b">
        <f t="shared" si="51"/>
        <v>1</v>
      </c>
      <c r="I219" t="b">
        <f t="shared" si="51"/>
        <v>0</v>
      </c>
      <c r="J219" t="b">
        <f t="shared" si="51"/>
        <v>0</v>
      </c>
      <c r="K219">
        <v>218</v>
      </c>
      <c r="L219" t="b" cm="1">
        <f t="array" ref="L219">OR(_xlfn._xlws.FILTER(C:C,B:B=K219))</f>
        <v>1</v>
      </c>
      <c r="M219" t="b" cm="1">
        <f t="array" ref="M219">OR(_xlfn._xlws.FILTER(D:D,B:B=K219))</f>
        <v>1</v>
      </c>
      <c r="N219" t="b" cm="1">
        <f t="array" ref="N219">OR(_xlfn._xlws.FILTER(E:E,B:B=K219))</f>
        <v>1</v>
      </c>
      <c r="O219" t="b" cm="1">
        <f t="array" ref="O219">OR(_xlfn._xlws.FILTER(F:F,B:B=K219))</f>
        <v>1</v>
      </c>
      <c r="P219" t="b" cm="1">
        <f t="array" ref="P219">OR(_xlfn._xlws.FILTER(G:G,B:B=K219))</f>
        <v>1</v>
      </c>
      <c r="Q219" t="b" cm="1">
        <f t="array" ref="Q219">OR(_xlfn._xlws.FILTER(H:H,B:B=K219))</f>
        <v>1</v>
      </c>
      <c r="R219" t="b" cm="1">
        <f t="array" ref="R219">OR(_xlfn._xlws.FILTER(I:I,B:B=K219))</f>
        <v>1</v>
      </c>
      <c r="S219" t="b" cm="1">
        <f t="array" ref="S219">OR(_xlfn._xlws.FILTER(J:J,B:B=K219))</f>
        <v>1</v>
      </c>
      <c r="T219" t="b">
        <f t="shared" si="52"/>
        <v>1</v>
      </c>
      <c r="V219" t="str" cm="1">
        <f t="array" ref="V219">_xlfn.TEXTJOIN(", ",TRUE,_xlfn._xlws.FILTER(A:A,B:B=K219))</f>
        <v>eyr:2027 ecl:amb, byr:1975 pid:985687961, hcl:z hgt:157cm, iyr:2013, cid:133</v>
      </c>
      <c r="W219">
        <f t="shared" si="53"/>
        <v>1975</v>
      </c>
      <c r="X219" t="b">
        <f t="shared" si="54"/>
        <v>1</v>
      </c>
      <c r="Y219">
        <f t="shared" si="55"/>
        <v>2013</v>
      </c>
      <c r="Z219" t="b">
        <f t="shared" si="56"/>
        <v>1</v>
      </c>
      <c r="AA219">
        <f t="shared" si="57"/>
        <v>2027</v>
      </c>
      <c r="AB219" t="b">
        <f t="shared" si="58"/>
        <v>1</v>
      </c>
      <c r="AC219" t="str">
        <f t="shared" si="59"/>
        <v>157cm</v>
      </c>
      <c r="AD219" t="b">
        <f t="shared" si="60"/>
        <v>1</v>
      </c>
      <c r="AE219" t="b">
        <f t="shared" si="61"/>
        <v>0</v>
      </c>
      <c r="AF219">
        <f t="shared" si="50"/>
        <v>157</v>
      </c>
      <c r="AG219" t="b">
        <f t="shared" si="62"/>
        <v>1</v>
      </c>
      <c r="AH219" t="b" cm="1">
        <f t="array" ref="AH219">IF(ISERROR(_xlfn.REGEXEXTRACT(V219, "#[0-9a-fA-F]{6}")),FALSE,TRUE)</f>
        <v>0</v>
      </c>
      <c r="AI219" t="b" cm="1">
        <f t="array" ref="AI219">IF(ISERROR(_xlfn.REGEXEXTRACT(V219, "\b(amb|blu|brn|gry|grn|hzl|oth)\b")),FALSE,TRUE)</f>
        <v>1</v>
      </c>
      <c r="AJ219" t="b" cm="1">
        <f t="array" ref="AJ219">IF(ISERROR(INT(SUBSTITUTE(_xlfn.REGEXEXTRACT(V219, "pid:(\d{9})"),"pid:",""))),FALSE,TRUE)</f>
        <v>1</v>
      </c>
      <c r="AK219" t="b">
        <f t="shared" si="63"/>
        <v>0</v>
      </c>
    </row>
    <row r="220" spans="1:37" x14ac:dyDescent="0.3">
      <c r="A220" t="s">
        <v>154</v>
      </c>
      <c r="B220">
        <f t="shared" si="64"/>
        <v>58</v>
      </c>
      <c r="C220" t="b">
        <f t="shared" si="51"/>
        <v>1</v>
      </c>
      <c r="D220" t="b">
        <f t="shared" si="51"/>
        <v>0</v>
      </c>
      <c r="E220" t="b">
        <f t="shared" si="51"/>
        <v>0</v>
      </c>
      <c r="F220" t="b">
        <f t="shared" si="51"/>
        <v>0</v>
      </c>
      <c r="G220" t="b">
        <f t="shared" si="51"/>
        <v>0</v>
      </c>
      <c r="H220" t="b">
        <f t="shared" si="51"/>
        <v>0</v>
      </c>
      <c r="I220" t="b">
        <f t="shared" si="51"/>
        <v>0</v>
      </c>
      <c r="J220" t="b">
        <f t="shared" si="51"/>
        <v>0</v>
      </c>
      <c r="K220">
        <v>219</v>
      </c>
      <c r="L220" t="b" cm="1">
        <f t="array" ref="L220">OR(_xlfn._xlws.FILTER(C:C,B:B=K220))</f>
        <v>1</v>
      </c>
      <c r="M220" t="b" cm="1">
        <f t="array" ref="M220">OR(_xlfn._xlws.FILTER(D:D,B:B=K220))</f>
        <v>1</v>
      </c>
      <c r="N220" t="b" cm="1">
        <f t="array" ref="N220">OR(_xlfn._xlws.FILTER(E:E,B:B=K220))</f>
        <v>1</v>
      </c>
      <c r="O220" t="b" cm="1">
        <f t="array" ref="O220">OR(_xlfn._xlws.FILTER(F:F,B:B=K220))</f>
        <v>1</v>
      </c>
      <c r="P220" t="b" cm="1">
        <f t="array" ref="P220">OR(_xlfn._xlws.FILTER(G:G,B:B=K220))</f>
        <v>1</v>
      </c>
      <c r="Q220" t="b" cm="1">
        <f t="array" ref="Q220">OR(_xlfn._xlws.FILTER(H:H,B:B=K220))</f>
        <v>1</v>
      </c>
      <c r="R220" t="b" cm="1">
        <f t="array" ref="R220">OR(_xlfn._xlws.FILTER(I:I,B:B=K220))</f>
        <v>1</v>
      </c>
      <c r="S220" t="b" cm="1">
        <f t="array" ref="S220">OR(_xlfn._xlws.FILTER(J:J,B:B=K220))</f>
        <v>0</v>
      </c>
      <c r="T220" t="b">
        <f t="shared" si="52"/>
        <v>1</v>
      </c>
      <c r="V220" t="str" cm="1">
        <f t="array" ref="V220">_xlfn.TEXTJOIN(", ",TRUE,_xlfn._xlws.FILTER(A:A,B:B=K220))</f>
        <v>ecl:blu, hgt:193cm iyr:2015 hcl:#10f2ba byr:1989 pid:939704495 eyr:2021</v>
      </c>
      <c r="W220">
        <f t="shared" si="53"/>
        <v>1989</v>
      </c>
      <c r="X220" t="b">
        <f t="shared" si="54"/>
        <v>1</v>
      </c>
      <c r="Y220">
        <f t="shared" si="55"/>
        <v>2015</v>
      </c>
      <c r="Z220" t="b">
        <f t="shared" si="56"/>
        <v>1</v>
      </c>
      <c r="AA220">
        <f t="shared" si="57"/>
        <v>2021</v>
      </c>
      <c r="AB220" t="b">
        <f t="shared" si="58"/>
        <v>1</v>
      </c>
      <c r="AC220" t="str">
        <f t="shared" si="59"/>
        <v>193cm</v>
      </c>
      <c r="AD220" t="b">
        <f t="shared" si="60"/>
        <v>1</v>
      </c>
      <c r="AE220" t="b">
        <f t="shared" si="61"/>
        <v>0</v>
      </c>
      <c r="AF220">
        <f t="shared" si="50"/>
        <v>193</v>
      </c>
      <c r="AG220" t="b">
        <f t="shared" si="62"/>
        <v>1</v>
      </c>
      <c r="AH220" t="b" cm="1">
        <f t="array" ref="AH220">IF(ISERROR(_xlfn.REGEXEXTRACT(V220, "#[0-9a-fA-F]{6}")),FALSE,TRUE)</f>
        <v>1</v>
      </c>
      <c r="AI220" t="b" cm="1">
        <f t="array" ref="AI220">IF(ISERROR(_xlfn.REGEXEXTRACT(V220, "\b(amb|blu|brn|gry|grn|hzl|oth)\b")),FALSE,TRUE)</f>
        <v>1</v>
      </c>
      <c r="AJ220" t="b" cm="1">
        <f t="array" ref="AJ220">IF(ISERROR(INT(SUBSTITUTE(_xlfn.REGEXEXTRACT(V220, "pid:(\d{9})"),"pid:",""))),FALSE,TRUE)</f>
        <v>1</v>
      </c>
      <c r="AK220" t="b">
        <f t="shared" si="63"/>
        <v>1</v>
      </c>
    </row>
    <row r="221" spans="1:37" x14ac:dyDescent="0.3">
      <c r="A221" t="s">
        <v>155</v>
      </c>
      <c r="B221">
        <f t="shared" si="64"/>
        <v>58</v>
      </c>
      <c r="C221" t="b">
        <f t="shared" si="51"/>
        <v>0</v>
      </c>
      <c r="D221" t="b">
        <f t="shared" si="51"/>
        <v>0</v>
      </c>
      <c r="E221" t="b">
        <f t="shared" si="51"/>
        <v>0</v>
      </c>
      <c r="F221" t="b">
        <f t="shared" si="51"/>
        <v>0</v>
      </c>
      <c r="G221" t="b">
        <f t="shared" si="51"/>
        <v>1</v>
      </c>
      <c r="H221" t="b">
        <f t="shared" si="51"/>
        <v>0</v>
      </c>
      <c r="I221" t="b">
        <f t="shared" si="51"/>
        <v>1</v>
      </c>
      <c r="J221" t="b">
        <f t="shared" si="51"/>
        <v>0</v>
      </c>
      <c r="K221">
        <v>220</v>
      </c>
      <c r="L221" t="b" cm="1">
        <f t="array" ref="L221">OR(_xlfn._xlws.FILTER(C:C,B:B=K221))</f>
        <v>1</v>
      </c>
      <c r="M221" t="b" cm="1">
        <f t="array" ref="M221">OR(_xlfn._xlws.FILTER(D:D,B:B=K221))</f>
        <v>1</v>
      </c>
      <c r="N221" t="b" cm="1">
        <f t="array" ref="N221">OR(_xlfn._xlws.FILTER(E:E,B:B=K221))</f>
        <v>1</v>
      </c>
      <c r="O221" t="b" cm="1">
        <f t="array" ref="O221">OR(_xlfn._xlws.FILTER(F:F,B:B=K221))</f>
        <v>1</v>
      </c>
      <c r="P221" t="b" cm="1">
        <f t="array" ref="P221">OR(_xlfn._xlws.FILTER(G:G,B:B=K221))</f>
        <v>1</v>
      </c>
      <c r="Q221" t="b" cm="1">
        <f t="array" ref="Q221">OR(_xlfn._xlws.FILTER(H:H,B:B=K221))</f>
        <v>1</v>
      </c>
      <c r="R221" t="b" cm="1">
        <f t="array" ref="R221">OR(_xlfn._xlws.FILTER(I:I,B:B=K221))</f>
        <v>1</v>
      </c>
      <c r="S221" t="b" cm="1">
        <f t="array" ref="S221">OR(_xlfn._xlws.FILTER(J:J,B:B=K221))</f>
        <v>1</v>
      </c>
      <c r="T221" t="b">
        <f t="shared" si="52"/>
        <v>1</v>
      </c>
      <c r="V221" t="str" cm="1">
        <f t="array" ref="V221">_xlfn.TEXTJOIN(", ",TRUE,_xlfn._xlws.FILTER(A:A,B:B=K221))</f>
        <v>ecl:oth eyr:2025 hgt:69in iyr:2014 cid:258 pid:477970733 byr:1984 hcl:#b6652a</v>
      </c>
      <c r="W221">
        <f t="shared" si="53"/>
        <v>1984</v>
      </c>
      <c r="X221" t="b">
        <f t="shared" si="54"/>
        <v>1</v>
      </c>
      <c r="Y221">
        <f t="shared" si="55"/>
        <v>2014</v>
      </c>
      <c r="Z221" t="b">
        <f t="shared" si="56"/>
        <v>1</v>
      </c>
      <c r="AA221">
        <f t="shared" si="57"/>
        <v>2025</v>
      </c>
      <c r="AB221" t="b">
        <f t="shared" si="58"/>
        <v>1</v>
      </c>
      <c r="AC221" t="str">
        <f t="shared" si="59"/>
        <v xml:space="preserve">69in </v>
      </c>
      <c r="AD221" t="b">
        <f t="shared" si="60"/>
        <v>0</v>
      </c>
      <c r="AE221" t="b">
        <f t="shared" si="61"/>
        <v>1</v>
      </c>
      <c r="AF221">
        <f t="shared" si="50"/>
        <v>69</v>
      </c>
      <c r="AG221" t="b">
        <f t="shared" si="62"/>
        <v>1</v>
      </c>
      <c r="AH221" t="b" cm="1">
        <f t="array" ref="AH221">IF(ISERROR(_xlfn.REGEXEXTRACT(V221, "#[0-9a-fA-F]{6}")),FALSE,TRUE)</f>
        <v>1</v>
      </c>
      <c r="AI221" t="b" cm="1">
        <f t="array" ref="AI221">IF(ISERROR(_xlfn.REGEXEXTRACT(V221, "\b(amb|blu|brn|gry|grn|hzl|oth)\b")),FALSE,TRUE)</f>
        <v>1</v>
      </c>
      <c r="AJ221" t="b" cm="1">
        <f t="array" ref="AJ221">IF(ISERROR(INT(SUBSTITUTE(_xlfn.REGEXEXTRACT(V221, "pid:(\d{9})"),"pid:",""))),FALSE,TRUE)</f>
        <v>1</v>
      </c>
      <c r="AK221" t="b">
        <f t="shared" si="63"/>
        <v>1</v>
      </c>
    </row>
    <row r="222" spans="1:37" x14ac:dyDescent="0.3">
      <c r="B222">
        <f t="shared" si="64"/>
        <v>59</v>
      </c>
      <c r="C222" t="b">
        <f t="shared" si="51"/>
        <v>0</v>
      </c>
      <c r="D222" t="b">
        <f t="shared" si="51"/>
        <v>0</v>
      </c>
      <c r="E222" t="b">
        <f t="shared" si="51"/>
        <v>0</v>
      </c>
      <c r="F222" t="b">
        <f t="shared" ref="D222:J258" si="65">ISNUMBER(SEARCH(F$1,$A222))</f>
        <v>0</v>
      </c>
      <c r="G222" t="b">
        <f t="shared" si="65"/>
        <v>0</v>
      </c>
      <c r="H222" t="b">
        <f t="shared" si="65"/>
        <v>0</v>
      </c>
      <c r="I222" t="b">
        <f t="shared" si="65"/>
        <v>0</v>
      </c>
      <c r="J222" t="b">
        <f t="shared" si="65"/>
        <v>0</v>
      </c>
      <c r="K222">
        <v>221</v>
      </c>
      <c r="L222" t="b" cm="1">
        <f t="array" ref="L222">OR(_xlfn._xlws.FILTER(C:C,B:B=K222))</f>
        <v>1</v>
      </c>
      <c r="M222" t="b" cm="1">
        <f t="array" ref="M222">OR(_xlfn._xlws.FILTER(D:D,B:B=K222))</f>
        <v>1</v>
      </c>
      <c r="N222" t="b" cm="1">
        <f t="array" ref="N222">OR(_xlfn._xlws.FILTER(E:E,B:B=K222))</f>
        <v>1</v>
      </c>
      <c r="O222" t="b" cm="1">
        <f t="array" ref="O222">OR(_xlfn._xlws.FILTER(F:F,B:B=K222))</f>
        <v>1</v>
      </c>
      <c r="P222" t="b" cm="1">
        <f t="array" ref="P222">OR(_xlfn._xlws.FILTER(G:G,B:B=K222))</f>
        <v>1</v>
      </c>
      <c r="Q222" t="b" cm="1">
        <f t="array" ref="Q222">OR(_xlfn._xlws.FILTER(H:H,B:B=K222))</f>
        <v>1</v>
      </c>
      <c r="R222" t="b" cm="1">
        <f t="array" ref="R222">OR(_xlfn._xlws.FILTER(I:I,B:B=K222))</f>
        <v>1</v>
      </c>
      <c r="S222" t="b" cm="1">
        <f t="array" ref="S222">OR(_xlfn._xlws.FILTER(J:J,B:B=K222))</f>
        <v>1</v>
      </c>
      <c r="T222" t="b">
        <f t="shared" si="52"/>
        <v>1</v>
      </c>
      <c r="V222" t="str" cm="1">
        <f t="array" ref="V222">_xlfn.TEXTJOIN(", ",TRUE,_xlfn._xlws.FILTER(A:A,B:B=K222))</f>
        <v>hcl:z byr:2013, ecl:zzz, pid:1904741884 hgt:180 cid:138 eyr:1985 iyr:1935</v>
      </c>
      <c r="W222">
        <f t="shared" si="53"/>
        <v>2013</v>
      </c>
      <c r="X222" t="b">
        <f t="shared" si="54"/>
        <v>0</v>
      </c>
      <c r="Y222">
        <f t="shared" si="55"/>
        <v>1935</v>
      </c>
      <c r="Z222" t="b">
        <f t="shared" si="56"/>
        <v>0</v>
      </c>
      <c r="AA222">
        <f t="shared" si="57"/>
        <v>1985</v>
      </c>
      <c r="AB222" t="b">
        <f t="shared" si="58"/>
        <v>0</v>
      </c>
      <c r="AC222" t="str">
        <f t="shared" si="59"/>
        <v>180 c</v>
      </c>
      <c r="AD222" t="b">
        <f t="shared" si="60"/>
        <v>0</v>
      </c>
      <c r="AE222" t="b">
        <f t="shared" si="61"/>
        <v>0</v>
      </c>
      <c r="AF222">
        <f t="shared" si="50"/>
        <v>180</v>
      </c>
      <c r="AG222" t="str">
        <f t="shared" si="62"/>
        <v/>
      </c>
      <c r="AH222" t="b" cm="1">
        <f t="array" ref="AH222">IF(ISERROR(_xlfn.REGEXEXTRACT(V222, "#[0-9a-fA-F]{6}")),FALSE,TRUE)</f>
        <v>0</v>
      </c>
      <c r="AI222" t="b" cm="1">
        <f t="array" ref="AI222">IF(ISERROR(_xlfn.REGEXEXTRACT(V222, "\b(amb|blu|brn|gry|grn|hzl|oth)\b")),FALSE,TRUE)</f>
        <v>0</v>
      </c>
      <c r="AJ222" t="b" cm="1">
        <f t="array" ref="AJ222">IF(ISERROR(INT(SUBSTITUTE(_xlfn.REGEXEXTRACT(V222, "pid:(\d{9})"),"pid:",""))),FALSE,TRUE)</f>
        <v>1</v>
      </c>
      <c r="AK222" t="b">
        <f t="shared" si="63"/>
        <v>0</v>
      </c>
    </row>
    <row r="223" spans="1:37" x14ac:dyDescent="0.3">
      <c r="A223" t="s">
        <v>156</v>
      </c>
      <c r="B223">
        <f t="shared" si="64"/>
        <v>59</v>
      </c>
      <c r="C223" t="b">
        <f t="shared" si="51"/>
        <v>0</v>
      </c>
      <c r="D223" t="b">
        <f t="shared" si="65"/>
        <v>0</v>
      </c>
      <c r="E223" t="b">
        <f t="shared" si="65"/>
        <v>1</v>
      </c>
      <c r="F223" t="b">
        <f t="shared" si="65"/>
        <v>0</v>
      </c>
      <c r="G223" t="b">
        <f t="shared" si="65"/>
        <v>0</v>
      </c>
      <c r="H223" t="b">
        <f t="shared" si="65"/>
        <v>0</v>
      </c>
      <c r="I223" t="b">
        <f t="shared" si="65"/>
        <v>0</v>
      </c>
      <c r="J223" t="b">
        <f t="shared" si="65"/>
        <v>0</v>
      </c>
      <c r="K223">
        <v>222</v>
      </c>
      <c r="L223" t="b" cm="1">
        <f t="array" ref="L223">OR(_xlfn._xlws.FILTER(C:C,B:B=K223))</f>
        <v>1</v>
      </c>
      <c r="M223" t="b" cm="1">
        <f t="array" ref="M223">OR(_xlfn._xlws.FILTER(D:D,B:B=K223))</f>
        <v>1</v>
      </c>
      <c r="N223" t="b" cm="1">
        <f t="array" ref="N223">OR(_xlfn._xlws.FILTER(E:E,B:B=K223))</f>
        <v>1</v>
      </c>
      <c r="O223" t="b" cm="1">
        <f t="array" ref="O223">OR(_xlfn._xlws.FILTER(F:F,B:B=K223))</f>
        <v>1</v>
      </c>
      <c r="P223" t="b" cm="1">
        <f t="array" ref="P223">OR(_xlfn._xlws.FILTER(G:G,B:B=K223))</f>
        <v>1</v>
      </c>
      <c r="Q223" t="b" cm="1">
        <f t="array" ref="Q223">OR(_xlfn._xlws.FILTER(H:H,B:B=K223))</f>
        <v>1</v>
      </c>
      <c r="R223" t="b" cm="1">
        <f t="array" ref="R223">OR(_xlfn._xlws.FILTER(I:I,B:B=K223))</f>
        <v>1</v>
      </c>
      <c r="S223" t="b" cm="1">
        <f t="array" ref="S223">OR(_xlfn._xlws.FILTER(J:J,B:B=K223))</f>
        <v>0</v>
      </c>
      <c r="T223" t="b">
        <f t="shared" si="52"/>
        <v>1</v>
      </c>
      <c r="V223" t="str" cm="1">
        <f t="array" ref="V223">_xlfn.TEXTJOIN(", ",TRUE,_xlfn._xlws.FILTER(A:A,B:B=K223))</f>
        <v>eyr:2025, iyr:2026 hgt:190in pid:#43ca33, ecl:#3e1ef1 hcl:#7d3b0c byr:2030</v>
      </c>
      <c r="W223">
        <f t="shared" si="53"/>
        <v>2030</v>
      </c>
      <c r="X223" t="b">
        <f t="shared" si="54"/>
        <v>0</v>
      </c>
      <c r="Y223">
        <f t="shared" si="55"/>
        <v>2026</v>
      </c>
      <c r="Z223" t="b">
        <f t="shared" si="56"/>
        <v>0</v>
      </c>
      <c r="AA223">
        <f t="shared" si="57"/>
        <v>2025</v>
      </c>
      <c r="AB223" t="b">
        <f t="shared" si="58"/>
        <v>1</v>
      </c>
      <c r="AC223" t="str">
        <f t="shared" si="59"/>
        <v>190in</v>
      </c>
      <c r="AD223" t="b">
        <f t="shared" si="60"/>
        <v>0</v>
      </c>
      <c r="AE223" t="b">
        <f t="shared" si="61"/>
        <v>1</v>
      </c>
      <c r="AF223">
        <f t="shared" si="50"/>
        <v>190</v>
      </c>
      <c r="AG223" t="b">
        <f t="shared" si="62"/>
        <v>0</v>
      </c>
      <c r="AH223" t="b" cm="1">
        <f t="array" ref="AH223">IF(ISERROR(_xlfn.REGEXEXTRACT(V223, "#[0-9a-fA-F]{6}")),FALSE,TRUE)</f>
        <v>1</v>
      </c>
      <c r="AI223" t="b" cm="1">
        <f t="array" ref="AI223">IF(ISERROR(_xlfn.REGEXEXTRACT(V223, "\b(amb|blu|brn|gry|grn|hzl|oth)\b")),FALSE,TRUE)</f>
        <v>0</v>
      </c>
      <c r="AJ223" t="b" cm="1">
        <f t="array" ref="AJ223">IF(ISERROR(INT(SUBSTITUTE(_xlfn.REGEXEXTRACT(V223, "pid:(\d{9})"),"pid:",""))),FALSE,TRUE)</f>
        <v>0</v>
      </c>
      <c r="AK223" t="b">
        <f t="shared" si="63"/>
        <v>0</v>
      </c>
    </row>
    <row r="224" spans="1:37" x14ac:dyDescent="0.3">
      <c r="A224" t="s">
        <v>157</v>
      </c>
      <c r="B224">
        <f t="shared" si="64"/>
        <v>59</v>
      </c>
      <c r="C224" t="b">
        <f t="shared" si="51"/>
        <v>1</v>
      </c>
      <c r="D224" t="b">
        <f t="shared" si="65"/>
        <v>1</v>
      </c>
      <c r="E224" t="b">
        <f t="shared" si="65"/>
        <v>0</v>
      </c>
      <c r="F224" t="b">
        <f t="shared" si="65"/>
        <v>0</v>
      </c>
      <c r="G224" t="b">
        <f t="shared" si="65"/>
        <v>1</v>
      </c>
      <c r="H224" t="b">
        <f t="shared" si="65"/>
        <v>1</v>
      </c>
      <c r="I224" t="b">
        <f t="shared" si="65"/>
        <v>1</v>
      </c>
      <c r="J224" t="b">
        <f t="shared" si="65"/>
        <v>0</v>
      </c>
      <c r="K224">
        <v>223</v>
      </c>
      <c r="L224" t="b" cm="1">
        <f t="array" ref="L224">OR(_xlfn._xlws.FILTER(C:C,B:B=K224))</f>
        <v>1</v>
      </c>
      <c r="M224" t="b" cm="1">
        <f t="array" ref="M224">OR(_xlfn._xlws.FILTER(D:D,B:B=K224))</f>
        <v>1</v>
      </c>
      <c r="N224" t="b" cm="1">
        <f t="array" ref="N224">OR(_xlfn._xlws.FILTER(E:E,B:B=K224))</f>
        <v>1</v>
      </c>
      <c r="O224" t="b" cm="1">
        <f t="array" ref="O224">OR(_xlfn._xlws.FILTER(F:F,B:B=K224))</f>
        <v>1</v>
      </c>
      <c r="P224" t="b" cm="1">
        <f t="array" ref="P224">OR(_xlfn._xlws.FILTER(G:G,B:B=K224))</f>
        <v>1</v>
      </c>
      <c r="Q224" t="b" cm="1">
        <f t="array" ref="Q224">OR(_xlfn._xlws.FILTER(H:H,B:B=K224))</f>
        <v>1</v>
      </c>
      <c r="R224" t="b" cm="1">
        <f t="array" ref="R224">OR(_xlfn._xlws.FILTER(I:I,B:B=K224))</f>
        <v>1</v>
      </c>
      <c r="S224" t="b" cm="1">
        <f t="array" ref="S224">OR(_xlfn._xlws.FILTER(J:J,B:B=K224))</f>
        <v>1</v>
      </c>
      <c r="T224" t="b">
        <f t="shared" si="52"/>
        <v>1</v>
      </c>
      <c r="V224" t="str" cm="1">
        <f t="array" ref="V224">_xlfn.TEXTJOIN(", ",TRUE,_xlfn._xlws.FILTER(A:A,B:B=K224))</f>
        <v>eyr:2029 hgt:191cm, byr:1986 hcl:#ceb3a1 cid:327 pid:795060714 iyr:2012 ecl:hzl</v>
      </c>
      <c r="W224">
        <f t="shared" si="53"/>
        <v>1986</v>
      </c>
      <c r="X224" t="b">
        <f t="shared" si="54"/>
        <v>1</v>
      </c>
      <c r="Y224">
        <f t="shared" si="55"/>
        <v>2012</v>
      </c>
      <c r="Z224" t="b">
        <f t="shared" si="56"/>
        <v>1</v>
      </c>
      <c r="AA224">
        <f t="shared" si="57"/>
        <v>2029</v>
      </c>
      <c r="AB224" t="b">
        <f t="shared" si="58"/>
        <v>1</v>
      </c>
      <c r="AC224" t="str">
        <f t="shared" si="59"/>
        <v>191cm</v>
      </c>
      <c r="AD224" t="b">
        <f t="shared" si="60"/>
        <v>1</v>
      </c>
      <c r="AE224" t="b">
        <f t="shared" si="61"/>
        <v>0</v>
      </c>
      <c r="AF224">
        <f t="shared" si="50"/>
        <v>191</v>
      </c>
      <c r="AG224" t="b">
        <f t="shared" si="62"/>
        <v>1</v>
      </c>
      <c r="AH224" t="b" cm="1">
        <f t="array" ref="AH224">IF(ISERROR(_xlfn.REGEXEXTRACT(V224, "#[0-9a-fA-F]{6}")),FALSE,TRUE)</f>
        <v>1</v>
      </c>
      <c r="AI224" t="b" cm="1">
        <f t="array" ref="AI224">IF(ISERROR(_xlfn.REGEXEXTRACT(V224, "\b(amb|blu|brn|gry|grn|hzl|oth)\b")),FALSE,TRUE)</f>
        <v>1</v>
      </c>
      <c r="AJ224" t="b" cm="1">
        <f t="array" ref="AJ224">IF(ISERROR(INT(SUBSTITUTE(_xlfn.REGEXEXTRACT(V224, "pid:(\d{9})"),"pid:",""))),FALSE,TRUE)</f>
        <v>1</v>
      </c>
      <c r="AK224" t="b">
        <f t="shared" si="63"/>
        <v>1</v>
      </c>
    </row>
    <row r="225" spans="1:37" x14ac:dyDescent="0.3">
      <c r="A225" t="s">
        <v>158</v>
      </c>
      <c r="B225">
        <f t="shared" si="64"/>
        <v>59</v>
      </c>
      <c r="C225" t="b">
        <f t="shared" si="51"/>
        <v>0</v>
      </c>
      <c r="D225" t="b">
        <f t="shared" si="65"/>
        <v>0</v>
      </c>
      <c r="E225" t="b">
        <f t="shared" si="65"/>
        <v>0</v>
      </c>
      <c r="F225" t="b">
        <f t="shared" si="65"/>
        <v>1</v>
      </c>
      <c r="G225" t="b">
        <f t="shared" si="65"/>
        <v>0</v>
      </c>
      <c r="H225" t="b">
        <f t="shared" si="65"/>
        <v>0</v>
      </c>
      <c r="I225" t="b">
        <f t="shared" si="65"/>
        <v>0</v>
      </c>
      <c r="J225" t="b">
        <f t="shared" si="65"/>
        <v>1</v>
      </c>
      <c r="K225">
        <v>224</v>
      </c>
      <c r="L225" t="b" cm="1">
        <f t="array" ref="L225">OR(_xlfn._xlws.FILTER(C:C,B:B=K225))</f>
        <v>1</v>
      </c>
      <c r="M225" t="b" cm="1">
        <f t="array" ref="M225">OR(_xlfn._xlws.FILTER(D:D,B:B=K225))</f>
        <v>1</v>
      </c>
      <c r="N225" t="b" cm="1">
        <f t="array" ref="N225">OR(_xlfn._xlws.FILTER(E:E,B:B=K225))</f>
        <v>1</v>
      </c>
      <c r="O225" t="b" cm="1">
        <f t="array" ref="O225">OR(_xlfn._xlws.FILTER(F:F,B:B=K225))</f>
        <v>1</v>
      </c>
      <c r="P225" t="b" cm="1">
        <f t="array" ref="P225">OR(_xlfn._xlws.FILTER(G:G,B:B=K225))</f>
        <v>1</v>
      </c>
      <c r="Q225" t="b" cm="1">
        <f t="array" ref="Q225">OR(_xlfn._xlws.FILTER(H:H,B:B=K225))</f>
        <v>1</v>
      </c>
      <c r="R225" t="b" cm="1">
        <f t="array" ref="R225">OR(_xlfn._xlws.FILTER(I:I,B:B=K225))</f>
        <v>1</v>
      </c>
      <c r="S225" t="b" cm="1">
        <f t="array" ref="S225">OR(_xlfn._xlws.FILTER(J:J,B:B=K225))</f>
        <v>0</v>
      </c>
      <c r="T225" t="b">
        <f t="shared" si="52"/>
        <v>1</v>
      </c>
      <c r="V225" t="str" cm="1">
        <f t="array" ref="V225">_xlfn.TEXTJOIN(", ",TRUE,_xlfn._xlws.FILTER(A:A,B:B=K225))</f>
        <v>eyr:2025 iyr:2017 ecl:grn, hcl:z, pid:8886398 hgt:174cm byr:2016</v>
      </c>
      <c r="W225">
        <f t="shared" si="53"/>
        <v>2016</v>
      </c>
      <c r="X225" t="b">
        <f t="shared" si="54"/>
        <v>0</v>
      </c>
      <c r="Y225">
        <f t="shared" si="55"/>
        <v>2017</v>
      </c>
      <c r="Z225" t="b">
        <f t="shared" si="56"/>
        <v>1</v>
      </c>
      <c r="AA225">
        <f t="shared" si="57"/>
        <v>2025</v>
      </c>
      <c r="AB225" t="b">
        <f t="shared" si="58"/>
        <v>1</v>
      </c>
      <c r="AC225" t="str">
        <f t="shared" si="59"/>
        <v>174cm</v>
      </c>
      <c r="AD225" t="b">
        <f t="shared" si="60"/>
        <v>1</v>
      </c>
      <c r="AE225" t="b">
        <f t="shared" si="61"/>
        <v>0</v>
      </c>
      <c r="AF225">
        <f t="shared" si="50"/>
        <v>174</v>
      </c>
      <c r="AG225" t="b">
        <f t="shared" si="62"/>
        <v>1</v>
      </c>
      <c r="AH225" t="b" cm="1">
        <f t="array" ref="AH225">IF(ISERROR(_xlfn.REGEXEXTRACT(V225, "#[0-9a-fA-F]{6}")),FALSE,TRUE)</f>
        <v>0</v>
      </c>
      <c r="AI225" t="b" cm="1">
        <f t="array" ref="AI225">IF(ISERROR(_xlfn.REGEXEXTRACT(V225, "\b(amb|blu|brn|gry|grn|hzl|oth)\b")),FALSE,TRUE)</f>
        <v>1</v>
      </c>
      <c r="AJ225" t="b" cm="1">
        <f t="array" ref="AJ225">IF(ISERROR(INT(SUBSTITUTE(_xlfn.REGEXEXTRACT(V225, "pid:(\d{9})"),"pid:",""))),FALSE,TRUE)</f>
        <v>0</v>
      </c>
      <c r="AK225" t="b">
        <f t="shared" si="63"/>
        <v>0</v>
      </c>
    </row>
    <row r="226" spans="1:37" x14ac:dyDescent="0.3">
      <c r="B226">
        <f t="shared" si="64"/>
        <v>60</v>
      </c>
      <c r="C226" t="b">
        <f t="shared" si="51"/>
        <v>0</v>
      </c>
      <c r="D226" t="b">
        <f t="shared" si="65"/>
        <v>0</v>
      </c>
      <c r="E226" t="b">
        <f t="shared" si="65"/>
        <v>0</v>
      </c>
      <c r="F226" t="b">
        <f t="shared" si="65"/>
        <v>0</v>
      </c>
      <c r="G226" t="b">
        <f t="shared" si="65"/>
        <v>0</v>
      </c>
      <c r="H226" t="b">
        <f t="shared" si="65"/>
        <v>0</v>
      </c>
      <c r="I226" t="b">
        <f t="shared" si="65"/>
        <v>0</v>
      </c>
      <c r="J226" t="b">
        <f t="shared" si="65"/>
        <v>0</v>
      </c>
      <c r="K226">
        <v>225</v>
      </c>
      <c r="L226" t="b" cm="1">
        <f t="array" ref="L226">OR(_xlfn._xlws.FILTER(C:C,B:B=K226))</f>
        <v>1</v>
      </c>
      <c r="M226" t="b" cm="1">
        <f t="array" ref="M226">OR(_xlfn._xlws.FILTER(D:D,B:B=K226))</f>
        <v>1</v>
      </c>
      <c r="N226" t="b" cm="1">
        <f t="array" ref="N226">OR(_xlfn._xlws.FILTER(E:E,B:B=K226))</f>
        <v>1</v>
      </c>
      <c r="O226" t="b" cm="1">
        <f t="array" ref="O226">OR(_xlfn._xlws.FILTER(F:F,B:B=K226))</f>
        <v>1</v>
      </c>
      <c r="P226" t="b" cm="1">
        <f t="array" ref="P226">OR(_xlfn._xlws.FILTER(G:G,B:B=K226))</f>
        <v>1</v>
      </c>
      <c r="Q226" t="b" cm="1">
        <f t="array" ref="Q226">OR(_xlfn._xlws.FILTER(H:H,B:B=K226))</f>
        <v>1</v>
      </c>
      <c r="R226" t="b" cm="1">
        <f t="array" ref="R226">OR(_xlfn._xlws.FILTER(I:I,B:B=K226))</f>
        <v>1</v>
      </c>
      <c r="S226" t="b" cm="1">
        <f t="array" ref="S226">OR(_xlfn._xlws.FILTER(J:J,B:B=K226))</f>
        <v>0</v>
      </c>
      <c r="T226" t="b">
        <f t="shared" si="52"/>
        <v>1</v>
      </c>
      <c r="V226" t="str" cm="1">
        <f t="array" ref="V226">_xlfn.TEXTJOIN(", ",TRUE,_xlfn._xlws.FILTER(A:A,B:B=K226))</f>
        <v>hcl:#a97842, eyr:2021 ecl:grn iyr:2013 pid:565234133 byr:1998, hgt:161cm</v>
      </c>
      <c r="W226">
        <f t="shared" si="53"/>
        <v>1998</v>
      </c>
      <c r="X226" t="b">
        <f t="shared" si="54"/>
        <v>1</v>
      </c>
      <c r="Y226">
        <f t="shared" si="55"/>
        <v>2013</v>
      </c>
      <c r="Z226" t="b">
        <f t="shared" si="56"/>
        <v>1</v>
      </c>
      <c r="AA226">
        <f t="shared" si="57"/>
        <v>2021</v>
      </c>
      <c r="AB226" t="b">
        <f t="shared" si="58"/>
        <v>1</v>
      </c>
      <c r="AC226" t="str">
        <f t="shared" si="59"/>
        <v>161cm</v>
      </c>
      <c r="AD226" t="b">
        <f t="shared" si="60"/>
        <v>1</v>
      </c>
      <c r="AE226" t="b">
        <f t="shared" si="61"/>
        <v>0</v>
      </c>
      <c r="AF226">
        <f t="shared" si="50"/>
        <v>161</v>
      </c>
      <c r="AG226" t="b">
        <f t="shared" si="62"/>
        <v>1</v>
      </c>
      <c r="AH226" t="b" cm="1">
        <f t="array" ref="AH226">IF(ISERROR(_xlfn.REGEXEXTRACT(V226, "#[0-9a-fA-F]{6}")),FALSE,TRUE)</f>
        <v>1</v>
      </c>
      <c r="AI226" t="b" cm="1">
        <f t="array" ref="AI226">IF(ISERROR(_xlfn.REGEXEXTRACT(V226, "\b(amb|blu|brn|gry|grn|hzl|oth)\b")),FALSE,TRUE)</f>
        <v>1</v>
      </c>
      <c r="AJ226" t="b" cm="1">
        <f t="array" ref="AJ226">IF(ISERROR(INT(SUBSTITUTE(_xlfn.REGEXEXTRACT(V226, "pid:(\d{9})"),"pid:",""))),FALSE,TRUE)</f>
        <v>1</v>
      </c>
      <c r="AK226" t="b">
        <f t="shared" si="63"/>
        <v>1</v>
      </c>
    </row>
    <row r="227" spans="1:37" x14ac:dyDescent="0.3">
      <c r="A227" t="s">
        <v>159</v>
      </c>
      <c r="B227">
        <f t="shared" si="64"/>
        <v>60</v>
      </c>
      <c r="C227" t="b">
        <f t="shared" si="51"/>
        <v>0</v>
      </c>
      <c r="D227" t="b">
        <f t="shared" si="65"/>
        <v>1</v>
      </c>
      <c r="E227" t="b">
        <f t="shared" si="65"/>
        <v>1</v>
      </c>
      <c r="F227" t="b">
        <f t="shared" si="65"/>
        <v>0</v>
      </c>
      <c r="G227" t="b">
        <f t="shared" si="65"/>
        <v>0</v>
      </c>
      <c r="H227" t="b">
        <f t="shared" si="65"/>
        <v>0</v>
      </c>
      <c r="I227" t="b">
        <f t="shared" si="65"/>
        <v>0</v>
      </c>
      <c r="J227" t="b">
        <f t="shared" si="65"/>
        <v>0</v>
      </c>
      <c r="K227">
        <v>226</v>
      </c>
      <c r="L227" t="b" cm="1">
        <f t="array" ref="L227">OR(_xlfn._xlws.FILTER(C:C,B:B=K227))</f>
        <v>1</v>
      </c>
      <c r="M227" t="b" cm="1">
        <f t="array" ref="M227">OR(_xlfn._xlws.FILTER(D:D,B:B=K227))</f>
        <v>1</v>
      </c>
      <c r="N227" t="b" cm="1">
        <f t="array" ref="N227">OR(_xlfn._xlws.FILTER(E:E,B:B=K227))</f>
        <v>1</v>
      </c>
      <c r="O227" t="b" cm="1">
        <f t="array" ref="O227">OR(_xlfn._xlws.FILTER(F:F,B:B=K227))</f>
        <v>1</v>
      </c>
      <c r="P227" t="b" cm="1">
        <f t="array" ref="P227">OR(_xlfn._xlws.FILTER(G:G,B:B=K227))</f>
        <v>1</v>
      </c>
      <c r="Q227" t="b" cm="1">
        <f t="array" ref="Q227">OR(_xlfn._xlws.FILTER(H:H,B:B=K227))</f>
        <v>1</v>
      </c>
      <c r="R227" t="b" cm="1">
        <f t="array" ref="R227">OR(_xlfn._xlws.FILTER(I:I,B:B=K227))</f>
        <v>1</v>
      </c>
      <c r="S227" t="b" cm="1">
        <f t="array" ref="S227">OR(_xlfn._xlws.FILTER(J:J,B:B=K227))</f>
        <v>1</v>
      </c>
      <c r="T227" t="b">
        <f t="shared" si="52"/>
        <v>1</v>
      </c>
      <c r="V227" t="str" cm="1">
        <f t="array" ref="V227">_xlfn.TEXTJOIN(", ",TRUE,_xlfn._xlws.FILTER(A:A,B:B=K227))</f>
        <v>eyr:2029 hgt:163cm byr:1933 cid:86 iyr:2011, ecl:grn, hcl:#fffffd, pid:818769307</v>
      </c>
      <c r="W227">
        <f t="shared" si="53"/>
        <v>1933</v>
      </c>
      <c r="X227" t="b">
        <f t="shared" si="54"/>
        <v>1</v>
      </c>
      <c r="Y227">
        <f t="shared" si="55"/>
        <v>2011</v>
      </c>
      <c r="Z227" t="b">
        <f t="shared" si="56"/>
        <v>1</v>
      </c>
      <c r="AA227">
        <f t="shared" si="57"/>
        <v>2029</v>
      </c>
      <c r="AB227" t="b">
        <f t="shared" si="58"/>
        <v>1</v>
      </c>
      <c r="AC227" t="str">
        <f t="shared" si="59"/>
        <v>163cm</v>
      </c>
      <c r="AD227" t="b">
        <f t="shared" si="60"/>
        <v>1</v>
      </c>
      <c r="AE227" t="b">
        <f t="shared" si="61"/>
        <v>0</v>
      </c>
      <c r="AF227">
        <f t="shared" si="50"/>
        <v>163</v>
      </c>
      <c r="AG227" t="b">
        <f t="shared" si="62"/>
        <v>1</v>
      </c>
      <c r="AH227" t="b" cm="1">
        <f t="array" ref="AH227">IF(ISERROR(_xlfn.REGEXEXTRACT(V227, "#[0-9a-fA-F]{6}")),FALSE,TRUE)</f>
        <v>1</v>
      </c>
      <c r="AI227" t="b" cm="1">
        <f t="array" ref="AI227">IF(ISERROR(_xlfn.REGEXEXTRACT(V227, "\b(amb|blu|brn|gry|grn|hzl|oth)\b")),FALSE,TRUE)</f>
        <v>1</v>
      </c>
      <c r="AJ227" t="b" cm="1">
        <f t="array" ref="AJ227">IF(ISERROR(INT(SUBSTITUTE(_xlfn.REGEXEXTRACT(V227, "pid:(\d{9})"),"pid:",""))),FALSE,TRUE)</f>
        <v>1</v>
      </c>
      <c r="AK227" t="b">
        <f t="shared" si="63"/>
        <v>1</v>
      </c>
    </row>
    <row r="228" spans="1:37" x14ac:dyDescent="0.3">
      <c r="A228" t="s">
        <v>160</v>
      </c>
      <c r="B228">
        <f t="shared" si="64"/>
        <v>60</v>
      </c>
      <c r="C228" t="b">
        <f t="shared" si="51"/>
        <v>0</v>
      </c>
      <c r="D228" t="b">
        <f t="shared" si="65"/>
        <v>0</v>
      </c>
      <c r="E228" t="b">
        <f t="shared" si="65"/>
        <v>0</v>
      </c>
      <c r="F228" t="b">
        <f t="shared" si="65"/>
        <v>0</v>
      </c>
      <c r="G228" t="b">
        <f t="shared" si="65"/>
        <v>1</v>
      </c>
      <c r="H228" t="b">
        <f t="shared" si="65"/>
        <v>0</v>
      </c>
      <c r="I228" t="b">
        <f t="shared" si="65"/>
        <v>1</v>
      </c>
      <c r="J228" t="b">
        <f t="shared" si="65"/>
        <v>0</v>
      </c>
      <c r="K228">
        <v>227</v>
      </c>
      <c r="L228" t="b" cm="1">
        <f t="array" ref="L228">OR(_xlfn._xlws.FILTER(C:C,B:B=K228))</f>
        <v>1</v>
      </c>
      <c r="M228" t="b" cm="1">
        <f t="array" ref="M228">OR(_xlfn._xlws.FILTER(D:D,B:B=K228))</f>
        <v>1</v>
      </c>
      <c r="N228" t="b" cm="1">
        <f t="array" ref="N228">OR(_xlfn._xlws.FILTER(E:E,B:B=K228))</f>
        <v>1</v>
      </c>
      <c r="O228" t="b" cm="1">
        <f t="array" ref="O228">OR(_xlfn._xlws.FILTER(F:F,B:B=K228))</f>
        <v>1</v>
      </c>
      <c r="P228" t="b" cm="1">
        <f t="array" ref="P228">OR(_xlfn._xlws.FILTER(G:G,B:B=K228))</f>
        <v>1</v>
      </c>
      <c r="Q228" t="b" cm="1">
        <f t="array" ref="Q228">OR(_xlfn._xlws.FILTER(H:H,B:B=K228))</f>
        <v>1</v>
      </c>
      <c r="R228" t="b" cm="1">
        <f t="array" ref="R228">OR(_xlfn._xlws.FILTER(I:I,B:B=K228))</f>
        <v>1</v>
      </c>
      <c r="S228" t="b" cm="1">
        <f t="array" ref="S228">OR(_xlfn._xlws.FILTER(J:J,B:B=K228))</f>
        <v>0</v>
      </c>
      <c r="T228" t="b">
        <f t="shared" si="52"/>
        <v>1</v>
      </c>
      <c r="V228" t="str" cm="1">
        <f t="array" ref="V228">_xlfn.TEXTJOIN(", ",TRUE,_xlfn._xlws.FILTER(A:A,B:B=K228))</f>
        <v>hgt:190cm eyr:2030 hcl:#af5b5d iyr:2011 ecl:brn pid:359524299 byr:1969</v>
      </c>
      <c r="W228">
        <f t="shared" si="53"/>
        <v>1969</v>
      </c>
      <c r="X228" t="b">
        <f t="shared" si="54"/>
        <v>1</v>
      </c>
      <c r="Y228">
        <f t="shared" si="55"/>
        <v>2011</v>
      </c>
      <c r="Z228" t="b">
        <f t="shared" si="56"/>
        <v>1</v>
      </c>
      <c r="AA228">
        <f t="shared" si="57"/>
        <v>2030</v>
      </c>
      <c r="AB228" t="b">
        <f t="shared" si="58"/>
        <v>1</v>
      </c>
      <c r="AC228" t="str">
        <f t="shared" si="59"/>
        <v>190cm</v>
      </c>
      <c r="AD228" t="b">
        <f t="shared" si="60"/>
        <v>1</v>
      </c>
      <c r="AE228" t="b">
        <f t="shared" si="61"/>
        <v>0</v>
      </c>
      <c r="AF228">
        <f t="shared" si="50"/>
        <v>190</v>
      </c>
      <c r="AG228" t="b">
        <f t="shared" si="62"/>
        <v>1</v>
      </c>
      <c r="AH228" t="b" cm="1">
        <f t="array" ref="AH228">IF(ISERROR(_xlfn.REGEXEXTRACT(V228, "#[0-9a-fA-F]{6}")),FALSE,TRUE)</f>
        <v>1</v>
      </c>
      <c r="AI228" t="b" cm="1">
        <f t="array" ref="AI228">IF(ISERROR(_xlfn.REGEXEXTRACT(V228, "\b(amb|blu|brn|gry|grn|hzl|oth)\b")),FALSE,TRUE)</f>
        <v>1</v>
      </c>
      <c r="AJ228" t="b" cm="1">
        <f t="array" ref="AJ228">IF(ISERROR(INT(SUBSTITUTE(_xlfn.REGEXEXTRACT(V228, "pid:(\d{9})"),"pid:",""))),FALSE,TRUE)</f>
        <v>1</v>
      </c>
      <c r="AK228" t="b">
        <f t="shared" si="63"/>
        <v>1</v>
      </c>
    </row>
    <row r="229" spans="1:37" x14ac:dyDescent="0.3">
      <c r="A229" t="s">
        <v>161</v>
      </c>
      <c r="B229">
        <f t="shared" si="64"/>
        <v>60</v>
      </c>
      <c r="C229" t="b">
        <f t="shared" si="51"/>
        <v>0</v>
      </c>
      <c r="D229" t="b">
        <f t="shared" si="65"/>
        <v>0</v>
      </c>
      <c r="E229" t="b">
        <f t="shared" si="65"/>
        <v>0</v>
      </c>
      <c r="F229" t="b">
        <f t="shared" si="65"/>
        <v>0</v>
      </c>
      <c r="G229" t="b">
        <f t="shared" si="65"/>
        <v>0</v>
      </c>
      <c r="H229" t="b">
        <f t="shared" si="65"/>
        <v>0</v>
      </c>
      <c r="I229" t="b">
        <f t="shared" si="65"/>
        <v>0</v>
      </c>
      <c r="J229" t="b">
        <f t="shared" si="65"/>
        <v>1</v>
      </c>
      <c r="K229">
        <v>228</v>
      </c>
      <c r="L229" t="b" cm="1">
        <f t="array" ref="L229">OR(_xlfn._xlws.FILTER(C:C,B:B=K229))</f>
        <v>1</v>
      </c>
      <c r="M229" t="b" cm="1">
        <f t="array" ref="M229">OR(_xlfn._xlws.FILTER(D:D,B:B=K229))</f>
        <v>1</v>
      </c>
      <c r="N229" t="b" cm="1">
        <f t="array" ref="N229">OR(_xlfn._xlws.FILTER(E:E,B:B=K229))</f>
        <v>1</v>
      </c>
      <c r="O229" t="b" cm="1">
        <f t="array" ref="O229">OR(_xlfn._xlws.FILTER(F:F,B:B=K229))</f>
        <v>1</v>
      </c>
      <c r="P229" t="b" cm="1">
        <f t="array" ref="P229">OR(_xlfn._xlws.FILTER(G:G,B:B=K229))</f>
        <v>1</v>
      </c>
      <c r="Q229" t="b" cm="1">
        <f t="array" ref="Q229">OR(_xlfn._xlws.FILTER(H:H,B:B=K229))</f>
        <v>1</v>
      </c>
      <c r="R229" t="b" cm="1">
        <f t="array" ref="R229">OR(_xlfn._xlws.FILTER(I:I,B:B=K229))</f>
        <v>1</v>
      </c>
      <c r="S229" t="b" cm="1">
        <f t="array" ref="S229">OR(_xlfn._xlws.FILTER(J:J,B:B=K229))</f>
        <v>1</v>
      </c>
      <c r="T229" t="b">
        <f t="shared" si="52"/>
        <v>1</v>
      </c>
      <c r="V229" t="str" cm="1">
        <f t="array" ref="V229">_xlfn.TEXTJOIN(", ",TRUE,_xlfn._xlws.FILTER(A:A,B:B=K229))</f>
        <v>ecl:amb iyr:2011 eyr:2022, cid:141, byr:1978 hgt:69in hcl:#fffffd pid:013006109</v>
      </c>
      <c r="W229">
        <f t="shared" si="53"/>
        <v>1978</v>
      </c>
      <c r="X229" t="b">
        <f t="shared" si="54"/>
        <v>1</v>
      </c>
      <c r="Y229">
        <f t="shared" si="55"/>
        <v>2011</v>
      </c>
      <c r="Z229" t="b">
        <f t="shared" si="56"/>
        <v>1</v>
      </c>
      <c r="AA229">
        <f t="shared" si="57"/>
        <v>2022</v>
      </c>
      <c r="AB229" t="b">
        <f t="shared" si="58"/>
        <v>1</v>
      </c>
      <c r="AC229" t="str">
        <f t="shared" si="59"/>
        <v xml:space="preserve">69in </v>
      </c>
      <c r="AD229" t="b">
        <f t="shared" si="60"/>
        <v>0</v>
      </c>
      <c r="AE229" t="b">
        <f t="shared" si="61"/>
        <v>1</v>
      </c>
      <c r="AF229">
        <f t="shared" si="50"/>
        <v>69</v>
      </c>
      <c r="AG229" t="b">
        <f t="shared" si="62"/>
        <v>1</v>
      </c>
      <c r="AH229" t="b" cm="1">
        <f t="array" ref="AH229">IF(ISERROR(_xlfn.REGEXEXTRACT(V229, "#[0-9a-fA-F]{6}")),FALSE,TRUE)</f>
        <v>1</v>
      </c>
      <c r="AI229" t="b" cm="1">
        <f t="array" ref="AI229">IF(ISERROR(_xlfn.REGEXEXTRACT(V229, "\b(amb|blu|brn|gry|grn|hzl|oth)\b")),FALSE,TRUE)</f>
        <v>1</v>
      </c>
      <c r="AJ229" t="b" cm="1">
        <f t="array" ref="AJ229">IF(ISERROR(INT(SUBSTITUTE(_xlfn.REGEXEXTRACT(V229, "pid:(\d{9})"),"pid:",""))),FALSE,TRUE)</f>
        <v>1</v>
      </c>
      <c r="AK229" t="b">
        <f t="shared" si="63"/>
        <v>1</v>
      </c>
    </row>
    <row r="230" spans="1:37" x14ac:dyDescent="0.3">
      <c r="A230" t="s">
        <v>46</v>
      </c>
      <c r="B230">
        <f t="shared" si="64"/>
        <v>60</v>
      </c>
      <c r="C230" t="b">
        <f t="shared" si="51"/>
        <v>0</v>
      </c>
      <c r="D230" t="b">
        <f t="shared" si="65"/>
        <v>0</v>
      </c>
      <c r="E230" t="b">
        <f t="shared" si="65"/>
        <v>0</v>
      </c>
      <c r="F230" t="b">
        <f t="shared" si="65"/>
        <v>0</v>
      </c>
      <c r="G230" t="b">
        <f t="shared" si="65"/>
        <v>0</v>
      </c>
      <c r="H230" t="b">
        <f t="shared" si="65"/>
        <v>1</v>
      </c>
      <c r="I230" t="b">
        <f t="shared" si="65"/>
        <v>0</v>
      </c>
      <c r="J230" t="b">
        <f t="shared" si="65"/>
        <v>0</v>
      </c>
      <c r="K230">
        <v>229</v>
      </c>
      <c r="L230" t="b" cm="1">
        <f t="array" ref="L230">OR(_xlfn._xlws.FILTER(C:C,B:B=K230))</f>
        <v>1</v>
      </c>
      <c r="M230" t="b" cm="1">
        <f t="array" ref="M230">OR(_xlfn._xlws.FILTER(D:D,B:B=K230))</f>
        <v>1</v>
      </c>
      <c r="N230" t="b" cm="1">
        <f t="array" ref="N230">OR(_xlfn._xlws.FILTER(E:E,B:B=K230))</f>
        <v>1</v>
      </c>
      <c r="O230" t="b" cm="1">
        <f t="array" ref="O230">OR(_xlfn._xlws.FILTER(F:F,B:B=K230))</f>
        <v>1</v>
      </c>
      <c r="P230" t="b" cm="1">
        <f t="array" ref="P230">OR(_xlfn._xlws.FILTER(G:G,B:B=K230))</f>
        <v>1</v>
      </c>
      <c r="Q230" t="b" cm="1">
        <f t="array" ref="Q230">OR(_xlfn._xlws.FILTER(H:H,B:B=K230))</f>
        <v>1</v>
      </c>
      <c r="R230" t="b" cm="1">
        <f t="array" ref="R230">OR(_xlfn._xlws.FILTER(I:I,B:B=K230))</f>
        <v>1</v>
      </c>
      <c r="S230" t="b" cm="1">
        <f t="array" ref="S230">OR(_xlfn._xlws.FILTER(J:J,B:B=K230))</f>
        <v>0</v>
      </c>
      <c r="T230" t="b">
        <f t="shared" si="52"/>
        <v>1</v>
      </c>
      <c r="V230" t="str" cm="1">
        <f t="array" ref="V230">_xlfn.TEXTJOIN(", ",TRUE,_xlfn._xlws.FILTER(A:A,B:B=K230))</f>
        <v>ecl:blu hgt:164cm iyr:2019 eyr:2027 pid:899103430 hcl:#cfa07d, byr:1976</v>
      </c>
      <c r="W230">
        <f t="shared" si="53"/>
        <v>1976</v>
      </c>
      <c r="X230" t="b">
        <f t="shared" si="54"/>
        <v>1</v>
      </c>
      <c r="Y230">
        <f t="shared" si="55"/>
        <v>2019</v>
      </c>
      <c r="Z230" t="b">
        <f t="shared" si="56"/>
        <v>1</v>
      </c>
      <c r="AA230">
        <f t="shared" si="57"/>
        <v>2027</v>
      </c>
      <c r="AB230" t="b">
        <f t="shared" si="58"/>
        <v>1</v>
      </c>
      <c r="AC230" t="str">
        <f t="shared" si="59"/>
        <v>164cm</v>
      </c>
      <c r="AD230" t="b">
        <f t="shared" si="60"/>
        <v>1</v>
      </c>
      <c r="AE230" t="b">
        <f t="shared" si="61"/>
        <v>0</v>
      </c>
      <c r="AF230">
        <f t="shared" si="50"/>
        <v>164</v>
      </c>
      <c r="AG230" t="b">
        <f t="shared" si="62"/>
        <v>1</v>
      </c>
      <c r="AH230" t="b" cm="1">
        <f t="array" ref="AH230">IF(ISERROR(_xlfn.REGEXEXTRACT(V230, "#[0-9a-fA-F]{6}")),FALSE,TRUE)</f>
        <v>1</v>
      </c>
      <c r="AI230" t="b" cm="1">
        <f t="array" ref="AI230">IF(ISERROR(_xlfn.REGEXEXTRACT(V230, "\b(amb|blu|brn|gry|grn|hzl|oth)\b")),FALSE,TRUE)</f>
        <v>1</v>
      </c>
      <c r="AJ230" t="b" cm="1">
        <f t="array" ref="AJ230">IF(ISERROR(INT(SUBSTITUTE(_xlfn.REGEXEXTRACT(V230, "pid:(\d{9})"),"pid:",""))),FALSE,TRUE)</f>
        <v>1</v>
      </c>
      <c r="AK230" t="b">
        <f t="shared" si="63"/>
        <v>1</v>
      </c>
    </row>
    <row r="231" spans="1:37" x14ac:dyDescent="0.3">
      <c r="A231" t="s">
        <v>162</v>
      </c>
      <c r="B231">
        <f t="shared" si="64"/>
        <v>60</v>
      </c>
      <c r="C231" t="b">
        <f t="shared" si="51"/>
        <v>1</v>
      </c>
      <c r="D231" t="b">
        <f t="shared" si="65"/>
        <v>0</v>
      </c>
      <c r="E231" t="b">
        <f t="shared" si="65"/>
        <v>0</v>
      </c>
      <c r="F231" t="b">
        <f t="shared" si="65"/>
        <v>1</v>
      </c>
      <c r="G231" t="b">
        <f t="shared" si="65"/>
        <v>0</v>
      </c>
      <c r="H231" t="b">
        <f t="shared" si="65"/>
        <v>0</v>
      </c>
      <c r="I231" t="b">
        <f t="shared" si="65"/>
        <v>0</v>
      </c>
      <c r="J231" t="b">
        <f t="shared" si="65"/>
        <v>0</v>
      </c>
      <c r="K231">
        <v>230</v>
      </c>
      <c r="L231" t="b" cm="1">
        <f t="array" ref="L231">OR(_xlfn._xlws.FILTER(C:C,B:B=K231))</f>
        <v>1</v>
      </c>
      <c r="M231" t="b" cm="1">
        <f t="array" ref="M231">OR(_xlfn._xlws.FILTER(D:D,B:B=K231))</f>
        <v>1</v>
      </c>
      <c r="N231" t="b" cm="1">
        <f t="array" ref="N231">OR(_xlfn._xlws.FILTER(E:E,B:B=K231))</f>
        <v>1</v>
      </c>
      <c r="O231" t="b" cm="1">
        <f t="array" ref="O231">OR(_xlfn._xlws.FILTER(F:F,B:B=K231))</f>
        <v>1</v>
      </c>
      <c r="P231" t="b" cm="1">
        <f t="array" ref="P231">OR(_xlfn._xlws.FILTER(G:G,B:B=K231))</f>
        <v>1</v>
      </c>
      <c r="Q231" t="b" cm="1">
        <f t="array" ref="Q231">OR(_xlfn._xlws.FILTER(H:H,B:B=K231))</f>
        <v>1</v>
      </c>
      <c r="R231" t="b" cm="1">
        <f t="array" ref="R231">OR(_xlfn._xlws.FILTER(I:I,B:B=K231))</f>
        <v>1</v>
      </c>
      <c r="S231" t="b" cm="1">
        <f t="array" ref="S231">OR(_xlfn._xlws.FILTER(J:J,B:B=K231))</f>
        <v>0</v>
      </c>
      <c r="T231" t="b">
        <f t="shared" si="52"/>
        <v>1</v>
      </c>
      <c r="V231" t="str" cm="1">
        <f t="array" ref="V231">_xlfn.TEXTJOIN(", ",TRUE,_xlfn._xlws.FILTER(A:A,B:B=K231))</f>
        <v>eyr:1938, ecl:#a03c41 pid:708735698, iyr:2030, hgt:184cm hcl:#b6652a byr:2013</v>
      </c>
      <c r="W231">
        <f t="shared" si="53"/>
        <v>2013</v>
      </c>
      <c r="X231" t="b">
        <f t="shared" si="54"/>
        <v>0</v>
      </c>
      <c r="Y231">
        <f t="shared" si="55"/>
        <v>2030</v>
      </c>
      <c r="Z231" t="b">
        <f t="shared" si="56"/>
        <v>0</v>
      </c>
      <c r="AA231">
        <f t="shared" si="57"/>
        <v>1938</v>
      </c>
      <c r="AB231" t="b">
        <f t="shared" si="58"/>
        <v>0</v>
      </c>
      <c r="AC231" t="str">
        <f t="shared" si="59"/>
        <v>184cm</v>
      </c>
      <c r="AD231" t="b">
        <f t="shared" si="60"/>
        <v>1</v>
      </c>
      <c r="AE231" t="b">
        <f t="shared" si="61"/>
        <v>0</v>
      </c>
      <c r="AF231">
        <f t="shared" si="50"/>
        <v>184</v>
      </c>
      <c r="AG231" t="b">
        <f t="shared" si="62"/>
        <v>1</v>
      </c>
      <c r="AH231" t="b" cm="1">
        <f t="array" ref="AH231">IF(ISERROR(_xlfn.REGEXEXTRACT(V231, "#[0-9a-fA-F]{6}")),FALSE,TRUE)</f>
        <v>1</v>
      </c>
      <c r="AI231" t="b" cm="1">
        <f t="array" ref="AI231">IF(ISERROR(_xlfn.REGEXEXTRACT(V231, "\b(amb|blu|brn|gry|grn|hzl|oth)\b")),FALSE,TRUE)</f>
        <v>0</v>
      </c>
      <c r="AJ231" t="b" cm="1">
        <f t="array" ref="AJ231">IF(ISERROR(INT(SUBSTITUTE(_xlfn.REGEXEXTRACT(V231, "pid:(\d{9})"),"pid:",""))),FALSE,TRUE)</f>
        <v>1</v>
      </c>
      <c r="AK231" t="b">
        <f t="shared" si="63"/>
        <v>0</v>
      </c>
    </row>
    <row r="232" spans="1:37" x14ac:dyDescent="0.3">
      <c r="B232">
        <f t="shared" si="64"/>
        <v>61</v>
      </c>
      <c r="C232" t="b">
        <f t="shared" si="51"/>
        <v>0</v>
      </c>
      <c r="D232" t="b">
        <f t="shared" si="65"/>
        <v>0</v>
      </c>
      <c r="E232" t="b">
        <f t="shared" si="65"/>
        <v>0</v>
      </c>
      <c r="F232" t="b">
        <f t="shared" si="65"/>
        <v>0</v>
      </c>
      <c r="G232" t="b">
        <f t="shared" si="65"/>
        <v>0</v>
      </c>
      <c r="H232" t="b">
        <f t="shared" si="65"/>
        <v>0</v>
      </c>
      <c r="I232" t="b">
        <f t="shared" si="65"/>
        <v>0</v>
      </c>
      <c r="J232" t="b">
        <f t="shared" si="65"/>
        <v>0</v>
      </c>
      <c r="K232">
        <v>231</v>
      </c>
      <c r="L232" t="b" cm="1">
        <f t="array" ref="L232">OR(_xlfn._xlws.FILTER(C:C,B:B=K232))</f>
        <v>1</v>
      </c>
      <c r="M232" t="b" cm="1">
        <f t="array" ref="M232">OR(_xlfn._xlws.FILTER(D:D,B:B=K232))</f>
        <v>1</v>
      </c>
      <c r="N232" t="b" cm="1">
        <f t="array" ref="N232">OR(_xlfn._xlws.FILTER(E:E,B:B=K232))</f>
        <v>1</v>
      </c>
      <c r="O232" t="b" cm="1">
        <f t="array" ref="O232">OR(_xlfn._xlws.FILTER(F:F,B:B=K232))</f>
        <v>1</v>
      </c>
      <c r="P232" t="b" cm="1">
        <f t="array" ref="P232">OR(_xlfn._xlws.FILTER(G:G,B:B=K232))</f>
        <v>1</v>
      </c>
      <c r="Q232" t="b" cm="1">
        <f t="array" ref="Q232">OR(_xlfn._xlws.FILTER(H:H,B:B=K232))</f>
        <v>1</v>
      </c>
      <c r="R232" t="b" cm="1">
        <f t="array" ref="R232">OR(_xlfn._xlws.FILTER(I:I,B:B=K232))</f>
        <v>1</v>
      </c>
      <c r="S232" t="b" cm="1">
        <f t="array" ref="S232">OR(_xlfn._xlws.FILTER(J:J,B:B=K232))</f>
        <v>1</v>
      </c>
      <c r="T232" t="b">
        <f t="shared" si="52"/>
        <v>1</v>
      </c>
      <c r="V232" t="str" cm="1">
        <f t="array" ref="V232">_xlfn.TEXTJOIN(", ",TRUE,_xlfn._xlws.FILTER(A:A,B:B=K232))</f>
        <v>ecl:hzl byr:1997 hcl:#a97842 cid:60 pid:172cm, eyr:2023 hgt:161in iyr:1936</v>
      </c>
      <c r="W232">
        <f t="shared" si="53"/>
        <v>1997</v>
      </c>
      <c r="X232" t="b">
        <f t="shared" si="54"/>
        <v>1</v>
      </c>
      <c r="Y232">
        <f t="shared" si="55"/>
        <v>1936</v>
      </c>
      <c r="Z232" t="b">
        <f t="shared" si="56"/>
        <v>0</v>
      </c>
      <c r="AA232">
        <f t="shared" si="57"/>
        <v>2023</v>
      </c>
      <c r="AB232" t="b">
        <f t="shared" si="58"/>
        <v>1</v>
      </c>
      <c r="AC232" t="str">
        <f t="shared" si="59"/>
        <v>161in</v>
      </c>
      <c r="AD232" t="b">
        <f t="shared" si="60"/>
        <v>0</v>
      </c>
      <c r="AE232" t="b">
        <f t="shared" si="61"/>
        <v>1</v>
      </c>
      <c r="AF232">
        <f t="shared" si="50"/>
        <v>161</v>
      </c>
      <c r="AG232" t="b">
        <f t="shared" si="62"/>
        <v>0</v>
      </c>
      <c r="AH232" t="b" cm="1">
        <f t="array" ref="AH232">IF(ISERROR(_xlfn.REGEXEXTRACT(V232, "#[0-9a-fA-F]{6}")),FALSE,TRUE)</f>
        <v>1</v>
      </c>
      <c r="AI232" t="b" cm="1">
        <f t="array" ref="AI232">IF(ISERROR(_xlfn.REGEXEXTRACT(V232, "\b(amb|blu|brn|gry|grn|hzl|oth)\b")),FALSE,TRUE)</f>
        <v>1</v>
      </c>
      <c r="AJ232" t="b" cm="1">
        <f t="array" ref="AJ232">IF(ISERROR(INT(SUBSTITUTE(_xlfn.REGEXEXTRACT(V232, "pid:(\d{9})"),"pid:",""))),FALSE,TRUE)</f>
        <v>0</v>
      </c>
      <c r="AK232" t="b">
        <f t="shared" si="63"/>
        <v>0</v>
      </c>
    </row>
    <row r="233" spans="1:37" x14ac:dyDescent="0.3">
      <c r="A233" t="s">
        <v>163</v>
      </c>
      <c r="B233">
        <f t="shared" si="64"/>
        <v>61</v>
      </c>
      <c r="C233" t="b">
        <f t="shared" si="51"/>
        <v>0</v>
      </c>
      <c r="D233" t="b">
        <f t="shared" si="65"/>
        <v>1</v>
      </c>
      <c r="E233" t="b">
        <f t="shared" si="65"/>
        <v>0</v>
      </c>
      <c r="F233" t="b">
        <f t="shared" si="65"/>
        <v>0</v>
      </c>
      <c r="G233" t="b">
        <f t="shared" si="65"/>
        <v>0</v>
      </c>
      <c r="H233" t="b">
        <f t="shared" si="65"/>
        <v>0</v>
      </c>
      <c r="I233" t="b">
        <f t="shared" si="65"/>
        <v>0</v>
      </c>
      <c r="J233" t="b">
        <f t="shared" si="65"/>
        <v>1</v>
      </c>
      <c r="K233">
        <v>232</v>
      </c>
      <c r="L233" t="b" cm="1">
        <f t="array" ref="L233">OR(_xlfn._xlws.FILTER(C:C,B:B=K233))</f>
        <v>1</v>
      </c>
      <c r="M233" t="b" cm="1">
        <f t="array" ref="M233">OR(_xlfn._xlws.FILTER(D:D,B:B=K233))</f>
        <v>1</v>
      </c>
      <c r="N233" t="b" cm="1">
        <f t="array" ref="N233">OR(_xlfn._xlws.FILTER(E:E,B:B=K233))</f>
        <v>1</v>
      </c>
      <c r="O233" t="b" cm="1">
        <f t="array" ref="O233">OR(_xlfn._xlws.FILTER(F:F,B:B=K233))</f>
        <v>1</v>
      </c>
      <c r="P233" t="b" cm="1">
        <f t="array" ref="P233">OR(_xlfn._xlws.FILTER(G:G,B:B=K233))</f>
        <v>1</v>
      </c>
      <c r="Q233" t="b" cm="1">
        <f t="array" ref="Q233">OR(_xlfn._xlws.FILTER(H:H,B:B=K233))</f>
        <v>1</v>
      </c>
      <c r="R233" t="b" cm="1">
        <f t="array" ref="R233">OR(_xlfn._xlws.FILTER(I:I,B:B=K233))</f>
        <v>1</v>
      </c>
      <c r="S233" t="b" cm="1">
        <f t="array" ref="S233">OR(_xlfn._xlws.FILTER(J:J,B:B=K233))</f>
        <v>0</v>
      </c>
      <c r="T233" t="b">
        <f t="shared" si="52"/>
        <v>1</v>
      </c>
      <c r="V233" t="str" cm="1">
        <f t="array" ref="V233">_xlfn.TEXTJOIN(", ",TRUE,_xlfn._xlws.FILTER(A:A,B:B=K233))</f>
        <v>ecl:hzl, byr:1938 pid:094889181, hgt:162cm iyr:2020, eyr:2028, hcl:#623a2f</v>
      </c>
      <c r="W233">
        <f t="shared" si="53"/>
        <v>1938</v>
      </c>
      <c r="X233" t="b">
        <f t="shared" si="54"/>
        <v>1</v>
      </c>
      <c r="Y233">
        <f t="shared" si="55"/>
        <v>2020</v>
      </c>
      <c r="Z233" t="b">
        <f t="shared" si="56"/>
        <v>1</v>
      </c>
      <c r="AA233">
        <f t="shared" si="57"/>
        <v>2028</v>
      </c>
      <c r="AB233" t="b">
        <f t="shared" si="58"/>
        <v>1</v>
      </c>
      <c r="AC233" t="str">
        <f t="shared" si="59"/>
        <v>162cm</v>
      </c>
      <c r="AD233" t="b">
        <f t="shared" si="60"/>
        <v>1</v>
      </c>
      <c r="AE233" t="b">
        <f t="shared" si="61"/>
        <v>0</v>
      </c>
      <c r="AF233">
        <f t="shared" si="50"/>
        <v>162</v>
      </c>
      <c r="AG233" t="b">
        <f t="shared" si="62"/>
        <v>1</v>
      </c>
      <c r="AH233" t="b" cm="1">
        <f t="array" ref="AH233">IF(ISERROR(_xlfn.REGEXEXTRACT(V233, "#[0-9a-fA-F]{6}")),FALSE,TRUE)</f>
        <v>1</v>
      </c>
      <c r="AI233" t="b" cm="1">
        <f t="array" ref="AI233">IF(ISERROR(_xlfn.REGEXEXTRACT(V233, "\b(amb|blu|brn|gry|grn|hzl|oth)\b")),FALSE,TRUE)</f>
        <v>1</v>
      </c>
      <c r="AJ233" t="b" cm="1">
        <f t="array" ref="AJ233">IF(ISERROR(INT(SUBSTITUTE(_xlfn.REGEXEXTRACT(V233, "pid:(\d{9})"),"pid:",""))),FALSE,TRUE)</f>
        <v>1</v>
      </c>
      <c r="AK233" t="b">
        <f t="shared" si="63"/>
        <v>1</v>
      </c>
    </row>
    <row r="234" spans="1:37" x14ac:dyDescent="0.3">
      <c r="A234" t="s">
        <v>164</v>
      </c>
      <c r="B234">
        <f t="shared" si="64"/>
        <v>61</v>
      </c>
      <c r="C234" t="b">
        <f t="shared" si="51"/>
        <v>0</v>
      </c>
      <c r="D234" t="b">
        <f t="shared" si="65"/>
        <v>0</v>
      </c>
      <c r="E234" t="b">
        <f t="shared" si="65"/>
        <v>1</v>
      </c>
      <c r="F234" t="b">
        <f t="shared" si="65"/>
        <v>1</v>
      </c>
      <c r="G234" t="b">
        <f t="shared" si="65"/>
        <v>0</v>
      </c>
      <c r="H234" t="b">
        <f t="shared" si="65"/>
        <v>0</v>
      </c>
      <c r="I234" t="b">
        <f t="shared" si="65"/>
        <v>1</v>
      </c>
      <c r="J234" t="b">
        <f t="shared" si="65"/>
        <v>0</v>
      </c>
      <c r="K234">
        <v>233</v>
      </c>
      <c r="L234" t="b" cm="1">
        <f t="array" ref="L234">OR(_xlfn._xlws.FILTER(C:C,B:B=K234))</f>
        <v>1</v>
      </c>
      <c r="M234" t="b" cm="1">
        <f t="array" ref="M234">OR(_xlfn._xlws.FILTER(D:D,B:B=K234))</f>
        <v>1</v>
      </c>
      <c r="N234" t="b" cm="1">
        <f t="array" ref="N234">OR(_xlfn._xlws.FILTER(E:E,B:B=K234))</f>
        <v>1</v>
      </c>
      <c r="O234" t="b" cm="1">
        <f t="array" ref="O234">OR(_xlfn._xlws.FILTER(F:F,B:B=K234))</f>
        <v>1</v>
      </c>
      <c r="P234" t="b" cm="1">
        <f t="array" ref="P234">OR(_xlfn._xlws.FILTER(G:G,B:B=K234))</f>
        <v>1</v>
      </c>
      <c r="Q234" t="b" cm="1">
        <f t="array" ref="Q234">OR(_xlfn._xlws.FILTER(H:H,B:B=K234))</f>
        <v>1</v>
      </c>
      <c r="R234" t="b" cm="1">
        <f t="array" ref="R234">OR(_xlfn._xlws.FILTER(I:I,B:B=K234))</f>
        <v>1</v>
      </c>
      <c r="S234" t="b" cm="1">
        <f t="array" ref="S234">OR(_xlfn._xlws.FILTER(J:J,B:B=K234))</f>
        <v>1</v>
      </c>
      <c r="T234" t="b">
        <f t="shared" si="52"/>
        <v>1</v>
      </c>
      <c r="V234" t="str" cm="1">
        <f t="array" ref="V234">_xlfn.TEXTJOIN(", ",TRUE,_xlfn._xlws.FILTER(A:A,B:B=K234))</f>
        <v>hgt:162cm cid:86, hcl:#623a2f pid:738174580 ecl:brn byr:1980 eyr:2028 iyr:2014</v>
      </c>
      <c r="W234">
        <f t="shared" si="53"/>
        <v>1980</v>
      </c>
      <c r="X234" t="b">
        <f t="shared" si="54"/>
        <v>1</v>
      </c>
      <c r="Y234">
        <f t="shared" si="55"/>
        <v>2014</v>
      </c>
      <c r="Z234" t="b">
        <f t="shared" si="56"/>
        <v>1</v>
      </c>
      <c r="AA234">
        <f t="shared" si="57"/>
        <v>2028</v>
      </c>
      <c r="AB234" t="b">
        <f t="shared" si="58"/>
        <v>1</v>
      </c>
      <c r="AC234" t="str">
        <f t="shared" si="59"/>
        <v>162cm</v>
      </c>
      <c r="AD234" t="b">
        <f t="shared" si="60"/>
        <v>1</v>
      </c>
      <c r="AE234" t="b">
        <f t="shared" si="61"/>
        <v>0</v>
      </c>
      <c r="AF234">
        <f t="shared" si="50"/>
        <v>162</v>
      </c>
      <c r="AG234" t="b">
        <f t="shared" si="62"/>
        <v>1</v>
      </c>
      <c r="AH234" t="b" cm="1">
        <f t="array" ref="AH234">IF(ISERROR(_xlfn.REGEXEXTRACT(V234, "#[0-9a-fA-F]{6}")),FALSE,TRUE)</f>
        <v>1</v>
      </c>
      <c r="AI234" t="b" cm="1">
        <f t="array" ref="AI234">IF(ISERROR(_xlfn.REGEXEXTRACT(V234, "\b(amb|blu|brn|gry|grn|hzl|oth)\b")),FALSE,TRUE)</f>
        <v>1</v>
      </c>
      <c r="AJ234" t="b" cm="1">
        <f t="array" ref="AJ234">IF(ISERROR(INT(SUBSTITUTE(_xlfn.REGEXEXTRACT(V234, "pid:(\d{9})"),"pid:",""))),FALSE,TRUE)</f>
        <v>1</v>
      </c>
      <c r="AK234" t="b">
        <f t="shared" si="63"/>
        <v>1</v>
      </c>
    </row>
    <row r="235" spans="1:37" x14ac:dyDescent="0.3">
      <c r="A235" t="s">
        <v>165</v>
      </c>
      <c r="B235">
        <f t="shared" si="64"/>
        <v>61</v>
      </c>
      <c r="C235" t="b">
        <f t="shared" si="51"/>
        <v>1</v>
      </c>
      <c r="D235" t="b">
        <f t="shared" si="65"/>
        <v>0</v>
      </c>
      <c r="E235" t="b">
        <f t="shared" si="65"/>
        <v>0</v>
      </c>
      <c r="F235" t="b">
        <f t="shared" si="65"/>
        <v>0</v>
      </c>
      <c r="G235" t="b">
        <f t="shared" si="65"/>
        <v>1</v>
      </c>
      <c r="H235" t="b">
        <f t="shared" si="65"/>
        <v>1</v>
      </c>
      <c r="I235" t="b">
        <f t="shared" si="65"/>
        <v>0</v>
      </c>
      <c r="J235" t="b">
        <f t="shared" si="65"/>
        <v>0</v>
      </c>
      <c r="K235">
        <v>234</v>
      </c>
      <c r="L235" t="b" cm="1">
        <f t="array" ref="L235">OR(_xlfn._xlws.FILTER(C:C,B:B=K235))</f>
        <v>1</v>
      </c>
      <c r="M235" t="b" cm="1">
        <f t="array" ref="M235">OR(_xlfn._xlws.FILTER(D:D,B:B=K235))</f>
        <v>1</v>
      </c>
      <c r="N235" t="b" cm="1">
        <f t="array" ref="N235">OR(_xlfn._xlws.FILTER(E:E,B:B=K235))</f>
        <v>1</v>
      </c>
      <c r="O235" t="b" cm="1">
        <f t="array" ref="O235">OR(_xlfn._xlws.FILTER(F:F,B:B=K235))</f>
        <v>1</v>
      </c>
      <c r="P235" t="b" cm="1">
        <f t="array" ref="P235">OR(_xlfn._xlws.FILTER(G:G,B:B=K235))</f>
        <v>1</v>
      </c>
      <c r="Q235" t="b" cm="1">
        <f t="array" ref="Q235">OR(_xlfn._xlws.FILTER(H:H,B:B=K235))</f>
        <v>1</v>
      </c>
      <c r="R235" t="b" cm="1">
        <f t="array" ref="R235">OR(_xlfn._xlws.FILTER(I:I,B:B=K235))</f>
        <v>1</v>
      </c>
      <c r="S235" t="b" cm="1">
        <f t="array" ref="S235">OR(_xlfn._xlws.FILTER(J:J,B:B=K235))</f>
        <v>0</v>
      </c>
      <c r="T235" t="b">
        <f t="shared" si="52"/>
        <v>1</v>
      </c>
      <c r="V235" t="str" cm="1">
        <f t="array" ref="V235">_xlfn.TEXTJOIN(", ",TRUE,_xlfn._xlws.FILTER(A:A,B:B=K235))</f>
        <v>byr:2007 hgt:150in hcl:z, eyr:2032, ecl:#114f3b, iyr:2030 pid:5129772</v>
      </c>
      <c r="W235">
        <f t="shared" si="53"/>
        <v>2007</v>
      </c>
      <c r="X235" t="b">
        <f t="shared" si="54"/>
        <v>0</v>
      </c>
      <c r="Y235">
        <f t="shared" si="55"/>
        <v>2030</v>
      </c>
      <c r="Z235" t="b">
        <f t="shared" si="56"/>
        <v>0</v>
      </c>
      <c r="AA235">
        <f t="shared" si="57"/>
        <v>2032</v>
      </c>
      <c r="AB235" t="b">
        <f t="shared" si="58"/>
        <v>0</v>
      </c>
      <c r="AC235" t="str">
        <f t="shared" si="59"/>
        <v>150in</v>
      </c>
      <c r="AD235" t="b">
        <f t="shared" si="60"/>
        <v>0</v>
      </c>
      <c r="AE235" t="b">
        <f t="shared" si="61"/>
        <v>1</v>
      </c>
      <c r="AF235">
        <f t="shared" si="50"/>
        <v>150</v>
      </c>
      <c r="AG235" t="b">
        <f t="shared" si="62"/>
        <v>0</v>
      </c>
      <c r="AH235" t="b" cm="1">
        <f t="array" ref="AH235">IF(ISERROR(_xlfn.REGEXEXTRACT(V235, "#[0-9a-fA-F]{6}")),FALSE,TRUE)</f>
        <v>1</v>
      </c>
      <c r="AI235" t="b" cm="1">
        <f t="array" ref="AI235">IF(ISERROR(_xlfn.REGEXEXTRACT(V235, "\b(amb|blu|brn|gry|grn|hzl|oth)\b")),FALSE,TRUE)</f>
        <v>0</v>
      </c>
      <c r="AJ235" t="b" cm="1">
        <f t="array" ref="AJ235">IF(ISERROR(INT(SUBSTITUTE(_xlfn.REGEXEXTRACT(V235, "pid:(\d{9})"),"pid:",""))),FALSE,TRUE)</f>
        <v>0</v>
      </c>
      <c r="AK235" t="b">
        <f t="shared" si="63"/>
        <v>0</v>
      </c>
    </row>
    <row r="236" spans="1:37" x14ac:dyDescent="0.3">
      <c r="B236">
        <f t="shared" si="64"/>
        <v>62</v>
      </c>
      <c r="C236" t="b">
        <f t="shared" si="51"/>
        <v>0</v>
      </c>
      <c r="D236" t="b">
        <f t="shared" si="65"/>
        <v>0</v>
      </c>
      <c r="E236" t="b">
        <f t="shared" si="65"/>
        <v>0</v>
      </c>
      <c r="F236" t="b">
        <f t="shared" si="65"/>
        <v>0</v>
      </c>
      <c r="G236" t="b">
        <f t="shared" si="65"/>
        <v>0</v>
      </c>
      <c r="H236" t="b">
        <f t="shared" si="65"/>
        <v>0</v>
      </c>
      <c r="I236" t="b">
        <f t="shared" si="65"/>
        <v>0</v>
      </c>
      <c r="J236" t="b">
        <f t="shared" si="65"/>
        <v>0</v>
      </c>
      <c r="K236">
        <v>235</v>
      </c>
      <c r="L236" t="b" cm="1">
        <f t="array" ref="L236">OR(_xlfn._xlws.FILTER(C:C,B:B=K236))</f>
        <v>1</v>
      </c>
      <c r="M236" t="b" cm="1">
        <f t="array" ref="M236">OR(_xlfn._xlws.FILTER(D:D,B:B=K236))</f>
        <v>1</v>
      </c>
      <c r="N236" t="b" cm="1">
        <f t="array" ref="N236">OR(_xlfn._xlws.FILTER(E:E,B:B=K236))</f>
        <v>1</v>
      </c>
      <c r="O236" t="b" cm="1">
        <f t="array" ref="O236">OR(_xlfn._xlws.FILTER(F:F,B:B=K236))</f>
        <v>1</v>
      </c>
      <c r="P236" t="b" cm="1">
        <f t="array" ref="P236">OR(_xlfn._xlws.FILTER(G:G,B:B=K236))</f>
        <v>1</v>
      </c>
      <c r="Q236" t="b" cm="1">
        <f t="array" ref="Q236">OR(_xlfn._xlws.FILTER(H:H,B:B=K236))</f>
        <v>1</v>
      </c>
      <c r="R236" t="b" cm="1">
        <f t="array" ref="R236">OR(_xlfn._xlws.FILTER(I:I,B:B=K236))</f>
        <v>1</v>
      </c>
      <c r="S236" t="b" cm="1">
        <f t="array" ref="S236">OR(_xlfn._xlws.FILTER(J:J,B:B=K236))</f>
        <v>0</v>
      </c>
      <c r="T236" t="b">
        <f t="shared" si="52"/>
        <v>1</v>
      </c>
      <c r="V236" t="str" cm="1">
        <f t="array" ref="V236">_xlfn.TEXTJOIN(", ",TRUE,_xlfn._xlws.FILTER(A:A,B:B=K236))</f>
        <v>ecl:hzl iyr:2017, hcl:#18171d, pid:696283412 byr:1976 hgt:168cm, eyr:2028</v>
      </c>
      <c r="W236">
        <f t="shared" si="53"/>
        <v>1976</v>
      </c>
      <c r="X236" t="b">
        <f t="shared" si="54"/>
        <v>1</v>
      </c>
      <c r="Y236">
        <f t="shared" si="55"/>
        <v>2017</v>
      </c>
      <c r="Z236" t="b">
        <f t="shared" si="56"/>
        <v>1</v>
      </c>
      <c r="AA236">
        <f t="shared" si="57"/>
        <v>2028</v>
      </c>
      <c r="AB236" t="b">
        <f t="shared" si="58"/>
        <v>1</v>
      </c>
      <c r="AC236" t="str">
        <f t="shared" si="59"/>
        <v>168cm</v>
      </c>
      <c r="AD236" t="b">
        <f t="shared" si="60"/>
        <v>1</v>
      </c>
      <c r="AE236" t="b">
        <f t="shared" si="61"/>
        <v>0</v>
      </c>
      <c r="AF236">
        <f t="shared" si="50"/>
        <v>168</v>
      </c>
      <c r="AG236" t="b">
        <f t="shared" si="62"/>
        <v>1</v>
      </c>
      <c r="AH236" t="b" cm="1">
        <f t="array" ref="AH236">IF(ISERROR(_xlfn.REGEXEXTRACT(V236, "#[0-9a-fA-F]{6}")),FALSE,TRUE)</f>
        <v>1</v>
      </c>
      <c r="AI236" t="b" cm="1">
        <f t="array" ref="AI236">IF(ISERROR(_xlfn.REGEXEXTRACT(V236, "\b(amb|blu|brn|gry|grn|hzl|oth)\b")),FALSE,TRUE)</f>
        <v>1</v>
      </c>
      <c r="AJ236" t="b" cm="1">
        <f t="array" ref="AJ236">IF(ISERROR(INT(SUBSTITUTE(_xlfn.REGEXEXTRACT(V236, "pid:(\d{9})"),"pid:",""))),FALSE,TRUE)</f>
        <v>1</v>
      </c>
      <c r="AK236" t="b">
        <f t="shared" si="63"/>
        <v>1</v>
      </c>
    </row>
    <row r="237" spans="1:37" x14ac:dyDescent="0.3">
      <c r="A237" t="s">
        <v>166</v>
      </c>
      <c r="B237">
        <f t="shared" si="64"/>
        <v>62</v>
      </c>
      <c r="C237" t="b">
        <f t="shared" si="51"/>
        <v>1</v>
      </c>
      <c r="D237" t="b">
        <f t="shared" si="65"/>
        <v>0</v>
      </c>
      <c r="E237" t="b">
        <f t="shared" si="65"/>
        <v>0</v>
      </c>
      <c r="F237" t="b">
        <f t="shared" si="65"/>
        <v>0</v>
      </c>
      <c r="G237" t="b">
        <f t="shared" si="65"/>
        <v>0</v>
      </c>
      <c r="H237" t="b">
        <f t="shared" si="65"/>
        <v>0</v>
      </c>
      <c r="I237" t="b">
        <f t="shared" si="65"/>
        <v>0</v>
      </c>
      <c r="J237" t="b">
        <f t="shared" si="65"/>
        <v>0</v>
      </c>
      <c r="K237">
        <v>236</v>
      </c>
      <c r="L237" t="b" cm="1">
        <f t="array" ref="L237">OR(_xlfn._xlws.FILTER(C:C,B:B=K237))</f>
        <v>1</v>
      </c>
      <c r="M237" t="b" cm="1">
        <f t="array" ref="M237">OR(_xlfn._xlws.FILTER(D:D,B:B=K237))</f>
        <v>1</v>
      </c>
      <c r="N237" t="b" cm="1">
        <f t="array" ref="N237">OR(_xlfn._xlws.FILTER(E:E,B:B=K237))</f>
        <v>1</v>
      </c>
      <c r="O237" t="b" cm="1">
        <f t="array" ref="O237">OR(_xlfn._xlws.FILTER(F:F,B:B=K237))</f>
        <v>1</v>
      </c>
      <c r="P237" t="b" cm="1">
        <f t="array" ref="P237">OR(_xlfn._xlws.FILTER(G:G,B:B=K237))</f>
        <v>1</v>
      </c>
      <c r="Q237" t="b" cm="1">
        <f t="array" ref="Q237">OR(_xlfn._xlws.FILTER(H:H,B:B=K237))</f>
        <v>1</v>
      </c>
      <c r="R237" t="b" cm="1">
        <f t="array" ref="R237">OR(_xlfn._xlws.FILTER(I:I,B:B=K237))</f>
        <v>1</v>
      </c>
      <c r="S237" t="b" cm="1">
        <f t="array" ref="S237">OR(_xlfn._xlws.FILTER(J:J,B:B=K237))</f>
        <v>0</v>
      </c>
      <c r="T237" t="b">
        <f t="shared" si="52"/>
        <v>1</v>
      </c>
      <c r="V237" t="str" cm="1">
        <f t="array" ref="V237">_xlfn.TEXTJOIN(", ",TRUE,_xlfn._xlws.FILTER(A:A,B:B=K237))</f>
        <v>eyr:1922 ecl:#84b0d4 byr:2013 hcl:#ceb3a1 pid:150cm iyr:2030, hgt:71cm</v>
      </c>
      <c r="W237">
        <f t="shared" si="53"/>
        <v>2013</v>
      </c>
      <c r="X237" t="b">
        <f t="shared" si="54"/>
        <v>0</v>
      </c>
      <c r="Y237">
        <f t="shared" si="55"/>
        <v>2030</v>
      </c>
      <c r="Z237" t="b">
        <f t="shared" si="56"/>
        <v>0</v>
      </c>
      <c r="AA237">
        <f t="shared" si="57"/>
        <v>1922</v>
      </c>
      <c r="AB237" t="b">
        <f t="shared" si="58"/>
        <v>0</v>
      </c>
      <c r="AC237" t="str">
        <f t="shared" si="59"/>
        <v>71cm</v>
      </c>
      <c r="AD237" t="b">
        <f t="shared" si="60"/>
        <v>1</v>
      </c>
      <c r="AE237" t="b">
        <f t="shared" si="61"/>
        <v>0</v>
      </c>
      <c r="AF237">
        <f t="shared" si="50"/>
        <v>71</v>
      </c>
      <c r="AG237" t="b">
        <f t="shared" si="62"/>
        <v>0</v>
      </c>
      <c r="AH237" t="b" cm="1">
        <f t="array" ref="AH237">IF(ISERROR(_xlfn.REGEXEXTRACT(V237, "#[0-9a-fA-F]{6}")),FALSE,TRUE)</f>
        <v>1</v>
      </c>
      <c r="AI237" t="b" cm="1">
        <f t="array" ref="AI237">IF(ISERROR(_xlfn.REGEXEXTRACT(V237, "\b(amb|blu|brn|gry|grn|hzl|oth)\b")),FALSE,TRUE)</f>
        <v>0</v>
      </c>
      <c r="AJ237" t="b" cm="1">
        <f t="array" ref="AJ237">IF(ISERROR(INT(SUBSTITUTE(_xlfn.REGEXEXTRACT(V237, "pid:(\d{9})"),"pid:",""))),FALSE,TRUE)</f>
        <v>0</v>
      </c>
      <c r="AK237" t="b">
        <f t="shared" si="63"/>
        <v>0</v>
      </c>
    </row>
    <row r="238" spans="1:37" x14ac:dyDescent="0.3">
      <c r="A238" t="s">
        <v>132</v>
      </c>
      <c r="B238">
        <f t="shared" si="64"/>
        <v>62</v>
      </c>
      <c r="C238" t="b">
        <f t="shared" si="51"/>
        <v>0</v>
      </c>
      <c r="D238" t="b">
        <f t="shared" si="65"/>
        <v>1</v>
      </c>
      <c r="E238" t="b">
        <f t="shared" si="65"/>
        <v>0</v>
      </c>
      <c r="F238" t="b">
        <f t="shared" si="65"/>
        <v>0</v>
      </c>
      <c r="G238" t="b">
        <f t="shared" si="65"/>
        <v>0</v>
      </c>
      <c r="H238" t="b">
        <f t="shared" si="65"/>
        <v>0</v>
      </c>
      <c r="I238" t="b">
        <f t="shared" si="65"/>
        <v>0</v>
      </c>
      <c r="J238" t="b">
        <f t="shared" si="65"/>
        <v>0</v>
      </c>
      <c r="K238">
        <v>237</v>
      </c>
      <c r="L238" t="b" cm="1">
        <f t="array" ref="L238">OR(_xlfn._xlws.FILTER(C:C,B:B=K238))</f>
        <v>1</v>
      </c>
      <c r="M238" t="b" cm="1">
        <f t="array" ref="M238">OR(_xlfn._xlws.FILTER(D:D,B:B=K238))</f>
        <v>0</v>
      </c>
      <c r="N238" t="b" cm="1">
        <f t="array" ref="N238">OR(_xlfn._xlws.FILTER(E:E,B:B=K238))</f>
        <v>1</v>
      </c>
      <c r="O238" t="b" cm="1">
        <f t="array" ref="O238">OR(_xlfn._xlws.FILTER(F:F,B:B=K238))</f>
        <v>1</v>
      </c>
      <c r="P238" t="b" cm="1">
        <f t="array" ref="P238">OR(_xlfn._xlws.FILTER(G:G,B:B=K238))</f>
        <v>1</v>
      </c>
      <c r="Q238" t="b" cm="1">
        <f t="array" ref="Q238">OR(_xlfn._xlws.FILTER(H:H,B:B=K238))</f>
        <v>1</v>
      </c>
      <c r="R238" t="b" cm="1">
        <f t="array" ref="R238">OR(_xlfn._xlws.FILTER(I:I,B:B=K238))</f>
        <v>0</v>
      </c>
      <c r="S238" t="b" cm="1">
        <f t="array" ref="S238">OR(_xlfn._xlws.FILTER(J:J,B:B=K238))</f>
        <v>0</v>
      </c>
      <c r="T238" t="b">
        <f t="shared" si="52"/>
        <v>0</v>
      </c>
      <c r="V238" t="str" cm="1">
        <f t="array" ref="V238">_xlfn.TEXTJOIN(", ",TRUE,_xlfn._xlws.FILTER(A:A,B:B=K238))</f>
        <v>hgt:164cm byr:1949 ecl:gry eyr:2026, hcl:#623a2f</v>
      </c>
      <c r="W238">
        <f t="shared" si="53"/>
        <v>1949</v>
      </c>
      <c r="X238" t="b">
        <f t="shared" si="54"/>
        <v>1</v>
      </c>
      <c r="Y238" t="str">
        <f t="shared" si="55"/>
        <v/>
      </c>
      <c r="Z238" t="b">
        <f t="shared" si="56"/>
        <v>0</v>
      </c>
      <c r="AA238">
        <f t="shared" si="57"/>
        <v>2026</v>
      </c>
      <c r="AB238" t="b">
        <f t="shared" si="58"/>
        <v>1</v>
      </c>
      <c r="AC238" t="str">
        <f t="shared" si="59"/>
        <v>164cm</v>
      </c>
      <c r="AD238" t="b">
        <f t="shared" si="60"/>
        <v>1</v>
      </c>
      <c r="AE238" t="b">
        <f t="shared" si="61"/>
        <v>0</v>
      </c>
      <c r="AF238">
        <f t="shared" si="50"/>
        <v>164</v>
      </c>
      <c r="AG238" t="b">
        <f t="shared" si="62"/>
        <v>1</v>
      </c>
      <c r="AH238" t="b" cm="1">
        <f t="array" ref="AH238">IF(ISERROR(_xlfn.REGEXEXTRACT(V238, "#[0-9a-fA-F]{6}")),FALSE,TRUE)</f>
        <v>1</v>
      </c>
      <c r="AI238" t="b" cm="1">
        <f t="array" ref="AI238">IF(ISERROR(_xlfn.REGEXEXTRACT(V238, "\b(amb|blu|brn|gry|grn|hzl|oth)\b")),FALSE,TRUE)</f>
        <v>1</v>
      </c>
      <c r="AJ238" t="b" cm="1">
        <f t="array" ref="AJ238">IF(ISERROR(INT(SUBSTITUTE(_xlfn.REGEXEXTRACT(V238, "pid:(\d{9})"),"pid:",""))),FALSE,TRUE)</f>
        <v>0</v>
      </c>
      <c r="AK238" t="b">
        <f t="shared" si="63"/>
        <v>0</v>
      </c>
    </row>
    <row r="239" spans="1:37" x14ac:dyDescent="0.3">
      <c r="A239" t="s">
        <v>167</v>
      </c>
      <c r="B239">
        <f t="shared" si="64"/>
        <v>62</v>
      </c>
      <c r="C239" t="b">
        <f t="shared" si="51"/>
        <v>0</v>
      </c>
      <c r="D239" t="b">
        <f t="shared" si="65"/>
        <v>0</v>
      </c>
      <c r="E239" t="b">
        <f t="shared" si="65"/>
        <v>0</v>
      </c>
      <c r="F239" t="b">
        <f t="shared" si="65"/>
        <v>0</v>
      </c>
      <c r="G239" t="b">
        <f t="shared" si="65"/>
        <v>0</v>
      </c>
      <c r="H239" t="b">
        <f t="shared" si="65"/>
        <v>1</v>
      </c>
      <c r="I239" t="b">
        <f t="shared" si="65"/>
        <v>0</v>
      </c>
      <c r="J239" t="b">
        <f t="shared" si="65"/>
        <v>0</v>
      </c>
      <c r="K239">
        <v>238</v>
      </c>
      <c r="L239" t="b" cm="1">
        <f t="array" ref="L239">OR(_xlfn._xlws.FILTER(C:C,B:B=K239))</f>
        <v>1</v>
      </c>
      <c r="M239" t="b" cm="1">
        <f t="array" ref="M239">OR(_xlfn._xlws.FILTER(D:D,B:B=K239))</f>
        <v>1</v>
      </c>
      <c r="N239" t="b" cm="1">
        <f t="array" ref="N239">OR(_xlfn._xlws.FILTER(E:E,B:B=K239))</f>
        <v>1</v>
      </c>
      <c r="O239" t="b" cm="1">
        <f t="array" ref="O239">OR(_xlfn._xlws.FILTER(F:F,B:B=K239))</f>
        <v>1</v>
      </c>
      <c r="P239" t="b" cm="1">
        <f t="array" ref="P239">OR(_xlfn._xlws.FILTER(G:G,B:B=K239))</f>
        <v>1</v>
      </c>
      <c r="Q239" t="b" cm="1">
        <f t="array" ref="Q239">OR(_xlfn._xlws.FILTER(H:H,B:B=K239))</f>
        <v>1</v>
      </c>
      <c r="R239" t="b" cm="1">
        <f t="array" ref="R239">OR(_xlfn._xlws.FILTER(I:I,B:B=K239))</f>
        <v>1</v>
      </c>
      <c r="S239" t="b" cm="1">
        <f t="array" ref="S239">OR(_xlfn._xlws.FILTER(J:J,B:B=K239))</f>
        <v>0</v>
      </c>
      <c r="T239" t="b">
        <f t="shared" si="52"/>
        <v>1</v>
      </c>
      <c r="V239" t="str" cm="1">
        <f t="array" ref="V239">_xlfn.TEXTJOIN(", ",TRUE,_xlfn._xlws.FILTER(A:A,B:B=K239))</f>
        <v>ecl:oth, iyr:2013 hgt:166cm hcl:#50e385, pid:478852286, eyr:2030 byr:1930</v>
      </c>
      <c r="W239">
        <f t="shared" si="53"/>
        <v>1930</v>
      </c>
      <c r="X239" t="b">
        <f t="shared" si="54"/>
        <v>1</v>
      </c>
      <c r="Y239">
        <f t="shared" si="55"/>
        <v>2013</v>
      </c>
      <c r="Z239" t="b">
        <f t="shared" si="56"/>
        <v>1</v>
      </c>
      <c r="AA239">
        <f t="shared" si="57"/>
        <v>2030</v>
      </c>
      <c r="AB239" t="b">
        <f t="shared" si="58"/>
        <v>1</v>
      </c>
      <c r="AC239" t="str">
        <f t="shared" si="59"/>
        <v>166cm</v>
      </c>
      <c r="AD239" t="b">
        <f t="shared" si="60"/>
        <v>1</v>
      </c>
      <c r="AE239" t="b">
        <f t="shared" si="61"/>
        <v>0</v>
      </c>
      <c r="AF239">
        <f t="shared" si="50"/>
        <v>166</v>
      </c>
      <c r="AG239" t="b">
        <f t="shared" si="62"/>
        <v>1</v>
      </c>
      <c r="AH239" t="b" cm="1">
        <f t="array" ref="AH239">IF(ISERROR(_xlfn.REGEXEXTRACT(V239, "#[0-9a-fA-F]{6}")),FALSE,TRUE)</f>
        <v>1</v>
      </c>
      <c r="AI239" t="b" cm="1">
        <f t="array" ref="AI239">IF(ISERROR(_xlfn.REGEXEXTRACT(V239, "\b(amb|blu|brn|gry|grn|hzl|oth)\b")),FALSE,TRUE)</f>
        <v>1</v>
      </c>
      <c r="AJ239" t="b" cm="1">
        <f t="array" ref="AJ239">IF(ISERROR(INT(SUBSTITUTE(_xlfn.REGEXEXTRACT(V239, "pid:(\d{9})"),"pid:",""))),FALSE,TRUE)</f>
        <v>1</v>
      </c>
      <c r="AK239" t="b">
        <f t="shared" si="63"/>
        <v>1</v>
      </c>
    </row>
    <row r="240" spans="1:37" x14ac:dyDescent="0.3">
      <c r="A240" t="s">
        <v>168</v>
      </c>
      <c r="B240">
        <f t="shared" si="64"/>
        <v>62</v>
      </c>
      <c r="C240" t="b">
        <f t="shared" si="51"/>
        <v>0</v>
      </c>
      <c r="D240" t="b">
        <f t="shared" si="65"/>
        <v>0</v>
      </c>
      <c r="E240" t="b">
        <f t="shared" si="65"/>
        <v>1</v>
      </c>
      <c r="F240" t="b">
        <f t="shared" si="65"/>
        <v>1</v>
      </c>
      <c r="G240" t="b">
        <f t="shared" si="65"/>
        <v>0</v>
      </c>
      <c r="H240" t="b">
        <f t="shared" si="65"/>
        <v>0</v>
      </c>
      <c r="I240" t="b">
        <f t="shared" si="65"/>
        <v>0</v>
      </c>
      <c r="J240" t="b">
        <f t="shared" si="65"/>
        <v>0</v>
      </c>
      <c r="K240">
        <v>239</v>
      </c>
      <c r="L240" t="b" cm="1">
        <f t="array" ref="L240">OR(_xlfn._xlws.FILTER(C:C,B:B=K240))</f>
        <v>1</v>
      </c>
      <c r="M240" t="b" cm="1">
        <f t="array" ref="M240">OR(_xlfn._xlws.FILTER(D:D,B:B=K240))</f>
        <v>1</v>
      </c>
      <c r="N240" t="b" cm="1">
        <f t="array" ref="N240">OR(_xlfn._xlws.FILTER(E:E,B:B=K240))</f>
        <v>1</v>
      </c>
      <c r="O240" t="b" cm="1">
        <f t="array" ref="O240">OR(_xlfn._xlws.FILTER(F:F,B:B=K240))</f>
        <v>1</v>
      </c>
      <c r="P240" t="b" cm="1">
        <f t="array" ref="P240">OR(_xlfn._xlws.FILTER(G:G,B:B=K240))</f>
        <v>1</v>
      </c>
      <c r="Q240" t="b" cm="1">
        <f t="array" ref="Q240">OR(_xlfn._xlws.FILTER(H:H,B:B=K240))</f>
        <v>1</v>
      </c>
      <c r="R240" t="b" cm="1">
        <f t="array" ref="R240">OR(_xlfn._xlws.FILTER(I:I,B:B=K240))</f>
        <v>1</v>
      </c>
      <c r="S240" t="b" cm="1">
        <f t="array" ref="S240">OR(_xlfn._xlws.FILTER(J:J,B:B=K240))</f>
        <v>1</v>
      </c>
      <c r="T240" t="b">
        <f t="shared" si="52"/>
        <v>1</v>
      </c>
      <c r="V240" t="str" cm="1">
        <f t="array" ref="V240">_xlfn.TEXTJOIN(", ",TRUE,_xlfn._xlws.FILTER(A:A,B:B=K240))</f>
        <v>cid:129, iyr:2020 byr:1978 pid:907580992 eyr:1955, hcl:#602927, ecl:grn hgt:165cm</v>
      </c>
      <c r="W240">
        <f t="shared" si="53"/>
        <v>1978</v>
      </c>
      <c r="X240" t="b">
        <f t="shared" si="54"/>
        <v>1</v>
      </c>
      <c r="Y240">
        <f t="shared" si="55"/>
        <v>2020</v>
      </c>
      <c r="Z240" t="b">
        <f t="shared" si="56"/>
        <v>1</v>
      </c>
      <c r="AA240">
        <f t="shared" si="57"/>
        <v>1955</v>
      </c>
      <c r="AB240" t="b">
        <f t="shared" si="58"/>
        <v>0</v>
      </c>
      <c r="AC240" t="str">
        <f t="shared" si="59"/>
        <v>165cm</v>
      </c>
      <c r="AD240" t="b">
        <f t="shared" si="60"/>
        <v>1</v>
      </c>
      <c r="AE240" t="b">
        <f t="shared" si="61"/>
        <v>0</v>
      </c>
      <c r="AF240">
        <f t="shared" si="50"/>
        <v>165</v>
      </c>
      <c r="AG240" t="b">
        <f t="shared" si="62"/>
        <v>1</v>
      </c>
      <c r="AH240" t="b" cm="1">
        <f t="array" ref="AH240">IF(ISERROR(_xlfn.REGEXEXTRACT(V240, "#[0-9a-fA-F]{6}")),FALSE,TRUE)</f>
        <v>1</v>
      </c>
      <c r="AI240" t="b" cm="1">
        <f t="array" ref="AI240">IF(ISERROR(_xlfn.REGEXEXTRACT(V240, "\b(amb|blu|brn|gry|grn|hzl|oth)\b")),FALSE,TRUE)</f>
        <v>1</v>
      </c>
      <c r="AJ240" t="b" cm="1">
        <f t="array" ref="AJ240">IF(ISERROR(INT(SUBSTITUTE(_xlfn.REGEXEXTRACT(V240, "pid:(\d{9})"),"pid:",""))),FALSE,TRUE)</f>
        <v>1</v>
      </c>
      <c r="AK240" t="b">
        <f t="shared" si="63"/>
        <v>0</v>
      </c>
    </row>
    <row r="241" spans="1:37" x14ac:dyDescent="0.3">
      <c r="A241" t="s">
        <v>169</v>
      </c>
      <c r="B241">
        <f t="shared" si="64"/>
        <v>62</v>
      </c>
      <c r="C241" t="b">
        <f t="shared" si="51"/>
        <v>0</v>
      </c>
      <c r="D241" t="b">
        <f t="shared" si="65"/>
        <v>0</v>
      </c>
      <c r="E241" t="b">
        <f t="shared" si="65"/>
        <v>0</v>
      </c>
      <c r="F241" t="b">
        <f t="shared" si="65"/>
        <v>0</v>
      </c>
      <c r="G241" t="b">
        <f t="shared" si="65"/>
        <v>1</v>
      </c>
      <c r="H241" t="b">
        <f t="shared" si="65"/>
        <v>0</v>
      </c>
      <c r="I241" t="b">
        <f t="shared" si="65"/>
        <v>1</v>
      </c>
      <c r="J241" t="b">
        <f t="shared" si="65"/>
        <v>0</v>
      </c>
      <c r="K241">
        <v>240</v>
      </c>
      <c r="L241" t="b" cm="1">
        <f t="array" ref="L241">OR(_xlfn._xlws.FILTER(C:C,B:B=K241))</f>
        <v>1</v>
      </c>
      <c r="M241" t="b" cm="1">
        <f t="array" ref="M241">OR(_xlfn._xlws.FILTER(D:D,B:B=K241))</f>
        <v>1</v>
      </c>
      <c r="N241" t="b" cm="1">
        <f t="array" ref="N241">OR(_xlfn._xlws.FILTER(E:E,B:B=K241))</f>
        <v>1</v>
      </c>
      <c r="O241" t="b" cm="1">
        <f t="array" ref="O241">OR(_xlfn._xlws.FILTER(F:F,B:B=K241))</f>
        <v>1</v>
      </c>
      <c r="P241" t="b" cm="1">
        <f t="array" ref="P241">OR(_xlfn._xlws.FILTER(G:G,B:B=K241))</f>
        <v>1</v>
      </c>
      <c r="Q241" t="b" cm="1">
        <f t="array" ref="Q241">OR(_xlfn._xlws.FILTER(H:H,B:B=K241))</f>
        <v>1</v>
      </c>
      <c r="R241" t="b" cm="1">
        <f t="array" ref="R241">OR(_xlfn._xlws.FILTER(I:I,B:B=K241))</f>
        <v>1</v>
      </c>
      <c r="S241" t="b" cm="1">
        <f t="array" ref="S241">OR(_xlfn._xlws.FILTER(J:J,B:B=K241))</f>
        <v>0</v>
      </c>
      <c r="T241" t="b">
        <f t="shared" si="52"/>
        <v>1</v>
      </c>
      <c r="V241" t="str" cm="1">
        <f t="array" ref="V241">_xlfn.TEXTJOIN(", ",TRUE,_xlfn._xlws.FILTER(A:A,B:B=K241))</f>
        <v>ecl:blu iyr:2018 byr:1953, hgt:177cm pid:126681706 eyr:2025 hcl:#c0946f</v>
      </c>
      <c r="W241">
        <f t="shared" si="53"/>
        <v>1953</v>
      </c>
      <c r="X241" t="b">
        <f t="shared" si="54"/>
        <v>1</v>
      </c>
      <c r="Y241">
        <f t="shared" si="55"/>
        <v>2018</v>
      </c>
      <c r="Z241" t="b">
        <f t="shared" si="56"/>
        <v>1</v>
      </c>
      <c r="AA241">
        <f t="shared" si="57"/>
        <v>2025</v>
      </c>
      <c r="AB241" t="b">
        <f t="shared" si="58"/>
        <v>1</v>
      </c>
      <c r="AC241" t="str">
        <f t="shared" si="59"/>
        <v>177cm</v>
      </c>
      <c r="AD241" t="b">
        <f t="shared" si="60"/>
        <v>1</v>
      </c>
      <c r="AE241" t="b">
        <f t="shared" si="61"/>
        <v>0</v>
      </c>
      <c r="AF241">
        <f t="shared" si="50"/>
        <v>177</v>
      </c>
      <c r="AG241" t="b">
        <f t="shared" si="62"/>
        <v>1</v>
      </c>
      <c r="AH241" t="b" cm="1">
        <f t="array" ref="AH241">IF(ISERROR(_xlfn.REGEXEXTRACT(V241, "#[0-9a-fA-F]{6}")),FALSE,TRUE)</f>
        <v>1</v>
      </c>
      <c r="AI241" t="b" cm="1">
        <f t="array" ref="AI241">IF(ISERROR(_xlfn.REGEXEXTRACT(V241, "\b(amb|blu|brn|gry|grn|hzl|oth)\b")),FALSE,TRUE)</f>
        <v>1</v>
      </c>
      <c r="AJ241" t="b" cm="1">
        <f t="array" ref="AJ241">IF(ISERROR(INT(SUBSTITUTE(_xlfn.REGEXEXTRACT(V241, "pid:(\d{9})"),"pid:",""))),FALSE,TRUE)</f>
        <v>1</v>
      </c>
      <c r="AK241" t="b">
        <f t="shared" si="63"/>
        <v>1</v>
      </c>
    </row>
    <row r="242" spans="1:37" x14ac:dyDescent="0.3">
      <c r="A242" t="s">
        <v>170</v>
      </c>
      <c r="B242">
        <f t="shared" si="64"/>
        <v>62</v>
      </c>
      <c r="C242" t="b">
        <f t="shared" si="51"/>
        <v>0</v>
      </c>
      <c r="D242" t="b">
        <f t="shared" si="65"/>
        <v>0</v>
      </c>
      <c r="E242" t="b">
        <f t="shared" si="65"/>
        <v>0</v>
      </c>
      <c r="F242" t="b">
        <f t="shared" si="65"/>
        <v>0</v>
      </c>
      <c r="G242" t="b">
        <f t="shared" si="65"/>
        <v>0</v>
      </c>
      <c r="H242" t="b">
        <f t="shared" si="65"/>
        <v>0</v>
      </c>
      <c r="I242" t="b">
        <f t="shared" si="65"/>
        <v>0</v>
      </c>
      <c r="J242" t="b">
        <f t="shared" si="65"/>
        <v>1</v>
      </c>
      <c r="K242">
        <v>241</v>
      </c>
      <c r="L242" t="b" cm="1">
        <f t="array" ref="L242">OR(_xlfn._xlws.FILTER(C:C,B:B=K242))</f>
        <v>1</v>
      </c>
      <c r="M242" t="b" cm="1">
        <f t="array" ref="M242">OR(_xlfn._xlws.FILTER(D:D,B:B=K242))</f>
        <v>1</v>
      </c>
      <c r="N242" t="b" cm="1">
        <f t="array" ref="N242">OR(_xlfn._xlws.FILTER(E:E,B:B=K242))</f>
        <v>1</v>
      </c>
      <c r="O242" t="b" cm="1">
        <f t="array" ref="O242">OR(_xlfn._xlws.FILTER(F:F,B:B=K242))</f>
        <v>1</v>
      </c>
      <c r="P242" t="b" cm="1">
        <f t="array" ref="P242">OR(_xlfn._xlws.FILTER(G:G,B:B=K242))</f>
        <v>1</v>
      </c>
      <c r="Q242" t="b" cm="1">
        <f t="array" ref="Q242">OR(_xlfn._xlws.FILTER(H:H,B:B=K242))</f>
        <v>1</v>
      </c>
      <c r="R242" t="b" cm="1">
        <f t="array" ref="R242">OR(_xlfn._xlws.FILTER(I:I,B:B=K242))</f>
        <v>1</v>
      </c>
      <c r="S242" t="b" cm="1">
        <f t="array" ref="S242">OR(_xlfn._xlws.FILTER(J:J,B:B=K242))</f>
        <v>1</v>
      </c>
      <c r="T242" t="b">
        <f t="shared" si="52"/>
        <v>1</v>
      </c>
      <c r="V242" t="str" cm="1">
        <f t="array" ref="V242">_xlfn.TEXTJOIN(", ",TRUE,_xlfn._xlws.FILTER(A:A,B:B=K242))</f>
        <v>byr:1984 pid:275799917, ecl:oth hcl:#623a2f cid:348 iyr:2020, hgt:189cm eyr:2024</v>
      </c>
      <c r="W242">
        <f t="shared" si="53"/>
        <v>1984</v>
      </c>
      <c r="X242" t="b">
        <f t="shared" si="54"/>
        <v>1</v>
      </c>
      <c r="Y242">
        <f t="shared" si="55"/>
        <v>2020</v>
      </c>
      <c r="Z242" t="b">
        <f t="shared" si="56"/>
        <v>1</v>
      </c>
      <c r="AA242">
        <f t="shared" si="57"/>
        <v>2024</v>
      </c>
      <c r="AB242" t="b">
        <f t="shared" si="58"/>
        <v>1</v>
      </c>
      <c r="AC242" t="str">
        <f t="shared" si="59"/>
        <v>189cm</v>
      </c>
      <c r="AD242" t="b">
        <f t="shared" si="60"/>
        <v>1</v>
      </c>
      <c r="AE242" t="b">
        <f t="shared" si="61"/>
        <v>0</v>
      </c>
      <c r="AF242">
        <f t="shared" si="50"/>
        <v>189</v>
      </c>
      <c r="AG242" t="b">
        <f t="shared" si="62"/>
        <v>1</v>
      </c>
      <c r="AH242" t="b" cm="1">
        <f t="array" ref="AH242">IF(ISERROR(_xlfn.REGEXEXTRACT(V242, "#[0-9a-fA-F]{6}")),FALSE,TRUE)</f>
        <v>1</v>
      </c>
      <c r="AI242" t="b" cm="1">
        <f t="array" ref="AI242">IF(ISERROR(_xlfn.REGEXEXTRACT(V242, "\b(amb|blu|brn|gry|grn|hzl|oth)\b")),FALSE,TRUE)</f>
        <v>1</v>
      </c>
      <c r="AJ242" t="b" cm="1">
        <f t="array" ref="AJ242">IF(ISERROR(INT(SUBSTITUTE(_xlfn.REGEXEXTRACT(V242, "pid:(\d{9})"),"pid:",""))),FALSE,TRUE)</f>
        <v>1</v>
      </c>
      <c r="AK242" t="b">
        <f t="shared" si="63"/>
        <v>1</v>
      </c>
    </row>
    <row r="243" spans="1:37" x14ac:dyDescent="0.3">
      <c r="B243">
        <f t="shared" si="64"/>
        <v>63</v>
      </c>
      <c r="C243" t="b">
        <f t="shared" si="51"/>
        <v>0</v>
      </c>
      <c r="D243" t="b">
        <f t="shared" si="65"/>
        <v>0</v>
      </c>
      <c r="E243" t="b">
        <f t="shared" si="65"/>
        <v>0</v>
      </c>
      <c r="F243" t="b">
        <f t="shared" si="65"/>
        <v>0</v>
      </c>
      <c r="G243" t="b">
        <f t="shared" si="65"/>
        <v>0</v>
      </c>
      <c r="H243" t="b">
        <f t="shared" si="65"/>
        <v>0</v>
      </c>
      <c r="I243" t="b">
        <f t="shared" si="65"/>
        <v>0</v>
      </c>
      <c r="J243" t="b">
        <f t="shared" si="65"/>
        <v>0</v>
      </c>
      <c r="K243">
        <v>242</v>
      </c>
      <c r="L243" t="b" cm="1">
        <f t="array" ref="L243">OR(_xlfn._xlws.FILTER(C:C,B:B=K243))</f>
        <v>1</v>
      </c>
      <c r="M243" t="b" cm="1">
        <f t="array" ref="M243">OR(_xlfn._xlws.FILTER(D:D,B:B=K243))</f>
        <v>1</v>
      </c>
      <c r="N243" t="b" cm="1">
        <f t="array" ref="N243">OR(_xlfn._xlws.FILTER(E:E,B:B=K243))</f>
        <v>1</v>
      </c>
      <c r="O243" t="b" cm="1">
        <f t="array" ref="O243">OR(_xlfn._xlws.FILTER(F:F,B:B=K243))</f>
        <v>1</v>
      </c>
      <c r="P243" t="b" cm="1">
        <f t="array" ref="P243">OR(_xlfn._xlws.FILTER(G:G,B:B=K243))</f>
        <v>1</v>
      </c>
      <c r="Q243" t="b" cm="1">
        <f t="array" ref="Q243">OR(_xlfn._xlws.FILTER(H:H,B:B=K243))</f>
        <v>1</v>
      </c>
      <c r="R243" t="b" cm="1">
        <f t="array" ref="R243">OR(_xlfn._xlws.FILTER(I:I,B:B=K243))</f>
        <v>1</v>
      </c>
      <c r="S243" t="b" cm="1">
        <f t="array" ref="S243">OR(_xlfn._xlws.FILTER(J:J,B:B=K243))</f>
        <v>0</v>
      </c>
      <c r="T243" t="b">
        <f t="shared" si="52"/>
        <v>1</v>
      </c>
      <c r="V243" t="str" cm="1">
        <f t="array" ref="V243">_xlfn.TEXTJOIN(", ",TRUE,_xlfn._xlws.FILTER(A:A,B:B=K243))</f>
        <v>iyr:2016, ecl:hzl byr:1954, hcl:#623a2f pid:810508839 eyr:2026, hgt:185cm</v>
      </c>
      <c r="W243">
        <f t="shared" si="53"/>
        <v>1954</v>
      </c>
      <c r="X243" t="b">
        <f t="shared" si="54"/>
        <v>1</v>
      </c>
      <c r="Y243">
        <f t="shared" si="55"/>
        <v>2016</v>
      </c>
      <c r="Z243" t="b">
        <f t="shared" si="56"/>
        <v>1</v>
      </c>
      <c r="AA243">
        <f t="shared" si="57"/>
        <v>2026</v>
      </c>
      <c r="AB243" t="b">
        <f t="shared" si="58"/>
        <v>1</v>
      </c>
      <c r="AC243" t="str">
        <f t="shared" si="59"/>
        <v>185cm</v>
      </c>
      <c r="AD243" t="b">
        <f t="shared" si="60"/>
        <v>1</v>
      </c>
      <c r="AE243" t="b">
        <f t="shared" si="61"/>
        <v>0</v>
      </c>
      <c r="AF243">
        <f t="shared" si="50"/>
        <v>185</v>
      </c>
      <c r="AG243" t="b">
        <f t="shared" si="62"/>
        <v>1</v>
      </c>
      <c r="AH243" t="b" cm="1">
        <f t="array" ref="AH243">IF(ISERROR(_xlfn.REGEXEXTRACT(V243, "#[0-9a-fA-F]{6}")),FALSE,TRUE)</f>
        <v>1</v>
      </c>
      <c r="AI243" t="b" cm="1">
        <f t="array" ref="AI243">IF(ISERROR(_xlfn.REGEXEXTRACT(V243, "\b(amb|blu|brn|gry|grn|hzl|oth)\b")),FALSE,TRUE)</f>
        <v>1</v>
      </c>
      <c r="AJ243" t="b" cm="1">
        <f t="array" ref="AJ243">IF(ISERROR(INT(SUBSTITUTE(_xlfn.REGEXEXTRACT(V243, "pid:(\d{9})"),"pid:",""))),FALSE,TRUE)</f>
        <v>1</v>
      </c>
      <c r="AK243" t="b">
        <f t="shared" si="63"/>
        <v>1</v>
      </c>
    </row>
    <row r="244" spans="1:37" x14ac:dyDescent="0.3">
      <c r="A244" t="s">
        <v>171</v>
      </c>
      <c r="B244">
        <f t="shared" si="64"/>
        <v>63</v>
      </c>
      <c r="C244" t="b">
        <f t="shared" si="51"/>
        <v>0</v>
      </c>
      <c r="D244" t="b">
        <f t="shared" si="65"/>
        <v>1</v>
      </c>
      <c r="E244" t="b">
        <f t="shared" si="65"/>
        <v>0</v>
      </c>
      <c r="F244" t="b">
        <f t="shared" si="65"/>
        <v>0</v>
      </c>
      <c r="G244" t="b">
        <f t="shared" si="65"/>
        <v>0</v>
      </c>
      <c r="H244" t="b">
        <f t="shared" si="65"/>
        <v>0</v>
      </c>
      <c r="I244" t="b">
        <f t="shared" si="65"/>
        <v>0</v>
      </c>
      <c r="J244" t="b">
        <f t="shared" si="65"/>
        <v>0</v>
      </c>
      <c r="K244">
        <v>243</v>
      </c>
      <c r="L244" t="b" cm="1">
        <f t="array" ref="L244">OR(_xlfn._xlws.FILTER(C:C,B:B=K244))</f>
        <v>1</v>
      </c>
      <c r="M244" t="b" cm="1">
        <f t="array" ref="M244">OR(_xlfn._xlws.FILTER(D:D,B:B=K244))</f>
        <v>1</v>
      </c>
      <c r="N244" t="b" cm="1">
        <f t="array" ref="N244">OR(_xlfn._xlws.FILTER(E:E,B:B=K244))</f>
        <v>1</v>
      </c>
      <c r="O244" t="b" cm="1">
        <f t="array" ref="O244">OR(_xlfn._xlws.FILTER(F:F,B:B=K244))</f>
        <v>1</v>
      </c>
      <c r="P244" t="b" cm="1">
        <f t="array" ref="P244">OR(_xlfn._xlws.FILTER(G:G,B:B=K244))</f>
        <v>1</v>
      </c>
      <c r="Q244" t="b" cm="1">
        <f t="array" ref="Q244">OR(_xlfn._xlws.FILTER(H:H,B:B=K244))</f>
        <v>1</v>
      </c>
      <c r="R244" t="b" cm="1">
        <f t="array" ref="R244">OR(_xlfn._xlws.FILTER(I:I,B:B=K244))</f>
        <v>1</v>
      </c>
      <c r="S244" t="b" cm="1">
        <f t="array" ref="S244">OR(_xlfn._xlws.FILTER(J:J,B:B=K244))</f>
        <v>0</v>
      </c>
      <c r="T244" t="b">
        <f t="shared" si="52"/>
        <v>1</v>
      </c>
      <c r="V244" t="str" cm="1">
        <f t="array" ref="V244">_xlfn.TEXTJOIN(", ",TRUE,_xlfn._xlws.FILTER(A:A,B:B=K244))</f>
        <v>byr:1967, eyr:2021 hcl:#ceb3a1, pid:406634908 hgt:158cm iyr:2018 ecl:hzl</v>
      </c>
      <c r="W244">
        <f t="shared" si="53"/>
        <v>1967</v>
      </c>
      <c r="X244" t="b">
        <f t="shared" si="54"/>
        <v>1</v>
      </c>
      <c r="Y244">
        <f t="shared" si="55"/>
        <v>2018</v>
      </c>
      <c r="Z244" t="b">
        <f t="shared" si="56"/>
        <v>1</v>
      </c>
      <c r="AA244">
        <f t="shared" si="57"/>
        <v>2021</v>
      </c>
      <c r="AB244" t="b">
        <f t="shared" si="58"/>
        <v>1</v>
      </c>
      <c r="AC244" t="str">
        <f t="shared" si="59"/>
        <v>158cm</v>
      </c>
      <c r="AD244" t="b">
        <f t="shared" si="60"/>
        <v>1</v>
      </c>
      <c r="AE244" t="b">
        <f t="shared" si="61"/>
        <v>0</v>
      </c>
      <c r="AF244">
        <f t="shared" si="50"/>
        <v>158</v>
      </c>
      <c r="AG244" t="b">
        <f t="shared" si="62"/>
        <v>1</v>
      </c>
      <c r="AH244" t="b" cm="1">
        <f t="array" ref="AH244">IF(ISERROR(_xlfn.REGEXEXTRACT(V244, "#[0-9a-fA-F]{6}")),FALSE,TRUE)</f>
        <v>1</v>
      </c>
      <c r="AI244" t="b" cm="1">
        <f t="array" ref="AI244">IF(ISERROR(_xlfn.REGEXEXTRACT(V244, "\b(amb|blu|brn|gry|grn|hzl|oth)\b")),FALSE,TRUE)</f>
        <v>1</v>
      </c>
      <c r="AJ244" t="b" cm="1">
        <f t="array" ref="AJ244">IF(ISERROR(INT(SUBSTITUTE(_xlfn.REGEXEXTRACT(V244, "pid:(\d{9})"),"pid:",""))),FALSE,TRUE)</f>
        <v>1</v>
      </c>
      <c r="AK244" t="b">
        <f t="shared" si="63"/>
        <v>1</v>
      </c>
    </row>
    <row r="245" spans="1:37" x14ac:dyDescent="0.3">
      <c r="A245" t="s">
        <v>172</v>
      </c>
      <c r="B245">
        <f t="shared" si="64"/>
        <v>63</v>
      </c>
      <c r="C245" t="b">
        <f t="shared" si="51"/>
        <v>1</v>
      </c>
      <c r="D245" t="b">
        <f t="shared" si="65"/>
        <v>0</v>
      </c>
      <c r="E245" t="b">
        <f t="shared" si="65"/>
        <v>0</v>
      </c>
      <c r="F245" t="b">
        <f t="shared" si="65"/>
        <v>1</v>
      </c>
      <c r="G245" t="b">
        <f t="shared" si="65"/>
        <v>0</v>
      </c>
      <c r="H245" t="b">
        <f t="shared" si="65"/>
        <v>1</v>
      </c>
      <c r="I245" t="b">
        <f t="shared" si="65"/>
        <v>0</v>
      </c>
      <c r="J245" t="b">
        <f t="shared" si="65"/>
        <v>0</v>
      </c>
      <c r="K245">
        <v>244</v>
      </c>
      <c r="L245" t="b" cm="1">
        <f t="array" ref="L245">OR(_xlfn._xlws.FILTER(C:C,B:B=K245))</f>
        <v>1</v>
      </c>
      <c r="M245" t="b" cm="1">
        <f t="array" ref="M245">OR(_xlfn._xlws.FILTER(D:D,B:B=K245))</f>
        <v>1</v>
      </c>
      <c r="N245" t="b" cm="1">
        <f t="array" ref="N245">OR(_xlfn._xlws.FILTER(E:E,B:B=K245))</f>
        <v>1</v>
      </c>
      <c r="O245" t="b" cm="1">
        <f t="array" ref="O245">OR(_xlfn._xlws.FILTER(F:F,B:B=K245))</f>
        <v>1</v>
      </c>
      <c r="P245" t="b" cm="1">
        <f t="array" ref="P245">OR(_xlfn._xlws.FILTER(G:G,B:B=K245))</f>
        <v>1</v>
      </c>
      <c r="Q245" t="b" cm="1">
        <f t="array" ref="Q245">OR(_xlfn._xlws.FILTER(H:H,B:B=K245))</f>
        <v>1</v>
      </c>
      <c r="R245" t="b" cm="1">
        <f t="array" ref="R245">OR(_xlfn._xlws.FILTER(I:I,B:B=K245))</f>
        <v>1</v>
      </c>
      <c r="S245" t="b" cm="1">
        <f t="array" ref="S245">OR(_xlfn._xlws.FILTER(J:J,B:B=K245))</f>
        <v>1</v>
      </c>
      <c r="T245" t="b">
        <f t="shared" si="52"/>
        <v>1</v>
      </c>
      <c r="V245" t="str" cm="1">
        <f t="array" ref="V245">_xlfn.TEXTJOIN(", ",TRUE,_xlfn._xlws.FILTER(A:A,B:B=K245))</f>
        <v>iyr:2019 eyr:2030 pid:995681076 hcl:#341e13, cid:101 hgt:162cm ecl:blu byr:1925</v>
      </c>
      <c r="W245">
        <f t="shared" si="53"/>
        <v>1925</v>
      </c>
      <c r="X245" t="b">
        <f t="shared" si="54"/>
        <v>1</v>
      </c>
      <c r="Y245">
        <f t="shared" si="55"/>
        <v>2019</v>
      </c>
      <c r="Z245" t="b">
        <f t="shared" si="56"/>
        <v>1</v>
      </c>
      <c r="AA245">
        <f t="shared" si="57"/>
        <v>2030</v>
      </c>
      <c r="AB245" t="b">
        <f t="shared" si="58"/>
        <v>1</v>
      </c>
      <c r="AC245" t="str">
        <f t="shared" si="59"/>
        <v>162cm</v>
      </c>
      <c r="AD245" t="b">
        <f t="shared" si="60"/>
        <v>1</v>
      </c>
      <c r="AE245" t="b">
        <f t="shared" si="61"/>
        <v>0</v>
      </c>
      <c r="AF245">
        <f t="shared" si="50"/>
        <v>162</v>
      </c>
      <c r="AG245" t="b">
        <f t="shared" si="62"/>
        <v>1</v>
      </c>
      <c r="AH245" t="b" cm="1">
        <f t="array" ref="AH245">IF(ISERROR(_xlfn.REGEXEXTRACT(V245, "#[0-9a-fA-F]{6}")),FALSE,TRUE)</f>
        <v>1</v>
      </c>
      <c r="AI245" t="b" cm="1">
        <f t="array" ref="AI245">IF(ISERROR(_xlfn.REGEXEXTRACT(V245, "\b(amb|blu|brn|gry|grn|hzl|oth)\b")),FALSE,TRUE)</f>
        <v>1</v>
      </c>
      <c r="AJ245" t="b" cm="1">
        <f t="array" ref="AJ245">IF(ISERROR(INT(SUBSTITUTE(_xlfn.REGEXEXTRACT(V245, "pid:(\d{9})"),"pid:",""))),FALSE,TRUE)</f>
        <v>1</v>
      </c>
      <c r="AK245" t="b">
        <f t="shared" si="63"/>
        <v>1</v>
      </c>
    </row>
    <row r="246" spans="1:37" x14ac:dyDescent="0.3">
      <c r="A246" t="s">
        <v>173</v>
      </c>
      <c r="B246">
        <f t="shared" si="64"/>
        <v>63</v>
      </c>
      <c r="C246" t="b">
        <f t="shared" si="51"/>
        <v>0</v>
      </c>
      <c r="D246" t="b">
        <f t="shared" si="65"/>
        <v>0</v>
      </c>
      <c r="E246" t="b">
        <f t="shared" si="65"/>
        <v>1</v>
      </c>
      <c r="F246" t="b">
        <f t="shared" si="65"/>
        <v>0</v>
      </c>
      <c r="G246" t="b">
        <f t="shared" si="65"/>
        <v>1</v>
      </c>
      <c r="H246" t="b">
        <f t="shared" si="65"/>
        <v>0</v>
      </c>
      <c r="I246" t="b">
        <f t="shared" si="65"/>
        <v>1</v>
      </c>
      <c r="J246" t="b">
        <f t="shared" si="65"/>
        <v>0</v>
      </c>
      <c r="K246">
        <v>245</v>
      </c>
      <c r="L246" t="b" cm="1">
        <f t="array" ref="L246">OR(_xlfn._xlws.FILTER(C:C,B:B=K246))</f>
        <v>1</v>
      </c>
      <c r="M246" t="b" cm="1">
        <f t="array" ref="M246">OR(_xlfn._xlws.FILTER(D:D,B:B=K246))</f>
        <v>1</v>
      </c>
      <c r="N246" t="b" cm="1">
        <f t="array" ref="N246">OR(_xlfn._xlws.FILTER(E:E,B:B=K246))</f>
        <v>1</v>
      </c>
      <c r="O246" t="b" cm="1">
        <f t="array" ref="O246">OR(_xlfn._xlws.FILTER(F:F,B:B=K246))</f>
        <v>1</v>
      </c>
      <c r="P246" t="b" cm="1">
        <f t="array" ref="P246">OR(_xlfn._xlws.FILTER(G:G,B:B=K246))</f>
        <v>1</v>
      </c>
      <c r="Q246" t="b" cm="1">
        <f t="array" ref="Q246">OR(_xlfn._xlws.FILTER(H:H,B:B=K246))</f>
        <v>1</v>
      </c>
      <c r="R246" t="b" cm="1">
        <f t="array" ref="R246">OR(_xlfn._xlws.FILTER(I:I,B:B=K246))</f>
        <v>1</v>
      </c>
      <c r="S246" t="b" cm="1">
        <f t="array" ref="S246">OR(_xlfn._xlws.FILTER(J:J,B:B=K246))</f>
        <v>0</v>
      </c>
      <c r="T246" t="b">
        <f t="shared" si="52"/>
        <v>1</v>
      </c>
      <c r="V246" t="str" cm="1">
        <f t="array" ref="V246">_xlfn.TEXTJOIN(", ",TRUE,_xlfn._xlws.FILTER(A:A,B:B=K246))</f>
        <v>eyr:2026 pid:272513479 hcl:#b6652a byr:1973 iyr:2016 ecl:amb hgt:182cm</v>
      </c>
      <c r="W246">
        <f t="shared" si="53"/>
        <v>1973</v>
      </c>
      <c r="X246" t="b">
        <f t="shared" si="54"/>
        <v>1</v>
      </c>
      <c r="Y246">
        <f t="shared" si="55"/>
        <v>2016</v>
      </c>
      <c r="Z246" t="b">
        <f t="shared" si="56"/>
        <v>1</v>
      </c>
      <c r="AA246">
        <f t="shared" si="57"/>
        <v>2026</v>
      </c>
      <c r="AB246" t="b">
        <f t="shared" si="58"/>
        <v>1</v>
      </c>
      <c r="AC246" t="str">
        <f t="shared" si="59"/>
        <v>182cm</v>
      </c>
      <c r="AD246" t="b">
        <f t="shared" si="60"/>
        <v>1</v>
      </c>
      <c r="AE246" t="b">
        <f t="shared" si="61"/>
        <v>0</v>
      </c>
      <c r="AF246">
        <f t="shared" si="50"/>
        <v>182</v>
      </c>
      <c r="AG246" t="b">
        <f t="shared" si="62"/>
        <v>1</v>
      </c>
      <c r="AH246" t="b" cm="1">
        <f t="array" ref="AH246">IF(ISERROR(_xlfn.REGEXEXTRACT(V246, "#[0-9a-fA-F]{6}")),FALSE,TRUE)</f>
        <v>1</v>
      </c>
      <c r="AI246" t="b" cm="1">
        <f t="array" ref="AI246">IF(ISERROR(_xlfn.REGEXEXTRACT(V246, "\b(amb|blu|brn|gry|grn|hzl|oth)\b")),FALSE,TRUE)</f>
        <v>1</v>
      </c>
      <c r="AJ246" t="b" cm="1">
        <f t="array" ref="AJ246">IF(ISERROR(INT(SUBSTITUTE(_xlfn.REGEXEXTRACT(V246, "pid:(\d{9})"),"pid:",""))),FALSE,TRUE)</f>
        <v>1</v>
      </c>
      <c r="AK246" t="b">
        <f t="shared" si="63"/>
        <v>1</v>
      </c>
    </row>
    <row r="247" spans="1:37" x14ac:dyDescent="0.3">
      <c r="B247">
        <f t="shared" si="64"/>
        <v>64</v>
      </c>
      <c r="C247" t="b">
        <f t="shared" si="51"/>
        <v>0</v>
      </c>
      <c r="D247" t="b">
        <f t="shared" si="65"/>
        <v>0</v>
      </c>
      <c r="E247" t="b">
        <f t="shared" si="65"/>
        <v>0</v>
      </c>
      <c r="F247" t="b">
        <f t="shared" si="65"/>
        <v>0</v>
      </c>
      <c r="G247" t="b">
        <f t="shared" si="65"/>
        <v>0</v>
      </c>
      <c r="H247" t="b">
        <f t="shared" si="65"/>
        <v>0</v>
      </c>
      <c r="I247" t="b">
        <f t="shared" si="65"/>
        <v>0</v>
      </c>
      <c r="J247" t="b">
        <f t="shared" si="65"/>
        <v>0</v>
      </c>
      <c r="K247">
        <v>246</v>
      </c>
      <c r="L247" t="b" cm="1">
        <f t="array" ref="L247">OR(_xlfn._xlws.FILTER(C:C,B:B=K247))</f>
        <v>1</v>
      </c>
      <c r="M247" t="b" cm="1">
        <f t="array" ref="M247">OR(_xlfn._xlws.FILTER(D:D,B:B=K247))</f>
        <v>1</v>
      </c>
      <c r="N247" t="b" cm="1">
        <f t="array" ref="N247">OR(_xlfn._xlws.FILTER(E:E,B:B=K247))</f>
        <v>1</v>
      </c>
      <c r="O247" t="b" cm="1">
        <f t="array" ref="O247">OR(_xlfn._xlws.FILTER(F:F,B:B=K247))</f>
        <v>1</v>
      </c>
      <c r="P247" t="b" cm="1">
        <f t="array" ref="P247">OR(_xlfn._xlws.FILTER(G:G,B:B=K247))</f>
        <v>1</v>
      </c>
      <c r="Q247" t="b" cm="1">
        <f t="array" ref="Q247">OR(_xlfn._xlws.FILTER(H:H,B:B=K247))</f>
        <v>1</v>
      </c>
      <c r="R247" t="b" cm="1">
        <f t="array" ref="R247">OR(_xlfn._xlws.FILTER(I:I,B:B=K247))</f>
        <v>1</v>
      </c>
      <c r="S247" t="b" cm="1">
        <f t="array" ref="S247">OR(_xlfn._xlws.FILTER(J:J,B:B=K247))</f>
        <v>0</v>
      </c>
      <c r="T247" t="b">
        <f t="shared" si="52"/>
        <v>1</v>
      </c>
      <c r="V247" t="str" cm="1">
        <f t="array" ref="V247">_xlfn.TEXTJOIN(", ",TRUE,_xlfn._xlws.FILTER(A:A,B:B=K247))</f>
        <v>pid:298704871 eyr:2024 hcl:#efcc98 byr:1959, iyr:2014 hgt:191cm ecl:grn</v>
      </c>
      <c r="W247">
        <f t="shared" si="53"/>
        <v>1959</v>
      </c>
      <c r="X247" t="b">
        <f t="shared" si="54"/>
        <v>1</v>
      </c>
      <c r="Y247">
        <f t="shared" si="55"/>
        <v>2014</v>
      </c>
      <c r="Z247" t="b">
        <f t="shared" si="56"/>
        <v>1</v>
      </c>
      <c r="AA247">
        <f t="shared" si="57"/>
        <v>2024</v>
      </c>
      <c r="AB247" t="b">
        <f t="shared" si="58"/>
        <v>1</v>
      </c>
      <c r="AC247" t="str">
        <f t="shared" si="59"/>
        <v>191cm</v>
      </c>
      <c r="AD247" t="b">
        <f t="shared" si="60"/>
        <v>1</v>
      </c>
      <c r="AE247" t="b">
        <f t="shared" si="61"/>
        <v>0</v>
      </c>
      <c r="AF247">
        <f t="shared" si="50"/>
        <v>191</v>
      </c>
      <c r="AG247" t="b">
        <f t="shared" si="62"/>
        <v>1</v>
      </c>
      <c r="AH247" t="b" cm="1">
        <f t="array" ref="AH247">IF(ISERROR(_xlfn.REGEXEXTRACT(V247, "#[0-9a-fA-F]{6}")),FALSE,TRUE)</f>
        <v>1</v>
      </c>
      <c r="AI247" t="b" cm="1">
        <f t="array" ref="AI247">IF(ISERROR(_xlfn.REGEXEXTRACT(V247, "\b(amb|blu|brn|gry|grn|hzl|oth)\b")),FALSE,TRUE)</f>
        <v>1</v>
      </c>
      <c r="AJ247" t="b" cm="1">
        <f t="array" ref="AJ247">IF(ISERROR(INT(SUBSTITUTE(_xlfn.REGEXEXTRACT(V247, "pid:(\d{9})"),"pid:",""))),FALSE,TRUE)</f>
        <v>1</v>
      </c>
      <c r="AK247" t="b">
        <f t="shared" si="63"/>
        <v>1</v>
      </c>
    </row>
    <row r="248" spans="1:37" x14ac:dyDescent="0.3">
      <c r="A248" t="s">
        <v>132</v>
      </c>
      <c r="B248">
        <f t="shared" si="64"/>
        <v>64</v>
      </c>
      <c r="C248" t="b">
        <f t="shared" si="51"/>
        <v>0</v>
      </c>
      <c r="D248" t="b">
        <f t="shared" si="65"/>
        <v>1</v>
      </c>
      <c r="E248" t="b">
        <f t="shared" si="65"/>
        <v>0</v>
      </c>
      <c r="F248" t="b">
        <f t="shared" si="65"/>
        <v>0</v>
      </c>
      <c r="G248" t="b">
        <f t="shared" si="65"/>
        <v>0</v>
      </c>
      <c r="H248" t="b">
        <f t="shared" si="65"/>
        <v>0</v>
      </c>
      <c r="I248" t="b">
        <f t="shared" si="65"/>
        <v>0</v>
      </c>
      <c r="J248" t="b">
        <f t="shared" si="65"/>
        <v>0</v>
      </c>
      <c r="K248">
        <v>247</v>
      </c>
      <c r="L248" t="b" cm="1">
        <f t="array" ref="L248">OR(_xlfn._xlws.FILTER(C:C,B:B=K248))</f>
        <v>1</v>
      </c>
      <c r="M248" t="b" cm="1">
        <f t="array" ref="M248">OR(_xlfn._xlws.FILTER(D:D,B:B=K248))</f>
        <v>1</v>
      </c>
      <c r="N248" t="b" cm="1">
        <f t="array" ref="N248">OR(_xlfn._xlws.FILTER(E:E,B:B=K248))</f>
        <v>1</v>
      </c>
      <c r="O248" t="b" cm="1">
        <f t="array" ref="O248">OR(_xlfn._xlws.FILTER(F:F,B:B=K248))</f>
        <v>1</v>
      </c>
      <c r="P248" t="b" cm="1">
        <f t="array" ref="P248">OR(_xlfn._xlws.FILTER(G:G,B:B=K248))</f>
        <v>1</v>
      </c>
      <c r="Q248" t="b" cm="1">
        <f t="array" ref="Q248">OR(_xlfn._xlws.FILTER(H:H,B:B=K248))</f>
        <v>1</v>
      </c>
      <c r="R248" t="b" cm="1">
        <f t="array" ref="R248">OR(_xlfn._xlws.FILTER(I:I,B:B=K248))</f>
        <v>1</v>
      </c>
      <c r="S248" t="b" cm="1">
        <f t="array" ref="S248">OR(_xlfn._xlws.FILTER(J:J,B:B=K248))</f>
        <v>1</v>
      </c>
      <c r="T248" t="b">
        <f t="shared" si="52"/>
        <v>1</v>
      </c>
      <c r="V248" t="str" cm="1">
        <f t="array" ref="V248">_xlfn.TEXTJOIN(", ",TRUE,_xlfn._xlws.FILTER(A:A,B:B=K248))</f>
        <v>hgt:193cm pid:750729809 ecl:oth, cid:324, iyr:2011 hcl:#efcc98 byr:1954 eyr:2020</v>
      </c>
      <c r="W248">
        <f t="shared" si="53"/>
        <v>1954</v>
      </c>
      <c r="X248" t="b">
        <f t="shared" si="54"/>
        <v>1</v>
      </c>
      <c r="Y248">
        <f t="shared" si="55"/>
        <v>2011</v>
      </c>
      <c r="Z248" t="b">
        <f t="shared" si="56"/>
        <v>1</v>
      </c>
      <c r="AA248">
        <f t="shared" si="57"/>
        <v>2020</v>
      </c>
      <c r="AB248" t="b">
        <f t="shared" si="58"/>
        <v>1</v>
      </c>
      <c r="AC248" t="str">
        <f t="shared" si="59"/>
        <v>193cm</v>
      </c>
      <c r="AD248" t="b">
        <f t="shared" si="60"/>
        <v>1</v>
      </c>
      <c r="AE248" t="b">
        <f t="shared" si="61"/>
        <v>0</v>
      </c>
      <c r="AF248">
        <f t="shared" si="50"/>
        <v>193</v>
      </c>
      <c r="AG248" t="b">
        <f t="shared" si="62"/>
        <v>1</v>
      </c>
      <c r="AH248" t="b" cm="1">
        <f t="array" ref="AH248">IF(ISERROR(_xlfn.REGEXEXTRACT(V248, "#[0-9a-fA-F]{6}")),FALSE,TRUE)</f>
        <v>1</v>
      </c>
      <c r="AI248" t="b" cm="1">
        <f t="array" ref="AI248">IF(ISERROR(_xlfn.REGEXEXTRACT(V248, "\b(amb|blu|brn|gry|grn|hzl|oth)\b")),FALSE,TRUE)</f>
        <v>1</v>
      </c>
      <c r="AJ248" t="b" cm="1">
        <f t="array" ref="AJ248">IF(ISERROR(INT(SUBSTITUTE(_xlfn.REGEXEXTRACT(V248, "pid:(\d{9})"),"pid:",""))),FALSE,TRUE)</f>
        <v>1</v>
      </c>
      <c r="AK248" t="b">
        <f t="shared" si="63"/>
        <v>1</v>
      </c>
    </row>
    <row r="249" spans="1:37" x14ac:dyDescent="0.3">
      <c r="A249" t="s">
        <v>174</v>
      </c>
      <c r="B249">
        <f t="shared" si="64"/>
        <v>64</v>
      </c>
      <c r="C249" t="b">
        <f t="shared" si="51"/>
        <v>1</v>
      </c>
      <c r="D249" t="b">
        <f t="shared" si="65"/>
        <v>0</v>
      </c>
      <c r="E249" t="b">
        <f t="shared" si="65"/>
        <v>1</v>
      </c>
      <c r="F249" t="b">
        <f t="shared" si="65"/>
        <v>1</v>
      </c>
      <c r="G249" t="b">
        <f t="shared" si="65"/>
        <v>1</v>
      </c>
      <c r="H249" t="b">
        <f t="shared" si="65"/>
        <v>1</v>
      </c>
      <c r="I249" t="b">
        <f t="shared" si="65"/>
        <v>1</v>
      </c>
      <c r="J249" t="b">
        <f t="shared" si="65"/>
        <v>0</v>
      </c>
      <c r="K249">
        <v>248</v>
      </c>
      <c r="L249" t="b" cm="1">
        <f t="array" ref="L249">OR(_xlfn._xlws.FILTER(C:C,B:B=K249))</f>
        <v>1</v>
      </c>
      <c r="M249" t="b" cm="1">
        <f t="array" ref="M249">OR(_xlfn._xlws.FILTER(D:D,B:B=K249))</f>
        <v>1</v>
      </c>
      <c r="N249" t="b" cm="1">
        <f t="array" ref="N249">OR(_xlfn._xlws.FILTER(E:E,B:B=K249))</f>
        <v>1</v>
      </c>
      <c r="O249" t="b" cm="1">
        <f t="array" ref="O249">OR(_xlfn._xlws.FILTER(F:F,B:B=K249))</f>
        <v>1</v>
      </c>
      <c r="P249" t="b" cm="1">
        <f t="array" ref="P249">OR(_xlfn._xlws.FILTER(G:G,B:B=K249))</f>
        <v>1</v>
      </c>
      <c r="Q249" t="b" cm="1">
        <f t="array" ref="Q249">OR(_xlfn._xlws.FILTER(H:H,B:B=K249))</f>
        <v>1</v>
      </c>
      <c r="R249" t="b" cm="1">
        <f t="array" ref="R249">OR(_xlfn._xlws.FILTER(I:I,B:B=K249))</f>
        <v>1</v>
      </c>
      <c r="S249" t="b" cm="1">
        <f t="array" ref="S249">OR(_xlfn._xlws.FILTER(J:J,B:B=K249))</f>
        <v>1</v>
      </c>
      <c r="T249" t="b">
        <f t="shared" si="52"/>
        <v>1</v>
      </c>
      <c r="V249" t="str" cm="1">
        <f t="array" ref="V249">_xlfn.TEXTJOIN(", ",TRUE,_xlfn._xlws.FILTER(A:A,B:B=K249))</f>
        <v>byr:1966 iyr:2019 eyr:2025 ecl:#2df4b6, hgt:184cm pid:#fc17f4 cid:161 hcl:#602927</v>
      </c>
      <c r="W249">
        <f t="shared" si="53"/>
        <v>1966</v>
      </c>
      <c r="X249" t="b">
        <f t="shared" si="54"/>
        <v>1</v>
      </c>
      <c r="Y249">
        <f t="shared" si="55"/>
        <v>2019</v>
      </c>
      <c r="Z249" t="b">
        <f t="shared" si="56"/>
        <v>1</v>
      </c>
      <c r="AA249">
        <f t="shared" si="57"/>
        <v>2025</v>
      </c>
      <c r="AB249" t="b">
        <f t="shared" si="58"/>
        <v>1</v>
      </c>
      <c r="AC249" t="str">
        <f t="shared" si="59"/>
        <v>184cm</v>
      </c>
      <c r="AD249" t="b">
        <f t="shared" si="60"/>
        <v>1</v>
      </c>
      <c r="AE249" t="b">
        <f t="shared" si="61"/>
        <v>0</v>
      </c>
      <c r="AF249">
        <f t="shared" si="50"/>
        <v>184</v>
      </c>
      <c r="AG249" t="b">
        <f t="shared" si="62"/>
        <v>1</v>
      </c>
      <c r="AH249" t="b" cm="1">
        <f t="array" ref="AH249">IF(ISERROR(_xlfn.REGEXEXTRACT(V249, "#[0-9a-fA-F]{6}")),FALSE,TRUE)</f>
        <v>1</v>
      </c>
      <c r="AI249" t="b" cm="1">
        <f t="array" ref="AI249">IF(ISERROR(_xlfn.REGEXEXTRACT(V249, "\b(amb|blu|brn|gry|grn|hzl|oth)\b")),FALSE,TRUE)</f>
        <v>0</v>
      </c>
      <c r="AJ249" t="b" cm="1">
        <f t="array" ref="AJ249">IF(ISERROR(INT(SUBSTITUTE(_xlfn.REGEXEXTRACT(V249, "pid:(\d{9})"),"pid:",""))),FALSE,TRUE)</f>
        <v>0</v>
      </c>
      <c r="AK249" t="b">
        <f t="shared" si="63"/>
        <v>0</v>
      </c>
    </row>
    <row r="250" spans="1:37" x14ac:dyDescent="0.3">
      <c r="B250">
        <f t="shared" si="64"/>
        <v>65</v>
      </c>
      <c r="C250" t="b">
        <f t="shared" si="51"/>
        <v>0</v>
      </c>
      <c r="D250" t="b">
        <f t="shared" si="65"/>
        <v>0</v>
      </c>
      <c r="E250" t="b">
        <f t="shared" si="65"/>
        <v>0</v>
      </c>
      <c r="F250" t="b">
        <f t="shared" si="65"/>
        <v>0</v>
      </c>
      <c r="G250" t="b">
        <f t="shared" si="65"/>
        <v>0</v>
      </c>
      <c r="H250" t="b">
        <f t="shared" si="65"/>
        <v>0</v>
      </c>
      <c r="I250" t="b">
        <f t="shared" si="65"/>
        <v>0</v>
      </c>
      <c r="J250" t="b">
        <f t="shared" si="65"/>
        <v>0</v>
      </c>
      <c r="K250">
        <v>249</v>
      </c>
      <c r="L250" t="b" cm="1">
        <f t="array" ref="L250">OR(_xlfn._xlws.FILTER(C:C,B:B=K250))</f>
        <v>1</v>
      </c>
      <c r="M250" t="b" cm="1">
        <f t="array" ref="M250">OR(_xlfn._xlws.FILTER(D:D,B:B=K250))</f>
        <v>1</v>
      </c>
      <c r="N250" t="b" cm="1">
        <f t="array" ref="N250">OR(_xlfn._xlws.FILTER(E:E,B:B=K250))</f>
        <v>1</v>
      </c>
      <c r="O250" t="b" cm="1">
        <f t="array" ref="O250">OR(_xlfn._xlws.FILTER(F:F,B:B=K250))</f>
        <v>1</v>
      </c>
      <c r="P250" t="b" cm="1">
        <f t="array" ref="P250">OR(_xlfn._xlws.FILTER(G:G,B:B=K250))</f>
        <v>1</v>
      </c>
      <c r="Q250" t="b" cm="1">
        <f t="array" ref="Q250">OR(_xlfn._xlws.FILTER(H:H,B:B=K250))</f>
        <v>1</v>
      </c>
      <c r="R250" t="b" cm="1">
        <f t="array" ref="R250">OR(_xlfn._xlws.FILTER(I:I,B:B=K250))</f>
        <v>1</v>
      </c>
      <c r="S250" t="b" cm="1">
        <f t="array" ref="S250">OR(_xlfn._xlws.FILTER(J:J,B:B=K250))</f>
        <v>0</v>
      </c>
      <c r="T250" t="b">
        <f t="shared" si="52"/>
        <v>1</v>
      </c>
      <c r="V250" t="str" cm="1">
        <f t="array" ref="V250">_xlfn.TEXTJOIN(", ",TRUE,_xlfn._xlws.FILTER(A:A,B:B=K250))</f>
        <v>byr:1955 hcl:299464 ecl:amb, hgt:157cm iyr:2017 eyr:2021, pid:239450987</v>
      </c>
      <c r="W250">
        <f t="shared" si="53"/>
        <v>1955</v>
      </c>
      <c r="X250" t="b">
        <f t="shared" si="54"/>
        <v>1</v>
      </c>
      <c r="Y250">
        <f t="shared" si="55"/>
        <v>2017</v>
      </c>
      <c r="Z250" t="b">
        <f t="shared" si="56"/>
        <v>1</v>
      </c>
      <c r="AA250">
        <f t="shared" si="57"/>
        <v>2021</v>
      </c>
      <c r="AB250" t="b">
        <f t="shared" si="58"/>
        <v>1</v>
      </c>
      <c r="AC250" t="str">
        <f t="shared" si="59"/>
        <v>157cm</v>
      </c>
      <c r="AD250" t="b">
        <f t="shared" si="60"/>
        <v>1</v>
      </c>
      <c r="AE250" t="b">
        <f t="shared" si="61"/>
        <v>0</v>
      </c>
      <c r="AF250">
        <f t="shared" si="50"/>
        <v>157</v>
      </c>
      <c r="AG250" t="b">
        <f t="shared" si="62"/>
        <v>1</v>
      </c>
      <c r="AH250" t="b" cm="1">
        <f t="array" ref="AH250">IF(ISERROR(_xlfn.REGEXEXTRACT(V250, "#[0-9a-fA-F]{6}")),FALSE,TRUE)</f>
        <v>0</v>
      </c>
      <c r="AI250" t="b" cm="1">
        <f t="array" ref="AI250">IF(ISERROR(_xlfn.REGEXEXTRACT(V250, "\b(amb|blu|brn|gry|grn|hzl|oth)\b")),FALSE,TRUE)</f>
        <v>1</v>
      </c>
      <c r="AJ250" t="b" cm="1">
        <f t="array" ref="AJ250">IF(ISERROR(INT(SUBSTITUTE(_xlfn.REGEXEXTRACT(V250, "pid:(\d{9})"),"pid:",""))),FALSE,TRUE)</f>
        <v>1</v>
      </c>
      <c r="AK250" t="b">
        <f t="shared" si="63"/>
        <v>0</v>
      </c>
    </row>
    <row r="251" spans="1:37" x14ac:dyDescent="0.3">
      <c r="A251" t="s">
        <v>175</v>
      </c>
      <c r="B251">
        <f t="shared" si="64"/>
        <v>65</v>
      </c>
      <c r="C251" t="b">
        <f t="shared" si="51"/>
        <v>0</v>
      </c>
      <c r="D251" t="b">
        <f t="shared" si="65"/>
        <v>1</v>
      </c>
      <c r="E251" t="b">
        <f t="shared" si="65"/>
        <v>1</v>
      </c>
      <c r="F251" t="b">
        <f t="shared" si="65"/>
        <v>0</v>
      </c>
      <c r="G251" t="b">
        <f t="shared" si="65"/>
        <v>1</v>
      </c>
      <c r="H251" t="b">
        <f t="shared" si="65"/>
        <v>1</v>
      </c>
      <c r="I251" t="b">
        <f t="shared" si="65"/>
        <v>1</v>
      </c>
      <c r="J251" t="b">
        <f t="shared" si="65"/>
        <v>0</v>
      </c>
      <c r="K251">
        <v>250</v>
      </c>
      <c r="L251" t="b" cm="1">
        <f t="array" ref="L251">OR(_xlfn._xlws.FILTER(C:C,B:B=K251))</f>
        <v>1</v>
      </c>
      <c r="M251" t="b" cm="1">
        <f t="array" ref="M251">OR(_xlfn._xlws.FILTER(D:D,B:B=K251))</f>
        <v>1</v>
      </c>
      <c r="N251" t="b" cm="1">
        <f t="array" ref="N251">OR(_xlfn._xlws.FILTER(E:E,B:B=K251))</f>
        <v>1</v>
      </c>
      <c r="O251" t="b" cm="1">
        <f t="array" ref="O251">OR(_xlfn._xlws.FILTER(F:F,B:B=K251))</f>
        <v>1</v>
      </c>
      <c r="P251" t="b" cm="1">
        <f t="array" ref="P251">OR(_xlfn._xlws.FILTER(G:G,B:B=K251))</f>
        <v>1</v>
      </c>
      <c r="Q251" t="b" cm="1">
        <f t="array" ref="Q251">OR(_xlfn._xlws.FILTER(H:H,B:B=K251))</f>
        <v>1</v>
      </c>
      <c r="R251" t="b" cm="1">
        <f t="array" ref="R251">OR(_xlfn._xlws.FILTER(I:I,B:B=K251))</f>
        <v>1</v>
      </c>
      <c r="S251" t="b" cm="1">
        <f t="array" ref="S251">OR(_xlfn._xlws.FILTER(J:J,B:B=K251))</f>
        <v>0</v>
      </c>
      <c r="T251" t="b">
        <f t="shared" si="52"/>
        <v>1</v>
      </c>
      <c r="V251" t="str" cm="1">
        <f t="array" ref="V251">_xlfn.TEXTJOIN(", ",TRUE,_xlfn._xlws.FILTER(A:A,B:B=K251))</f>
        <v>hgt:172cm, ecl:hzl, pid:839804598, hcl:#341e13 eyr:2030 byr:1964 iyr:2013</v>
      </c>
      <c r="W251">
        <f t="shared" si="53"/>
        <v>1964</v>
      </c>
      <c r="X251" t="b">
        <f t="shared" si="54"/>
        <v>1</v>
      </c>
      <c r="Y251">
        <f t="shared" si="55"/>
        <v>2013</v>
      </c>
      <c r="Z251" t="b">
        <f t="shared" si="56"/>
        <v>1</v>
      </c>
      <c r="AA251">
        <f t="shared" si="57"/>
        <v>2030</v>
      </c>
      <c r="AB251" t="b">
        <f t="shared" si="58"/>
        <v>1</v>
      </c>
      <c r="AC251" t="str">
        <f t="shared" si="59"/>
        <v>172cm</v>
      </c>
      <c r="AD251" t="b">
        <f t="shared" si="60"/>
        <v>1</v>
      </c>
      <c r="AE251" t="b">
        <f t="shared" si="61"/>
        <v>0</v>
      </c>
      <c r="AF251">
        <f t="shared" si="50"/>
        <v>172</v>
      </c>
      <c r="AG251" t="b">
        <f t="shared" si="62"/>
        <v>1</v>
      </c>
      <c r="AH251" t="b" cm="1">
        <f t="array" ref="AH251">IF(ISERROR(_xlfn.REGEXEXTRACT(V251, "#[0-9a-fA-F]{6}")),FALSE,TRUE)</f>
        <v>1</v>
      </c>
      <c r="AI251" t="b" cm="1">
        <f t="array" ref="AI251">IF(ISERROR(_xlfn.REGEXEXTRACT(V251, "\b(amb|blu|brn|gry|grn|hzl|oth)\b")),FALSE,TRUE)</f>
        <v>1</v>
      </c>
      <c r="AJ251" t="b" cm="1">
        <f t="array" ref="AJ251">IF(ISERROR(INT(SUBSTITUTE(_xlfn.REGEXEXTRACT(V251, "pid:(\d{9})"),"pid:",""))),FALSE,TRUE)</f>
        <v>1</v>
      </c>
      <c r="AK251" t="b">
        <f t="shared" si="63"/>
        <v>1</v>
      </c>
    </row>
    <row r="252" spans="1:37" x14ac:dyDescent="0.3">
      <c r="A252" t="s">
        <v>176</v>
      </c>
      <c r="B252">
        <f t="shared" si="64"/>
        <v>65</v>
      </c>
      <c r="C252" t="b">
        <f t="shared" si="51"/>
        <v>0</v>
      </c>
      <c r="D252" t="b">
        <f t="shared" si="65"/>
        <v>0</v>
      </c>
      <c r="E252" t="b">
        <f t="shared" si="65"/>
        <v>0</v>
      </c>
      <c r="F252" t="b">
        <f t="shared" si="65"/>
        <v>1</v>
      </c>
      <c r="G252" t="b">
        <f t="shared" si="65"/>
        <v>0</v>
      </c>
      <c r="H252" t="b">
        <f t="shared" si="65"/>
        <v>0</v>
      </c>
      <c r="I252" t="b">
        <f t="shared" si="65"/>
        <v>0</v>
      </c>
      <c r="J252" t="b">
        <f t="shared" si="65"/>
        <v>0</v>
      </c>
      <c r="K252">
        <v>251</v>
      </c>
      <c r="L252" t="b" cm="1">
        <f t="array" ref="L252">OR(_xlfn._xlws.FILTER(C:C,B:B=K252))</f>
        <v>1</v>
      </c>
      <c r="M252" t="b" cm="1">
        <f t="array" ref="M252">OR(_xlfn._xlws.FILTER(D:D,B:B=K252))</f>
        <v>1</v>
      </c>
      <c r="N252" t="b" cm="1">
        <f t="array" ref="N252">OR(_xlfn._xlws.FILTER(E:E,B:B=K252))</f>
        <v>1</v>
      </c>
      <c r="O252" t="b" cm="1">
        <f t="array" ref="O252">OR(_xlfn._xlws.FILTER(F:F,B:B=K252))</f>
        <v>1</v>
      </c>
      <c r="P252" t="b" cm="1">
        <f t="array" ref="P252">OR(_xlfn._xlws.FILTER(G:G,B:B=K252))</f>
        <v>1</v>
      </c>
      <c r="Q252" t="b" cm="1">
        <f t="array" ref="Q252">OR(_xlfn._xlws.FILTER(H:H,B:B=K252))</f>
        <v>1</v>
      </c>
      <c r="R252" t="b" cm="1">
        <f t="array" ref="R252">OR(_xlfn._xlws.FILTER(I:I,B:B=K252))</f>
        <v>1</v>
      </c>
      <c r="S252" t="b" cm="1">
        <f t="array" ref="S252">OR(_xlfn._xlws.FILTER(J:J,B:B=K252))</f>
        <v>0</v>
      </c>
      <c r="T252" t="b">
        <f t="shared" si="52"/>
        <v>1</v>
      </c>
      <c r="V252" t="str" cm="1">
        <f t="array" ref="V252">_xlfn.TEXTJOIN(", ",TRUE,_xlfn._xlws.FILTER(A:A,B:B=K252))</f>
        <v>iyr:2018 hgt:152cm byr:1948 hcl:#623a2f pid:400121515, ecl:blu, eyr:2020</v>
      </c>
      <c r="W252">
        <f t="shared" si="53"/>
        <v>1948</v>
      </c>
      <c r="X252" t="b">
        <f t="shared" si="54"/>
        <v>1</v>
      </c>
      <c r="Y252">
        <f t="shared" si="55"/>
        <v>2018</v>
      </c>
      <c r="Z252" t="b">
        <f t="shared" si="56"/>
        <v>1</v>
      </c>
      <c r="AA252">
        <f t="shared" si="57"/>
        <v>2020</v>
      </c>
      <c r="AB252" t="b">
        <f t="shared" si="58"/>
        <v>1</v>
      </c>
      <c r="AC252" t="str">
        <f t="shared" si="59"/>
        <v>152cm</v>
      </c>
      <c r="AD252" t="b">
        <f t="shared" si="60"/>
        <v>1</v>
      </c>
      <c r="AE252" t="b">
        <f t="shared" si="61"/>
        <v>0</v>
      </c>
      <c r="AF252">
        <f t="shared" si="50"/>
        <v>152</v>
      </c>
      <c r="AG252" t="b">
        <f t="shared" si="62"/>
        <v>1</v>
      </c>
      <c r="AH252" t="b" cm="1">
        <f t="array" ref="AH252">IF(ISERROR(_xlfn.REGEXEXTRACT(V252, "#[0-9a-fA-F]{6}")),FALSE,TRUE)</f>
        <v>1</v>
      </c>
      <c r="AI252" t="b" cm="1">
        <f t="array" ref="AI252">IF(ISERROR(_xlfn.REGEXEXTRACT(V252, "\b(amb|blu|brn|gry|grn|hzl|oth)\b")),FALSE,TRUE)</f>
        <v>1</v>
      </c>
      <c r="AJ252" t="b" cm="1">
        <f t="array" ref="AJ252">IF(ISERROR(INT(SUBSTITUTE(_xlfn.REGEXEXTRACT(V252, "pid:(\d{9})"),"pid:",""))),FALSE,TRUE)</f>
        <v>1</v>
      </c>
      <c r="AK252" t="b">
        <f t="shared" si="63"/>
        <v>1</v>
      </c>
    </row>
    <row r="253" spans="1:37" x14ac:dyDescent="0.3">
      <c r="B253">
        <f t="shared" si="64"/>
        <v>66</v>
      </c>
      <c r="C253" t="b">
        <f t="shared" si="51"/>
        <v>0</v>
      </c>
      <c r="D253" t="b">
        <f t="shared" si="65"/>
        <v>0</v>
      </c>
      <c r="E253" t="b">
        <f t="shared" si="65"/>
        <v>0</v>
      </c>
      <c r="F253" t="b">
        <f t="shared" si="65"/>
        <v>0</v>
      </c>
      <c r="G253" t="b">
        <f t="shared" si="65"/>
        <v>0</v>
      </c>
      <c r="H253" t="b">
        <f t="shared" si="65"/>
        <v>0</v>
      </c>
      <c r="I253" t="b">
        <f t="shared" si="65"/>
        <v>0</v>
      </c>
      <c r="J253" t="b">
        <f t="shared" si="65"/>
        <v>0</v>
      </c>
      <c r="K253">
        <v>252</v>
      </c>
      <c r="L253" t="b" cm="1">
        <f t="array" ref="L253">OR(_xlfn._xlws.FILTER(C:C,B:B=K253))</f>
        <v>1</v>
      </c>
      <c r="M253" t="b" cm="1">
        <f t="array" ref="M253">OR(_xlfn._xlws.FILTER(D:D,B:B=K253))</f>
        <v>1</v>
      </c>
      <c r="N253" t="b" cm="1">
        <f t="array" ref="N253">OR(_xlfn._xlws.FILTER(E:E,B:B=K253))</f>
        <v>1</v>
      </c>
      <c r="O253" t="b" cm="1">
        <f t="array" ref="O253">OR(_xlfn._xlws.FILTER(F:F,B:B=K253))</f>
        <v>1</v>
      </c>
      <c r="P253" t="b" cm="1">
        <f t="array" ref="P253">OR(_xlfn._xlws.FILTER(G:G,B:B=K253))</f>
        <v>1</v>
      </c>
      <c r="Q253" t="b" cm="1">
        <f t="array" ref="Q253">OR(_xlfn._xlws.FILTER(H:H,B:B=K253))</f>
        <v>1</v>
      </c>
      <c r="R253" t="b" cm="1">
        <f t="array" ref="R253">OR(_xlfn._xlws.FILTER(I:I,B:B=K253))</f>
        <v>1</v>
      </c>
      <c r="S253" t="b" cm="1">
        <f t="array" ref="S253">OR(_xlfn._xlws.FILTER(J:J,B:B=K253))</f>
        <v>1</v>
      </c>
      <c r="T253" t="b">
        <f t="shared" si="52"/>
        <v>1</v>
      </c>
      <c r="V253" t="str" cm="1">
        <f t="array" ref="V253">_xlfn.TEXTJOIN(", ",TRUE,_xlfn._xlws.FILTER(A:A,B:B=K253))</f>
        <v>cid:296, ecl:grn, byr:1960 iyr:2028 pid:#1f4b95 eyr:2033 hcl:#602927, hgt:66cm</v>
      </c>
      <c r="W253">
        <f t="shared" si="53"/>
        <v>1960</v>
      </c>
      <c r="X253" t="b">
        <f t="shared" si="54"/>
        <v>1</v>
      </c>
      <c r="Y253">
        <f t="shared" si="55"/>
        <v>2028</v>
      </c>
      <c r="Z253" t="b">
        <f t="shared" si="56"/>
        <v>0</v>
      </c>
      <c r="AA253">
        <f t="shared" si="57"/>
        <v>2033</v>
      </c>
      <c r="AB253" t="b">
        <f t="shared" si="58"/>
        <v>0</v>
      </c>
      <c r="AC253" t="str">
        <f t="shared" si="59"/>
        <v>66cm</v>
      </c>
      <c r="AD253" t="b">
        <f t="shared" si="60"/>
        <v>1</v>
      </c>
      <c r="AE253" t="b">
        <f t="shared" si="61"/>
        <v>0</v>
      </c>
      <c r="AF253">
        <f t="shared" si="50"/>
        <v>66</v>
      </c>
      <c r="AG253" t="b">
        <f t="shared" si="62"/>
        <v>0</v>
      </c>
      <c r="AH253" t="b" cm="1">
        <f t="array" ref="AH253">IF(ISERROR(_xlfn.REGEXEXTRACT(V253, "#[0-9a-fA-F]{6}")),FALSE,TRUE)</f>
        <v>1</v>
      </c>
      <c r="AI253" t="b" cm="1">
        <f t="array" ref="AI253">IF(ISERROR(_xlfn.REGEXEXTRACT(V253, "\b(amb|blu|brn|gry|grn|hzl|oth)\b")),FALSE,TRUE)</f>
        <v>1</v>
      </c>
      <c r="AJ253" t="b" cm="1">
        <f t="array" ref="AJ253">IF(ISERROR(INT(SUBSTITUTE(_xlfn.REGEXEXTRACT(V253, "pid:(\d{9})"),"pid:",""))),FALSE,TRUE)</f>
        <v>0</v>
      </c>
      <c r="AK253" t="b">
        <f t="shared" si="63"/>
        <v>0</v>
      </c>
    </row>
    <row r="254" spans="1:37" x14ac:dyDescent="0.3">
      <c r="A254" t="s">
        <v>177</v>
      </c>
      <c r="B254">
        <f t="shared" si="64"/>
        <v>66</v>
      </c>
      <c r="C254" t="b">
        <f t="shared" si="51"/>
        <v>0</v>
      </c>
      <c r="D254" t="b">
        <f t="shared" si="65"/>
        <v>0</v>
      </c>
      <c r="E254" t="b">
        <f t="shared" si="65"/>
        <v>0</v>
      </c>
      <c r="F254" t="b">
        <f t="shared" si="65"/>
        <v>1</v>
      </c>
      <c r="G254" t="b">
        <f t="shared" si="65"/>
        <v>1</v>
      </c>
      <c r="H254" t="b">
        <f t="shared" si="65"/>
        <v>0</v>
      </c>
      <c r="I254" t="b">
        <f t="shared" si="65"/>
        <v>0</v>
      </c>
      <c r="J254" t="b">
        <f t="shared" si="65"/>
        <v>0</v>
      </c>
      <c r="K254">
        <v>253</v>
      </c>
      <c r="L254" t="b" cm="1">
        <f t="array" ref="L254">OR(_xlfn._xlws.FILTER(C:C,B:B=K254))</f>
        <v>1</v>
      </c>
      <c r="M254" t="b" cm="1">
        <f t="array" ref="M254">OR(_xlfn._xlws.FILTER(D:D,B:B=K254))</f>
        <v>1</v>
      </c>
      <c r="N254" t="b" cm="1">
        <f t="array" ref="N254">OR(_xlfn._xlws.FILTER(E:E,B:B=K254))</f>
        <v>1</v>
      </c>
      <c r="O254" t="b" cm="1">
        <f t="array" ref="O254">OR(_xlfn._xlws.FILTER(F:F,B:B=K254))</f>
        <v>1</v>
      </c>
      <c r="P254" t="b" cm="1">
        <f t="array" ref="P254">OR(_xlfn._xlws.FILTER(G:G,B:B=K254))</f>
        <v>1</v>
      </c>
      <c r="Q254" t="b" cm="1">
        <f t="array" ref="Q254">OR(_xlfn._xlws.FILTER(H:H,B:B=K254))</f>
        <v>1</v>
      </c>
      <c r="R254" t="b" cm="1">
        <f t="array" ref="R254">OR(_xlfn._xlws.FILTER(I:I,B:B=K254))</f>
        <v>1</v>
      </c>
      <c r="S254" t="b" cm="1">
        <f t="array" ref="S254">OR(_xlfn._xlws.FILTER(J:J,B:B=K254))</f>
        <v>0</v>
      </c>
      <c r="T254" t="b">
        <f t="shared" si="52"/>
        <v>1</v>
      </c>
      <c r="V254" t="str" cm="1">
        <f t="array" ref="V254">_xlfn.TEXTJOIN(", ",TRUE,_xlfn._xlws.FILTER(A:A,B:B=K254))</f>
        <v>iyr:1933 ecl:#232e20 pid:#d03ca7, eyr:2030 hcl:598ed6 hgt:154in byr:2011</v>
      </c>
      <c r="W254">
        <f t="shared" si="53"/>
        <v>2011</v>
      </c>
      <c r="X254" t="b">
        <f t="shared" si="54"/>
        <v>0</v>
      </c>
      <c r="Y254">
        <f t="shared" si="55"/>
        <v>1933</v>
      </c>
      <c r="Z254" t="b">
        <f t="shared" si="56"/>
        <v>0</v>
      </c>
      <c r="AA254">
        <f t="shared" si="57"/>
        <v>2030</v>
      </c>
      <c r="AB254" t="b">
        <f t="shared" si="58"/>
        <v>1</v>
      </c>
      <c r="AC254" t="str">
        <f t="shared" si="59"/>
        <v>154in</v>
      </c>
      <c r="AD254" t="b">
        <f t="shared" si="60"/>
        <v>0</v>
      </c>
      <c r="AE254" t="b">
        <f t="shared" si="61"/>
        <v>1</v>
      </c>
      <c r="AF254">
        <f t="shared" si="50"/>
        <v>154</v>
      </c>
      <c r="AG254" t="b">
        <f t="shared" si="62"/>
        <v>0</v>
      </c>
      <c r="AH254" t="b" cm="1">
        <f t="array" ref="AH254">IF(ISERROR(_xlfn.REGEXEXTRACT(V254, "#[0-9a-fA-F]{6}")),FALSE,TRUE)</f>
        <v>1</v>
      </c>
      <c r="AI254" t="b" cm="1">
        <f t="array" ref="AI254">IF(ISERROR(_xlfn.REGEXEXTRACT(V254, "\b(amb|blu|brn|gry|grn|hzl|oth)\b")),FALSE,TRUE)</f>
        <v>0</v>
      </c>
      <c r="AJ254" t="b" cm="1">
        <f t="array" ref="AJ254">IF(ISERROR(INT(SUBSTITUTE(_xlfn.REGEXEXTRACT(V254, "pid:(\d{9})"),"pid:",""))),FALSE,TRUE)</f>
        <v>0</v>
      </c>
      <c r="AK254" t="b">
        <f t="shared" si="63"/>
        <v>0</v>
      </c>
    </row>
    <row r="255" spans="1:37" x14ac:dyDescent="0.3">
      <c r="A255" t="s">
        <v>178</v>
      </c>
      <c r="B255">
        <f t="shared" si="64"/>
        <v>66</v>
      </c>
      <c r="C255" t="b">
        <f t="shared" si="51"/>
        <v>1</v>
      </c>
      <c r="D255" t="b">
        <f t="shared" si="65"/>
        <v>0</v>
      </c>
      <c r="E255" t="b">
        <f t="shared" si="65"/>
        <v>0</v>
      </c>
      <c r="F255" t="b">
        <f t="shared" si="65"/>
        <v>0</v>
      </c>
      <c r="G255" t="b">
        <f t="shared" si="65"/>
        <v>0</v>
      </c>
      <c r="H255" t="b">
        <f t="shared" si="65"/>
        <v>0</v>
      </c>
      <c r="I255" t="b">
        <f t="shared" si="65"/>
        <v>0</v>
      </c>
      <c r="J255" t="b">
        <f t="shared" si="65"/>
        <v>0</v>
      </c>
      <c r="K255">
        <v>254</v>
      </c>
      <c r="L255" t="b" cm="1">
        <f t="array" ref="L255">OR(_xlfn._xlws.FILTER(C:C,B:B=K255))</f>
        <v>1</v>
      </c>
      <c r="M255" t="b" cm="1">
        <f t="array" ref="M255">OR(_xlfn._xlws.FILTER(D:D,B:B=K255))</f>
        <v>1</v>
      </c>
      <c r="N255" t="b" cm="1">
        <f t="array" ref="N255">OR(_xlfn._xlws.FILTER(E:E,B:B=K255))</f>
        <v>1</v>
      </c>
      <c r="O255" t="b" cm="1">
        <f t="array" ref="O255">OR(_xlfn._xlws.FILTER(F:F,B:B=K255))</f>
        <v>1</v>
      </c>
      <c r="P255" t="b" cm="1">
        <f t="array" ref="P255">OR(_xlfn._xlws.FILTER(G:G,B:B=K255))</f>
        <v>1</v>
      </c>
      <c r="Q255" t="b" cm="1">
        <f t="array" ref="Q255">OR(_xlfn._xlws.FILTER(H:H,B:B=K255))</f>
        <v>1</v>
      </c>
      <c r="R255" t="b" cm="1">
        <f t="array" ref="R255">OR(_xlfn._xlws.FILTER(I:I,B:B=K255))</f>
        <v>1</v>
      </c>
      <c r="S255" t="b" cm="1">
        <f t="array" ref="S255">OR(_xlfn._xlws.FILTER(J:J,B:B=K255))</f>
        <v>1</v>
      </c>
      <c r="T255" t="b">
        <f t="shared" si="52"/>
        <v>1</v>
      </c>
      <c r="V255" t="str" cm="1">
        <f t="array" ref="V255">_xlfn.TEXTJOIN(", ",TRUE,_xlfn._xlws.FILTER(A:A,B:B=K255))</f>
        <v>cid:247 ecl:grn iyr:2014, hgt:178cm, byr:1992 hcl:#602927 eyr:2021, pid:678964478</v>
      </c>
      <c r="W255">
        <f t="shared" si="53"/>
        <v>1992</v>
      </c>
      <c r="X255" t="b">
        <f t="shared" si="54"/>
        <v>1</v>
      </c>
      <c r="Y255">
        <f t="shared" si="55"/>
        <v>2014</v>
      </c>
      <c r="Z255" t="b">
        <f t="shared" si="56"/>
        <v>1</v>
      </c>
      <c r="AA255">
        <f t="shared" si="57"/>
        <v>2021</v>
      </c>
      <c r="AB255" t="b">
        <f t="shared" si="58"/>
        <v>1</v>
      </c>
      <c r="AC255" t="str">
        <f t="shared" si="59"/>
        <v>178cm</v>
      </c>
      <c r="AD255" t="b">
        <f t="shared" si="60"/>
        <v>1</v>
      </c>
      <c r="AE255" t="b">
        <f t="shared" si="61"/>
        <v>0</v>
      </c>
      <c r="AF255">
        <f t="shared" si="50"/>
        <v>178</v>
      </c>
      <c r="AG255" t="b">
        <f t="shared" si="62"/>
        <v>1</v>
      </c>
      <c r="AH255" t="b" cm="1">
        <f t="array" ref="AH255">IF(ISERROR(_xlfn.REGEXEXTRACT(V255, "#[0-9a-fA-F]{6}")),FALSE,TRUE)</f>
        <v>1</v>
      </c>
      <c r="AI255" t="b" cm="1">
        <f t="array" ref="AI255">IF(ISERROR(_xlfn.REGEXEXTRACT(V255, "\b(amb|blu|brn|gry|grn|hzl|oth)\b")),FALSE,TRUE)</f>
        <v>1</v>
      </c>
      <c r="AJ255" t="b" cm="1">
        <f t="array" ref="AJ255">IF(ISERROR(INT(SUBSTITUTE(_xlfn.REGEXEXTRACT(V255, "pid:(\d{9})"),"pid:",""))),FALSE,TRUE)</f>
        <v>1</v>
      </c>
      <c r="AK255" t="b">
        <f t="shared" si="63"/>
        <v>1</v>
      </c>
    </row>
    <row r="256" spans="1:37" x14ac:dyDescent="0.3">
      <c r="A256" t="s">
        <v>179</v>
      </c>
      <c r="B256">
        <f t="shared" si="64"/>
        <v>66</v>
      </c>
      <c r="C256" t="b">
        <f t="shared" si="51"/>
        <v>0</v>
      </c>
      <c r="D256" t="b">
        <f t="shared" si="65"/>
        <v>1</v>
      </c>
      <c r="E256" t="b">
        <f t="shared" si="65"/>
        <v>1</v>
      </c>
      <c r="F256" t="b">
        <f t="shared" si="65"/>
        <v>0</v>
      </c>
      <c r="G256" t="b">
        <f t="shared" si="65"/>
        <v>0</v>
      </c>
      <c r="H256" t="b">
        <f t="shared" si="65"/>
        <v>1</v>
      </c>
      <c r="I256" t="b">
        <f t="shared" si="65"/>
        <v>1</v>
      </c>
      <c r="J256" t="b">
        <f t="shared" si="65"/>
        <v>0</v>
      </c>
      <c r="K256">
        <v>255</v>
      </c>
      <c r="L256" t="b" cm="1">
        <f t="array" ref="L256">OR(_xlfn._xlws.FILTER(C:C,B:B=K256))</f>
        <v>1</v>
      </c>
      <c r="M256" t="b" cm="1">
        <f t="array" ref="M256">OR(_xlfn._xlws.FILTER(D:D,B:B=K256))</f>
        <v>1</v>
      </c>
      <c r="N256" t="b" cm="1">
        <f t="array" ref="N256">OR(_xlfn._xlws.FILTER(E:E,B:B=K256))</f>
        <v>1</v>
      </c>
      <c r="O256" t="b" cm="1">
        <f t="array" ref="O256">OR(_xlfn._xlws.FILTER(F:F,B:B=K256))</f>
        <v>1</v>
      </c>
      <c r="P256" t="b" cm="1">
        <f t="array" ref="P256">OR(_xlfn._xlws.FILTER(G:G,B:B=K256))</f>
        <v>1</v>
      </c>
      <c r="Q256" t="b" cm="1">
        <f t="array" ref="Q256">OR(_xlfn._xlws.FILTER(H:H,B:B=K256))</f>
        <v>1</v>
      </c>
      <c r="R256" t="b" cm="1">
        <f t="array" ref="R256">OR(_xlfn._xlws.FILTER(I:I,B:B=K256))</f>
        <v>1</v>
      </c>
      <c r="S256" t="b" cm="1">
        <f t="array" ref="S256">OR(_xlfn._xlws.FILTER(J:J,B:B=K256))</f>
        <v>0</v>
      </c>
      <c r="T256" t="b">
        <f t="shared" si="52"/>
        <v>1</v>
      </c>
      <c r="V256" t="str" cm="1">
        <f t="array" ref="V256">_xlfn.TEXTJOIN(", ",TRUE,_xlfn._xlws.FILTER(A:A,B:B=K256))</f>
        <v>iyr:2010 pid:623705680, ecl:hzl hgt:181cm byr:1980 hcl:#341e13 eyr:2028</v>
      </c>
      <c r="W256">
        <f t="shared" si="53"/>
        <v>1980</v>
      </c>
      <c r="X256" t="b">
        <f t="shared" si="54"/>
        <v>1</v>
      </c>
      <c r="Y256">
        <f t="shared" si="55"/>
        <v>2010</v>
      </c>
      <c r="Z256" t="b">
        <f t="shared" si="56"/>
        <v>1</v>
      </c>
      <c r="AA256">
        <f t="shared" si="57"/>
        <v>2028</v>
      </c>
      <c r="AB256" t="b">
        <f t="shared" si="58"/>
        <v>1</v>
      </c>
      <c r="AC256" t="str">
        <f t="shared" si="59"/>
        <v>181cm</v>
      </c>
      <c r="AD256" t="b">
        <f t="shared" si="60"/>
        <v>1</v>
      </c>
      <c r="AE256" t="b">
        <f t="shared" si="61"/>
        <v>0</v>
      </c>
      <c r="AF256">
        <f t="shared" si="50"/>
        <v>181</v>
      </c>
      <c r="AG256" t="b">
        <f t="shared" si="62"/>
        <v>1</v>
      </c>
      <c r="AH256" t="b" cm="1">
        <f t="array" ref="AH256">IF(ISERROR(_xlfn.REGEXEXTRACT(V256, "#[0-9a-fA-F]{6}")),FALSE,TRUE)</f>
        <v>1</v>
      </c>
      <c r="AI256" t="b" cm="1">
        <f t="array" ref="AI256">IF(ISERROR(_xlfn.REGEXEXTRACT(V256, "\b(amb|blu|brn|gry|grn|hzl|oth)\b")),FALSE,TRUE)</f>
        <v>1</v>
      </c>
      <c r="AJ256" t="b" cm="1">
        <f t="array" ref="AJ256">IF(ISERROR(INT(SUBSTITUTE(_xlfn.REGEXEXTRACT(V256, "pid:(\d{9})"),"pid:",""))),FALSE,TRUE)</f>
        <v>1</v>
      </c>
      <c r="AK256" t="b">
        <f t="shared" si="63"/>
        <v>1</v>
      </c>
    </row>
    <row r="257" spans="1:27" x14ac:dyDescent="0.3">
      <c r="B257">
        <f t="shared" si="64"/>
        <v>67</v>
      </c>
      <c r="C257" t="b">
        <f t="shared" si="51"/>
        <v>0</v>
      </c>
      <c r="D257" t="b">
        <f t="shared" si="65"/>
        <v>0</v>
      </c>
      <c r="E257" t="b">
        <f t="shared" si="65"/>
        <v>0</v>
      </c>
      <c r="F257" t="b">
        <f t="shared" si="65"/>
        <v>0</v>
      </c>
      <c r="G257" t="b">
        <f t="shared" si="65"/>
        <v>0</v>
      </c>
      <c r="H257" t="b">
        <f t="shared" si="65"/>
        <v>0</v>
      </c>
      <c r="I257" t="b">
        <f t="shared" si="65"/>
        <v>0</v>
      </c>
      <c r="J257" t="b">
        <f t="shared" si="65"/>
        <v>0</v>
      </c>
      <c r="AA257" t="str">
        <f t="shared" si="57"/>
        <v/>
      </c>
    </row>
    <row r="258" spans="1:27" x14ac:dyDescent="0.3">
      <c r="A258" t="s">
        <v>180</v>
      </c>
      <c r="B258">
        <f t="shared" si="64"/>
        <v>67</v>
      </c>
      <c r="C258" t="b">
        <f t="shared" si="51"/>
        <v>0</v>
      </c>
      <c r="D258" t="b">
        <f t="shared" si="65"/>
        <v>0</v>
      </c>
      <c r="E258" t="b">
        <f t="shared" si="65"/>
        <v>0</v>
      </c>
      <c r="F258" t="b">
        <f t="shared" si="65"/>
        <v>1</v>
      </c>
      <c r="G258" t="b">
        <f t="shared" si="65"/>
        <v>0</v>
      </c>
      <c r="H258" t="b">
        <f t="shared" si="65"/>
        <v>1</v>
      </c>
      <c r="I258" t="b">
        <f t="shared" ref="D258:J295" si="66">ISNUMBER(SEARCH(I$1,$A258))</f>
        <v>1</v>
      </c>
      <c r="J258" t="b">
        <f t="shared" si="66"/>
        <v>1</v>
      </c>
      <c r="V258" t="str" cm="1">
        <f t="array" ref="V258">_xlfn.TEXTJOIN(", ",TRUE,_xlfn._xlws.FILTER(A:A,B:B=K258))</f>
        <v/>
      </c>
      <c r="AA258" t="str">
        <f t="shared" si="57"/>
        <v/>
      </c>
    </row>
    <row r="259" spans="1:27" x14ac:dyDescent="0.3">
      <c r="A259" t="s">
        <v>181</v>
      </c>
      <c r="B259">
        <f t="shared" si="64"/>
        <v>67</v>
      </c>
      <c r="C259" t="b">
        <f t="shared" ref="C259:C322" si="67">ISNUMBER(SEARCH(C$1,$A259))</f>
        <v>0</v>
      </c>
      <c r="D259" t="b">
        <f t="shared" si="66"/>
        <v>1</v>
      </c>
      <c r="E259" t="b">
        <f t="shared" si="66"/>
        <v>1</v>
      </c>
      <c r="F259" t="b">
        <f t="shared" si="66"/>
        <v>0</v>
      </c>
      <c r="G259" t="b">
        <f t="shared" si="66"/>
        <v>0</v>
      </c>
      <c r="H259" t="b">
        <f t="shared" si="66"/>
        <v>0</v>
      </c>
      <c r="I259" t="b">
        <f t="shared" si="66"/>
        <v>0</v>
      </c>
      <c r="J259" t="b">
        <f t="shared" si="66"/>
        <v>0</v>
      </c>
      <c r="V259" t="str" cm="1">
        <f t="array" ref="V259">_xlfn.TEXTJOIN(", ",TRUE,_xlfn._xlws.FILTER(A:A,B:B=K259))</f>
        <v/>
      </c>
      <c r="AA259" t="str">
        <f t="shared" ref="AA259:AA322" si="68">IFERROR(INT(MID(V259,SEARCH("eyr:",V259)+4,4)),"")</f>
        <v/>
      </c>
    </row>
    <row r="260" spans="1:27" x14ac:dyDescent="0.3">
      <c r="B260">
        <f t="shared" ref="B260:B323" si="69">IF(A260="",B259+1,B259)</f>
        <v>68</v>
      </c>
      <c r="C260" t="b">
        <f t="shared" si="67"/>
        <v>0</v>
      </c>
      <c r="D260" t="b">
        <f t="shared" si="66"/>
        <v>0</v>
      </c>
      <c r="E260" t="b">
        <f t="shared" si="66"/>
        <v>0</v>
      </c>
      <c r="F260" t="b">
        <f t="shared" si="66"/>
        <v>0</v>
      </c>
      <c r="G260" t="b">
        <f t="shared" si="66"/>
        <v>0</v>
      </c>
      <c r="H260" t="b">
        <f t="shared" si="66"/>
        <v>0</v>
      </c>
      <c r="I260" t="b">
        <f t="shared" si="66"/>
        <v>0</v>
      </c>
      <c r="J260" t="b">
        <f t="shared" si="66"/>
        <v>0</v>
      </c>
      <c r="V260" t="str" cm="1">
        <f t="array" ref="V260">_xlfn.TEXTJOIN(", ",TRUE,_xlfn._xlws.FILTER(A:A,B:B=K260))</f>
        <v/>
      </c>
      <c r="AA260" t="str">
        <f t="shared" si="68"/>
        <v/>
      </c>
    </row>
    <row r="261" spans="1:27" x14ac:dyDescent="0.3">
      <c r="A261" t="s">
        <v>182</v>
      </c>
      <c r="B261">
        <f t="shared" si="69"/>
        <v>68</v>
      </c>
      <c r="C261" t="b">
        <f t="shared" si="67"/>
        <v>0</v>
      </c>
      <c r="D261" t="b">
        <f t="shared" si="66"/>
        <v>0</v>
      </c>
      <c r="E261" t="b">
        <f t="shared" si="66"/>
        <v>1</v>
      </c>
      <c r="F261" t="b">
        <f t="shared" si="66"/>
        <v>1</v>
      </c>
      <c r="G261" t="b">
        <f t="shared" si="66"/>
        <v>0</v>
      </c>
      <c r="H261" t="b">
        <f t="shared" si="66"/>
        <v>0</v>
      </c>
      <c r="I261" t="b">
        <f t="shared" si="66"/>
        <v>0</v>
      </c>
      <c r="J261" t="b">
        <f t="shared" si="66"/>
        <v>0</v>
      </c>
      <c r="AA261" t="str">
        <f t="shared" si="68"/>
        <v/>
      </c>
    </row>
    <row r="262" spans="1:27" x14ac:dyDescent="0.3">
      <c r="A262" t="s">
        <v>183</v>
      </c>
      <c r="B262">
        <f t="shared" si="69"/>
        <v>68</v>
      </c>
      <c r="C262" t="b">
        <f t="shared" si="67"/>
        <v>1</v>
      </c>
      <c r="D262" t="b">
        <f t="shared" si="66"/>
        <v>1</v>
      </c>
      <c r="E262" t="b">
        <f t="shared" si="66"/>
        <v>0</v>
      </c>
      <c r="F262" t="b">
        <f t="shared" si="66"/>
        <v>0</v>
      </c>
      <c r="G262" t="b">
        <f t="shared" si="66"/>
        <v>1</v>
      </c>
      <c r="H262" t="b">
        <f t="shared" si="66"/>
        <v>1</v>
      </c>
      <c r="I262" t="b">
        <f t="shared" si="66"/>
        <v>1</v>
      </c>
      <c r="J262" t="b">
        <f t="shared" si="66"/>
        <v>1</v>
      </c>
      <c r="AA262" t="str">
        <f t="shared" si="68"/>
        <v/>
      </c>
    </row>
    <row r="263" spans="1:27" x14ac:dyDescent="0.3">
      <c r="B263">
        <f t="shared" si="69"/>
        <v>69</v>
      </c>
      <c r="C263" t="b">
        <f t="shared" si="67"/>
        <v>0</v>
      </c>
      <c r="D263" t="b">
        <f t="shared" si="66"/>
        <v>0</v>
      </c>
      <c r="E263" t="b">
        <f t="shared" si="66"/>
        <v>0</v>
      </c>
      <c r="F263" t="b">
        <f t="shared" si="66"/>
        <v>0</v>
      </c>
      <c r="G263" t="b">
        <f t="shared" si="66"/>
        <v>0</v>
      </c>
      <c r="H263" t="b">
        <f t="shared" si="66"/>
        <v>0</v>
      </c>
      <c r="I263" t="b">
        <f t="shared" si="66"/>
        <v>0</v>
      </c>
      <c r="J263" t="b">
        <f t="shared" si="66"/>
        <v>0</v>
      </c>
      <c r="AA263" t="str">
        <f t="shared" si="68"/>
        <v/>
      </c>
    </row>
    <row r="264" spans="1:27" x14ac:dyDescent="0.3">
      <c r="A264" t="s">
        <v>184</v>
      </c>
      <c r="B264">
        <f t="shared" si="69"/>
        <v>69</v>
      </c>
      <c r="C264" t="b">
        <f t="shared" si="67"/>
        <v>0</v>
      </c>
      <c r="D264" t="b">
        <f t="shared" si="66"/>
        <v>0</v>
      </c>
      <c r="E264" t="b">
        <f t="shared" si="66"/>
        <v>0</v>
      </c>
      <c r="F264" t="b">
        <f t="shared" si="66"/>
        <v>0</v>
      </c>
      <c r="G264" t="b">
        <f t="shared" si="66"/>
        <v>0</v>
      </c>
      <c r="H264" t="b">
        <f t="shared" si="66"/>
        <v>1</v>
      </c>
      <c r="I264" t="b">
        <f t="shared" si="66"/>
        <v>0</v>
      </c>
      <c r="J264" t="b">
        <f t="shared" si="66"/>
        <v>0</v>
      </c>
      <c r="AA264" t="str">
        <f t="shared" si="68"/>
        <v/>
      </c>
    </row>
    <row r="265" spans="1:27" x14ac:dyDescent="0.3">
      <c r="A265" t="s">
        <v>185</v>
      </c>
      <c r="B265">
        <f t="shared" si="69"/>
        <v>69</v>
      </c>
      <c r="C265" t="b">
        <f t="shared" si="67"/>
        <v>1</v>
      </c>
      <c r="D265" t="b">
        <f t="shared" si="66"/>
        <v>1</v>
      </c>
      <c r="E265" t="b">
        <f t="shared" si="66"/>
        <v>1</v>
      </c>
      <c r="F265" t="b">
        <f t="shared" si="66"/>
        <v>1</v>
      </c>
      <c r="G265" t="b">
        <f t="shared" si="66"/>
        <v>1</v>
      </c>
      <c r="H265" t="b">
        <f t="shared" si="66"/>
        <v>0</v>
      </c>
      <c r="I265" t="b">
        <f t="shared" si="66"/>
        <v>1</v>
      </c>
      <c r="J265" t="b">
        <f t="shared" si="66"/>
        <v>0</v>
      </c>
      <c r="AA265" t="str">
        <f t="shared" si="68"/>
        <v/>
      </c>
    </row>
    <row r="266" spans="1:27" x14ac:dyDescent="0.3">
      <c r="B266">
        <f t="shared" si="69"/>
        <v>70</v>
      </c>
      <c r="C266" t="b">
        <f t="shared" si="67"/>
        <v>0</v>
      </c>
      <c r="D266" t="b">
        <f t="shared" si="66"/>
        <v>0</v>
      </c>
      <c r="E266" t="b">
        <f t="shared" si="66"/>
        <v>0</v>
      </c>
      <c r="F266" t="b">
        <f t="shared" si="66"/>
        <v>0</v>
      </c>
      <c r="G266" t="b">
        <f t="shared" si="66"/>
        <v>0</v>
      </c>
      <c r="H266" t="b">
        <f t="shared" si="66"/>
        <v>0</v>
      </c>
      <c r="I266" t="b">
        <f t="shared" si="66"/>
        <v>0</v>
      </c>
      <c r="J266" t="b">
        <f t="shared" si="66"/>
        <v>0</v>
      </c>
      <c r="AA266" t="str">
        <f t="shared" si="68"/>
        <v/>
      </c>
    </row>
    <row r="267" spans="1:27" x14ac:dyDescent="0.3">
      <c r="A267" t="s">
        <v>186</v>
      </c>
      <c r="B267">
        <f t="shared" si="69"/>
        <v>70</v>
      </c>
      <c r="C267" t="b">
        <f t="shared" si="67"/>
        <v>0</v>
      </c>
      <c r="D267" t="b">
        <f t="shared" si="66"/>
        <v>0</v>
      </c>
      <c r="E267" t="b">
        <f t="shared" si="66"/>
        <v>0</v>
      </c>
      <c r="F267" t="b">
        <f t="shared" si="66"/>
        <v>1</v>
      </c>
      <c r="G267" t="b">
        <f t="shared" si="66"/>
        <v>0</v>
      </c>
      <c r="H267" t="b">
        <f t="shared" si="66"/>
        <v>0</v>
      </c>
      <c r="I267" t="b">
        <f t="shared" si="66"/>
        <v>0</v>
      </c>
      <c r="J267" t="b">
        <f t="shared" si="66"/>
        <v>0</v>
      </c>
      <c r="AA267" t="str">
        <f t="shared" si="68"/>
        <v/>
      </c>
    </row>
    <row r="268" spans="1:27" x14ac:dyDescent="0.3">
      <c r="A268" t="s">
        <v>187</v>
      </c>
      <c r="B268">
        <f t="shared" si="69"/>
        <v>70</v>
      </c>
      <c r="C268" t="b">
        <f t="shared" si="67"/>
        <v>0</v>
      </c>
      <c r="D268" t="b">
        <f t="shared" si="66"/>
        <v>0</v>
      </c>
      <c r="E268" t="b">
        <f t="shared" si="66"/>
        <v>1</v>
      </c>
      <c r="F268" t="b">
        <f t="shared" si="66"/>
        <v>0</v>
      </c>
      <c r="G268" t="b">
        <f t="shared" si="66"/>
        <v>0</v>
      </c>
      <c r="H268" t="b">
        <f t="shared" si="66"/>
        <v>1</v>
      </c>
      <c r="I268" t="b">
        <f t="shared" si="66"/>
        <v>1</v>
      </c>
      <c r="J268" t="b">
        <f t="shared" si="66"/>
        <v>1</v>
      </c>
      <c r="AA268" t="str">
        <f t="shared" si="68"/>
        <v/>
      </c>
    </row>
    <row r="269" spans="1:27" x14ac:dyDescent="0.3">
      <c r="A269" t="s">
        <v>188</v>
      </c>
      <c r="B269">
        <f t="shared" si="69"/>
        <v>70</v>
      </c>
      <c r="C269" t="b">
        <f t="shared" si="67"/>
        <v>1</v>
      </c>
      <c r="D269" t="b">
        <f t="shared" si="66"/>
        <v>1</v>
      </c>
      <c r="E269" t="b">
        <f t="shared" si="66"/>
        <v>0</v>
      </c>
      <c r="F269" t="b">
        <f t="shared" si="66"/>
        <v>0</v>
      </c>
      <c r="G269" t="b">
        <f t="shared" si="66"/>
        <v>1</v>
      </c>
      <c r="H269" t="b">
        <f t="shared" si="66"/>
        <v>0</v>
      </c>
      <c r="I269" t="b">
        <f t="shared" si="66"/>
        <v>0</v>
      </c>
      <c r="J269" t="b">
        <f t="shared" si="66"/>
        <v>0</v>
      </c>
      <c r="AA269" t="str">
        <f t="shared" si="68"/>
        <v/>
      </c>
    </row>
    <row r="270" spans="1:27" x14ac:dyDescent="0.3">
      <c r="B270">
        <f t="shared" si="69"/>
        <v>71</v>
      </c>
      <c r="C270" t="b">
        <f t="shared" si="67"/>
        <v>0</v>
      </c>
      <c r="D270" t="b">
        <f t="shared" si="66"/>
        <v>0</v>
      </c>
      <c r="E270" t="b">
        <f t="shared" si="66"/>
        <v>0</v>
      </c>
      <c r="F270" t="b">
        <f t="shared" si="66"/>
        <v>0</v>
      </c>
      <c r="G270" t="b">
        <f t="shared" si="66"/>
        <v>0</v>
      </c>
      <c r="H270" t="b">
        <f t="shared" si="66"/>
        <v>0</v>
      </c>
      <c r="I270" t="b">
        <f t="shared" si="66"/>
        <v>0</v>
      </c>
      <c r="J270" t="b">
        <f t="shared" si="66"/>
        <v>0</v>
      </c>
      <c r="AA270" t="str">
        <f t="shared" si="68"/>
        <v/>
      </c>
    </row>
    <row r="271" spans="1:27" x14ac:dyDescent="0.3">
      <c r="A271" t="s">
        <v>189</v>
      </c>
      <c r="B271">
        <f t="shared" si="69"/>
        <v>71</v>
      </c>
      <c r="C271" t="b">
        <f t="shared" si="67"/>
        <v>0</v>
      </c>
      <c r="D271" t="b">
        <f t="shared" si="66"/>
        <v>0</v>
      </c>
      <c r="E271" t="b">
        <f t="shared" si="66"/>
        <v>1</v>
      </c>
      <c r="F271" t="b">
        <f t="shared" si="66"/>
        <v>0</v>
      </c>
      <c r="G271" t="b">
        <f t="shared" si="66"/>
        <v>0</v>
      </c>
      <c r="H271" t="b">
        <f t="shared" si="66"/>
        <v>0</v>
      </c>
      <c r="I271" t="b">
        <f t="shared" si="66"/>
        <v>0</v>
      </c>
      <c r="J271" t="b">
        <f t="shared" si="66"/>
        <v>0</v>
      </c>
      <c r="AA271" t="str">
        <f t="shared" si="68"/>
        <v/>
      </c>
    </row>
    <row r="272" spans="1:27" x14ac:dyDescent="0.3">
      <c r="A272" t="s">
        <v>190</v>
      </c>
      <c r="B272">
        <f t="shared" si="69"/>
        <v>71</v>
      </c>
      <c r="C272" t="b">
        <f t="shared" si="67"/>
        <v>0</v>
      </c>
      <c r="D272" t="b">
        <f t="shared" si="66"/>
        <v>1</v>
      </c>
      <c r="E272" t="b">
        <f t="shared" si="66"/>
        <v>0</v>
      </c>
      <c r="F272" t="b">
        <f t="shared" si="66"/>
        <v>0</v>
      </c>
      <c r="G272" t="b">
        <f t="shared" si="66"/>
        <v>0</v>
      </c>
      <c r="H272" t="b">
        <f t="shared" si="66"/>
        <v>0</v>
      </c>
      <c r="I272" t="b">
        <f t="shared" si="66"/>
        <v>1</v>
      </c>
      <c r="J272" t="b">
        <f t="shared" si="66"/>
        <v>0</v>
      </c>
      <c r="AA272" t="str">
        <f t="shared" si="68"/>
        <v/>
      </c>
    </row>
    <row r="273" spans="1:27" x14ac:dyDescent="0.3">
      <c r="A273" t="s">
        <v>191</v>
      </c>
      <c r="B273">
        <f t="shared" si="69"/>
        <v>71</v>
      </c>
      <c r="C273" t="b">
        <f t="shared" si="67"/>
        <v>0</v>
      </c>
      <c r="D273" t="b">
        <f t="shared" si="66"/>
        <v>0</v>
      </c>
      <c r="E273" t="b">
        <f t="shared" si="66"/>
        <v>0</v>
      </c>
      <c r="F273" t="b">
        <f t="shared" si="66"/>
        <v>1</v>
      </c>
      <c r="G273" t="b">
        <f t="shared" si="66"/>
        <v>0</v>
      </c>
      <c r="H273" t="b">
        <f t="shared" si="66"/>
        <v>0</v>
      </c>
      <c r="I273" t="b">
        <f t="shared" si="66"/>
        <v>0</v>
      </c>
      <c r="J273" t="b">
        <f t="shared" si="66"/>
        <v>0</v>
      </c>
      <c r="AA273" t="str">
        <f t="shared" si="68"/>
        <v/>
      </c>
    </row>
    <row r="274" spans="1:27" x14ac:dyDescent="0.3">
      <c r="A274" t="s">
        <v>192</v>
      </c>
      <c r="B274">
        <f t="shared" si="69"/>
        <v>71</v>
      </c>
      <c r="C274" t="b">
        <f t="shared" si="67"/>
        <v>1</v>
      </c>
      <c r="D274" t="b">
        <f t="shared" si="66"/>
        <v>0</v>
      </c>
      <c r="E274" t="b">
        <f t="shared" si="66"/>
        <v>0</v>
      </c>
      <c r="F274" t="b">
        <f t="shared" si="66"/>
        <v>0</v>
      </c>
      <c r="G274" t="b">
        <f t="shared" si="66"/>
        <v>1</v>
      </c>
      <c r="H274" t="b">
        <f t="shared" si="66"/>
        <v>1</v>
      </c>
      <c r="I274" t="b">
        <f t="shared" si="66"/>
        <v>0</v>
      </c>
      <c r="J274" t="b">
        <f t="shared" si="66"/>
        <v>1</v>
      </c>
      <c r="AA274" t="str">
        <f t="shared" si="68"/>
        <v/>
      </c>
    </row>
    <row r="275" spans="1:27" x14ac:dyDescent="0.3">
      <c r="B275">
        <f t="shared" si="69"/>
        <v>72</v>
      </c>
      <c r="C275" t="b">
        <f t="shared" si="67"/>
        <v>0</v>
      </c>
      <c r="D275" t="b">
        <f t="shared" si="66"/>
        <v>0</v>
      </c>
      <c r="E275" t="b">
        <f t="shared" si="66"/>
        <v>0</v>
      </c>
      <c r="F275" t="b">
        <f t="shared" si="66"/>
        <v>0</v>
      </c>
      <c r="G275" t="b">
        <f t="shared" si="66"/>
        <v>0</v>
      </c>
      <c r="H275" t="b">
        <f t="shared" si="66"/>
        <v>0</v>
      </c>
      <c r="I275" t="b">
        <f t="shared" si="66"/>
        <v>0</v>
      </c>
      <c r="J275" t="b">
        <f t="shared" si="66"/>
        <v>0</v>
      </c>
      <c r="AA275" t="str">
        <f t="shared" si="68"/>
        <v/>
      </c>
    </row>
    <row r="276" spans="1:27" x14ac:dyDescent="0.3">
      <c r="A276" t="s">
        <v>193</v>
      </c>
      <c r="B276">
        <f t="shared" si="69"/>
        <v>72</v>
      </c>
      <c r="C276" t="b">
        <f t="shared" si="67"/>
        <v>0</v>
      </c>
      <c r="D276" t="b">
        <f t="shared" si="66"/>
        <v>0</v>
      </c>
      <c r="E276" t="b">
        <f t="shared" si="66"/>
        <v>0</v>
      </c>
      <c r="F276" t="b">
        <f t="shared" si="66"/>
        <v>0</v>
      </c>
      <c r="G276" t="b">
        <f t="shared" si="66"/>
        <v>1</v>
      </c>
      <c r="H276" t="b">
        <f t="shared" si="66"/>
        <v>1</v>
      </c>
      <c r="I276" t="b">
        <f t="shared" si="66"/>
        <v>0</v>
      </c>
      <c r="J276" t="b">
        <f t="shared" si="66"/>
        <v>0</v>
      </c>
      <c r="AA276" t="str">
        <f t="shared" si="68"/>
        <v/>
      </c>
    </row>
    <row r="277" spans="1:27" x14ac:dyDescent="0.3">
      <c r="A277" t="s">
        <v>194</v>
      </c>
      <c r="B277">
        <f t="shared" si="69"/>
        <v>72</v>
      </c>
      <c r="C277" t="b">
        <f t="shared" si="67"/>
        <v>0</v>
      </c>
      <c r="D277" t="b">
        <f t="shared" si="66"/>
        <v>1</v>
      </c>
      <c r="E277" t="b">
        <f t="shared" si="66"/>
        <v>1</v>
      </c>
      <c r="F277" t="b">
        <f t="shared" si="66"/>
        <v>0</v>
      </c>
      <c r="G277" t="b">
        <f t="shared" si="66"/>
        <v>0</v>
      </c>
      <c r="H277" t="b">
        <f t="shared" si="66"/>
        <v>0</v>
      </c>
      <c r="I277" t="b">
        <f t="shared" si="66"/>
        <v>1</v>
      </c>
      <c r="J277" t="b">
        <f t="shared" si="66"/>
        <v>0</v>
      </c>
      <c r="AA277" t="str">
        <f t="shared" si="68"/>
        <v/>
      </c>
    </row>
    <row r="278" spans="1:27" x14ac:dyDescent="0.3">
      <c r="B278">
        <f t="shared" si="69"/>
        <v>73</v>
      </c>
      <c r="C278" t="b">
        <f t="shared" si="67"/>
        <v>0</v>
      </c>
      <c r="D278" t="b">
        <f t="shared" si="66"/>
        <v>0</v>
      </c>
      <c r="E278" t="b">
        <f t="shared" si="66"/>
        <v>0</v>
      </c>
      <c r="F278" t="b">
        <f t="shared" si="66"/>
        <v>0</v>
      </c>
      <c r="G278" t="b">
        <f t="shared" si="66"/>
        <v>0</v>
      </c>
      <c r="H278" t="b">
        <f t="shared" si="66"/>
        <v>0</v>
      </c>
      <c r="I278" t="b">
        <f t="shared" si="66"/>
        <v>0</v>
      </c>
      <c r="J278" t="b">
        <f t="shared" si="66"/>
        <v>0</v>
      </c>
      <c r="AA278" t="str">
        <f t="shared" si="68"/>
        <v/>
      </c>
    </row>
    <row r="279" spans="1:27" x14ac:dyDescent="0.3">
      <c r="A279" t="s">
        <v>195</v>
      </c>
      <c r="B279">
        <f t="shared" si="69"/>
        <v>73</v>
      </c>
      <c r="C279" t="b">
        <f t="shared" si="67"/>
        <v>0</v>
      </c>
      <c r="D279" t="b">
        <f t="shared" si="66"/>
        <v>1</v>
      </c>
      <c r="E279" t="b">
        <f t="shared" si="66"/>
        <v>0</v>
      </c>
      <c r="F279" t="b">
        <f t="shared" si="66"/>
        <v>0</v>
      </c>
      <c r="G279" t="b">
        <f t="shared" si="66"/>
        <v>0</v>
      </c>
      <c r="H279" t="b">
        <f t="shared" si="66"/>
        <v>1</v>
      </c>
      <c r="I279" t="b">
        <f t="shared" si="66"/>
        <v>0</v>
      </c>
      <c r="J279" t="b">
        <f t="shared" si="66"/>
        <v>0</v>
      </c>
      <c r="AA279" t="str">
        <f t="shared" si="68"/>
        <v/>
      </c>
    </row>
    <row r="280" spans="1:27" x14ac:dyDescent="0.3">
      <c r="A280" t="s">
        <v>196</v>
      </c>
      <c r="B280">
        <f t="shared" si="69"/>
        <v>73</v>
      </c>
      <c r="C280" t="b">
        <f t="shared" si="67"/>
        <v>0</v>
      </c>
      <c r="D280" t="b">
        <f t="shared" si="66"/>
        <v>0</v>
      </c>
      <c r="E280" t="b">
        <f t="shared" si="66"/>
        <v>1</v>
      </c>
      <c r="F280" t="b">
        <f t="shared" si="66"/>
        <v>0</v>
      </c>
      <c r="G280" t="b">
        <f t="shared" si="66"/>
        <v>0</v>
      </c>
      <c r="H280" t="b">
        <f t="shared" si="66"/>
        <v>0</v>
      </c>
      <c r="I280" t="b">
        <f t="shared" si="66"/>
        <v>0</v>
      </c>
      <c r="J280" t="b">
        <f t="shared" si="66"/>
        <v>1</v>
      </c>
      <c r="AA280" t="str">
        <f t="shared" si="68"/>
        <v/>
      </c>
    </row>
    <row r="281" spans="1:27" x14ac:dyDescent="0.3">
      <c r="A281" t="s">
        <v>197</v>
      </c>
      <c r="B281">
        <f t="shared" si="69"/>
        <v>73</v>
      </c>
      <c r="C281" t="b">
        <f t="shared" si="67"/>
        <v>0</v>
      </c>
      <c r="D281" t="b">
        <f t="shared" si="66"/>
        <v>0</v>
      </c>
      <c r="E281" t="b">
        <f t="shared" si="66"/>
        <v>0</v>
      </c>
      <c r="F281" t="b">
        <f t="shared" si="66"/>
        <v>1</v>
      </c>
      <c r="G281" t="b">
        <f t="shared" si="66"/>
        <v>0</v>
      </c>
      <c r="H281" t="b">
        <f t="shared" si="66"/>
        <v>0</v>
      </c>
      <c r="I281" t="b">
        <f t="shared" si="66"/>
        <v>0</v>
      </c>
      <c r="J281" t="b">
        <f t="shared" si="66"/>
        <v>0</v>
      </c>
      <c r="AA281" t="str">
        <f t="shared" si="68"/>
        <v/>
      </c>
    </row>
    <row r="282" spans="1:27" x14ac:dyDescent="0.3">
      <c r="A282" t="s">
        <v>198</v>
      </c>
      <c r="B282">
        <f t="shared" si="69"/>
        <v>73</v>
      </c>
      <c r="C282" t="b">
        <f t="shared" si="67"/>
        <v>1</v>
      </c>
      <c r="D282" t="b">
        <f t="shared" si="66"/>
        <v>0</v>
      </c>
      <c r="E282" t="b">
        <f t="shared" si="66"/>
        <v>0</v>
      </c>
      <c r="F282" t="b">
        <f t="shared" si="66"/>
        <v>0</v>
      </c>
      <c r="G282" t="b">
        <f t="shared" si="66"/>
        <v>0</v>
      </c>
      <c r="H282" t="b">
        <f t="shared" si="66"/>
        <v>0</v>
      </c>
      <c r="I282" t="b">
        <f t="shared" si="66"/>
        <v>0</v>
      </c>
      <c r="J282" t="b">
        <f t="shared" si="66"/>
        <v>0</v>
      </c>
      <c r="AA282" t="str">
        <f t="shared" si="68"/>
        <v/>
      </c>
    </row>
    <row r="283" spans="1:27" x14ac:dyDescent="0.3">
      <c r="A283" t="s">
        <v>199</v>
      </c>
      <c r="B283">
        <f t="shared" si="69"/>
        <v>73</v>
      </c>
      <c r="C283" t="b">
        <f t="shared" si="67"/>
        <v>0</v>
      </c>
      <c r="D283" t="b">
        <f t="shared" si="66"/>
        <v>0</v>
      </c>
      <c r="E283" t="b">
        <f t="shared" si="66"/>
        <v>0</v>
      </c>
      <c r="F283" t="b">
        <f t="shared" si="66"/>
        <v>0</v>
      </c>
      <c r="G283" t="b">
        <f t="shared" si="66"/>
        <v>1</v>
      </c>
      <c r="H283" t="b">
        <f t="shared" si="66"/>
        <v>0</v>
      </c>
      <c r="I283" t="b">
        <f t="shared" si="66"/>
        <v>1</v>
      </c>
      <c r="J283" t="b">
        <f t="shared" si="66"/>
        <v>0</v>
      </c>
      <c r="AA283" t="str">
        <f t="shared" si="68"/>
        <v/>
      </c>
    </row>
    <row r="284" spans="1:27" x14ac:dyDescent="0.3">
      <c r="B284">
        <f t="shared" si="69"/>
        <v>74</v>
      </c>
      <c r="C284" t="b">
        <f t="shared" si="67"/>
        <v>0</v>
      </c>
      <c r="D284" t="b">
        <f t="shared" si="66"/>
        <v>0</v>
      </c>
      <c r="E284" t="b">
        <f t="shared" si="66"/>
        <v>0</v>
      </c>
      <c r="F284" t="b">
        <f t="shared" si="66"/>
        <v>0</v>
      </c>
      <c r="G284" t="b">
        <f t="shared" si="66"/>
        <v>0</v>
      </c>
      <c r="H284" t="b">
        <f t="shared" si="66"/>
        <v>0</v>
      </c>
      <c r="I284" t="b">
        <f t="shared" si="66"/>
        <v>0</v>
      </c>
      <c r="J284" t="b">
        <f t="shared" si="66"/>
        <v>0</v>
      </c>
      <c r="AA284" t="str">
        <f t="shared" si="68"/>
        <v/>
      </c>
    </row>
    <row r="285" spans="1:27" x14ac:dyDescent="0.3">
      <c r="A285" t="s">
        <v>4</v>
      </c>
      <c r="B285">
        <f t="shared" si="69"/>
        <v>74</v>
      </c>
      <c r="C285" t="b">
        <f t="shared" si="67"/>
        <v>0</v>
      </c>
      <c r="D285" t="b">
        <f t="shared" si="66"/>
        <v>0</v>
      </c>
      <c r="E285" t="b">
        <f t="shared" si="66"/>
        <v>1</v>
      </c>
      <c r="F285" t="b">
        <f t="shared" si="66"/>
        <v>0</v>
      </c>
      <c r="G285" t="b">
        <f t="shared" si="66"/>
        <v>0</v>
      </c>
      <c r="H285" t="b">
        <f t="shared" si="66"/>
        <v>0</v>
      </c>
      <c r="I285" t="b">
        <f t="shared" si="66"/>
        <v>0</v>
      </c>
      <c r="J285" t="b">
        <f t="shared" si="66"/>
        <v>0</v>
      </c>
      <c r="AA285" t="str">
        <f t="shared" si="68"/>
        <v/>
      </c>
    </row>
    <row r="286" spans="1:27" x14ac:dyDescent="0.3">
      <c r="A286" t="s">
        <v>200</v>
      </c>
      <c r="B286">
        <f t="shared" si="69"/>
        <v>74</v>
      </c>
      <c r="C286" t="b">
        <f t="shared" si="67"/>
        <v>0</v>
      </c>
      <c r="D286" t="b">
        <f t="shared" si="66"/>
        <v>0</v>
      </c>
      <c r="E286" t="b">
        <f t="shared" si="66"/>
        <v>0</v>
      </c>
      <c r="F286" t="b">
        <f t="shared" si="66"/>
        <v>0</v>
      </c>
      <c r="G286" t="b">
        <f t="shared" si="66"/>
        <v>1</v>
      </c>
      <c r="H286" t="b">
        <f t="shared" si="66"/>
        <v>0</v>
      </c>
      <c r="I286" t="b">
        <f t="shared" si="66"/>
        <v>0</v>
      </c>
      <c r="J286" t="b">
        <f t="shared" si="66"/>
        <v>1</v>
      </c>
      <c r="AA286" t="str">
        <f t="shared" si="68"/>
        <v/>
      </c>
    </row>
    <row r="287" spans="1:27" x14ac:dyDescent="0.3">
      <c r="A287" t="s">
        <v>71</v>
      </c>
      <c r="B287">
        <f t="shared" si="69"/>
        <v>74</v>
      </c>
      <c r="C287" t="b">
        <f t="shared" si="67"/>
        <v>1</v>
      </c>
      <c r="D287" t="b">
        <f t="shared" si="66"/>
        <v>0</v>
      </c>
      <c r="E287" t="b">
        <f t="shared" si="66"/>
        <v>0</v>
      </c>
      <c r="F287" t="b">
        <f t="shared" si="66"/>
        <v>0</v>
      </c>
      <c r="G287" t="b">
        <f t="shared" si="66"/>
        <v>0</v>
      </c>
      <c r="H287" t="b">
        <f t="shared" si="66"/>
        <v>0</v>
      </c>
      <c r="I287" t="b">
        <f t="shared" si="66"/>
        <v>0</v>
      </c>
      <c r="J287" t="b">
        <f t="shared" si="66"/>
        <v>0</v>
      </c>
      <c r="AA287" t="str">
        <f t="shared" si="68"/>
        <v/>
      </c>
    </row>
    <row r="288" spans="1:27" x14ac:dyDescent="0.3">
      <c r="A288" t="s">
        <v>201</v>
      </c>
      <c r="B288">
        <f t="shared" si="69"/>
        <v>74</v>
      </c>
      <c r="C288" t="b">
        <f t="shared" si="67"/>
        <v>0</v>
      </c>
      <c r="D288" t="b">
        <f t="shared" si="66"/>
        <v>1</v>
      </c>
      <c r="E288" t="b">
        <f t="shared" si="66"/>
        <v>0</v>
      </c>
      <c r="F288" t="b">
        <f t="shared" si="66"/>
        <v>1</v>
      </c>
      <c r="G288" t="b">
        <f t="shared" si="66"/>
        <v>0</v>
      </c>
      <c r="H288" t="b">
        <f t="shared" si="66"/>
        <v>1</v>
      </c>
      <c r="I288" t="b">
        <f t="shared" si="66"/>
        <v>1</v>
      </c>
      <c r="J288" t="b">
        <f t="shared" si="66"/>
        <v>0</v>
      </c>
      <c r="AA288" t="str">
        <f t="shared" si="68"/>
        <v/>
      </c>
    </row>
    <row r="289" spans="1:27" x14ac:dyDescent="0.3">
      <c r="B289">
        <f t="shared" si="69"/>
        <v>75</v>
      </c>
      <c r="C289" t="b">
        <f t="shared" si="67"/>
        <v>0</v>
      </c>
      <c r="D289" t="b">
        <f t="shared" si="66"/>
        <v>0</v>
      </c>
      <c r="E289" t="b">
        <f t="shared" si="66"/>
        <v>0</v>
      </c>
      <c r="F289" t="b">
        <f t="shared" si="66"/>
        <v>0</v>
      </c>
      <c r="G289" t="b">
        <f t="shared" si="66"/>
        <v>0</v>
      </c>
      <c r="H289" t="b">
        <f t="shared" si="66"/>
        <v>0</v>
      </c>
      <c r="I289" t="b">
        <f t="shared" si="66"/>
        <v>0</v>
      </c>
      <c r="J289" t="b">
        <f t="shared" si="66"/>
        <v>0</v>
      </c>
      <c r="AA289" t="str">
        <f t="shared" si="68"/>
        <v/>
      </c>
    </row>
    <row r="290" spans="1:27" x14ac:dyDescent="0.3">
      <c r="A290" t="s">
        <v>202</v>
      </c>
      <c r="B290">
        <f t="shared" si="69"/>
        <v>75</v>
      </c>
      <c r="C290" t="b">
        <f t="shared" si="67"/>
        <v>1</v>
      </c>
      <c r="D290" t="b">
        <f t="shared" si="66"/>
        <v>1</v>
      </c>
      <c r="E290" t="b">
        <f t="shared" si="66"/>
        <v>1</v>
      </c>
      <c r="F290" t="b">
        <f t="shared" si="66"/>
        <v>1</v>
      </c>
      <c r="G290" t="b">
        <f t="shared" si="66"/>
        <v>0</v>
      </c>
      <c r="H290" t="b">
        <f t="shared" si="66"/>
        <v>1</v>
      </c>
      <c r="I290" t="b">
        <f t="shared" si="66"/>
        <v>0</v>
      </c>
      <c r="J290" t="b">
        <f t="shared" si="66"/>
        <v>0</v>
      </c>
      <c r="AA290" t="str">
        <f t="shared" si="68"/>
        <v/>
      </c>
    </row>
    <row r="291" spans="1:27" x14ac:dyDescent="0.3">
      <c r="A291" t="s">
        <v>203</v>
      </c>
      <c r="B291">
        <f t="shared" si="69"/>
        <v>75</v>
      </c>
      <c r="C291" t="b">
        <f t="shared" si="67"/>
        <v>0</v>
      </c>
      <c r="D291" t="b">
        <f t="shared" si="66"/>
        <v>0</v>
      </c>
      <c r="E291" t="b">
        <f t="shared" si="66"/>
        <v>0</v>
      </c>
      <c r="F291" t="b">
        <f t="shared" si="66"/>
        <v>0</v>
      </c>
      <c r="G291" t="b">
        <f t="shared" si="66"/>
        <v>1</v>
      </c>
      <c r="H291" t="b">
        <f t="shared" si="66"/>
        <v>0</v>
      </c>
      <c r="I291" t="b">
        <f t="shared" si="66"/>
        <v>1</v>
      </c>
      <c r="J291" t="b">
        <f t="shared" si="66"/>
        <v>0</v>
      </c>
      <c r="AA291" t="str">
        <f t="shared" si="68"/>
        <v/>
      </c>
    </row>
    <row r="292" spans="1:27" x14ac:dyDescent="0.3">
      <c r="B292">
        <f t="shared" si="69"/>
        <v>76</v>
      </c>
      <c r="C292" t="b">
        <f t="shared" si="67"/>
        <v>0</v>
      </c>
      <c r="D292" t="b">
        <f t="shared" si="66"/>
        <v>0</v>
      </c>
      <c r="E292" t="b">
        <f t="shared" si="66"/>
        <v>0</v>
      </c>
      <c r="F292" t="b">
        <f t="shared" si="66"/>
        <v>0</v>
      </c>
      <c r="G292" t="b">
        <f t="shared" si="66"/>
        <v>0</v>
      </c>
      <c r="H292" t="b">
        <f t="shared" si="66"/>
        <v>0</v>
      </c>
      <c r="I292" t="b">
        <f t="shared" si="66"/>
        <v>0</v>
      </c>
      <c r="J292" t="b">
        <f t="shared" si="66"/>
        <v>0</v>
      </c>
      <c r="AA292" t="str">
        <f t="shared" si="68"/>
        <v/>
      </c>
    </row>
    <row r="293" spans="1:27" x14ac:dyDescent="0.3">
      <c r="A293" t="s">
        <v>204</v>
      </c>
      <c r="B293">
        <f t="shared" si="69"/>
        <v>76</v>
      </c>
      <c r="C293" t="b">
        <f t="shared" si="67"/>
        <v>0</v>
      </c>
      <c r="D293" t="b">
        <f t="shared" si="66"/>
        <v>0</v>
      </c>
      <c r="E293" t="b">
        <f t="shared" si="66"/>
        <v>1</v>
      </c>
      <c r="F293" t="b">
        <f t="shared" si="66"/>
        <v>1</v>
      </c>
      <c r="G293" t="b">
        <f t="shared" si="66"/>
        <v>1</v>
      </c>
      <c r="H293" t="b">
        <f t="shared" si="66"/>
        <v>0</v>
      </c>
      <c r="I293" t="b">
        <f t="shared" si="66"/>
        <v>0</v>
      </c>
      <c r="J293" t="b">
        <f t="shared" si="66"/>
        <v>0</v>
      </c>
      <c r="AA293" t="str">
        <f t="shared" si="68"/>
        <v/>
      </c>
    </row>
    <row r="294" spans="1:27" x14ac:dyDescent="0.3">
      <c r="A294" t="s">
        <v>205</v>
      </c>
      <c r="B294">
        <f t="shared" si="69"/>
        <v>76</v>
      </c>
      <c r="C294" t="b">
        <f t="shared" si="67"/>
        <v>1</v>
      </c>
      <c r="D294" t="b">
        <f t="shared" si="66"/>
        <v>1</v>
      </c>
      <c r="E294" t="b">
        <f t="shared" si="66"/>
        <v>0</v>
      </c>
      <c r="F294" t="b">
        <f t="shared" si="66"/>
        <v>0</v>
      </c>
      <c r="G294" t="b">
        <f t="shared" si="66"/>
        <v>0</v>
      </c>
      <c r="H294" t="b">
        <f t="shared" si="66"/>
        <v>1</v>
      </c>
      <c r="I294" t="b">
        <f t="shared" si="66"/>
        <v>1</v>
      </c>
      <c r="J294" t="b">
        <f t="shared" si="66"/>
        <v>1</v>
      </c>
      <c r="AA294" t="str">
        <f t="shared" si="68"/>
        <v/>
      </c>
    </row>
    <row r="295" spans="1:27" x14ac:dyDescent="0.3">
      <c r="B295">
        <f t="shared" si="69"/>
        <v>77</v>
      </c>
      <c r="C295" t="b">
        <f t="shared" si="67"/>
        <v>0</v>
      </c>
      <c r="D295" t="b">
        <f t="shared" si="66"/>
        <v>0</v>
      </c>
      <c r="E295" t="b">
        <f t="shared" ref="D295:J331" si="70">ISNUMBER(SEARCH(E$1,$A295))</f>
        <v>0</v>
      </c>
      <c r="F295" t="b">
        <f t="shared" si="70"/>
        <v>0</v>
      </c>
      <c r="G295" t="b">
        <f t="shared" si="70"/>
        <v>0</v>
      </c>
      <c r="H295" t="b">
        <f t="shared" si="70"/>
        <v>0</v>
      </c>
      <c r="I295" t="b">
        <f t="shared" si="70"/>
        <v>0</v>
      </c>
      <c r="J295" t="b">
        <f t="shared" si="70"/>
        <v>0</v>
      </c>
      <c r="AA295" t="str">
        <f t="shared" si="68"/>
        <v/>
      </c>
    </row>
    <row r="296" spans="1:27" x14ac:dyDescent="0.3">
      <c r="A296" t="s">
        <v>206</v>
      </c>
      <c r="B296">
        <f t="shared" si="69"/>
        <v>77</v>
      </c>
      <c r="C296" t="b">
        <f t="shared" si="67"/>
        <v>0</v>
      </c>
      <c r="D296" t="b">
        <f t="shared" si="70"/>
        <v>0</v>
      </c>
      <c r="E296" t="b">
        <f t="shared" si="70"/>
        <v>0</v>
      </c>
      <c r="F296" t="b">
        <f t="shared" si="70"/>
        <v>1</v>
      </c>
      <c r="G296" t="b">
        <f t="shared" si="70"/>
        <v>0</v>
      </c>
      <c r="H296" t="b">
        <f t="shared" si="70"/>
        <v>0</v>
      </c>
      <c r="I296" t="b">
        <f t="shared" si="70"/>
        <v>0</v>
      </c>
      <c r="J296" t="b">
        <f t="shared" si="70"/>
        <v>0</v>
      </c>
      <c r="AA296" t="str">
        <f t="shared" si="68"/>
        <v/>
      </c>
    </row>
    <row r="297" spans="1:27" x14ac:dyDescent="0.3">
      <c r="A297" t="s">
        <v>207</v>
      </c>
      <c r="B297">
        <f t="shared" si="69"/>
        <v>77</v>
      </c>
      <c r="C297" t="b">
        <f t="shared" si="67"/>
        <v>1</v>
      </c>
      <c r="D297" t="b">
        <f t="shared" si="70"/>
        <v>1</v>
      </c>
      <c r="E297" t="b">
        <f t="shared" si="70"/>
        <v>1</v>
      </c>
      <c r="F297" t="b">
        <f t="shared" si="70"/>
        <v>0</v>
      </c>
      <c r="G297" t="b">
        <f t="shared" si="70"/>
        <v>1</v>
      </c>
      <c r="H297" t="b">
        <f t="shared" si="70"/>
        <v>1</v>
      </c>
      <c r="I297" t="b">
        <f t="shared" si="70"/>
        <v>1</v>
      </c>
      <c r="J297" t="b">
        <f t="shared" si="70"/>
        <v>1</v>
      </c>
      <c r="AA297" t="str">
        <f t="shared" si="68"/>
        <v/>
      </c>
    </row>
    <row r="298" spans="1:27" x14ac:dyDescent="0.3">
      <c r="B298">
        <f t="shared" si="69"/>
        <v>78</v>
      </c>
      <c r="C298" t="b">
        <f t="shared" si="67"/>
        <v>0</v>
      </c>
      <c r="D298" t="b">
        <f t="shared" si="70"/>
        <v>0</v>
      </c>
      <c r="E298" t="b">
        <f t="shared" si="70"/>
        <v>0</v>
      </c>
      <c r="F298" t="b">
        <f t="shared" si="70"/>
        <v>0</v>
      </c>
      <c r="G298" t="b">
        <f t="shared" si="70"/>
        <v>0</v>
      </c>
      <c r="H298" t="b">
        <f t="shared" si="70"/>
        <v>0</v>
      </c>
      <c r="I298" t="b">
        <f t="shared" si="70"/>
        <v>0</v>
      </c>
      <c r="J298" t="b">
        <f t="shared" si="70"/>
        <v>0</v>
      </c>
      <c r="AA298" t="str">
        <f t="shared" si="68"/>
        <v/>
      </c>
    </row>
    <row r="299" spans="1:27" x14ac:dyDescent="0.3">
      <c r="A299" t="s">
        <v>208</v>
      </c>
      <c r="B299">
        <f t="shared" si="69"/>
        <v>78</v>
      </c>
      <c r="C299" t="b">
        <f t="shared" si="67"/>
        <v>1</v>
      </c>
      <c r="D299" t="b">
        <f t="shared" si="70"/>
        <v>0</v>
      </c>
      <c r="E299" t="b">
        <f t="shared" si="70"/>
        <v>0</v>
      </c>
      <c r="F299" t="b">
        <f t="shared" si="70"/>
        <v>1</v>
      </c>
      <c r="G299" t="b">
        <f t="shared" si="70"/>
        <v>0</v>
      </c>
      <c r="H299" t="b">
        <f t="shared" si="70"/>
        <v>1</v>
      </c>
      <c r="I299" t="b">
        <f t="shared" si="70"/>
        <v>0</v>
      </c>
      <c r="J299" t="b">
        <f t="shared" si="70"/>
        <v>0</v>
      </c>
      <c r="AA299" t="str">
        <f t="shared" si="68"/>
        <v/>
      </c>
    </row>
    <row r="300" spans="1:27" x14ac:dyDescent="0.3">
      <c r="A300" t="s">
        <v>209</v>
      </c>
      <c r="B300">
        <f t="shared" si="69"/>
        <v>78</v>
      </c>
      <c r="C300" t="b">
        <f t="shared" si="67"/>
        <v>0</v>
      </c>
      <c r="D300" t="b">
        <f t="shared" si="70"/>
        <v>0</v>
      </c>
      <c r="E300" t="b">
        <f t="shared" si="70"/>
        <v>1</v>
      </c>
      <c r="F300" t="b">
        <f t="shared" si="70"/>
        <v>0</v>
      </c>
      <c r="G300" t="b">
        <f t="shared" si="70"/>
        <v>1</v>
      </c>
      <c r="H300" t="b">
        <f t="shared" si="70"/>
        <v>0</v>
      </c>
      <c r="I300" t="b">
        <f t="shared" si="70"/>
        <v>0</v>
      </c>
      <c r="J300" t="b">
        <f t="shared" si="70"/>
        <v>0</v>
      </c>
      <c r="AA300" t="str">
        <f t="shared" si="68"/>
        <v/>
      </c>
    </row>
    <row r="301" spans="1:27" x14ac:dyDescent="0.3">
      <c r="A301" t="s">
        <v>210</v>
      </c>
      <c r="B301">
        <f t="shared" si="69"/>
        <v>78</v>
      </c>
      <c r="C301" t="b">
        <f t="shared" si="67"/>
        <v>0</v>
      </c>
      <c r="D301" t="b">
        <f t="shared" si="70"/>
        <v>1</v>
      </c>
      <c r="E301" t="b">
        <f t="shared" si="70"/>
        <v>0</v>
      </c>
      <c r="F301" t="b">
        <f t="shared" si="70"/>
        <v>0</v>
      </c>
      <c r="G301" t="b">
        <f t="shared" si="70"/>
        <v>0</v>
      </c>
      <c r="H301" t="b">
        <f t="shared" si="70"/>
        <v>0</v>
      </c>
      <c r="I301" t="b">
        <f t="shared" si="70"/>
        <v>0</v>
      </c>
      <c r="J301" t="b">
        <f t="shared" si="70"/>
        <v>0</v>
      </c>
      <c r="AA301" t="str">
        <f t="shared" si="68"/>
        <v/>
      </c>
    </row>
    <row r="302" spans="1:27" x14ac:dyDescent="0.3">
      <c r="A302" t="s">
        <v>211</v>
      </c>
      <c r="B302">
        <f t="shared" si="69"/>
        <v>78</v>
      </c>
      <c r="C302" t="b">
        <f t="shared" si="67"/>
        <v>0</v>
      </c>
      <c r="D302" t="b">
        <f t="shared" si="70"/>
        <v>0</v>
      </c>
      <c r="E302" t="b">
        <f t="shared" si="70"/>
        <v>0</v>
      </c>
      <c r="F302" t="b">
        <f t="shared" si="70"/>
        <v>0</v>
      </c>
      <c r="G302" t="b">
        <f t="shared" si="70"/>
        <v>0</v>
      </c>
      <c r="H302" t="b">
        <f t="shared" si="70"/>
        <v>0</v>
      </c>
      <c r="I302" t="b">
        <f t="shared" si="70"/>
        <v>1</v>
      </c>
      <c r="J302" t="b">
        <f t="shared" si="70"/>
        <v>0</v>
      </c>
      <c r="AA302" t="str">
        <f t="shared" si="68"/>
        <v/>
      </c>
    </row>
    <row r="303" spans="1:27" x14ac:dyDescent="0.3">
      <c r="B303">
        <f t="shared" si="69"/>
        <v>79</v>
      </c>
      <c r="C303" t="b">
        <f t="shared" si="67"/>
        <v>0</v>
      </c>
      <c r="D303" t="b">
        <f t="shared" si="70"/>
        <v>0</v>
      </c>
      <c r="E303" t="b">
        <f t="shared" si="70"/>
        <v>0</v>
      </c>
      <c r="F303" t="b">
        <f t="shared" si="70"/>
        <v>0</v>
      </c>
      <c r="G303" t="b">
        <f t="shared" si="70"/>
        <v>0</v>
      </c>
      <c r="H303" t="b">
        <f t="shared" si="70"/>
        <v>0</v>
      </c>
      <c r="I303" t="b">
        <f t="shared" si="70"/>
        <v>0</v>
      </c>
      <c r="J303" t="b">
        <f t="shared" si="70"/>
        <v>0</v>
      </c>
      <c r="AA303" t="str">
        <f t="shared" si="68"/>
        <v/>
      </c>
    </row>
    <row r="304" spans="1:27" x14ac:dyDescent="0.3">
      <c r="A304" t="s">
        <v>212</v>
      </c>
      <c r="B304">
        <f t="shared" si="69"/>
        <v>79</v>
      </c>
      <c r="C304" t="b">
        <f t="shared" si="67"/>
        <v>0</v>
      </c>
      <c r="D304" t="b">
        <f t="shared" si="70"/>
        <v>0</v>
      </c>
      <c r="E304" t="b">
        <f t="shared" si="70"/>
        <v>1</v>
      </c>
      <c r="F304" t="b">
        <f t="shared" si="70"/>
        <v>0</v>
      </c>
      <c r="G304" t="b">
        <f t="shared" si="70"/>
        <v>1</v>
      </c>
      <c r="H304" t="b">
        <f t="shared" si="70"/>
        <v>0</v>
      </c>
      <c r="I304" t="b">
        <f t="shared" si="70"/>
        <v>0</v>
      </c>
      <c r="J304" t="b">
        <f t="shared" si="70"/>
        <v>0</v>
      </c>
      <c r="AA304" t="str">
        <f t="shared" si="68"/>
        <v/>
      </c>
    </row>
    <row r="305" spans="1:27" x14ac:dyDescent="0.3">
      <c r="A305" t="s">
        <v>213</v>
      </c>
      <c r="B305">
        <f t="shared" si="69"/>
        <v>79</v>
      </c>
      <c r="C305" t="b">
        <f t="shared" si="67"/>
        <v>1</v>
      </c>
      <c r="D305" t="b">
        <f t="shared" si="70"/>
        <v>1</v>
      </c>
      <c r="E305" t="b">
        <f t="shared" si="70"/>
        <v>0</v>
      </c>
      <c r="F305" t="b">
        <f t="shared" si="70"/>
        <v>0</v>
      </c>
      <c r="G305" t="b">
        <f t="shared" si="70"/>
        <v>0</v>
      </c>
      <c r="H305" t="b">
        <f t="shared" si="70"/>
        <v>1</v>
      </c>
      <c r="I305" t="b">
        <f t="shared" si="70"/>
        <v>0</v>
      </c>
      <c r="J305" t="b">
        <f t="shared" si="70"/>
        <v>0</v>
      </c>
      <c r="AA305" t="str">
        <f t="shared" si="68"/>
        <v/>
      </c>
    </row>
    <row r="306" spans="1:27" x14ac:dyDescent="0.3">
      <c r="A306" t="s">
        <v>214</v>
      </c>
      <c r="B306">
        <f t="shared" si="69"/>
        <v>79</v>
      </c>
      <c r="C306" t="b">
        <f t="shared" si="67"/>
        <v>0</v>
      </c>
      <c r="D306" t="b">
        <f t="shared" si="70"/>
        <v>0</v>
      </c>
      <c r="E306" t="b">
        <f t="shared" si="70"/>
        <v>0</v>
      </c>
      <c r="F306" t="b">
        <f t="shared" si="70"/>
        <v>1</v>
      </c>
      <c r="G306" t="b">
        <f t="shared" si="70"/>
        <v>0</v>
      </c>
      <c r="H306" t="b">
        <f t="shared" si="70"/>
        <v>0</v>
      </c>
      <c r="I306" t="b">
        <f t="shared" si="70"/>
        <v>1</v>
      </c>
      <c r="J306" t="b">
        <f t="shared" si="70"/>
        <v>0</v>
      </c>
      <c r="AA306" t="str">
        <f t="shared" si="68"/>
        <v/>
      </c>
    </row>
    <row r="307" spans="1:27" x14ac:dyDescent="0.3">
      <c r="B307">
        <f t="shared" si="69"/>
        <v>80</v>
      </c>
      <c r="C307" t="b">
        <f t="shared" si="67"/>
        <v>0</v>
      </c>
      <c r="D307" t="b">
        <f t="shared" si="70"/>
        <v>0</v>
      </c>
      <c r="E307" t="b">
        <f t="shared" si="70"/>
        <v>0</v>
      </c>
      <c r="F307" t="b">
        <f t="shared" si="70"/>
        <v>0</v>
      </c>
      <c r="G307" t="b">
        <f t="shared" si="70"/>
        <v>0</v>
      </c>
      <c r="H307" t="b">
        <f t="shared" si="70"/>
        <v>0</v>
      </c>
      <c r="I307" t="b">
        <f t="shared" si="70"/>
        <v>0</v>
      </c>
      <c r="J307" t="b">
        <f t="shared" si="70"/>
        <v>0</v>
      </c>
      <c r="AA307" t="str">
        <f t="shared" si="68"/>
        <v/>
      </c>
    </row>
    <row r="308" spans="1:27" x14ac:dyDescent="0.3">
      <c r="A308" t="s">
        <v>215</v>
      </c>
      <c r="B308">
        <f t="shared" si="69"/>
        <v>80</v>
      </c>
      <c r="C308" t="b">
        <f t="shared" si="67"/>
        <v>0</v>
      </c>
      <c r="D308" t="b">
        <f t="shared" si="70"/>
        <v>0</v>
      </c>
      <c r="E308" t="b">
        <f t="shared" si="70"/>
        <v>0</v>
      </c>
      <c r="F308" t="b">
        <f t="shared" si="70"/>
        <v>1</v>
      </c>
      <c r="G308" t="b">
        <f t="shared" si="70"/>
        <v>0</v>
      </c>
      <c r="H308" t="b">
        <f t="shared" si="70"/>
        <v>0</v>
      </c>
      <c r="I308" t="b">
        <f t="shared" si="70"/>
        <v>1</v>
      </c>
      <c r="J308" t="b">
        <f t="shared" si="70"/>
        <v>0</v>
      </c>
      <c r="AA308" t="str">
        <f t="shared" si="68"/>
        <v/>
      </c>
    </row>
    <row r="309" spans="1:27" x14ac:dyDescent="0.3">
      <c r="A309" t="s">
        <v>216</v>
      </c>
      <c r="B309">
        <f t="shared" si="69"/>
        <v>80</v>
      </c>
      <c r="C309" t="b">
        <f t="shared" si="67"/>
        <v>0</v>
      </c>
      <c r="D309" t="b">
        <f t="shared" si="70"/>
        <v>0</v>
      </c>
      <c r="E309" t="b">
        <f t="shared" si="70"/>
        <v>1</v>
      </c>
      <c r="F309" t="b">
        <f t="shared" si="70"/>
        <v>0</v>
      </c>
      <c r="G309" t="b">
        <f t="shared" si="70"/>
        <v>0</v>
      </c>
      <c r="H309" t="b">
        <f t="shared" si="70"/>
        <v>0</v>
      </c>
      <c r="I309" t="b">
        <f t="shared" si="70"/>
        <v>0</v>
      </c>
      <c r="J309" t="b">
        <f t="shared" si="70"/>
        <v>1</v>
      </c>
      <c r="AA309" t="str">
        <f t="shared" si="68"/>
        <v/>
      </c>
    </row>
    <row r="310" spans="1:27" x14ac:dyDescent="0.3">
      <c r="A310" t="s">
        <v>217</v>
      </c>
      <c r="B310">
        <f t="shared" si="69"/>
        <v>80</v>
      </c>
      <c r="C310" t="b">
        <f t="shared" si="67"/>
        <v>1</v>
      </c>
      <c r="D310" t="b">
        <f t="shared" si="70"/>
        <v>0</v>
      </c>
      <c r="E310" t="b">
        <f t="shared" si="70"/>
        <v>0</v>
      </c>
      <c r="F310" t="b">
        <f t="shared" si="70"/>
        <v>0</v>
      </c>
      <c r="G310" t="b">
        <f t="shared" si="70"/>
        <v>0</v>
      </c>
      <c r="H310" t="b">
        <f t="shared" si="70"/>
        <v>0</v>
      </c>
      <c r="I310" t="b">
        <f t="shared" si="70"/>
        <v>0</v>
      </c>
      <c r="J310" t="b">
        <f t="shared" si="70"/>
        <v>0</v>
      </c>
      <c r="AA310" t="str">
        <f t="shared" si="68"/>
        <v/>
      </c>
    </row>
    <row r="311" spans="1:27" x14ac:dyDescent="0.3">
      <c r="A311" t="s">
        <v>218</v>
      </c>
      <c r="B311">
        <f t="shared" si="69"/>
        <v>80</v>
      </c>
      <c r="C311" t="b">
        <f t="shared" si="67"/>
        <v>0</v>
      </c>
      <c r="D311" t="b">
        <f t="shared" si="70"/>
        <v>1</v>
      </c>
      <c r="E311" t="b">
        <f t="shared" si="70"/>
        <v>0</v>
      </c>
      <c r="F311" t="b">
        <f t="shared" si="70"/>
        <v>0</v>
      </c>
      <c r="G311" t="b">
        <f t="shared" si="70"/>
        <v>1</v>
      </c>
      <c r="H311" t="b">
        <f t="shared" si="70"/>
        <v>1</v>
      </c>
      <c r="I311" t="b">
        <f t="shared" si="70"/>
        <v>0</v>
      </c>
      <c r="J311" t="b">
        <f t="shared" si="70"/>
        <v>0</v>
      </c>
      <c r="AA311" t="str">
        <f t="shared" si="68"/>
        <v/>
      </c>
    </row>
    <row r="312" spans="1:27" x14ac:dyDescent="0.3">
      <c r="B312">
        <f t="shared" si="69"/>
        <v>81</v>
      </c>
      <c r="C312" t="b">
        <f t="shared" si="67"/>
        <v>0</v>
      </c>
      <c r="D312" t="b">
        <f t="shared" si="70"/>
        <v>0</v>
      </c>
      <c r="E312" t="b">
        <f t="shared" si="70"/>
        <v>0</v>
      </c>
      <c r="F312" t="b">
        <f t="shared" si="70"/>
        <v>0</v>
      </c>
      <c r="G312" t="b">
        <f t="shared" si="70"/>
        <v>0</v>
      </c>
      <c r="H312" t="b">
        <f t="shared" si="70"/>
        <v>0</v>
      </c>
      <c r="I312" t="b">
        <f t="shared" si="70"/>
        <v>0</v>
      </c>
      <c r="J312" t="b">
        <f t="shared" si="70"/>
        <v>0</v>
      </c>
      <c r="AA312" t="str">
        <f t="shared" si="68"/>
        <v/>
      </c>
    </row>
    <row r="313" spans="1:27" x14ac:dyDescent="0.3">
      <c r="A313" t="s">
        <v>219</v>
      </c>
      <c r="B313">
        <f t="shared" si="69"/>
        <v>81</v>
      </c>
      <c r="C313" t="b">
        <f t="shared" si="67"/>
        <v>1</v>
      </c>
      <c r="D313" t="b">
        <f t="shared" si="70"/>
        <v>0</v>
      </c>
      <c r="E313" t="b">
        <f t="shared" si="70"/>
        <v>1</v>
      </c>
      <c r="F313" t="b">
        <f t="shared" si="70"/>
        <v>1</v>
      </c>
      <c r="G313" t="b">
        <f t="shared" si="70"/>
        <v>1</v>
      </c>
      <c r="H313" t="b">
        <f t="shared" si="70"/>
        <v>1</v>
      </c>
      <c r="I313" t="b">
        <f t="shared" si="70"/>
        <v>1</v>
      </c>
      <c r="J313" t="b">
        <f t="shared" si="70"/>
        <v>0</v>
      </c>
      <c r="AA313" t="str">
        <f t="shared" si="68"/>
        <v/>
      </c>
    </row>
    <row r="314" spans="1:27" x14ac:dyDescent="0.3">
      <c r="A314" t="s">
        <v>136</v>
      </c>
      <c r="B314">
        <f t="shared" si="69"/>
        <v>81</v>
      </c>
      <c r="C314" t="b">
        <f t="shared" si="67"/>
        <v>0</v>
      </c>
      <c r="D314" t="b">
        <f t="shared" si="70"/>
        <v>1</v>
      </c>
      <c r="E314" t="b">
        <f t="shared" si="70"/>
        <v>0</v>
      </c>
      <c r="F314" t="b">
        <f t="shared" si="70"/>
        <v>0</v>
      </c>
      <c r="G314" t="b">
        <f t="shared" si="70"/>
        <v>0</v>
      </c>
      <c r="H314" t="b">
        <f t="shared" si="70"/>
        <v>0</v>
      </c>
      <c r="I314" t="b">
        <f t="shared" si="70"/>
        <v>0</v>
      </c>
      <c r="J314" t="b">
        <f t="shared" si="70"/>
        <v>0</v>
      </c>
      <c r="AA314" t="str">
        <f t="shared" si="68"/>
        <v/>
      </c>
    </row>
    <row r="315" spans="1:27" x14ac:dyDescent="0.3">
      <c r="B315">
        <f t="shared" si="69"/>
        <v>82</v>
      </c>
      <c r="C315" t="b">
        <f t="shared" si="67"/>
        <v>0</v>
      </c>
      <c r="D315" t="b">
        <f t="shared" si="70"/>
        <v>0</v>
      </c>
      <c r="E315" t="b">
        <f t="shared" si="70"/>
        <v>0</v>
      </c>
      <c r="F315" t="b">
        <f t="shared" si="70"/>
        <v>0</v>
      </c>
      <c r="G315" t="b">
        <f t="shared" si="70"/>
        <v>0</v>
      </c>
      <c r="H315" t="b">
        <f t="shared" si="70"/>
        <v>0</v>
      </c>
      <c r="I315" t="b">
        <f t="shared" si="70"/>
        <v>0</v>
      </c>
      <c r="J315" t="b">
        <f t="shared" si="70"/>
        <v>0</v>
      </c>
      <c r="AA315" t="str">
        <f t="shared" si="68"/>
        <v/>
      </c>
    </row>
    <row r="316" spans="1:27" x14ac:dyDescent="0.3">
      <c r="A316" t="s">
        <v>220</v>
      </c>
      <c r="B316">
        <f t="shared" si="69"/>
        <v>82</v>
      </c>
      <c r="C316" t="b">
        <f t="shared" si="67"/>
        <v>0</v>
      </c>
      <c r="D316" t="b">
        <f t="shared" si="70"/>
        <v>0</v>
      </c>
      <c r="E316" t="b">
        <f t="shared" si="70"/>
        <v>0</v>
      </c>
      <c r="F316" t="b">
        <f t="shared" si="70"/>
        <v>0</v>
      </c>
      <c r="G316" t="b">
        <f t="shared" si="70"/>
        <v>0</v>
      </c>
      <c r="H316" t="b">
        <f t="shared" si="70"/>
        <v>0</v>
      </c>
      <c r="I316" t="b">
        <f t="shared" si="70"/>
        <v>1</v>
      </c>
      <c r="J316" t="b">
        <f t="shared" si="70"/>
        <v>0</v>
      </c>
      <c r="AA316" t="str">
        <f t="shared" si="68"/>
        <v/>
      </c>
    </row>
    <row r="317" spans="1:27" x14ac:dyDescent="0.3">
      <c r="A317" t="s">
        <v>221</v>
      </c>
      <c r="B317">
        <f t="shared" si="69"/>
        <v>82</v>
      </c>
      <c r="C317" t="b">
        <f t="shared" si="67"/>
        <v>1</v>
      </c>
      <c r="D317" t="b">
        <f t="shared" si="70"/>
        <v>0</v>
      </c>
      <c r="E317" t="b">
        <f t="shared" si="70"/>
        <v>0</v>
      </c>
      <c r="F317" t="b">
        <f t="shared" si="70"/>
        <v>0</v>
      </c>
      <c r="G317" t="b">
        <f t="shared" si="70"/>
        <v>0</v>
      </c>
      <c r="H317" t="b">
        <f t="shared" si="70"/>
        <v>0</v>
      </c>
      <c r="I317" t="b">
        <f t="shared" si="70"/>
        <v>0</v>
      </c>
      <c r="J317" t="b">
        <f t="shared" si="70"/>
        <v>0</v>
      </c>
      <c r="AA317" t="str">
        <f t="shared" si="68"/>
        <v/>
      </c>
    </row>
    <row r="318" spans="1:27" x14ac:dyDescent="0.3">
      <c r="A318" t="s">
        <v>222</v>
      </c>
      <c r="B318">
        <f t="shared" si="69"/>
        <v>82</v>
      </c>
      <c r="C318" t="b">
        <f t="shared" si="67"/>
        <v>0</v>
      </c>
      <c r="D318" t="b">
        <f t="shared" si="70"/>
        <v>0</v>
      </c>
      <c r="E318" t="b">
        <f t="shared" si="70"/>
        <v>0</v>
      </c>
      <c r="F318" t="b">
        <f t="shared" si="70"/>
        <v>1</v>
      </c>
      <c r="G318" t="b">
        <f t="shared" si="70"/>
        <v>1</v>
      </c>
      <c r="H318" t="b">
        <f t="shared" si="70"/>
        <v>1</v>
      </c>
      <c r="I318" t="b">
        <f t="shared" si="70"/>
        <v>0</v>
      </c>
      <c r="J318" t="b">
        <f t="shared" si="70"/>
        <v>0</v>
      </c>
      <c r="AA318" t="str">
        <f t="shared" si="68"/>
        <v/>
      </c>
    </row>
    <row r="319" spans="1:27" x14ac:dyDescent="0.3">
      <c r="A319" t="s">
        <v>223</v>
      </c>
      <c r="B319">
        <f t="shared" si="69"/>
        <v>82</v>
      </c>
      <c r="C319" t="b">
        <f t="shared" si="67"/>
        <v>0</v>
      </c>
      <c r="D319" t="b">
        <f t="shared" si="70"/>
        <v>1</v>
      </c>
      <c r="E319" t="b">
        <f t="shared" si="70"/>
        <v>1</v>
      </c>
      <c r="F319" t="b">
        <f t="shared" si="70"/>
        <v>0</v>
      </c>
      <c r="G319" t="b">
        <f t="shared" si="70"/>
        <v>0</v>
      </c>
      <c r="H319" t="b">
        <f t="shared" si="70"/>
        <v>0</v>
      </c>
      <c r="I319" t="b">
        <f t="shared" si="70"/>
        <v>0</v>
      </c>
      <c r="J319" t="b">
        <f t="shared" si="70"/>
        <v>0</v>
      </c>
      <c r="AA319" t="str">
        <f t="shared" si="68"/>
        <v/>
      </c>
    </row>
    <row r="320" spans="1:27" x14ac:dyDescent="0.3">
      <c r="B320">
        <f t="shared" si="69"/>
        <v>83</v>
      </c>
      <c r="C320" t="b">
        <f t="shared" si="67"/>
        <v>0</v>
      </c>
      <c r="D320" t="b">
        <f t="shared" si="70"/>
        <v>0</v>
      </c>
      <c r="E320" t="b">
        <f t="shared" si="70"/>
        <v>0</v>
      </c>
      <c r="F320" t="b">
        <f t="shared" si="70"/>
        <v>0</v>
      </c>
      <c r="G320" t="b">
        <f t="shared" si="70"/>
        <v>0</v>
      </c>
      <c r="H320" t="b">
        <f t="shared" si="70"/>
        <v>0</v>
      </c>
      <c r="I320" t="b">
        <f t="shared" si="70"/>
        <v>0</v>
      </c>
      <c r="J320" t="b">
        <f t="shared" si="70"/>
        <v>0</v>
      </c>
      <c r="AA320" t="str">
        <f t="shared" si="68"/>
        <v/>
      </c>
    </row>
    <row r="321" spans="1:27" x14ac:dyDescent="0.3">
      <c r="A321" t="s">
        <v>224</v>
      </c>
      <c r="B321">
        <f t="shared" si="69"/>
        <v>83</v>
      </c>
      <c r="C321" t="b">
        <f t="shared" si="67"/>
        <v>1</v>
      </c>
      <c r="D321" t="b">
        <f t="shared" si="70"/>
        <v>1</v>
      </c>
      <c r="E321" t="b">
        <f t="shared" si="70"/>
        <v>1</v>
      </c>
      <c r="F321" t="b">
        <f t="shared" si="70"/>
        <v>1</v>
      </c>
      <c r="G321" t="b">
        <f t="shared" si="70"/>
        <v>1</v>
      </c>
      <c r="H321" t="b">
        <f t="shared" si="70"/>
        <v>1</v>
      </c>
      <c r="I321" t="b">
        <f t="shared" si="70"/>
        <v>1</v>
      </c>
      <c r="J321" t="b">
        <f t="shared" si="70"/>
        <v>0</v>
      </c>
      <c r="AA321" t="str">
        <f t="shared" si="68"/>
        <v/>
      </c>
    </row>
    <row r="322" spans="1:27" x14ac:dyDescent="0.3">
      <c r="B322">
        <f t="shared" si="69"/>
        <v>84</v>
      </c>
      <c r="C322" t="b">
        <f t="shared" si="67"/>
        <v>0</v>
      </c>
      <c r="D322" t="b">
        <f t="shared" si="70"/>
        <v>0</v>
      </c>
      <c r="E322" t="b">
        <f t="shared" si="70"/>
        <v>0</v>
      </c>
      <c r="F322" t="b">
        <f t="shared" si="70"/>
        <v>0</v>
      </c>
      <c r="G322" t="b">
        <f t="shared" si="70"/>
        <v>0</v>
      </c>
      <c r="H322" t="b">
        <f t="shared" si="70"/>
        <v>0</v>
      </c>
      <c r="I322" t="b">
        <f t="shared" si="70"/>
        <v>0</v>
      </c>
      <c r="J322" t="b">
        <f t="shared" si="70"/>
        <v>0</v>
      </c>
      <c r="AA322" t="str">
        <f t="shared" si="68"/>
        <v/>
      </c>
    </row>
    <row r="323" spans="1:27" x14ac:dyDescent="0.3">
      <c r="A323" t="s">
        <v>225</v>
      </c>
      <c r="B323">
        <f t="shared" si="69"/>
        <v>84</v>
      </c>
      <c r="C323" t="b">
        <f t="shared" ref="C323:J386" si="71">ISNUMBER(SEARCH(C$1,$A323))</f>
        <v>1</v>
      </c>
      <c r="D323" t="b">
        <f t="shared" si="70"/>
        <v>1</v>
      </c>
      <c r="E323" t="b">
        <f t="shared" si="70"/>
        <v>0</v>
      </c>
      <c r="F323" t="b">
        <f t="shared" si="70"/>
        <v>0</v>
      </c>
      <c r="G323" t="b">
        <f t="shared" si="70"/>
        <v>0</v>
      </c>
      <c r="H323" t="b">
        <f t="shared" si="70"/>
        <v>1</v>
      </c>
      <c r="I323" t="b">
        <f t="shared" si="70"/>
        <v>1</v>
      </c>
      <c r="J323" t="b">
        <f t="shared" si="70"/>
        <v>0</v>
      </c>
      <c r="AA323" t="str">
        <f t="shared" ref="AA323:AA386" si="72">IFERROR(INT(MID(V323,SEARCH("eyr:",V323)+4,4)),"")</f>
        <v/>
      </c>
    </row>
    <row r="324" spans="1:27" x14ac:dyDescent="0.3">
      <c r="A324" t="s">
        <v>226</v>
      </c>
      <c r="B324">
        <f t="shared" ref="B324:B387" si="73">IF(A324="",B323+1,B323)</f>
        <v>84</v>
      </c>
      <c r="C324" t="b">
        <f t="shared" si="71"/>
        <v>0</v>
      </c>
      <c r="D324" t="b">
        <f t="shared" si="70"/>
        <v>0</v>
      </c>
      <c r="E324" t="b">
        <f t="shared" si="70"/>
        <v>0</v>
      </c>
      <c r="F324" t="b">
        <f t="shared" si="70"/>
        <v>0</v>
      </c>
      <c r="G324" t="b">
        <f t="shared" si="70"/>
        <v>1</v>
      </c>
      <c r="H324" t="b">
        <f t="shared" si="70"/>
        <v>0</v>
      </c>
      <c r="I324" t="b">
        <f t="shared" si="70"/>
        <v>0</v>
      </c>
      <c r="J324" t="b">
        <f t="shared" si="70"/>
        <v>0</v>
      </c>
      <c r="AA324" t="str">
        <f t="shared" si="72"/>
        <v/>
      </c>
    </row>
    <row r="325" spans="1:27" x14ac:dyDescent="0.3">
      <c r="A325" t="s">
        <v>176</v>
      </c>
      <c r="B325">
        <f t="shared" si="73"/>
        <v>84</v>
      </c>
      <c r="C325" t="b">
        <f t="shared" si="71"/>
        <v>0</v>
      </c>
      <c r="D325" t="b">
        <f t="shared" si="70"/>
        <v>0</v>
      </c>
      <c r="E325" t="b">
        <f t="shared" si="70"/>
        <v>0</v>
      </c>
      <c r="F325" t="b">
        <f t="shared" si="70"/>
        <v>1</v>
      </c>
      <c r="G325" t="b">
        <f t="shared" si="70"/>
        <v>0</v>
      </c>
      <c r="H325" t="b">
        <f t="shared" si="70"/>
        <v>0</v>
      </c>
      <c r="I325" t="b">
        <f t="shared" si="70"/>
        <v>0</v>
      </c>
      <c r="J325" t="b">
        <f t="shared" si="70"/>
        <v>0</v>
      </c>
      <c r="AA325" t="str">
        <f t="shared" si="72"/>
        <v/>
      </c>
    </row>
    <row r="326" spans="1:27" x14ac:dyDescent="0.3">
      <c r="A326" t="s">
        <v>227</v>
      </c>
      <c r="B326">
        <f t="shared" si="73"/>
        <v>84</v>
      </c>
      <c r="C326" t="b">
        <f t="shared" si="71"/>
        <v>0</v>
      </c>
      <c r="D326" t="b">
        <f t="shared" si="70"/>
        <v>0</v>
      </c>
      <c r="E326" t="b">
        <f t="shared" si="70"/>
        <v>1</v>
      </c>
      <c r="F326" t="b">
        <f t="shared" si="70"/>
        <v>0</v>
      </c>
      <c r="G326" t="b">
        <f t="shared" si="70"/>
        <v>0</v>
      </c>
      <c r="H326" t="b">
        <f t="shared" si="70"/>
        <v>0</v>
      </c>
      <c r="I326" t="b">
        <f t="shared" si="70"/>
        <v>0</v>
      </c>
      <c r="J326" t="b">
        <f t="shared" si="70"/>
        <v>0</v>
      </c>
      <c r="AA326" t="str">
        <f t="shared" si="72"/>
        <v/>
      </c>
    </row>
    <row r="327" spans="1:27" x14ac:dyDescent="0.3">
      <c r="B327">
        <f t="shared" si="73"/>
        <v>85</v>
      </c>
      <c r="C327" t="b">
        <f t="shared" si="71"/>
        <v>0</v>
      </c>
      <c r="D327" t="b">
        <f t="shared" si="70"/>
        <v>0</v>
      </c>
      <c r="E327" t="b">
        <f t="shared" si="70"/>
        <v>0</v>
      </c>
      <c r="F327" t="b">
        <f t="shared" si="70"/>
        <v>0</v>
      </c>
      <c r="G327" t="b">
        <f t="shared" si="70"/>
        <v>0</v>
      </c>
      <c r="H327" t="b">
        <f t="shared" si="70"/>
        <v>0</v>
      </c>
      <c r="I327" t="b">
        <f t="shared" si="70"/>
        <v>0</v>
      </c>
      <c r="J327" t="b">
        <f t="shared" si="70"/>
        <v>0</v>
      </c>
      <c r="AA327" t="str">
        <f t="shared" si="72"/>
        <v/>
      </c>
    </row>
    <row r="328" spans="1:27" x14ac:dyDescent="0.3">
      <c r="A328" t="s">
        <v>228</v>
      </c>
      <c r="B328">
        <f t="shared" si="73"/>
        <v>85</v>
      </c>
      <c r="C328" t="b">
        <f t="shared" si="71"/>
        <v>0</v>
      </c>
      <c r="D328" t="b">
        <f t="shared" si="70"/>
        <v>1</v>
      </c>
      <c r="E328" t="b">
        <f t="shared" si="70"/>
        <v>0</v>
      </c>
      <c r="F328" t="b">
        <f t="shared" si="70"/>
        <v>1</v>
      </c>
      <c r="G328" t="b">
        <f t="shared" si="70"/>
        <v>0</v>
      </c>
      <c r="H328" t="b">
        <f t="shared" si="70"/>
        <v>1</v>
      </c>
      <c r="I328" t="b">
        <f t="shared" si="70"/>
        <v>1</v>
      </c>
      <c r="J328" t="b">
        <f t="shared" si="70"/>
        <v>0</v>
      </c>
      <c r="AA328" t="str">
        <f t="shared" si="72"/>
        <v/>
      </c>
    </row>
    <row r="329" spans="1:27" x14ac:dyDescent="0.3">
      <c r="A329" t="s">
        <v>229</v>
      </c>
      <c r="B329">
        <f t="shared" si="73"/>
        <v>85</v>
      </c>
      <c r="C329" t="b">
        <f t="shared" si="71"/>
        <v>0</v>
      </c>
      <c r="D329" t="b">
        <f t="shared" si="70"/>
        <v>0</v>
      </c>
      <c r="E329" t="b">
        <f t="shared" si="70"/>
        <v>1</v>
      </c>
      <c r="F329" t="b">
        <f t="shared" si="70"/>
        <v>0</v>
      </c>
      <c r="G329" t="b">
        <f t="shared" si="70"/>
        <v>1</v>
      </c>
      <c r="H329" t="b">
        <f t="shared" si="70"/>
        <v>0</v>
      </c>
      <c r="I329" t="b">
        <f t="shared" si="70"/>
        <v>0</v>
      </c>
      <c r="J329" t="b">
        <f t="shared" si="70"/>
        <v>1</v>
      </c>
      <c r="AA329" t="str">
        <f t="shared" si="72"/>
        <v/>
      </c>
    </row>
    <row r="330" spans="1:27" x14ac:dyDescent="0.3">
      <c r="A330" t="s">
        <v>230</v>
      </c>
      <c r="B330">
        <f t="shared" si="73"/>
        <v>85</v>
      </c>
      <c r="C330" t="b">
        <f t="shared" si="71"/>
        <v>1</v>
      </c>
      <c r="D330" t="b">
        <f t="shared" si="70"/>
        <v>0</v>
      </c>
      <c r="E330" t="b">
        <f t="shared" si="70"/>
        <v>0</v>
      </c>
      <c r="F330" t="b">
        <f t="shared" si="70"/>
        <v>0</v>
      </c>
      <c r="G330" t="b">
        <f t="shared" si="70"/>
        <v>0</v>
      </c>
      <c r="H330" t="b">
        <f t="shared" si="70"/>
        <v>0</v>
      </c>
      <c r="I330" t="b">
        <f t="shared" si="70"/>
        <v>0</v>
      </c>
      <c r="J330" t="b">
        <f t="shared" si="70"/>
        <v>0</v>
      </c>
      <c r="AA330" t="str">
        <f t="shared" si="72"/>
        <v/>
      </c>
    </row>
    <row r="331" spans="1:27" x14ac:dyDescent="0.3">
      <c r="B331">
        <f t="shared" si="73"/>
        <v>86</v>
      </c>
      <c r="C331" t="b">
        <f t="shared" si="71"/>
        <v>0</v>
      </c>
      <c r="D331" t="b">
        <f t="shared" si="70"/>
        <v>0</v>
      </c>
      <c r="E331" t="b">
        <f t="shared" si="70"/>
        <v>0</v>
      </c>
      <c r="F331" t="b">
        <f t="shared" si="70"/>
        <v>0</v>
      </c>
      <c r="G331" t="b">
        <f t="shared" si="70"/>
        <v>0</v>
      </c>
      <c r="H331" t="b">
        <f t="shared" ref="D331:J367" si="74">ISNUMBER(SEARCH(H$1,$A331))</f>
        <v>0</v>
      </c>
      <c r="I331" t="b">
        <f t="shared" si="74"/>
        <v>0</v>
      </c>
      <c r="J331" t="b">
        <f t="shared" si="74"/>
        <v>0</v>
      </c>
      <c r="AA331" t="str">
        <f t="shared" si="72"/>
        <v/>
      </c>
    </row>
    <row r="332" spans="1:27" x14ac:dyDescent="0.3">
      <c r="A332" t="s">
        <v>231</v>
      </c>
      <c r="B332">
        <f t="shared" si="73"/>
        <v>86</v>
      </c>
      <c r="C332" t="b">
        <f t="shared" si="71"/>
        <v>0</v>
      </c>
      <c r="D332" t="b">
        <f t="shared" si="74"/>
        <v>0</v>
      </c>
      <c r="E332" t="b">
        <f t="shared" si="74"/>
        <v>1</v>
      </c>
      <c r="F332" t="b">
        <f t="shared" si="74"/>
        <v>0</v>
      </c>
      <c r="G332" t="b">
        <f t="shared" si="74"/>
        <v>0</v>
      </c>
      <c r="H332" t="b">
        <f t="shared" si="74"/>
        <v>0</v>
      </c>
      <c r="I332" t="b">
        <f t="shared" si="74"/>
        <v>0</v>
      </c>
      <c r="J332" t="b">
        <f t="shared" si="74"/>
        <v>0</v>
      </c>
      <c r="AA332" t="str">
        <f t="shared" si="72"/>
        <v/>
      </c>
    </row>
    <row r="333" spans="1:27" x14ac:dyDescent="0.3">
      <c r="A333" t="s">
        <v>232</v>
      </c>
      <c r="B333">
        <f t="shared" si="73"/>
        <v>86</v>
      </c>
      <c r="C333" t="b">
        <f t="shared" si="71"/>
        <v>1</v>
      </c>
      <c r="D333" t="b">
        <f t="shared" si="74"/>
        <v>1</v>
      </c>
      <c r="E333" t="b">
        <f t="shared" si="74"/>
        <v>0</v>
      </c>
      <c r="F333" t="b">
        <f t="shared" si="74"/>
        <v>0</v>
      </c>
      <c r="G333" t="b">
        <f t="shared" si="74"/>
        <v>1</v>
      </c>
      <c r="H333" t="b">
        <f t="shared" si="74"/>
        <v>1</v>
      </c>
      <c r="I333" t="b">
        <f t="shared" si="74"/>
        <v>1</v>
      </c>
      <c r="J333" t="b">
        <f t="shared" si="74"/>
        <v>0</v>
      </c>
      <c r="AA333" t="str">
        <f t="shared" si="72"/>
        <v/>
      </c>
    </row>
    <row r="334" spans="1:27" x14ac:dyDescent="0.3">
      <c r="A334" t="s">
        <v>233</v>
      </c>
      <c r="B334">
        <f t="shared" si="73"/>
        <v>86</v>
      </c>
      <c r="C334" t="b">
        <f t="shared" si="71"/>
        <v>0</v>
      </c>
      <c r="D334" t="b">
        <f t="shared" si="74"/>
        <v>0</v>
      </c>
      <c r="E334" t="b">
        <f t="shared" si="74"/>
        <v>0</v>
      </c>
      <c r="F334" t="b">
        <f t="shared" si="74"/>
        <v>1</v>
      </c>
      <c r="G334" t="b">
        <f t="shared" si="74"/>
        <v>0</v>
      </c>
      <c r="H334" t="b">
        <f t="shared" si="74"/>
        <v>0</v>
      </c>
      <c r="I334" t="b">
        <f t="shared" si="74"/>
        <v>0</v>
      </c>
      <c r="J334" t="b">
        <f t="shared" si="74"/>
        <v>0</v>
      </c>
      <c r="AA334" t="str">
        <f t="shared" si="72"/>
        <v/>
      </c>
    </row>
    <row r="335" spans="1:27" x14ac:dyDescent="0.3">
      <c r="B335">
        <f t="shared" si="73"/>
        <v>87</v>
      </c>
      <c r="C335" t="b">
        <f t="shared" si="71"/>
        <v>0</v>
      </c>
      <c r="D335" t="b">
        <f t="shared" si="74"/>
        <v>0</v>
      </c>
      <c r="E335" t="b">
        <f t="shared" si="74"/>
        <v>0</v>
      </c>
      <c r="F335" t="b">
        <f t="shared" si="74"/>
        <v>0</v>
      </c>
      <c r="G335" t="b">
        <f t="shared" si="74"/>
        <v>0</v>
      </c>
      <c r="H335" t="b">
        <f t="shared" si="74"/>
        <v>0</v>
      </c>
      <c r="I335" t="b">
        <f t="shared" si="74"/>
        <v>0</v>
      </c>
      <c r="J335" t="b">
        <f t="shared" si="74"/>
        <v>0</v>
      </c>
      <c r="AA335" t="str">
        <f t="shared" si="72"/>
        <v/>
      </c>
    </row>
    <row r="336" spans="1:27" x14ac:dyDescent="0.3">
      <c r="A336" t="s">
        <v>234</v>
      </c>
      <c r="B336">
        <f t="shared" si="73"/>
        <v>87</v>
      </c>
      <c r="C336" t="b">
        <f t="shared" si="71"/>
        <v>1</v>
      </c>
      <c r="D336" t="b">
        <f t="shared" si="74"/>
        <v>1</v>
      </c>
      <c r="E336" t="b">
        <f t="shared" si="74"/>
        <v>1</v>
      </c>
      <c r="F336" t="b">
        <f t="shared" si="74"/>
        <v>0</v>
      </c>
      <c r="G336" t="b">
        <f t="shared" si="74"/>
        <v>0</v>
      </c>
      <c r="H336" t="b">
        <f t="shared" si="74"/>
        <v>0</v>
      </c>
      <c r="I336" t="b">
        <f t="shared" si="74"/>
        <v>0</v>
      </c>
      <c r="J336" t="b">
        <f t="shared" si="74"/>
        <v>0</v>
      </c>
      <c r="AA336" t="str">
        <f t="shared" si="72"/>
        <v/>
      </c>
    </row>
    <row r="337" spans="1:27" x14ac:dyDescent="0.3">
      <c r="A337" t="s">
        <v>235</v>
      </c>
      <c r="B337">
        <f t="shared" si="73"/>
        <v>87</v>
      </c>
      <c r="C337" t="b">
        <f t="shared" si="71"/>
        <v>0</v>
      </c>
      <c r="D337" t="b">
        <f t="shared" si="74"/>
        <v>0</v>
      </c>
      <c r="E337" t="b">
        <f t="shared" si="74"/>
        <v>0</v>
      </c>
      <c r="F337" t="b">
        <f t="shared" si="74"/>
        <v>0</v>
      </c>
      <c r="G337" t="b">
        <f t="shared" si="74"/>
        <v>1</v>
      </c>
      <c r="H337" t="b">
        <f t="shared" si="74"/>
        <v>1</v>
      </c>
      <c r="I337" t="b">
        <f t="shared" si="74"/>
        <v>0</v>
      </c>
      <c r="J337" t="b">
        <f t="shared" si="74"/>
        <v>0</v>
      </c>
      <c r="AA337" t="str">
        <f t="shared" si="72"/>
        <v/>
      </c>
    </row>
    <row r="338" spans="1:27" x14ac:dyDescent="0.3">
      <c r="A338" t="s">
        <v>236</v>
      </c>
      <c r="B338">
        <f t="shared" si="73"/>
        <v>87</v>
      </c>
      <c r="C338" t="b">
        <f t="shared" si="71"/>
        <v>0</v>
      </c>
      <c r="D338" t="b">
        <f t="shared" si="74"/>
        <v>0</v>
      </c>
      <c r="E338" t="b">
        <f t="shared" si="74"/>
        <v>0</v>
      </c>
      <c r="F338" t="b">
        <f t="shared" si="74"/>
        <v>1</v>
      </c>
      <c r="G338" t="b">
        <f t="shared" si="74"/>
        <v>0</v>
      </c>
      <c r="H338" t="b">
        <f t="shared" si="74"/>
        <v>0</v>
      </c>
      <c r="I338" t="b">
        <f t="shared" si="74"/>
        <v>1</v>
      </c>
      <c r="J338" t="b">
        <f t="shared" si="74"/>
        <v>0</v>
      </c>
      <c r="AA338" t="str">
        <f t="shared" si="72"/>
        <v/>
      </c>
    </row>
    <row r="339" spans="1:27" x14ac:dyDescent="0.3">
      <c r="B339">
        <f t="shared" si="73"/>
        <v>88</v>
      </c>
      <c r="C339" t="b">
        <f t="shared" si="71"/>
        <v>0</v>
      </c>
      <c r="D339" t="b">
        <f t="shared" si="74"/>
        <v>0</v>
      </c>
      <c r="E339" t="b">
        <f t="shared" si="74"/>
        <v>0</v>
      </c>
      <c r="F339" t="b">
        <f t="shared" si="74"/>
        <v>0</v>
      </c>
      <c r="G339" t="b">
        <f t="shared" si="74"/>
        <v>0</v>
      </c>
      <c r="H339" t="b">
        <f t="shared" si="74"/>
        <v>0</v>
      </c>
      <c r="I339" t="b">
        <f t="shared" si="74"/>
        <v>0</v>
      </c>
      <c r="J339" t="b">
        <f t="shared" si="74"/>
        <v>0</v>
      </c>
      <c r="AA339" t="str">
        <f t="shared" si="72"/>
        <v/>
      </c>
    </row>
    <row r="340" spans="1:27" x14ac:dyDescent="0.3">
      <c r="A340" t="s">
        <v>237</v>
      </c>
      <c r="B340">
        <f t="shared" si="73"/>
        <v>88</v>
      </c>
      <c r="C340" t="b">
        <f t="shared" si="71"/>
        <v>0</v>
      </c>
      <c r="D340" t="b">
        <f t="shared" si="74"/>
        <v>0</v>
      </c>
      <c r="E340" t="b">
        <f t="shared" si="74"/>
        <v>0</v>
      </c>
      <c r="F340" t="b">
        <f t="shared" si="74"/>
        <v>1</v>
      </c>
      <c r="G340" t="b">
        <f t="shared" si="74"/>
        <v>1</v>
      </c>
      <c r="H340" t="b">
        <f t="shared" si="74"/>
        <v>0</v>
      </c>
      <c r="I340" t="b">
        <f t="shared" si="74"/>
        <v>0</v>
      </c>
      <c r="J340" t="b">
        <f t="shared" si="74"/>
        <v>0</v>
      </c>
      <c r="AA340" t="str">
        <f t="shared" si="72"/>
        <v/>
      </c>
    </row>
    <row r="341" spans="1:27" x14ac:dyDescent="0.3">
      <c r="A341" t="s">
        <v>238</v>
      </c>
      <c r="B341">
        <f t="shared" si="73"/>
        <v>88</v>
      </c>
      <c r="C341" t="b">
        <f t="shared" si="71"/>
        <v>1</v>
      </c>
      <c r="D341" t="b">
        <f t="shared" si="74"/>
        <v>0</v>
      </c>
      <c r="E341" t="b">
        <f t="shared" si="74"/>
        <v>0</v>
      </c>
      <c r="F341" t="b">
        <f t="shared" si="74"/>
        <v>0</v>
      </c>
      <c r="G341" t="b">
        <f t="shared" si="74"/>
        <v>0</v>
      </c>
      <c r="H341" t="b">
        <f t="shared" si="74"/>
        <v>0</v>
      </c>
      <c r="I341" t="b">
        <f t="shared" si="74"/>
        <v>0</v>
      </c>
      <c r="J341" t="b">
        <f t="shared" si="74"/>
        <v>0</v>
      </c>
      <c r="AA341" t="str">
        <f t="shared" si="72"/>
        <v/>
      </c>
    </row>
    <row r="342" spans="1:27" x14ac:dyDescent="0.3">
      <c r="A342" t="s">
        <v>239</v>
      </c>
      <c r="B342">
        <f t="shared" si="73"/>
        <v>88</v>
      </c>
      <c r="C342" t="b">
        <f t="shared" si="71"/>
        <v>0</v>
      </c>
      <c r="D342" t="b">
        <f t="shared" si="74"/>
        <v>0</v>
      </c>
      <c r="E342" t="b">
        <f t="shared" si="74"/>
        <v>0</v>
      </c>
      <c r="F342" t="b">
        <f t="shared" si="74"/>
        <v>0</v>
      </c>
      <c r="G342" t="b">
        <f t="shared" si="74"/>
        <v>0</v>
      </c>
      <c r="H342" t="b">
        <f t="shared" si="74"/>
        <v>0</v>
      </c>
      <c r="I342" t="b">
        <f t="shared" si="74"/>
        <v>1</v>
      </c>
      <c r="J342" t="b">
        <f t="shared" si="74"/>
        <v>0</v>
      </c>
      <c r="AA342" t="str">
        <f t="shared" si="72"/>
        <v/>
      </c>
    </row>
    <row r="343" spans="1:27" x14ac:dyDescent="0.3">
      <c r="A343" t="s">
        <v>1</v>
      </c>
      <c r="B343">
        <f t="shared" si="73"/>
        <v>88</v>
      </c>
      <c r="C343" t="b">
        <f t="shared" si="71"/>
        <v>0</v>
      </c>
      <c r="D343" t="b">
        <f t="shared" si="74"/>
        <v>1</v>
      </c>
      <c r="E343" t="b">
        <f t="shared" si="74"/>
        <v>0</v>
      </c>
      <c r="F343" t="b">
        <f t="shared" si="74"/>
        <v>0</v>
      </c>
      <c r="G343" t="b">
        <f t="shared" si="74"/>
        <v>0</v>
      </c>
      <c r="H343" t="b">
        <f t="shared" si="74"/>
        <v>0</v>
      </c>
      <c r="I343" t="b">
        <f t="shared" si="74"/>
        <v>0</v>
      </c>
      <c r="J343" t="b">
        <f t="shared" si="74"/>
        <v>0</v>
      </c>
      <c r="AA343" t="str">
        <f t="shared" si="72"/>
        <v/>
      </c>
    </row>
    <row r="344" spans="1:27" x14ac:dyDescent="0.3">
      <c r="A344" t="s">
        <v>240</v>
      </c>
      <c r="B344">
        <f t="shared" si="73"/>
        <v>88</v>
      </c>
      <c r="C344" t="b">
        <f t="shared" si="71"/>
        <v>0</v>
      </c>
      <c r="D344" t="b">
        <f t="shared" si="74"/>
        <v>0</v>
      </c>
      <c r="E344" t="b">
        <f t="shared" si="74"/>
        <v>1</v>
      </c>
      <c r="F344" t="b">
        <f t="shared" si="74"/>
        <v>0</v>
      </c>
      <c r="G344" t="b">
        <f t="shared" si="74"/>
        <v>0</v>
      </c>
      <c r="H344" t="b">
        <f t="shared" si="74"/>
        <v>1</v>
      </c>
      <c r="I344" t="b">
        <f t="shared" si="74"/>
        <v>0</v>
      </c>
      <c r="J344" t="b">
        <f t="shared" si="74"/>
        <v>0</v>
      </c>
      <c r="AA344" t="str">
        <f t="shared" si="72"/>
        <v/>
      </c>
    </row>
    <row r="345" spans="1:27" x14ac:dyDescent="0.3">
      <c r="B345">
        <f t="shared" si="73"/>
        <v>89</v>
      </c>
      <c r="C345" t="b">
        <f t="shared" si="71"/>
        <v>0</v>
      </c>
      <c r="D345" t="b">
        <f t="shared" si="74"/>
        <v>0</v>
      </c>
      <c r="E345" t="b">
        <f t="shared" si="74"/>
        <v>0</v>
      </c>
      <c r="F345" t="b">
        <f t="shared" si="74"/>
        <v>0</v>
      </c>
      <c r="G345" t="b">
        <f t="shared" si="74"/>
        <v>0</v>
      </c>
      <c r="H345" t="b">
        <f t="shared" si="74"/>
        <v>0</v>
      </c>
      <c r="I345" t="b">
        <f t="shared" si="74"/>
        <v>0</v>
      </c>
      <c r="J345" t="b">
        <f t="shared" si="74"/>
        <v>0</v>
      </c>
      <c r="AA345" t="str">
        <f t="shared" si="72"/>
        <v/>
      </c>
    </row>
    <row r="346" spans="1:27" x14ac:dyDescent="0.3">
      <c r="A346" t="s">
        <v>241</v>
      </c>
      <c r="B346">
        <f t="shared" si="73"/>
        <v>89</v>
      </c>
      <c r="C346" t="b">
        <f t="shared" si="71"/>
        <v>0</v>
      </c>
      <c r="D346" t="b">
        <f t="shared" si="74"/>
        <v>0</v>
      </c>
      <c r="E346" t="b">
        <f t="shared" si="74"/>
        <v>0</v>
      </c>
      <c r="F346" t="b">
        <f t="shared" si="74"/>
        <v>0</v>
      </c>
      <c r="G346" t="b">
        <f t="shared" si="74"/>
        <v>1</v>
      </c>
      <c r="H346" t="b">
        <f t="shared" si="74"/>
        <v>0</v>
      </c>
      <c r="I346" t="b">
        <f t="shared" si="74"/>
        <v>0</v>
      </c>
      <c r="J346" t="b">
        <f t="shared" si="74"/>
        <v>1</v>
      </c>
      <c r="AA346" t="str">
        <f t="shared" si="72"/>
        <v/>
      </c>
    </row>
    <row r="347" spans="1:27" x14ac:dyDescent="0.3">
      <c r="A347" t="s">
        <v>242</v>
      </c>
      <c r="B347">
        <f t="shared" si="73"/>
        <v>89</v>
      </c>
      <c r="C347" t="b">
        <f t="shared" si="71"/>
        <v>0</v>
      </c>
      <c r="D347" t="b">
        <f t="shared" si="74"/>
        <v>1</v>
      </c>
      <c r="E347" t="b">
        <f t="shared" si="74"/>
        <v>1</v>
      </c>
      <c r="F347" t="b">
        <f t="shared" si="74"/>
        <v>1</v>
      </c>
      <c r="G347" t="b">
        <f t="shared" si="74"/>
        <v>0</v>
      </c>
      <c r="H347" t="b">
        <f t="shared" si="74"/>
        <v>0</v>
      </c>
      <c r="I347" t="b">
        <f t="shared" si="74"/>
        <v>0</v>
      </c>
      <c r="J347" t="b">
        <f t="shared" si="74"/>
        <v>0</v>
      </c>
      <c r="AA347" t="str">
        <f t="shared" si="72"/>
        <v/>
      </c>
    </row>
    <row r="348" spans="1:27" x14ac:dyDescent="0.3">
      <c r="A348" t="s">
        <v>243</v>
      </c>
      <c r="B348">
        <f t="shared" si="73"/>
        <v>89</v>
      </c>
      <c r="C348" t="b">
        <f t="shared" si="71"/>
        <v>0</v>
      </c>
      <c r="D348" t="b">
        <f t="shared" si="74"/>
        <v>0</v>
      </c>
      <c r="E348" t="b">
        <f t="shared" si="74"/>
        <v>0</v>
      </c>
      <c r="F348" t="b">
        <f t="shared" si="74"/>
        <v>0</v>
      </c>
      <c r="G348" t="b">
        <f t="shared" si="74"/>
        <v>0</v>
      </c>
      <c r="H348" t="b">
        <f t="shared" si="74"/>
        <v>1</v>
      </c>
      <c r="I348" t="b">
        <f t="shared" si="74"/>
        <v>0</v>
      </c>
      <c r="J348" t="b">
        <f t="shared" si="74"/>
        <v>0</v>
      </c>
      <c r="AA348" t="str">
        <f t="shared" si="72"/>
        <v/>
      </c>
    </row>
    <row r="349" spans="1:27" x14ac:dyDescent="0.3">
      <c r="A349" t="s">
        <v>244</v>
      </c>
      <c r="B349">
        <f t="shared" si="73"/>
        <v>89</v>
      </c>
      <c r="C349" t="b">
        <f t="shared" si="71"/>
        <v>1</v>
      </c>
      <c r="D349" t="b">
        <f t="shared" si="74"/>
        <v>0</v>
      </c>
      <c r="E349" t="b">
        <f t="shared" si="74"/>
        <v>0</v>
      </c>
      <c r="F349" t="b">
        <f t="shared" si="74"/>
        <v>0</v>
      </c>
      <c r="G349" t="b">
        <f t="shared" si="74"/>
        <v>0</v>
      </c>
      <c r="H349" t="b">
        <f t="shared" si="74"/>
        <v>0</v>
      </c>
      <c r="I349" t="b">
        <f t="shared" si="74"/>
        <v>0</v>
      </c>
      <c r="J349" t="b">
        <f t="shared" si="74"/>
        <v>0</v>
      </c>
      <c r="AA349" t="str">
        <f t="shared" si="72"/>
        <v/>
      </c>
    </row>
    <row r="350" spans="1:27" x14ac:dyDescent="0.3">
      <c r="A350" t="s">
        <v>245</v>
      </c>
      <c r="B350">
        <f t="shared" si="73"/>
        <v>89</v>
      </c>
      <c r="C350" t="b">
        <f t="shared" si="71"/>
        <v>0</v>
      </c>
      <c r="D350" t="b">
        <f t="shared" si="74"/>
        <v>0</v>
      </c>
      <c r="E350" t="b">
        <f t="shared" si="74"/>
        <v>0</v>
      </c>
      <c r="F350" t="b">
        <f t="shared" si="74"/>
        <v>0</v>
      </c>
      <c r="G350" t="b">
        <f t="shared" si="74"/>
        <v>0</v>
      </c>
      <c r="H350" t="b">
        <f t="shared" si="74"/>
        <v>0</v>
      </c>
      <c r="I350" t="b">
        <f t="shared" si="74"/>
        <v>1</v>
      </c>
      <c r="J350" t="b">
        <f t="shared" si="74"/>
        <v>0</v>
      </c>
      <c r="AA350" t="str">
        <f t="shared" si="72"/>
        <v/>
      </c>
    </row>
    <row r="351" spans="1:27" x14ac:dyDescent="0.3">
      <c r="B351">
        <f t="shared" si="73"/>
        <v>90</v>
      </c>
      <c r="C351" t="b">
        <f t="shared" si="71"/>
        <v>0</v>
      </c>
      <c r="D351" t="b">
        <f t="shared" si="74"/>
        <v>0</v>
      </c>
      <c r="E351" t="b">
        <f t="shared" si="74"/>
        <v>0</v>
      </c>
      <c r="F351" t="b">
        <f t="shared" si="74"/>
        <v>0</v>
      </c>
      <c r="G351" t="b">
        <f t="shared" si="74"/>
        <v>0</v>
      </c>
      <c r="H351" t="b">
        <f t="shared" si="74"/>
        <v>0</v>
      </c>
      <c r="I351" t="b">
        <f t="shared" si="74"/>
        <v>0</v>
      </c>
      <c r="J351" t="b">
        <f t="shared" si="74"/>
        <v>0</v>
      </c>
      <c r="AA351" t="str">
        <f t="shared" si="72"/>
        <v/>
      </c>
    </row>
    <row r="352" spans="1:27" x14ac:dyDescent="0.3">
      <c r="A352" t="s">
        <v>246</v>
      </c>
      <c r="B352">
        <f t="shared" si="73"/>
        <v>90</v>
      </c>
      <c r="C352" t="b">
        <f t="shared" si="71"/>
        <v>0</v>
      </c>
      <c r="D352" t="b">
        <f t="shared" si="74"/>
        <v>0</v>
      </c>
      <c r="E352" t="b">
        <f t="shared" si="74"/>
        <v>1</v>
      </c>
      <c r="F352" t="b">
        <f t="shared" si="74"/>
        <v>1</v>
      </c>
      <c r="G352" t="b">
        <f t="shared" si="74"/>
        <v>0</v>
      </c>
      <c r="H352" t="b">
        <f t="shared" si="74"/>
        <v>0</v>
      </c>
      <c r="I352" t="b">
        <f t="shared" si="74"/>
        <v>0</v>
      </c>
      <c r="J352" t="b">
        <f t="shared" si="74"/>
        <v>0</v>
      </c>
      <c r="AA352" t="str">
        <f t="shared" si="72"/>
        <v/>
      </c>
    </row>
    <row r="353" spans="1:27" x14ac:dyDescent="0.3">
      <c r="A353" t="s">
        <v>247</v>
      </c>
      <c r="B353">
        <f t="shared" si="73"/>
        <v>90</v>
      </c>
      <c r="C353" t="b">
        <f t="shared" si="71"/>
        <v>0</v>
      </c>
      <c r="D353" t="b">
        <f t="shared" si="74"/>
        <v>0</v>
      </c>
      <c r="E353" t="b">
        <f t="shared" si="74"/>
        <v>0</v>
      </c>
      <c r="F353" t="b">
        <f t="shared" si="74"/>
        <v>0</v>
      </c>
      <c r="G353" t="b">
        <f t="shared" si="74"/>
        <v>0</v>
      </c>
      <c r="H353" t="b">
        <f t="shared" si="74"/>
        <v>1</v>
      </c>
      <c r="I353" t="b">
        <f t="shared" si="74"/>
        <v>1</v>
      </c>
      <c r="J353" t="b">
        <f t="shared" si="74"/>
        <v>0</v>
      </c>
      <c r="AA353" t="str">
        <f t="shared" si="72"/>
        <v/>
      </c>
    </row>
    <row r="354" spans="1:27" x14ac:dyDescent="0.3">
      <c r="A354" t="s">
        <v>248</v>
      </c>
      <c r="B354">
        <f t="shared" si="73"/>
        <v>90</v>
      </c>
      <c r="C354" t="b">
        <f t="shared" si="71"/>
        <v>1</v>
      </c>
      <c r="D354" t="b">
        <f t="shared" si="74"/>
        <v>0</v>
      </c>
      <c r="E354" t="b">
        <f t="shared" si="74"/>
        <v>0</v>
      </c>
      <c r="F354" t="b">
        <f t="shared" si="74"/>
        <v>0</v>
      </c>
      <c r="G354" t="b">
        <f t="shared" si="74"/>
        <v>0</v>
      </c>
      <c r="H354" t="b">
        <f t="shared" si="74"/>
        <v>0</v>
      </c>
      <c r="I354" t="b">
        <f t="shared" si="74"/>
        <v>0</v>
      </c>
      <c r="J354" t="b">
        <f t="shared" si="74"/>
        <v>0</v>
      </c>
      <c r="AA354" t="str">
        <f t="shared" si="72"/>
        <v/>
      </c>
    </row>
    <row r="355" spans="1:27" x14ac:dyDescent="0.3">
      <c r="A355" t="s">
        <v>136</v>
      </c>
      <c r="B355">
        <f t="shared" si="73"/>
        <v>90</v>
      </c>
      <c r="C355" t="b">
        <f t="shared" si="71"/>
        <v>0</v>
      </c>
      <c r="D355" t="b">
        <f t="shared" si="74"/>
        <v>1</v>
      </c>
      <c r="E355" t="b">
        <f t="shared" si="74"/>
        <v>0</v>
      </c>
      <c r="F355" t="b">
        <f t="shared" si="74"/>
        <v>0</v>
      </c>
      <c r="G355" t="b">
        <f t="shared" si="74"/>
        <v>0</v>
      </c>
      <c r="H355" t="b">
        <f t="shared" si="74"/>
        <v>0</v>
      </c>
      <c r="I355" t="b">
        <f t="shared" si="74"/>
        <v>0</v>
      </c>
      <c r="J355" t="b">
        <f t="shared" si="74"/>
        <v>0</v>
      </c>
      <c r="AA355" t="str">
        <f t="shared" si="72"/>
        <v/>
      </c>
    </row>
    <row r="356" spans="1:27" x14ac:dyDescent="0.3">
      <c r="A356" t="s">
        <v>249</v>
      </c>
      <c r="B356">
        <f t="shared" si="73"/>
        <v>90</v>
      </c>
      <c r="C356" t="b">
        <f t="shared" si="71"/>
        <v>0</v>
      </c>
      <c r="D356" t="b">
        <f t="shared" si="74"/>
        <v>0</v>
      </c>
      <c r="E356" t="b">
        <f t="shared" si="74"/>
        <v>0</v>
      </c>
      <c r="F356" t="b">
        <f t="shared" si="74"/>
        <v>0</v>
      </c>
      <c r="G356" t="b">
        <f t="shared" si="74"/>
        <v>0</v>
      </c>
      <c r="H356" t="b">
        <f t="shared" si="74"/>
        <v>0</v>
      </c>
      <c r="I356" t="b">
        <f t="shared" si="74"/>
        <v>0</v>
      </c>
      <c r="J356" t="b">
        <f t="shared" si="74"/>
        <v>1</v>
      </c>
      <c r="AA356" t="str">
        <f t="shared" si="72"/>
        <v/>
      </c>
    </row>
    <row r="357" spans="1:27" x14ac:dyDescent="0.3">
      <c r="A357" t="s">
        <v>250</v>
      </c>
      <c r="B357">
        <f t="shared" si="73"/>
        <v>90</v>
      </c>
      <c r="C357" t="b">
        <f t="shared" si="71"/>
        <v>0</v>
      </c>
      <c r="D357" t="b">
        <f t="shared" si="74"/>
        <v>0</v>
      </c>
      <c r="E357" t="b">
        <f t="shared" si="74"/>
        <v>0</v>
      </c>
      <c r="F357" t="b">
        <f t="shared" si="74"/>
        <v>0</v>
      </c>
      <c r="G357" t="b">
        <f t="shared" si="74"/>
        <v>1</v>
      </c>
      <c r="H357" t="b">
        <f t="shared" si="74"/>
        <v>0</v>
      </c>
      <c r="I357" t="b">
        <f t="shared" si="74"/>
        <v>0</v>
      </c>
      <c r="J357" t="b">
        <f t="shared" si="74"/>
        <v>0</v>
      </c>
      <c r="AA357" t="str">
        <f t="shared" si="72"/>
        <v/>
      </c>
    </row>
    <row r="358" spans="1:27" x14ac:dyDescent="0.3">
      <c r="B358">
        <f t="shared" si="73"/>
        <v>91</v>
      </c>
      <c r="C358" t="b">
        <f t="shared" si="71"/>
        <v>0</v>
      </c>
      <c r="D358" t="b">
        <f t="shared" si="74"/>
        <v>0</v>
      </c>
      <c r="E358" t="b">
        <f t="shared" si="74"/>
        <v>0</v>
      </c>
      <c r="F358" t="b">
        <f t="shared" si="74"/>
        <v>0</v>
      </c>
      <c r="G358" t="b">
        <f t="shared" si="74"/>
        <v>0</v>
      </c>
      <c r="H358" t="b">
        <f t="shared" si="74"/>
        <v>0</v>
      </c>
      <c r="I358" t="b">
        <f t="shared" si="74"/>
        <v>0</v>
      </c>
      <c r="J358" t="b">
        <f t="shared" si="74"/>
        <v>0</v>
      </c>
      <c r="AA358" t="str">
        <f t="shared" si="72"/>
        <v/>
      </c>
    </row>
    <row r="359" spans="1:27" x14ac:dyDescent="0.3">
      <c r="A359" t="s">
        <v>251</v>
      </c>
      <c r="B359">
        <f t="shared" si="73"/>
        <v>91</v>
      </c>
      <c r="C359" t="b">
        <f t="shared" si="71"/>
        <v>0</v>
      </c>
      <c r="D359" t="b">
        <f t="shared" si="74"/>
        <v>0</v>
      </c>
      <c r="E359" t="b">
        <f t="shared" si="74"/>
        <v>0</v>
      </c>
      <c r="F359" t="b">
        <f t="shared" si="74"/>
        <v>0</v>
      </c>
      <c r="G359" t="b">
        <f t="shared" si="74"/>
        <v>0</v>
      </c>
      <c r="H359" t="b">
        <f t="shared" si="74"/>
        <v>0</v>
      </c>
      <c r="I359" t="b">
        <f t="shared" si="74"/>
        <v>0</v>
      </c>
      <c r="J359" t="b">
        <f t="shared" si="74"/>
        <v>1</v>
      </c>
      <c r="AA359" t="str">
        <f t="shared" si="72"/>
        <v/>
      </c>
    </row>
    <row r="360" spans="1:27" x14ac:dyDescent="0.3">
      <c r="A360" t="s">
        <v>252</v>
      </c>
      <c r="B360">
        <f t="shared" si="73"/>
        <v>91</v>
      </c>
      <c r="C360" t="b">
        <f t="shared" si="71"/>
        <v>1</v>
      </c>
      <c r="D360" t="b">
        <f t="shared" si="74"/>
        <v>0</v>
      </c>
      <c r="E360" t="b">
        <f t="shared" si="74"/>
        <v>1</v>
      </c>
      <c r="F360" t="b">
        <f t="shared" si="74"/>
        <v>1</v>
      </c>
      <c r="G360" t="b">
        <f t="shared" si="74"/>
        <v>1</v>
      </c>
      <c r="H360" t="b">
        <f t="shared" si="74"/>
        <v>1</v>
      </c>
      <c r="I360" t="b">
        <f t="shared" si="74"/>
        <v>1</v>
      </c>
      <c r="J360" t="b">
        <f t="shared" si="74"/>
        <v>0</v>
      </c>
      <c r="AA360" t="str">
        <f t="shared" si="72"/>
        <v/>
      </c>
    </row>
    <row r="361" spans="1:27" x14ac:dyDescent="0.3">
      <c r="A361" t="s">
        <v>253</v>
      </c>
      <c r="B361">
        <f t="shared" si="73"/>
        <v>91</v>
      </c>
      <c r="C361" t="b">
        <f t="shared" si="71"/>
        <v>0</v>
      </c>
      <c r="D361" t="b">
        <f t="shared" si="74"/>
        <v>1</v>
      </c>
      <c r="E361" t="b">
        <f t="shared" si="74"/>
        <v>0</v>
      </c>
      <c r="F361" t="b">
        <f t="shared" si="74"/>
        <v>0</v>
      </c>
      <c r="G361" t="b">
        <f t="shared" si="74"/>
        <v>0</v>
      </c>
      <c r="H361" t="b">
        <f t="shared" si="74"/>
        <v>0</v>
      </c>
      <c r="I361" t="b">
        <f t="shared" si="74"/>
        <v>0</v>
      </c>
      <c r="J361" t="b">
        <f t="shared" si="74"/>
        <v>0</v>
      </c>
      <c r="AA361" t="str">
        <f t="shared" si="72"/>
        <v/>
      </c>
    </row>
    <row r="362" spans="1:27" x14ac:dyDescent="0.3">
      <c r="B362">
        <f t="shared" si="73"/>
        <v>92</v>
      </c>
      <c r="C362" t="b">
        <f t="shared" si="71"/>
        <v>0</v>
      </c>
      <c r="D362" t="b">
        <f t="shared" si="74"/>
        <v>0</v>
      </c>
      <c r="E362" t="b">
        <f t="shared" si="74"/>
        <v>0</v>
      </c>
      <c r="F362" t="b">
        <f t="shared" si="74"/>
        <v>0</v>
      </c>
      <c r="G362" t="b">
        <f t="shared" si="74"/>
        <v>0</v>
      </c>
      <c r="H362" t="b">
        <f t="shared" si="74"/>
        <v>0</v>
      </c>
      <c r="I362" t="b">
        <f t="shared" si="74"/>
        <v>0</v>
      </c>
      <c r="J362" t="b">
        <f t="shared" si="74"/>
        <v>0</v>
      </c>
      <c r="AA362" t="str">
        <f t="shared" si="72"/>
        <v/>
      </c>
    </row>
    <row r="363" spans="1:27" x14ac:dyDescent="0.3">
      <c r="A363" t="s">
        <v>254</v>
      </c>
      <c r="B363">
        <f t="shared" si="73"/>
        <v>92</v>
      </c>
      <c r="C363" t="b">
        <f t="shared" si="71"/>
        <v>0</v>
      </c>
      <c r="D363" t="b">
        <f t="shared" si="74"/>
        <v>0</v>
      </c>
      <c r="E363" t="b">
        <f t="shared" si="74"/>
        <v>0</v>
      </c>
      <c r="F363" t="b">
        <f t="shared" si="74"/>
        <v>0</v>
      </c>
      <c r="G363" t="b">
        <f t="shared" si="74"/>
        <v>1</v>
      </c>
      <c r="H363" t="b">
        <f t="shared" si="74"/>
        <v>0</v>
      </c>
      <c r="I363" t="b">
        <f t="shared" si="74"/>
        <v>1</v>
      </c>
      <c r="J363" t="b">
        <f t="shared" si="74"/>
        <v>1</v>
      </c>
      <c r="AA363" t="str">
        <f t="shared" si="72"/>
        <v/>
      </c>
    </row>
    <row r="364" spans="1:27" x14ac:dyDescent="0.3">
      <c r="A364" t="s">
        <v>255</v>
      </c>
      <c r="B364">
        <f t="shared" si="73"/>
        <v>92</v>
      </c>
      <c r="C364" t="b">
        <f t="shared" si="71"/>
        <v>1</v>
      </c>
      <c r="D364" t="b">
        <f t="shared" si="74"/>
        <v>0</v>
      </c>
      <c r="E364" t="b">
        <f t="shared" si="74"/>
        <v>0</v>
      </c>
      <c r="F364" t="b">
        <f t="shared" si="74"/>
        <v>0</v>
      </c>
      <c r="G364" t="b">
        <f t="shared" si="74"/>
        <v>0</v>
      </c>
      <c r="H364" t="b">
        <f t="shared" si="74"/>
        <v>1</v>
      </c>
      <c r="I364" t="b">
        <f t="shared" si="74"/>
        <v>0</v>
      </c>
      <c r="J364" t="b">
        <f t="shared" si="74"/>
        <v>0</v>
      </c>
      <c r="AA364" t="str">
        <f t="shared" si="72"/>
        <v/>
      </c>
    </row>
    <row r="365" spans="1:27" x14ac:dyDescent="0.3">
      <c r="A365" t="s">
        <v>256</v>
      </c>
      <c r="B365">
        <f t="shared" si="73"/>
        <v>92</v>
      </c>
      <c r="C365" t="b">
        <f t="shared" si="71"/>
        <v>0</v>
      </c>
      <c r="D365" t="b">
        <f t="shared" si="74"/>
        <v>1</v>
      </c>
      <c r="E365" t="b">
        <f t="shared" si="74"/>
        <v>0</v>
      </c>
      <c r="F365" t="b">
        <f t="shared" si="74"/>
        <v>1</v>
      </c>
      <c r="G365" t="b">
        <f t="shared" si="74"/>
        <v>0</v>
      </c>
      <c r="H365" t="b">
        <f t="shared" si="74"/>
        <v>0</v>
      </c>
      <c r="I365" t="b">
        <f t="shared" si="74"/>
        <v>0</v>
      </c>
      <c r="J365" t="b">
        <f t="shared" si="74"/>
        <v>0</v>
      </c>
      <c r="AA365" t="str">
        <f t="shared" si="72"/>
        <v/>
      </c>
    </row>
    <row r="366" spans="1:27" x14ac:dyDescent="0.3">
      <c r="A366" t="s">
        <v>8</v>
      </c>
      <c r="B366">
        <f t="shared" si="73"/>
        <v>92</v>
      </c>
      <c r="C366" t="b">
        <f t="shared" si="71"/>
        <v>0</v>
      </c>
      <c r="D366" t="b">
        <f t="shared" si="74"/>
        <v>0</v>
      </c>
      <c r="E366" t="b">
        <f t="shared" si="74"/>
        <v>1</v>
      </c>
      <c r="F366" t="b">
        <f t="shared" si="74"/>
        <v>0</v>
      </c>
      <c r="G366" t="b">
        <f t="shared" si="74"/>
        <v>0</v>
      </c>
      <c r="H366" t="b">
        <f t="shared" si="74"/>
        <v>0</v>
      </c>
      <c r="I366" t="b">
        <f t="shared" si="74"/>
        <v>0</v>
      </c>
      <c r="J366" t="b">
        <f t="shared" si="74"/>
        <v>0</v>
      </c>
      <c r="AA366" t="str">
        <f t="shared" si="72"/>
        <v/>
      </c>
    </row>
    <row r="367" spans="1:27" x14ac:dyDescent="0.3">
      <c r="B367">
        <f t="shared" si="73"/>
        <v>93</v>
      </c>
      <c r="C367" t="b">
        <f t="shared" si="71"/>
        <v>0</v>
      </c>
      <c r="D367" t="b">
        <f t="shared" si="74"/>
        <v>0</v>
      </c>
      <c r="E367" t="b">
        <f t="shared" si="74"/>
        <v>0</v>
      </c>
      <c r="F367" t="b">
        <f t="shared" si="74"/>
        <v>0</v>
      </c>
      <c r="G367" t="b">
        <f t="shared" si="74"/>
        <v>0</v>
      </c>
      <c r="H367" t="b">
        <f t="shared" si="74"/>
        <v>0</v>
      </c>
      <c r="I367" t="b">
        <f t="shared" si="74"/>
        <v>0</v>
      </c>
      <c r="J367" t="b">
        <f t="shared" si="74"/>
        <v>0</v>
      </c>
      <c r="AA367" t="str">
        <f t="shared" si="72"/>
        <v/>
      </c>
    </row>
    <row r="368" spans="1:27" x14ac:dyDescent="0.3">
      <c r="A368" t="s">
        <v>0</v>
      </c>
      <c r="B368">
        <f t="shared" si="73"/>
        <v>93</v>
      </c>
      <c r="C368" t="b">
        <f t="shared" si="71"/>
        <v>0</v>
      </c>
      <c r="D368" t="b">
        <f t="shared" si="71"/>
        <v>0</v>
      </c>
      <c r="E368" t="b">
        <f t="shared" si="71"/>
        <v>0</v>
      </c>
      <c r="F368" t="b">
        <f t="shared" si="71"/>
        <v>1</v>
      </c>
      <c r="G368" t="b">
        <f t="shared" si="71"/>
        <v>0</v>
      </c>
      <c r="H368" t="b">
        <f t="shared" si="71"/>
        <v>0</v>
      </c>
      <c r="I368" t="b">
        <f t="shared" si="71"/>
        <v>0</v>
      </c>
      <c r="J368" t="b">
        <f t="shared" si="71"/>
        <v>0</v>
      </c>
      <c r="AA368" t="str">
        <f t="shared" si="72"/>
        <v/>
      </c>
    </row>
    <row r="369" spans="1:27" x14ac:dyDescent="0.3">
      <c r="A369" t="s">
        <v>257</v>
      </c>
      <c r="B369">
        <f t="shared" si="73"/>
        <v>93</v>
      </c>
      <c r="C369" t="b">
        <f t="shared" si="71"/>
        <v>1</v>
      </c>
      <c r="D369" t="b">
        <f t="shared" si="71"/>
        <v>0</v>
      </c>
      <c r="E369" t="b">
        <f t="shared" si="71"/>
        <v>0</v>
      </c>
      <c r="F369" t="b">
        <f t="shared" si="71"/>
        <v>0</v>
      </c>
      <c r="G369" t="b">
        <f t="shared" si="71"/>
        <v>0</v>
      </c>
      <c r="H369" t="b">
        <f t="shared" si="71"/>
        <v>1</v>
      </c>
      <c r="I369" t="b">
        <f t="shared" si="71"/>
        <v>0</v>
      </c>
      <c r="J369" t="b">
        <f t="shared" si="71"/>
        <v>0</v>
      </c>
      <c r="AA369" t="str">
        <f t="shared" si="72"/>
        <v/>
      </c>
    </row>
    <row r="370" spans="1:27" x14ac:dyDescent="0.3">
      <c r="A370" t="s">
        <v>8</v>
      </c>
      <c r="B370">
        <f t="shared" si="73"/>
        <v>93</v>
      </c>
      <c r="C370" t="b">
        <f t="shared" si="71"/>
        <v>0</v>
      </c>
      <c r="D370" t="b">
        <f t="shared" si="71"/>
        <v>0</v>
      </c>
      <c r="E370" t="b">
        <f t="shared" si="71"/>
        <v>1</v>
      </c>
      <c r="F370" t="b">
        <f t="shared" si="71"/>
        <v>0</v>
      </c>
      <c r="G370" t="b">
        <f t="shared" si="71"/>
        <v>0</v>
      </c>
      <c r="H370" t="b">
        <f t="shared" si="71"/>
        <v>0</v>
      </c>
      <c r="I370" t="b">
        <f t="shared" si="71"/>
        <v>0</v>
      </c>
      <c r="J370" t="b">
        <f t="shared" si="71"/>
        <v>0</v>
      </c>
      <c r="AA370" t="str">
        <f t="shared" si="72"/>
        <v/>
      </c>
    </row>
    <row r="371" spans="1:27" x14ac:dyDescent="0.3">
      <c r="A371" t="s">
        <v>258</v>
      </c>
      <c r="B371">
        <f t="shared" si="73"/>
        <v>93</v>
      </c>
      <c r="C371" t="b">
        <f t="shared" si="71"/>
        <v>0</v>
      </c>
      <c r="D371" t="b">
        <f t="shared" si="71"/>
        <v>1</v>
      </c>
      <c r="E371" t="b">
        <f t="shared" si="71"/>
        <v>0</v>
      </c>
      <c r="F371" t="b">
        <f t="shared" si="71"/>
        <v>0</v>
      </c>
      <c r="G371" t="b">
        <f t="shared" si="71"/>
        <v>0</v>
      </c>
      <c r="H371" t="b">
        <f t="shared" si="71"/>
        <v>0</v>
      </c>
      <c r="I371" t="b">
        <f t="shared" si="71"/>
        <v>1</v>
      </c>
      <c r="J371" t="b">
        <f t="shared" si="71"/>
        <v>0</v>
      </c>
      <c r="AA371" t="str">
        <f t="shared" si="72"/>
        <v/>
      </c>
    </row>
    <row r="372" spans="1:27" x14ac:dyDescent="0.3">
      <c r="A372" t="s">
        <v>259</v>
      </c>
      <c r="B372">
        <f t="shared" si="73"/>
        <v>93</v>
      </c>
      <c r="C372" t="b">
        <f t="shared" si="71"/>
        <v>0</v>
      </c>
      <c r="D372" t="b">
        <f t="shared" si="71"/>
        <v>0</v>
      </c>
      <c r="E372" t="b">
        <f t="shared" si="71"/>
        <v>0</v>
      </c>
      <c r="F372" t="b">
        <f t="shared" si="71"/>
        <v>0</v>
      </c>
      <c r="G372" t="b">
        <f t="shared" si="71"/>
        <v>1</v>
      </c>
      <c r="H372" t="b">
        <f t="shared" si="71"/>
        <v>0</v>
      </c>
      <c r="I372" t="b">
        <f t="shared" si="71"/>
        <v>0</v>
      </c>
      <c r="J372" t="b">
        <f t="shared" si="71"/>
        <v>0</v>
      </c>
      <c r="AA372" t="str">
        <f t="shared" si="72"/>
        <v/>
      </c>
    </row>
    <row r="373" spans="1:27" x14ac:dyDescent="0.3">
      <c r="B373">
        <f t="shared" si="73"/>
        <v>94</v>
      </c>
      <c r="C373" t="b">
        <f t="shared" si="71"/>
        <v>0</v>
      </c>
      <c r="D373" t="b">
        <f t="shared" si="71"/>
        <v>0</v>
      </c>
      <c r="E373" t="b">
        <f t="shared" si="71"/>
        <v>0</v>
      </c>
      <c r="F373" t="b">
        <f t="shared" si="71"/>
        <v>0</v>
      </c>
      <c r="G373" t="b">
        <f t="shared" si="71"/>
        <v>0</v>
      </c>
      <c r="H373" t="b">
        <f t="shared" si="71"/>
        <v>0</v>
      </c>
      <c r="I373" t="b">
        <f t="shared" si="71"/>
        <v>0</v>
      </c>
      <c r="J373" t="b">
        <f t="shared" si="71"/>
        <v>0</v>
      </c>
      <c r="AA373" t="str">
        <f t="shared" si="72"/>
        <v/>
      </c>
    </row>
    <row r="374" spans="1:27" x14ac:dyDescent="0.3">
      <c r="A374" t="s">
        <v>260</v>
      </c>
      <c r="B374">
        <f t="shared" si="73"/>
        <v>94</v>
      </c>
      <c r="C374" t="b">
        <f t="shared" si="71"/>
        <v>0</v>
      </c>
      <c r="D374" t="b">
        <f t="shared" si="71"/>
        <v>1</v>
      </c>
      <c r="E374" t="b">
        <f t="shared" si="71"/>
        <v>0</v>
      </c>
      <c r="F374" t="b">
        <f t="shared" si="71"/>
        <v>1</v>
      </c>
      <c r="G374" t="b">
        <f t="shared" si="71"/>
        <v>0</v>
      </c>
      <c r="H374" t="b">
        <f t="shared" si="71"/>
        <v>0</v>
      </c>
      <c r="I374" t="b">
        <f t="shared" si="71"/>
        <v>0</v>
      </c>
      <c r="J374" t="b">
        <f t="shared" si="71"/>
        <v>0</v>
      </c>
      <c r="AA374" t="str">
        <f t="shared" si="72"/>
        <v/>
      </c>
    </row>
    <row r="375" spans="1:27" x14ac:dyDescent="0.3">
      <c r="A375" t="s">
        <v>261</v>
      </c>
      <c r="B375">
        <f t="shared" si="73"/>
        <v>94</v>
      </c>
      <c r="C375" t="b">
        <f t="shared" si="71"/>
        <v>1</v>
      </c>
      <c r="D375" t="b">
        <f t="shared" si="71"/>
        <v>0</v>
      </c>
      <c r="E375" t="b">
        <f t="shared" si="71"/>
        <v>1</v>
      </c>
      <c r="F375" t="b">
        <f t="shared" si="71"/>
        <v>0</v>
      </c>
      <c r="G375" t="b">
        <f t="shared" si="71"/>
        <v>1</v>
      </c>
      <c r="H375" t="b">
        <f t="shared" si="71"/>
        <v>1</v>
      </c>
      <c r="I375" t="b">
        <f t="shared" si="71"/>
        <v>1</v>
      </c>
      <c r="J375" t="b">
        <f t="shared" si="71"/>
        <v>0</v>
      </c>
      <c r="AA375" t="str">
        <f t="shared" si="72"/>
        <v/>
      </c>
    </row>
    <row r="376" spans="1:27" x14ac:dyDescent="0.3">
      <c r="B376">
        <f t="shared" si="73"/>
        <v>95</v>
      </c>
      <c r="C376" t="b">
        <f t="shared" si="71"/>
        <v>0</v>
      </c>
      <c r="D376" t="b">
        <f t="shared" si="71"/>
        <v>0</v>
      </c>
      <c r="E376" t="b">
        <f t="shared" si="71"/>
        <v>0</v>
      </c>
      <c r="F376" t="b">
        <f t="shared" si="71"/>
        <v>0</v>
      </c>
      <c r="G376" t="b">
        <f t="shared" si="71"/>
        <v>0</v>
      </c>
      <c r="H376" t="b">
        <f t="shared" si="71"/>
        <v>0</v>
      </c>
      <c r="I376" t="b">
        <f t="shared" si="71"/>
        <v>0</v>
      </c>
      <c r="J376" t="b">
        <f t="shared" si="71"/>
        <v>0</v>
      </c>
      <c r="AA376" t="str">
        <f t="shared" si="72"/>
        <v/>
      </c>
    </row>
    <row r="377" spans="1:27" x14ac:dyDescent="0.3">
      <c r="A377" t="s">
        <v>262</v>
      </c>
      <c r="B377">
        <f t="shared" si="73"/>
        <v>95</v>
      </c>
      <c r="C377" t="b">
        <f t="shared" si="71"/>
        <v>1</v>
      </c>
      <c r="D377" t="b">
        <f t="shared" si="71"/>
        <v>0</v>
      </c>
      <c r="E377" t="b">
        <f t="shared" si="71"/>
        <v>0</v>
      </c>
      <c r="F377" t="b">
        <f t="shared" si="71"/>
        <v>0</v>
      </c>
      <c r="G377" t="b">
        <f t="shared" si="71"/>
        <v>0</v>
      </c>
      <c r="H377" t="b">
        <f t="shared" si="71"/>
        <v>0</v>
      </c>
      <c r="I377" t="b">
        <f t="shared" si="71"/>
        <v>0</v>
      </c>
      <c r="J377" t="b">
        <f t="shared" si="71"/>
        <v>0</v>
      </c>
      <c r="AA377" t="str">
        <f t="shared" si="72"/>
        <v/>
      </c>
    </row>
    <row r="378" spans="1:27" x14ac:dyDescent="0.3">
      <c r="A378" t="s">
        <v>263</v>
      </c>
      <c r="B378">
        <f t="shared" si="73"/>
        <v>95</v>
      </c>
      <c r="C378" t="b">
        <f t="shared" si="71"/>
        <v>0</v>
      </c>
      <c r="D378" t="b">
        <f t="shared" si="71"/>
        <v>1</v>
      </c>
      <c r="E378" t="b">
        <f t="shared" si="71"/>
        <v>1</v>
      </c>
      <c r="F378" t="b">
        <f t="shared" si="71"/>
        <v>1</v>
      </c>
      <c r="G378" t="b">
        <f t="shared" si="71"/>
        <v>1</v>
      </c>
      <c r="H378" t="b">
        <f t="shared" si="71"/>
        <v>1</v>
      </c>
      <c r="I378" t="b">
        <f t="shared" si="71"/>
        <v>1</v>
      </c>
      <c r="J378" t="b">
        <f t="shared" si="71"/>
        <v>0</v>
      </c>
      <c r="AA378" t="str">
        <f t="shared" si="72"/>
        <v/>
      </c>
    </row>
    <row r="379" spans="1:27" x14ac:dyDescent="0.3">
      <c r="B379">
        <f t="shared" si="73"/>
        <v>96</v>
      </c>
      <c r="C379" t="b">
        <f t="shared" si="71"/>
        <v>0</v>
      </c>
      <c r="D379" t="b">
        <f t="shared" si="71"/>
        <v>0</v>
      </c>
      <c r="E379" t="b">
        <f t="shared" si="71"/>
        <v>0</v>
      </c>
      <c r="F379" t="b">
        <f t="shared" si="71"/>
        <v>0</v>
      </c>
      <c r="G379" t="b">
        <f t="shared" si="71"/>
        <v>0</v>
      </c>
      <c r="H379" t="b">
        <f t="shared" si="71"/>
        <v>0</v>
      </c>
      <c r="I379" t="b">
        <f t="shared" si="71"/>
        <v>0</v>
      </c>
      <c r="J379" t="b">
        <f t="shared" si="71"/>
        <v>0</v>
      </c>
      <c r="AA379" t="str">
        <f t="shared" si="72"/>
        <v/>
      </c>
    </row>
    <row r="380" spans="1:27" x14ac:dyDescent="0.3">
      <c r="A380" t="s">
        <v>264</v>
      </c>
      <c r="B380">
        <f t="shared" si="73"/>
        <v>96</v>
      </c>
      <c r="C380" t="b">
        <f t="shared" si="71"/>
        <v>1</v>
      </c>
      <c r="D380" t="b">
        <f t="shared" si="71"/>
        <v>1</v>
      </c>
      <c r="E380" t="b">
        <f t="shared" si="71"/>
        <v>1</v>
      </c>
      <c r="F380" t="b">
        <f t="shared" si="71"/>
        <v>1</v>
      </c>
      <c r="G380" t="b">
        <f t="shared" si="71"/>
        <v>0</v>
      </c>
      <c r="H380" t="b">
        <f t="shared" si="71"/>
        <v>0</v>
      </c>
      <c r="I380" t="b">
        <f t="shared" si="71"/>
        <v>0</v>
      </c>
      <c r="J380" t="b">
        <f t="shared" si="71"/>
        <v>1</v>
      </c>
      <c r="AA380" t="str">
        <f t="shared" si="72"/>
        <v/>
      </c>
    </row>
    <row r="381" spans="1:27" x14ac:dyDescent="0.3">
      <c r="A381" t="s">
        <v>265</v>
      </c>
      <c r="B381">
        <f t="shared" si="73"/>
        <v>96</v>
      </c>
      <c r="C381" t="b">
        <f t="shared" si="71"/>
        <v>0</v>
      </c>
      <c r="D381" t="b">
        <f t="shared" si="71"/>
        <v>0</v>
      </c>
      <c r="E381" t="b">
        <f t="shared" si="71"/>
        <v>0</v>
      </c>
      <c r="F381" t="b">
        <f t="shared" si="71"/>
        <v>0</v>
      </c>
      <c r="G381" t="b">
        <f t="shared" si="71"/>
        <v>1</v>
      </c>
      <c r="H381" t="b">
        <f t="shared" si="71"/>
        <v>1</v>
      </c>
      <c r="I381" t="b">
        <f t="shared" si="71"/>
        <v>1</v>
      </c>
      <c r="J381" t="b">
        <f t="shared" si="71"/>
        <v>0</v>
      </c>
      <c r="AA381" t="str">
        <f t="shared" si="72"/>
        <v/>
      </c>
    </row>
    <row r="382" spans="1:27" x14ac:dyDescent="0.3">
      <c r="B382">
        <f t="shared" si="73"/>
        <v>97</v>
      </c>
      <c r="C382" t="b">
        <f t="shared" si="71"/>
        <v>0</v>
      </c>
      <c r="D382" t="b">
        <f t="shared" si="71"/>
        <v>0</v>
      </c>
      <c r="E382" t="b">
        <f t="shared" si="71"/>
        <v>0</v>
      </c>
      <c r="F382" t="b">
        <f t="shared" si="71"/>
        <v>0</v>
      </c>
      <c r="G382" t="b">
        <f t="shared" si="71"/>
        <v>0</v>
      </c>
      <c r="H382" t="b">
        <f t="shared" si="71"/>
        <v>0</v>
      </c>
      <c r="I382" t="b">
        <f t="shared" si="71"/>
        <v>0</v>
      </c>
      <c r="J382" t="b">
        <f t="shared" si="71"/>
        <v>0</v>
      </c>
      <c r="AA382" t="str">
        <f t="shared" si="72"/>
        <v/>
      </c>
    </row>
    <row r="383" spans="1:27" x14ac:dyDescent="0.3">
      <c r="A383" t="s">
        <v>266</v>
      </c>
      <c r="B383">
        <f t="shared" si="73"/>
        <v>97</v>
      </c>
      <c r="C383" t="b">
        <f t="shared" si="71"/>
        <v>1</v>
      </c>
      <c r="D383" t="b">
        <f t="shared" si="71"/>
        <v>0</v>
      </c>
      <c r="E383" t="b">
        <f t="shared" si="71"/>
        <v>1</v>
      </c>
      <c r="F383" t="b">
        <f t="shared" si="71"/>
        <v>0</v>
      </c>
      <c r="G383" t="b">
        <f t="shared" si="71"/>
        <v>0</v>
      </c>
      <c r="H383" t="b">
        <f t="shared" si="71"/>
        <v>1</v>
      </c>
      <c r="I383" t="b">
        <f t="shared" si="71"/>
        <v>0</v>
      </c>
      <c r="J383" t="b">
        <f t="shared" si="71"/>
        <v>0</v>
      </c>
      <c r="AA383" t="str">
        <f t="shared" si="72"/>
        <v/>
      </c>
    </row>
    <row r="384" spans="1:27" x14ac:dyDescent="0.3">
      <c r="A384" t="s">
        <v>267</v>
      </c>
      <c r="B384">
        <f t="shared" si="73"/>
        <v>97</v>
      </c>
      <c r="C384" t="b">
        <f t="shared" si="71"/>
        <v>0</v>
      </c>
      <c r="D384" t="b">
        <f t="shared" si="71"/>
        <v>1</v>
      </c>
      <c r="E384" t="b">
        <f t="shared" si="71"/>
        <v>0</v>
      </c>
      <c r="F384" t="b">
        <f t="shared" si="71"/>
        <v>1</v>
      </c>
      <c r="G384" t="b">
        <f t="shared" si="71"/>
        <v>1</v>
      </c>
      <c r="H384" t="b">
        <f t="shared" si="71"/>
        <v>0</v>
      </c>
      <c r="I384" t="b">
        <f t="shared" si="71"/>
        <v>1</v>
      </c>
      <c r="J384" t="b">
        <f t="shared" si="71"/>
        <v>0</v>
      </c>
      <c r="AA384" t="str">
        <f t="shared" si="72"/>
        <v/>
      </c>
    </row>
    <row r="385" spans="1:27" x14ac:dyDescent="0.3">
      <c r="B385">
        <f t="shared" si="73"/>
        <v>98</v>
      </c>
      <c r="C385" t="b">
        <f t="shared" si="71"/>
        <v>0</v>
      </c>
      <c r="D385" t="b">
        <f t="shared" si="71"/>
        <v>0</v>
      </c>
      <c r="E385" t="b">
        <f t="shared" si="71"/>
        <v>0</v>
      </c>
      <c r="F385" t="b">
        <f t="shared" si="71"/>
        <v>0</v>
      </c>
      <c r="G385" t="b">
        <f t="shared" si="71"/>
        <v>0</v>
      </c>
      <c r="H385" t="b">
        <f t="shared" si="71"/>
        <v>0</v>
      </c>
      <c r="I385" t="b">
        <f t="shared" si="71"/>
        <v>0</v>
      </c>
      <c r="J385" t="b">
        <f t="shared" si="71"/>
        <v>0</v>
      </c>
      <c r="AA385" t="str">
        <f t="shared" si="72"/>
        <v/>
      </c>
    </row>
    <row r="386" spans="1:27" x14ac:dyDescent="0.3">
      <c r="A386" t="s">
        <v>268</v>
      </c>
      <c r="B386">
        <f t="shared" si="73"/>
        <v>98</v>
      </c>
      <c r="C386" t="b">
        <f t="shared" si="71"/>
        <v>1</v>
      </c>
      <c r="D386" t="b">
        <f t="shared" si="71"/>
        <v>1</v>
      </c>
      <c r="E386" t="b">
        <f t="shared" si="71"/>
        <v>1</v>
      </c>
      <c r="F386" t="b">
        <f t="shared" si="71"/>
        <v>1</v>
      </c>
      <c r="G386" t="b">
        <f t="shared" si="71"/>
        <v>1</v>
      </c>
      <c r="H386" t="b">
        <f t="shared" si="71"/>
        <v>1</v>
      </c>
      <c r="I386" t="b">
        <f t="shared" si="71"/>
        <v>1</v>
      </c>
      <c r="J386" t="b">
        <f t="shared" si="71"/>
        <v>1</v>
      </c>
      <c r="AA386" t="str">
        <f t="shared" si="72"/>
        <v/>
      </c>
    </row>
    <row r="387" spans="1:27" x14ac:dyDescent="0.3">
      <c r="B387">
        <f t="shared" si="73"/>
        <v>99</v>
      </c>
      <c r="C387" t="b">
        <f t="shared" ref="C387:J450" si="75">ISNUMBER(SEARCH(C$1,$A387))</f>
        <v>0</v>
      </c>
      <c r="D387" t="b">
        <f t="shared" si="75"/>
        <v>0</v>
      </c>
      <c r="E387" t="b">
        <f t="shared" si="75"/>
        <v>0</v>
      </c>
      <c r="F387" t="b">
        <f t="shared" si="75"/>
        <v>0</v>
      </c>
      <c r="G387" t="b">
        <f t="shared" si="75"/>
        <v>0</v>
      </c>
      <c r="H387" t="b">
        <f t="shared" si="75"/>
        <v>0</v>
      </c>
      <c r="I387" t="b">
        <f t="shared" si="75"/>
        <v>0</v>
      </c>
      <c r="J387" t="b">
        <f t="shared" si="75"/>
        <v>0</v>
      </c>
      <c r="AA387" t="str">
        <f t="shared" ref="AA387:AA450" si="76">IFERROR(INT(MID(V387,SEARCH("eyr:",V387)+4,4)),"")</f>
        <v/>
      </c>
    </row>
    <row r="388" spans="1:27" x14ac:dyDescent="0.3">
      <c r="A388" t="s">
        <v>269</v>
      </c>
      <c r="B388">
        <f t="shared" ref="B388:B451" si="77">IF(A388="",B387+1,B387)</f>
        <v>99</v>
      </c>
      <c r="C388" t="b">
        <f t="shared" si="75"/>
        <v>0</v>
      </c>
      <c r="D388" t="b">
        <f t="shared" si="75"/>
        <v>1</v>
      </c>
      <c r="E388" t="b">
        <f t="shared" si="75"/>
        <v>1</v>
      </c>
      <c r="F388" t="b">
        <f t="shared" si="75"/>
        <v>0</v>
      </c>
      <c r="G388" t="b">
        <f t="shared" si="75"/>
        <v>0</v>
      </c>
      <c r="H388" t="b">
        <f t="shared" si="75"/>
        <v>1</v>
      </c>
      <c r="I388" t="b">
        <f t="shared" si="75"/>
        <v>0</v>
      </c>
      <c r="J388" t="b">
        <f t="shared" si="75"/>
        <v>0</v>
      </c>
      <c r="AA388" t="str">
        <f t="shared" si="76"/>
        <v/>
      </c>
    </row>
    <row r="389" spans="1:27" x14ac:dyDescent="0.3">
      <c r="A389" t="s">
        <v>270</v>
      </c>
      <c r="B389">
        <f t="shared" si="77"/>
        <v>99</v>
      </c>
      <c r="C389" t="b">
        <f t="shared" si="75"/>
        <v>0</v>
      </c>
      <c r="D389" t="b">
        <f t="shared" si="75"/>
        <v>0</v>
      </c>
      <c r="E389" t="b">
        <f t="shared" si="75"/>
        <v>0</v>
      </c>
      <c r="F389" t="b">
        <f t="shared" si="75"/>
        <v>0</v>
      </c>
      <c r="G389" t="b">
        <f t="shared" si="75"/>
        <v>0</v>
      </c>
      <c r="H389" t="b">
        <f t="shared" si="75"/>
        <v>0</v>
      </c>
      <c r="I389" t="b">
        <f t="shared" si="75"/>
        <v>1</v>
      </c>
      <c r="J389" t="b">
        <f t="shared" si="75"/>
        <v>0</v>
      </c>
      <c r="AA389" t="str">
        <f t="shared" si="76"/>
        <v/>
      </c>
    </row>
    <row r="390" spans="1:27" x14ac:dyDescent="0.3">
      <c r="A390" t="s">
        <v>271</v>
      </c>
      <c r="B390">
        <f t="shared" si="77"/>
        <v>99</v>
      </c>
      <c r="C390" t="b">
        <f t="shared" si="75"/>
        <v>1</v>
      </c>
      <c r="D390" t="b">
        <f t="shared" si="75"/>
        <v>0</v>
      </c>
      <c r="E390" t="b">
        <f t="shared" si="75"/>
        <v>0</v>
      </c>
      <c r="F390" t="b">
        <f t="shared" si="75"/>
        <v>1</v>
      </c>
      <c r="G390" t="b">
        <f t="shared" si="75"/>
        <v>1</v>
      </c>
      <c r="H390" t="b">
        <f t="shared" si="75"/>
        <v>0</v>
      </c>
      <c r="I390" t="b">
        <f t="shared" si="75"/>
        <v>0</v>
      </c>
      <c r="J390" t="b">
        <f t="shared" si="75"/>
        <v>1</v>
      </c>
      <c r="AA390" t="str">
        <f t="shared" si="76"/>
        <v/>
      </c>
    </row>
    <row r="391" spans="1:27" x14ac:dyDescent="0.3">
      <c r="B391">
        <f t="shared" si="77"/>
        <v>100</v>
      </c>
      <c r="C391" t="b">
        <f t="shared" si="75"/>
        <v>0</v>
      </c>
      <c r="D391" t="b">
        <f t="shared" si="75"/>
        <v>0</v>
      </c>
      <c r="E391" t="b">
        <f t="shared" si="75"/>
        <v>0</v>
      </c>
      <c r="F391" t="b">
        <f t="shared" si="75"/>
        <v>0</v>
      </c>
      <c r="G391" t="b">
        <f t="shared" si="75"/>
        <v>0</v>
      </c>
      <c r="H391" t="b">
        <f t="shared" si="75"/>
        <v>0</v>
      </c>
      <c r="I391" t="b">
        <f t="shared" si="75"/>
        <v>0</v>
      </c>
      <c r="J391" t="b">
        <f t="shared" si="75"/>
        <v>0</v>
      </c>
      <c r="AA391" t="str">
        <f t="shared" si="76"/>
        <v/>
      </c>
    </row>
    <row r="392" spans="1:27" x14ac:dyDescent="0.3">
      <c r="A392" t="s">
        <v>272</v>
      </c>
      <c r="B392">
        <f t="shared" si="77"/>
        <v>100</v>
      </c>
      <c r="C392" t="b">
        <f t="shared" si="75"/>
        <v>0</v>
      </c>
      <c r="D392" t="b">
        <f t="shared" si="75"/>
        <v>1</v>
      </c>
      <c r="E392" t="b">
        <f t="shared" si="75"/>
        <v>0</v>
      </c>
      <c r="F392" t="b">
        <f t="shared" si="75"/>
        <v>0</v>
      </c>
      <c r="G392" t="b">
        <f t="shared" si="75"/>
        <v>1</v>
      </c>
      <c r="H392" t="b">
        <f t="shared" si="75"/>
        <v>0</v>
      </c>
      <c r="I392" t="b">
        <f t="shared" si="75"/>
        <v>0</v>
      </c>
      <c r="J392" t="b">
        <f t="shared" si="75"/>
        <v>0</v>
      </c>
      <c r="AA392" t="str">
        <f t="shared" si="76"/>
        <v/>
      </c>
    </row>
    <row r="393" spans="1:27" x14ac:dyDescent="0.3">
      <c r="A393" t="s">
        <v>273</v>
      </c>
      <c r="B393">
        <f t="shared" si="77"/>
        <v>100</v>
      </c>
      <c r="C393" t="b">
        <f t="shared" si="75"/>
        <v>1</v>
      </c>
      <c r="D393" t="b">
        <f t="shared" si="75"/>
        <v>0</v>
      </c>
      <c r="E393" t="b">
        <f t="shared" si="75"/>
        <v>1</v>
      </c>
      <c r="F393" t="b">
        <f t="shared" si="75"/>
        <v>1</v>
      </c>
      <c r="G393" t="b">
        <f t="shared" si="75"/>
        <v>0</v>
      </c>
      <c r="H393" t="b">
        <f t="shared" si="75"/>
        <v>1</v>
      </c>
      <c r="I393" t="b">
        <f t="shared" si="75"/>
        <v>1</v>
      </c>
      <c r="J393" t="b">
        <f t="shared" si="75"/>
        <v>0</v>
      </c>
      <c r="AA393" t="str">
        <f t="shared" si="76"/>
        <v/>
      </c>
    </row>
    <row r="394" spans="1:27" x14ac:dyDescent="0.3">
      <c r="B394">
        <f t="shared" si="77"/>
        <v>101</v>
      </c>
      <c r="C394" t="b">
        <f t="shared" si="75"/>
        <v>0</v>
      </c>
      <c r="D394" t="b">
        <f t="shared" si="75"/>
        <v>0</v>
      </c>
      <c r="E394" t="b">
        <f t="shared" si="75"/>
        <v>0</v>
      </c>
      <c r="F394" t="b">
        <f t="shared" si="75"/>
        <v>0</v>
      </c>
      <c r="G394" t="b">
        <f t="shared" si="75"/>
        <v>0</v>
      </c>
      <c r="H394" t="b">
        <f t="shared" si="75"/>
        <v>0</v>
      </c>
      <c r="I394" t="b">
        <f t="shared" si="75"/>
        <v>0</v>
      </c>
      <c r="J394" t="b">
        <f t="shared" si="75"/>
        <v>0</v>
      </c>
      <c r="AA394" t="str">
        <f t="shared" si="76"/>
        <v/>
      </c>
    </row>
    <row r="395" spans="1:27" x14ac:dyDescent="0.3">
      <c r="A395" t="s">
        <v>274</v>
      </c>
      <c r="B395">
        <f t="shared" si="77"/>
        <v>101</v>
      </c>
      <c r="C395" t="b">
        <f t="shared" si="75"/>
        <v>0</v>
      </c>
      <c r="D395" t="b">
        <f t="shared" si="75"/>
        <v>0</v>
      </c>
      <c r="E395" t="b">
        <f t="shared" si="75"/>
        <v>1</v>
      </c>
      <c r="F395" t="b">
        <f t="shared" si="75"/>
        <v>0</v>
      </c>
      <c r="G395" t="b">
        <f t="shared" si="75"/>
        <v>0</v>
      </c>
      <c r="H395" t="b">
        <f t="shared" si="75"/>
        <v>1</v>
      </c>
      <c r="I395" t="b">
        <f t="shared" si="75"/>
        <v>0</v>
      </c>
      <c r="J395" t="b">
        <f t="shared" si="75"/>
        <v>0</v>
      </c>
      <c r="AA395" t="str">
        <f t="shared" si="76"/>
        <v/>
      </c>
    </row>
    <row r="396" spans="1:27" x14ac:dyDescent="0.3">
      <c r="A396" t="s">
        <v>275</v>
      </c>
      <c r="B396">
        <f t="shared" si="77"/>
        <v>101</v>
      </c>
      <c r="C396" t="b">
        <f t="shared" si="75"/>
        <v>1</v>
      </c>
      <c r="D396" t="b">
        <f t="shared" si="75"/>
        <v>1</v>
      </c>
      <c r="E396" t="b">
        <f t="shared" si="75"/>
        <v>0</v>
      </c>
      <c r="F396" t="b">
        <f t="shared" si="75"/>
        <v>0</v>
      </c>
      <c r="G396" t="b">
        <f t="shared" si="75"/>
        <v>1</v>
      </c>
      <c r="H396" t="b">
        <f t="shared" si="75"/>
        <v>0</v>
      </c>
      <c r="I396" t="b">
        <f t="shared" si="75"/>
        <v>0</v>
      </c>
      <c r="J396" t="b">
        <f t="shared" si="75"/>
        <v>0</v>
      </c>
      <c r="AA396" t="str">
        <f t="shared" si="76"/>
        <v/>
      </c>
    </row>
    <row r="397" spans="1:27" x14ac:dyDescent="0.3">
      <c r="A397" t="s">
        <v>276</v>
      </c>
      <c r="B397">
        <f t="shared" si="77"/>
        <v>101</v>
      </c>
      <c r="C397" t="b">
        <f t="shared" si="75"/>
        <v>0</v>
      </c>
      <c r="D397" t="b">
        <f t="shared" si="75"/>
        <v>0</v>
      </c>
      <c r="E397" t="b">
        <f t="shared" si="75"/>
        <v>0</v>
      </c>
      <c r="F397" t="b">
        <f t="shared" si="75"/>
        <v>1</v>
      </c>
      <c r="G397" t="b">
        <f t="shared" si="75"/>
        <v>0</v>
      </c>
      <c r="H397" t="b">
        <f t="shared" si="75"/>
        <v>0</v>
      </c>
      <c r="I397" t="b">
        <f t="shared" si="75"/>
        <v>1</v>
      </c>
      <c r="J397" t="b">
        <f t="shared" si="75"/>
        <v>0</v>
      </c>
      <c r="AA397" t="str">
        <f t="shared" si="76"/>
        <v/>
      </c>
    </row>
    <row r="398" spans="1:27" x14ac:dyDescent="0.3">
      <c r="B398">
        <f t="shared" si="77"/>
        <v>102</v>
      </c>
      <c r="C398" t="b">
        <f t="shared" si="75"/>
        <v>0</v>
      </c>
      <c r="D398" t="b">
        <f t="shared" si="75"/>
        <v>0</v>
      </c>
      <c r="E398" t="b">
        <f t="shared" si="75"/>
        <v>0</v>
      </c>
      <c r="F398" t="b">
        <f t="shared" si="75"/>
        <v>0</v>
      </c>
      <c r="G398" t="b">
        <f t="shared" si="75"/>
        <v>0</v>
      </c>
      <c r="H398" t="b">
        <f t="shared" si="75"/>
        <v>0</v>
      </c>
      <c r="I398" t="b">
        <f t="shared" si="75"/>
        <v>0</v>
      </c>
      <c r="J398" t="b">
        <f t="shared" si="75"/>
        <v>0</v>
      </c>
      <c r="AA398" t="str">
        <f t="shared" si="76"/>
        <v/>
      </c>
    </row>
    <row r="399" spans="1:27" x14ac:dyDescent="0.3">
      <c r="A399" t="s">
        <v>277</v>
      </c>
      <c r="B399">
        <f t="shared" si="77"/>
        <v>102</v>
      </c>
      <c r="C399" t="b">
        <f t="shared" si="75"/>
        <v>0</v>
      </c>
      <c r="D399" t="b">
        <f t="shared" si="75"/>
        <v>0</v>
      </c>
      <c r="E399" t="b">
        <f t="shared" si="75"/>
        <v>0</v>
      </c>
      <c r="F399" t="b">
        <f t="shared" si="75"/>
        <v>0</v>
      </c>
      <c r="G399" t="b">
        <f t="shared" si="75"/>
        <v>0</v>
      </c>
      <c r="H399" t="b">
        <f t="shared" si="75"/>
        <v>0</v>
      </c>
      <c r="I399" t="b">
        <f t="shared" si="75"/>
        <v>1</v>
      </c>
      <c r="J399" t="b">
        <f t="shared" si="75"/>
        <v>0</v>
      </c>
      <c r="AA399" t="str">
        <f t="shared" si="76"/>
        <v/>
      </c>
    </row>
    <row r="400" spans="1:27" x14ac:dyDescent="0.3">
      <c r="A400" t="s">
        <v>278</v>
      </c>
      <c r="B400">
        <f t="shared" si="77"/>
        <v>102</v>
      </c>
      <c r="C400" t="b">
        <f t="shared" si="75"/>
        <v>0</v>
      </c>
      <c r="D400" t="b">
        <f t="shared" si="75"/>
        <v>0</v>
      </c>
      <c r="E400" t="b">
        <f t="shared" si="75"/>
        <v>1</v>
      </c>
      <c r="F400" t="b">
        <f t="shared" si="75"/>
        <v>0</v>
      </c>
      <c r="G400" t="b">
        <f t="shared" si="75"/>
        <v>0</v>
      </c>
      <c r="H400" t="b">
        <f t="shared" si="75"/>
        <v>0</v>
      </c>
      <c r="I400" t="b">
        <f t="shared" si="75"/>
        <v>0</v>
      </c>
      <c r="J400" t="b">
        <f t="shared" si="75"/>
        <v>0</v>
      </c>
      <c r="AA400" t="str">
        <f t="shared" si="76"/>
        <v/>
      </c>
    </row>
    <row r="401" spans="1:27" x14ac:dyDescent="0.3">
      <c r="A401" t="s">
        <v>279</v>
      </c>
      <c r="B401">
        <f t="shared" si="77"/>
        <v>102</v>
      </c>
      <c r="C401" t="b">
        <f t="shared" si="75"/>
        <v>1</v>
      </c>
      <c r="D401" t="b">
        <f t="shared" si="75"/>
        <v>1</v>
      </c>
      <c r="E401" t="b">
        <f t="shared" si="75"/>
        <v>0</v>
      </c>
      <c r="F401" t="b">
        <f t="shared" si="75"/>
        <v>0</v>
      </c>
      <c r="G401" t="b">
        <f t="shared" si="75"/>
        <v>1</v>
      </c>
      <c r="H401" t="b">
        <f t="shared" si="75"/>
        <v>0</v>
      </c>
      <c r="I401" t="b">
        <f t="shared" si="75"/>
        <v>0</v>
      </c>
      <c r="J401" t="b">
        <f t="shared" si="75"/>
        <v>0</v>
      </c>
      <c r="AA401" t="str">
        <f t="shared" si="76"/>
        <v/>
      </c>
    </row>
    <row r="402" spans="1:27" x14ac:dyDescent="0.3">
      <c r="A402" t="s">
        <v>280</v>
      </c>
      <c r="B402">
        <f t="shared" si="77"/>
        <v>102</v>
      </c>
      <c r="C402" t="b">
        <f t="shared" si="75"/>
        <v>0</v>
      </c>
      <c r="D402" t="b">
        <f t="shared" si="75"/>
        <v>0</v>
      </c>
      <c r="E402" t="b">
        <f t="shared" si="75"/>
        <v>0</v>
      </c>
      <c r="F402" t="b">
        <f t="shared" si="75"/>
        <v>1</v>
      </c>
      <c r="G402" t="b">
        <f t="shared" si="75"/>
        <v>0</v>
      </c>
      <c r="H402" t="b">
        <f t="shared" si="75"/>
        <v>1</v>
      </c>
      <c r="I402" t="b">
        <f t="shared" si="75"/>
        <v>0</v>
      </c>
      <c r="J402" t="b">
        <f t="shared" si="75"/>
        <v>0</v>
      </c>
      <c r="AA402" t="str">
        <f t="shared" si="76"/>
        <v/>
      </c>
    </row>
    <row r="403" spans="1:27" x14ac:dyDescent="0.3">
      <c r="B403">
        <f t="shared" si="77"/>
        <v>103</v>
      </c>
      <c r="C403" t="b">
        <f t="shared" si="75"/>
        <v>0</v>
      </c>
      <c r="D403" t="b">
        <f t="shared" si="75"/>
        <v>0</v>
      </c>
      <c r="E403" t="b">
        <f t="shared" si="75"/>
        <v>0</v>
      </c>
      <c r="F403" t="b">
        <f t="shared" si="75"/>
        <v>0</v>
      </c>
      <c r="G403" t="b">
        <f t="shared" si="75"/>
        <v>0</v>
      </c>
      <c r="H403" t="b">
        <f t="shared" si="75"/>
        <v>0</v>
      </c>
      <c r="I403" t="b">
        <f t="shared" si="75"/>
        <v>0</v>
      </c>
      <c r="J403" t="b">
        <f t="shared" si="75"/>
        <v>0</v>
      </c>
      <c r="AA403" t="str">
        <f t="shared" si="76"/>
        <v/>
      </c>
    </row>
    <row r="404" spans="1:27" x14ac:dyDescent="0.3">
      <c r="A404" t="s">
        <v>281</v>
      </c>
      <c r="B404">
        <f t="shared" si="77"/>
        <v>103</v>
      </c>
      <c r="C404" t="b">
        <f t="shared" si="75"/>
        <v>0</v>
      </c>
      <c r="D404" t="b">
        <f t="shared" si="75"/>
        <v>1</v>
      </c>
      <c r="E404" t="b">
        <f t="shared" si="75"/>
        <v>0</v>
      </c>
      <c r="F404" t="b">
        <f t="shared" si="75"/>
        <v>1</v>
      </c>
      <c r="G404" t="b">
        <f t="shared" si="75"/>
        <v>1</v>
      </c>
      <c r="H404" t="b">
        <f t="shared" si="75"/>
        <v>1</v>
      </c>
      <c r="I404" t="b">
        <f t="shared" si="75"/>
        <v>0</v>
      </c>
      <c r="J404" t="b">
        <f t="shared" si="75"/>
        <v>0</v>
      </c>
      <c r="AA404" t="str">
        <f t="shared" si="76"/>
        <v/>
      </c>
    </row>
    <row r="405" spans="1:27" x14ac:dyDescent="0.3">
      <c r="A405" t="s">
        <v>282</v>
      </c>
      <c r="B405">
        <f t="shared" si="77"/>
        <v>103</v>
      </c>
      <c r="C405" t="b">
        <f t="shared" si="75"/>
        <v>1</v>
      </c>
      <c r="D405" t="b">
        <f t="shared" si="75"/>
        <v>0</v>
      </c>
      <c r="E405" t="b">
        <f t="shared" si="75"/>
        <v>0</v>
      </c>
      <c r="F405" t="b">
        <f t="shared" si="75"/>
        <v>0</v>
      </c>
      <c r="G405" t="b">
        <f t="shared" si="75"/>
        <v>0</v>
      </c>
      <c r="H405" t="b">
        <f t="shared" si="75"/>
        <v>0</v>
      </c>
      <c r="I405" t="b">
        <f t="shared" si="75"/>
        <v>0</v>
      </c>
      <c r="J405" t="b">
        <f t="shared" si="75"/>
        <v>0</v>
      </c>
      <c r="AA405" t="str">
        <f t="shared" si="76"/>
        <v/>
      </c>
    </row>
    <row r="406" spans="1:27" x14ac:dyDescent="0.3">
      <c r="A406" t="s">
        <v>283</v>
      </c>
      <c r="B406">
        <f t="shared" si="77"/>
        <v>103</v>
      </c>
      <c r="C406" t="b">
        <f t="shared" si="75"/>
        <v>0</v>
      </c>
      <c r="D406" t="b">
        <f t="shared" si="75"/>
        <v>0</v>
      </c>
      <c r="E406" t="b">
        <f t="shared" si="75"/>
        <v>1</v>
      </c>
      <c r="F406" t="b">
        <f t="shared" si="75"/>
        <v>0</v>
      </c>
      <c r="G406" t="b">
        <f t="shared" si="75"/>
        <v>0</v>
      </c>
      <c r="H406" t="b">
        <f t="shared" si="75"/>
        <v>0</v>
      </c>
      <c r="I406" t="b">
        <f t="shared" si="75"/>
        <v>1</v>
      </c>
      <c r="J406" t="b">
        <f t="shared" si="75"/>
        <v>0</v>
      </c>
      <c r="AA406" t="str">
        <f t="shared" si="76"/>
        <v/>
      </c>
    </row>
    <row r="407" spans="1:27" x14ac:dyDescent="0.3">
      <c r="B407">
        <f t="shared" si="77"/>
        <v>104</v>
      </c>
      <c r="C407" t="b">
        <f t="shared" si="75"/>
        <v>0</v>
      </c>
      <c r="D407" t="b">
        <f t="shared" si="75"/>
        <v>0</v>
      </c>
      <c r="E407" t="b">
        <f t="shared" si="75"/>
        <v>0</v>
      </c>
      <c r="F407" t="b">
        <f t="shared" si="75"/>
        <v>0</v>
      </c>
      <c r="G407" t="b">
        <f t="shared" si="75"/>
        <v>0</v>
      </c>
      <c r="H407" t="b">
        <f t="shared" si="75"/>
        <v>0</v>
      </c>
      <c r="I407" t="b">
        <f t="shared" si="75"/>
        <v>0</v>
      </c>
      <c r="J407" t="b">
        <f t="shared" si="75"/>
        <v>0</v>
      </c>
      <c r="AA407" t="str">
        <f t="shared" si="76"/>
        <v/>
      </c>
    </row>
    <row r="408" spans="1:27" x14ac:dyDescent="0.3">
      <c r="A408" t="s">
        <v>139</v>
      </c>
      <c r="B408">
        <f t="shared" si="77"/>
        <v>104</v>
      </c>
      <c r="C408" t="b">
        <f t="shared" si="75"/>
        <v>0</v>
      </c>
      <c r="D408" t="b">
        <f t="shared" si="75"/>
        <v>0</v>
      </c>
      <c r="E408" t="b">
        <f t="shared" si="75"/>
        <v>0</v>
      </c>
      <c r="F408" t="b">
        <f t="shared" si="75"/>
        <v>0</v>
      </c>
      <c r="G408" t="b">
        <f t="shared" si="75"/>
        <v>0</v>
      </c>
      <c r="H408" t="b">
        <f t="shared" si="75"/>
        <v>1</v>
      </c>
      <c r="I408" t="b">
        <f t="shared" si="75"/>
        <v>0</v>
      </c>
      <c r="J408" t="b">
        <f t="shared" si="75"/>
        <v>0</v>
      </c>
      <c r="AA408" t="str">
        <f t="shared" si="76"/>
        <v/>
      </c>
    </row>
    <row r="409" spans="1:27" x14ac:dyDescent="0.3">
      <c r="A409" t="s">
        <v>284</v>
      </c>
      <c r="B409">
        <f t="shared" si="77"/>
        <v>104</v>
      </c>
      <c r="C409" t="b">
        <f t="shared" si="75"/>
        <v>0</v>
      </c>
      <c r="D409" t="b">
        <f t="shared" si="75"/>
        <v>0</v>
      </c>
      <c r="E409" t="b">
        <f t="shared" si="75"/>
        <v>0</v>
      </c>
      <c r="F409" t="b">
        <f t="shared" si="75"/>
        <v>1</v>
      </c>
      <c r="G409" t="b">
        <f t="shared" si="75"/>
        <v>1</v>
      </c>
      <c r="H409" t="b">
        <f t="shared" si="75"/>
        <v>0</v>
      </c>
      <c r="I409" t="b">
        <f t="shared" si="75"/>
        <v>1</v>
      </c>
      <c r="J409" t="b">
        <f t="shared" si="75"/>
        <v>0</v>
      </c>
      <c r="AA409" t="str">
        <f t="shared" si="76"/>
        <v/>
      </c>
    </row>
    <row r="410" spans="1:27" x14ac:dyDescent="0.3">
      <c r="A410" t="s">
        <v>285</v>
      </c>
      <c r="B410">
        <f t="shared" si="77"/>
        <v>104</v>
      </c>
      <c r="C410" t="b">
        <f t="shared" si="75"/>
        <v>1</v>
      </c>
      <c r="D410" t="b">
        <f t="shared" si="75"/>
        <v>0</v>
      </c>
      <c r="E410" t="b">
        <f t="shared" si="75"/>
        <v>1</v>
      </c>
      <c r="F410" t="b">
        <f t="shared" si="75"/>
        <v>0</v>
      </c>
      <c r="G410" t="b">
        <f t="shared" si="75"/>
        <v>0</v>
      </c>
      <c r="H410" t="b">
        <f t="shared" si="75"/>
        <v>0</v>
      </c>
      <c r="I410" t="b">
        <f t="shared" si="75"/>
        <v>0</v>
      </c>
      <c r="J410" t="b">
        <f t="shared" si="75"/>
        <v>0</v>
      </c>
      <c r="AA410" t="str">
        <f t="shared" si="76"/>
        <v/>
      </c>
    </row>
    <row r="411" spans="1:27" x14ac:dyDescent="0.3">
      <c r="B411">
        <f t="shared" si="77"/>
        <v>105</v>
      </c>
      <c r="C411" t="b">
        <f t="shared" si="75"/>
        <v>0</v>
      </c>
      <c r="D411" t="b">
        <f t="shared" si="75"/>
        <v>0</v>
      </c>
      <c r="E411" t="b">
        <f t="shared" si="75"/>
        <v>0</v>
      </c>
      <c r="F411" t="b">
        <f t="shared" si="75"/>
        <v>0</v>
      </c>
      <c r="G411" t="b">
        <f t="shared" si="75"/>
        <v>0</v>
      </c>
      <c r="H411" t="b">
        <f t="shared" si="75"/>
        <v>0</v>
      </c>
      <c r="I411" t="b">
        <f t="shared" si="75"/>
        <v>0</v>
      </c>
      <c r="J411" t="b">
        <f t="shared" si="75"/>
        <v>0</v>
      </c>
      <c r="AA411" t="str">
        <f t="shared" si="76"/>
        <v/>
      </c>
    </row>
    <row r="412" spans="1:27" x14ac:dyDescent="0.3">
      <c r="A412" t="s">
        <v>286</v>
      </c>
      <c r="B412">
        <f t="shared" si="77"/>
        <v>105</v>
      </c>
      <c r="C412" t="b">
        <f t="shared" si="75"/>
        <v>0</v>
      </c>
      <c r="D412" t="b">
        <f t="shared" si="75"/>
        <v>0</v>
      </c>
      <c r="E412" t="b">
        <f t="shared" si="75"/>
        <v>0</v>
      </c>
      <c r="F412" t="b">
        <f t="shared" si="75"/>
        <v>0</v>
      </c>
      <c r="G412" t="b">
        <f t="shared" si="75"/>
        <v>1</v>
      </c>
      <c r="H412" t="b">
        <f t="shared" si="75"/>
        <v>1</v>
      </c>
      <c r="I412" t="b">
        <f t="shared" si="75"/>
        <v>0</v>
      </c>
      <c r="J412" t="b">
        <f t="shared" si="75"/>
        <v>0</v>
      </c>
      <c r="AA412" t="str">
        <f t="shared" si="76"/>
        <v/>
      </c>
    </row>
    <row r="413" spans="1:27" x14ac:dyDescent="0.3">
      <c r="A413" t="s">
        <v>287</v>
      </c>
      <c r="B413">
        <f t="shared" si="77"/>
        <v>105</v>
      </c>
      <c r="C413" t="b">
        <f t="shared" si="75"/>
        <v>1</v>
      </c>
      <c r="D413" t="b">
        <f t="shared" si="75"/>
        <v>0</v>
      </c>
      <c r="E413" t="b">
        <f t="shared" si="75"/>
        <v>0</v>
      </c>
      <c r="F413" t="b">
        <f t="shared" si="75"/>
        <v>0</v>
      </c>
      <c r="G413" t="b">
        <f t="shared" si="75"/>
        <v>0</v>
      </c>
      <c r="H413" t="b">
        <f t="shared" si="75"/>
        <v>0</v>
      </c>
      <c r="I413" t="b">
        <f t="shared" si="75"/>
        <v>1</v>
      </c>
      <c r="J413" t="b">
        <f t="shared" si="75"/>
        <v>1</v>
      </c>
      <c r="AA413" t="str">
        <f t="shared" si="76"/>
        <v/>
      </c>
    </row>
    <row r="414" spans="1:27" x14ac:dyDescent="0.3">
      <c r="A414" t="s">
        <v>288</v>
      </c>
      <c r="B414">
        <f t="shared" si="77"/>
        <v>105</v>
      </c>
      <c r="C414" t="b">
        <f t="shared" si="75"/>
        <v>0</v>
      </c>
      <c r="D414" t="b">
        <f t="shared" si="75"/>
        <v>1</v>
      </c>
      <c r="E414" t="b">
        <f t="shared" si="75"/>
        <v>1</v>
      </c>
      <c r="F414" t="b">
        <f t="shared" ref="D414:J450" si="78">ISNUMBER(SEARCH(F$1,$A414))</f>
        <v>1</v>
      </c>
      <c r="G414" t="b">
        <f t="shared" si="78"/>
        <v>0</v>
      </c>
      <c r="H414" t="b">
        <f t="shared" si="78"/>
        <v>0</v>
      </c>
      <c r="I414" t="b">
        <f t="shared" si="78"/>
        <v>0</v>
      </c>
      <c r="J414" t="b">
        <f t="shared" si="78"/>
        <v>0</v>
      </c>
      <c r="AA414" t="str">
        <f t="shared" si="76"/>
        <v/>
      </c>
    </row>
    <row r="415" spans="1:27" x14ac:dyDescent="0.3">
      <c r="B415">
        <f t="shared" si="77"/>
        <v>106</v>
      </c>
      <c r="C415" t="b">
        <f t="shared" si="75"/>
        <v>0</v>
      </c>
      <c r="D415" t="b">
        <f t="shared" si="78"/>
        <v>0</v>
      </c>
      <c r="E415" t="b">
        <f t="shared" si="78"/>
        <v>0</v>
      </c>
      <c r="F415" t="b">
        <f t="shared" si="78"/>
        <v>0</v>
      </c>
      <c r="G415" t="b">
        <f t="shared" si="78"/>
        <v>0</v>
      </c>
      <c r="H415" t="b">
        <f t="shared" si="78"/>
        <v>0</v>
      </c>
      <c r="I415" t="b">
        <f t="shared" si="78"/>
        <v>0</v>
      </c>
      <c r="J415" t="b">
        <f t="shared" si="78"/>
        <v>0</v>
      </c>
      <c r="AA415" t="str">
        <f t="shared" si="76"/>
        <v/>
      </c>
    </row>
    <row r="416" spans="1:27" x14ac:dyDescent="0.3">
      <c r="A416" t="s">
        <v>289</v>
      </c>
      <c r="B416">
        <f t="shared" si="77"/>
        <v>106</v>
      </c>
      <c r="C416" t="b">
        <f t="shared" si="75"/>
        <v>0</v>
      </c>
      <c r="D416" t="b">
        <f t="shared" si="78"/>
        <v>0</v>
      </c>
      <c r="E416" t="b">
        <f t="shared" si="78"/>
        <v>1</v>
      </c>
      <c r="F416" t="b">
        <f t="shared" si="78"/>
        <v>0</v>
      </c>
      <c r="G416" t="b">
        <f t="shared" si="78"/>
        <v>0</v>
      </c>
      <c r="H416" t="b">
        <f t="shared" si="78"/>
        <v>0</v>
      </c>
      <c r="I416" t="b">
        <f t="shared" si="78"/>
        <v>0</v>
      </c>
      <c r="J416" t="b">
        <f t="shared" si="78"/>
        <v>0</v>
      </c>
      <c r="AA416" t="str">
        <f t="shared" si="76"/>
        <v/>
      </c>
    </row>
    <row r="417" spans="1:27" x14ac:dyDescent="0.3">
      <c r="A417" t="s">
        <v>290</v>
      </c>
      <c r="B417">
        <f t="shared" si="77"/>
        <v>106</v>
      </c>
      <c r="C417" t="b">
        <f t="shared" si="75"/>
        <v>1</v>
      </c>
      <c r="D417" t="b">
        <f t="shared" si="78"/>
        <v>0</v>
      </c>
      <c r="E417" t="b">
        <f t="shared" si="78"/>
        <v>0</v>
      </c>
      <c r="F417" t="b">
        <f t="shared" si="78"/>
        <v>1</v>
      </c>
      <c r="G417" t="b">
        <f t="shared" si="78"/>
        <v>1</v>
      </c>
      <c r="H417" t="b">
        <f t="shared" si="78"/>
        <v>0</v>
      </c>
      <c r="I417" t="b">
        <f t="shared" si="78"/>
        <v>0</v>
      </c>
      <c r="J417" t="b">
        <f t="shared" si="78"/>
        <v>0</v>
      </c>
      <c r="AA417" t="str">
        <f t="shared" si="76"/>
        <v/>
      </c>
    </row>
    <row r="418" spans="1:27" x14ac:dyDescent="0.3">
      <c r="A418" t="s">
        <v>291</v>
      </c>
      <c r="B418">
        <f t="shared" si="77"/>
        <v>106</v>
      </c>
      <c r="C418" t="b">
        <f t="shared" si="75"/>
        <v>0</v>
      </c>
      <c r="D418" t="b">
        <f t="shared" si="78"/>
        <v>1</v>
      </c>
      <c r="E418" t="b">
        <f t="shared" si="78"/>
        <v>0</v>
      </c>
      <c r="F418" t="b">
        <f t="shared" si="78"/>
        <v>0</v>
      </c>
      <c r="G418" t="b">
        <f t="shared" si="78"/>
        <v>0</v>
      </c>
      <c r="H418" t="b">
        <f t="shared" si="78"/>
        <v>1</v>
      </c>
      <c r="I418" t="b">
        <f t="shared" si="78"/>
        <v>0</v>
      </c>
      <c r="J418" t="b">
        <f t="shared" si="78"/>
        <v>0</v>
      </c>
      <c r="AA418" t="str">
        <f t="shared" si="76"/>
        <v/>
      </c>
    </row>
    <row r="419" spans="1:27" x14ac:dyDescent="0.3">
      <c r="A419" t="s">
        <v>292</v>
      </c>
      <c r="B419">
        <f t="shared" si="77"/>
        <v>106</v>
      </c>
      <c r="C419" t="b">
        <f t="shared" si="75"/>
        <v>0</v>
      </c>
      <c r="D419" t="b">
        <f t="shared" si="78"/>
        <v>0</v>
      </c>
      <c r="E419" t="b">
        <f t="shared" si="78"/>
        <v>0</v>
      </c>
      <c r="F419" t="b">
        <f t="shared" si="78"/>
        <v>0</v>
      </c>
      <c r="G419" t="b">
        <f t="shared" si="78"/>
        <v>0</v>
      </c>
      <c r="H419" t="b">
        <f t="shared" si="78"/>
        <v>0</v>
      </c>
      <c r="I419" t="b">
        <f t="shared" si="78"/>
        <v>0</v>
      </c>
      <c r="J419" t="b">
        <f t="shared" si="78"/>
        <v>1</v>
      </c>
      <c r="AA419" t="str">
        <f t="shared" si="76"/>
        <v/>
      </c>
    </row>
    <row r="420" spans="1:27" x14ac:dyDescent="0.3">
      <c r="A420" t="s">
        <v>293</v>
      </c>
      <c r="B420">
        <f t="shared" si="77"/>
        <v>106</v>
      </c>
      <c r="C420" t="b">
        <f t="shared" si="75"/>
        <v>0</v>
      </c>
      <c r="D420" t="b">
        <f t="shared" si="78"/>
        <v>0</v>
      </c>
      <c r="E420" t="b">
        <f t="shared" si="78"/>
        <v>0</v>
      </c>
      <c r="F420" t="b">
        <f t="shared" si="78"/>
        <v>0</v>
      </c>
      <c r="G420" t="b">
        <f t="shared" si="78"/>
        <v>0</v>
      </c>
      <c r="H420" t="b">
        <f t="shared" si="78"/>
        <v>0</v>
      </c>
      <c r="I420" t="b">
        <f t="shared" si="78"/>
        <v>1</v>
      </c>
      <c r="J420" t="b">
        <f t="shared" si="78"/>
        <v>0</v>
      </c>
      <c r="AA420" t="str">
        <f t="shared" si="76"/>
        <v/>
      </c>
    </row>
    <row r="421" spans="1:27" x14ac:dyDescent="0.3">
      <c r="B421">
        <f t="shared" si="77"/>
        <v>107</v>
      </c>
      <c r="C421" t="b">
        <f t="shared" si="75"/>
        <v>0</v>
      </c>
      <c r="D421" t="b">
        <f t="shared" si="78"/>
        <v>0</v>
      </c>
      <c r="E421" t="b">
        <f t="shared" si="78"/>
        <v>0</v>
      </c>
      <c r="F421" t="b">
        <f t="shared" si="78"/>
        <v>0</v>
      </c>
      <c r="G421" t="b">
        <f t="shared" si="78"/>
        <v>0</v>
      </c>
      <c r="H421" t="b">
        <f t="shared" si="78"/>
        <v>0</v>
      </c>
      <c r="I421" t="b">
        <f t="shared" si="78"/>
        <v>0</v>
      </c>
      <c r="J421" t="b">
        <f t="shared" si="78"/>
        <v>0</v>
      </c>
      <c r="AA421" t="str">
        <f t="shared" si="76"/>
        <v/>
      </c>
    </row>
    <row r="422" spans="1:27" x14ac:dyDescent="0.3">
      <c r="A422" t="s">
        <v>294</v>
      </c>
      <c r="B422">
        <f t="shared" si="77"/>
        <v>107</v>
      </c>
      <c r="C422" t="b">
        <f t="shared" si="75"/>
        <v>1</v>
      </c>
      <c r="D422" t="b">
        <f t="shared" si="78"/>
        <v>0</v>
      </c>
      <c r="E422" t="b">
        <f t="shared" si="78"/>
        <v>0</v>
      </c>
      <c r="F422" t="b">
        <f t="shared" si="78"/>
        <v>1</v>
      </c>
      <c r="G422" t="b">
        <f t="shared" si="78"/>
        <v>0</v>
      </c>
      <c r="H422" t="b">
        <f t="shared" si="78"/>
        <v>1</v>
      </c>
      <c r="I422" t="b">
        <f t="shared" si="78"/>
        <v>0</v>
      </c>
      <c r="J422" t="b">
        <f t="shared" si="78"/>
        <v>0</v>
      </c>
      <c r="AA422" t="str">
        <f t="shared" si="76"/>
        <v/>
      </c>
    </row>
    <row r="423" spans="1:27" x14ac:dyDescent="0.3">
      <c r="A423" t="s">
        <v>295</v>
      </c>
      <c r="B423">
        <f t="shared" si="77"/>
        <v>107</v>
      </c>
      <c r="C423" t="b">
        <f t="shared" si="75"/>
        <v>0</v>
      </c>
      <c r="D423" t="b">
        <f t="shared" si="78"/>
        <v>1</v>
      </c>
      <c r="E423" t="b">
        <f t="shared" si="78"/>
        <v>1</v>
      </c>
      <c r="F423" t="b">
        <f t="shared" si="78"/>
        <v>0</v>
      </c>
      <c r="G423" t="b">
        <f t="shared" si="78"/>
        <v>1</v>
      </c>
      <c r="H423" t="b">
        <f t="shared" si="78"/>
        <v>0</v>
      </c>
      <c r="I423" t="b">
        <f t="shared" si="78"/>
        <v>1</v>
      </c>
      <c r="J423" t="b">
        <f t="shared" si="78"/>
        <v>1</v>
      </c>
      <c r="AA423" t="str">
        <f t="shared" si="76"/>
        <v/>
      </c>
    </row>
    <row r="424" spans="1:27" x14ac:dyDescent="0.3">
      <c r="B424">
        <f t="shared" si="77"/>
        <v>108</v>
      </c>
      <c r="C424" t="b">
        <f t="shared" si="75"/>
        <v>0</v>
      </c>
      <c r="D424" t="b">
        <f t="shared" si="78"/>
        <v>0</v>
      </c>
      <c r="E424" t="b">
        <f t="shared" si="78"/>
        <v>0</v>
      </c>
      <c r="F424" t="b">
        <f t="shared" si="78"/>
        <v>0</v>
      </c>
      <c r="G424" t="b">
        <f t="shared" si="78"/>
        <v>0</v>
      </c>
      <c r="H424" t="b">
        <f t="shared" si="78"/>
        <v>0</v>
      </c>
      <c r="I424" t="b">
        <f t="shared" si="78"/>
        <v>0</v>
      </c>
      <c r="J424" t="b">
        <f t="shared" si="78"/>
        <v>0</v>
      </c>
      <c r="AA424" t="str">
        <f t="shared" si="76"/>
        <v/>
      </c>
    </row>
    <row r="425" spans="1:27" x14ac:dyDescent="0.3">
      <c r="A425" t="s">
        <v>296</v>
      </c>
      <c r="B425">
        <f t="shared" si="77"/>
        <v>108</v>
      </c>
      <c r="C425" t="b">
        <f t="shared" si="75"/>
        <v>0</v>
      </c>
      <c r="D425" t="b">
        <f t="shared" si="78"/>
        <v>1</v>
      </c>
      <c r="E425" t="b">
        <f t="shared" si="78"/>
        <v>0</v>
      </c>
      <c r="F425" t="b">
        <f t="shared" si="78"/>
        <v>1</v>
      </c>
      <c r="G425" t="b">
        <f t="shared" si="78"/>
        <v>1</v>
      </c>
      <c r="H425" t="b">
        <f t="shared" si="78"/>
        <v>0</v>
      </c>
      <c r="I425" t="b">
        <f t="shared" si="78"/>
        <v>1</v>
      </c>
      <c r="J425" t="b">
        <f t="shared" si="78"/>
        <v>0</v>
      </c>
      <c r="AA425" t="str">
        <f t="shared" si="76"/>
        <v/>
      </c>
    </row>
    <row r="426" spans="1:27" x14ac:dyDescent="0.3">
      <c r="A426" t="s">
        <v>297</v>
      </c>
      <c r="B426">
        <f t="shared" si="77"/>
        <v>108</v>
      </c>
      <c r="C426" t="b">
        <f t="shared" si="75"/>
        <v>1</v>
      </c>
      <c r="D426" t="b">
        <f t="shared" si="78"/>
        <v>0</v>
      </c>
      <c r="E426" t="b">
        <f t="shared" si="78"/>
        <v>0</v>
      </c>
      <c r="F426" t="b">
        <f t="shared" si="78"/>
        <v>0</v>
      </c>
      <c r="G426" t="b">
        <f t="shared" si="78"/>
        <v>0</v>
      </c>
      <c r="H426" t="b">
        <f t="shared" si="78"/>
        <v>1</v>
      </c>
      <c r="I426" t="b">
        <f t="shared" si="78"/>
        <v>0</v>
      </c>
      <c r="J426" t="b">
        <f t="shared" si="78"/>
        <v>0</v>
      </c>
      <c r="AA426" t="str">
        <f t="shared" si="76"/>
        <v/>
      </c>
    </row>
    <row r="427" spans="1:27" x14ac:dyDescent="0.3">
      <c r="B427">
        <f t="shared" si="77"/>
        <v>109</v>
      </c>
      <c r="C427" t="b">
        <f t="shared" si="75"/>
        <v>0</v>
      </c>
      <c r="D427" t="b">
        <f t="shared" si="78"/>
        <v>0</v>
      </c>
      <c r="E427" t="b">
        <f t="shared" si="78"/>
        <v>0</v>
      </c>
      <c r="F427" t="b">
        <f t="shared" si="78"/>
        <v>0</v>
      </c>
      <c r="G427" t="b">
        <f t="shared" si="78"/>
        <v>0</v>
      </c>
      <c r="H427" t="b">
        <f t="shared" si="78"/>
        <v>0</v>
      </c>
      <c r="I427" t="b">
        <f t="shared" si="78"/>
        <v>0</v>
      </c>
      <c r="J427" t="b">
        <f t="shared" si="78"/>
        <v>0</v>
      </c>
      <c r="AA427" t="str">
        <f t="shared" si="76"/>
        <v/>
      </c>
    </row>
    <row r="428" spans="1:27" x14ac:dyDescent="0.3">
      <c r="A428" t="s">
        <v>298</v>
      </c>
      <c r="B428">
        <f t="shared" si="77"/>
        <v>109</v>
      </c>
      <c r="C428" t="b">
        <f t="shared" si="75"/>
        <v>1</v>
      </c>
      <c r="D428" t="b">
        <f t="shared" si="78"/>
        <v>0</v>
      </c>
      <c r="E428" t="b">
        <f t="shared" si="78"/>
        <v>0</v>
      </c>
      <c r="F428" t="b">
        <f t="shared" si="78"/>
        <v>0</v>
      </c>
      <c r="G428" t="b">
        <f t="shared" si="78"/>
        <v>1</v>
      </c>
      <c r="H428" t="b">
        <f t="shared" si="78"/>
        <v>0</v>
      </c>
      <c r="I428" t="b">
        <f t="shared" si="78"/>
        <v>0</v>
      </c>
      <c r="J428" t="b">
        <f t="shared" si="78"/>
        <v>1</v>
      </c>
      <c r="AA428" t="str">
        <f t="shared" si="76"/>
        <v/>
      </c>
    </row>
    <row r="429" spans="1:27" x14ac:dyDescent="0.3">
      <c r="A429" t="s">
        <v>299</v>
      </c>
      <c r="B429">
        <f t="shared" si="77"/>
        <v>109</v>
      </c>
      <c r="C429" t="b">
        <f t="shared" si="75"/>
        <v>0</v>
      </c>
      <c r="D429" t="b">
        <f t="shared" si="78"/>
        <v>1</v>
      </c>
      <c r="E429" t="b">
        <f t="shared" si="78"/>
        <v>1</v>
      </c>
      <c r="F429" t="b">
        <f t="shared" si="78"/>
        <v>1</v>
      </c>
      <c r="G429" t="b">
        <f t="shared" si="78"/>
        <v>0</v>
      </c>
      <c r="H429" t="b">
        <f t="shared" si="78"/>
        <v>1</v>
      </c>
      <c r="I429" t="b">
        <f t="shared" si="78"/>
        <v>1</v>
      </c>
      <c r="J429" t="b">
        <f t="shared" si="78"/>
        <v>0</v>
      </c>
      <c r="AA429" t="str">
        <f t="shared" si="76"/>
        <v/>
      </c>
    </row>
    <row r="430" spans="1:27" x14ac:dyDescent="0.3">
      <c r="B430">
        <f t="shared" si="77"/>
        <v>110</v>
      </c>
      <c r="C430" t="b">
        <f t="shared" si="75"/>
        <v>0</v>
      </c>
      <c r="D430" t="b">
        <f t="shared" si="78"/>
        <v>0</v>
      </c>
      <c r="E430" t="b">
        <f t="shared" si="78"/>
        <v>0</v>
      </c>
      <c r="F430" t="b">
        <f t="shared" si="78"/>
        <v>0</v>
      </c>
      <c r="G430" t="b">
        <f t="shared" si="78"/>
        <v>0</v>
      </c>
      <c r="H430" t="b">
        <f t="shared" si="78"/>
        <v>0</v>
      </c>
      <c r="I430" t="b">
        <f t="shared" si="78"/>
        <v>0</v>
      </c>
      <c r="J430" t="b">
        <f t="shared" si="78"/>
        <v>0</v>
      </c>
      <c r="AA430" t="str">
        <f t="shared" si="76"/>
        <v/>
      </c>
    </row>
    <row r="431" spans="1:27" x14ac:dyDescent="0.3">
      <c r="A431" t="s">
        <v>300</v>
      </c>
      <c r="B431">
        <f t="shared" si="77"/>
        <v>110</v>
      </c>
      <c r="C431" t="b">
        <f t="shared" si="75"/>
        <v>1</v>
      </c>
      <c r="D431" t="b">
        <f t="shared" si="78"/>
        <v>1</v>
      </c>
      <c r="E431" t="b">
        <f t="shared" si="78"/>
        <v>1</v>
      </c>
      <c r="F431" t="b">
        <f t="shared" si="78"/>
        <v>1</v>
      </c>
      <c r="G431" t="b">
        <f t="shared" si="78"/>
        <v>1</v>
      </c>
      <c r="H431" t="b">
        <f t="shared" si="78"/>
        <v>1</v>
      </c>
      <c r="I431" t="b">
        <f t="shared" si="78"/>
        <v>1</v>
      </c>
      <c r="J431" t="b">
        <f t="shared" si="78"/>
        <v>0</v>
      </c>
      <c r="AA431" t="str">
        <f t="shared" si="76"/>
        <v/>
      </c>
    </row>
    <row r="432" spans="1:27" x14ac:dyDescent="0.3">
      <c r="B432">
        <f t="shared" si="77"/>
        <v>111</v>
      </c>
      <c r="C432" t="b">
        <f t="shared" si="75"/>
        <v>0</v>
      </c>
      <c r="D432" t="b">
        <f t="shared" si="78"/>
        <v>0</v>
      </c>
      <c r="E432" t="b">
        <f t="shared" si="78"/>
        <v>0</v>
      </c>
      <c r="F432" t="b">
        <f t="shared" si="78"/>
        <v>0</v>
      </c>
      <c r="G432" t="b">
        <f t="shared" si="78"/>
        <v>0</v>
      </c>
      <c r="H432" t="b">
        <f t="shared" si="78"/>
        <v>0</v>
      </c>
      <c r="I432" t="b">
        <f t="shared" si="78"/>
        <v>0</v>
      </c>
      <c r="J432" t="b">
        <f t="shared" si="78"/>
        <v>0</v>
      </c>
      <c r="AA432" t="str">
        <f t="shared" si="76"/>
        <v/>
      </c>
    </row>
    <row r="433" spans="1:27" x14ac:dyDescent="0.3">
      <c r="A433" t="s">
        <v>301</v>
      </c>
      <c r="B433">
        <f t="shared" si="77"/>
        <v>111</v>
      </c>
      <c r="C433" t="b">
        <f t="shared" si="75"/>
        <v>1</v>
      </c>
      <c r="D433" t="b">
        <f t="shared" si="78"/>
        <v>1</v>
      </c>
      <c r="E433" t="b">
        <f t="shared" si="78"/>
        <v>1</v>
      </c>
      <c r="F433" t="b">
        <f t="shared" si="78"/>
        <v>1</v>
      </c>
      <c r="G433" t="b">
        <f t="shared" si="78"/>
        <v>1</v>
      </c>
      <c r="H433" t="b">
        <f t="shared" si="78"/>
        <v>1</v>
      </c>
      <c r="I433" t="b">
        <f t="shared" si="78"/>
        <v>1</v>
      </c>
      <c r="J433" t="b">
        <f t="shared" si="78"/>
        <v>1</v>
      </c>
      <c r="AA433" t="str">
        <f t="shared" si="76"/>
        <v/>
      </c>
    </row>
    <row r="434" spans="1:27" x14ac:dyDescent="0.3">
      <c r="B434">
        <f t="shared" si="77"/>
        <v>112</v>
      </c>
      <c r="C434" t="b">
        <f t="shared" si="75"/>
        <v>0</v>
      </c>
      <c r="D434" t="b">
        <f t="shared" si="78"/>
        <v>0</v>
      </c>
      <c r="E434" t="b">
        <f t="shared" si="78"/>
        <v>0</v>
      </c>
      <c r="F434" t="b">
        <f t="shared" si="78"/>
        <v>0</v>
      </c>
      <c r="G434" t="b">
        <f t="shared" si="78"/>
        <v>0</v>
      </c>
      <c r="H434" t="b">
        <f t="shared" si="78"/>
        <v>0</v>
      </c>
      <c r="I434" t="b">
        <f t="shared" si="78"/>
        <v>0</v>
      </c>
      <c r="J434" t="b">
        <f t="shared" si="78"/>
        <v>0</v>
      </c>
      <c r="AA434" t="str">
        <f t="shared" si="76"/>
        <v/>
      </c>
    </row>
    <row r="435" spans="1:27" x14ac:dyDescent="0.3">
      <c r="A435" t="s">
        <v>302</v>
      </c>
      <c r="B435">
        <f t="shared" si="77"/>
        <v>112</v>
      </c>
      <c r="C435" t="b">
        <f t="shared" si="75"/>
        <v>1</v>
      </c>
      <c r="D435" t="b">
        <f t="shared" si="78"/>
        <v>0</v>
      </c>
      <c r="E435" t="b">
        <f t="shared" si="78"/>
        <v>0</v>
      </c>
      <c r="F435" t="b">
        <f t="shared" si="78"/>
        <v>0</v>
      </c>
      <c r="G435" t="b">
        <f t="shared" si="78"/>
        <v>1</v>
      </c>
      <c r="H435" t="b">
        <f t="shared" si="78"/>
        <v>0</v>
      </c>
      <c r="I435" t="b">
        <f t="shared" si="78"/>
        <v>0</v>
      </c>
      <c r="J435" t="b">
        <f t="shared" si="78"/>
        <v>0</v>
      </c>
      <c r="AA435" t="str">
        <f t="shared" si="76"/>
        <v/>
      </c>
    </row>
    <row r="436" spans="1:27" x14ac:dyDescent="0.3">
      <c r="A436" t="s">
        <v>303</v>
      </c>
      <c r="B436">
        <f t="shared" si="77"/>
        <v>112</v>
      </c>
      <c r="C436" t="b">
        <f t="shared" si="75"/>
        <v>0</v>
      </c>
      <c r="D436" t="b">
        <f t="shared" si="78"/>
        <v>1</v>
      </c>
      <c r="E436" t="b">
        <f t="shared" si="78"/>
        <v>0</v>
      </c>
      <c r="F436" t="b">
        <f t="shared" si="78"/>
        <v>1</v>
      </c>
      <c r="G436" t="b">
        <f t="shared" si="78"/>
        <v>0</v>
      </c>
      <c r="H436" t="b">
        <f t="shared" si="78"/>
        <v>1</v>
      </c>
      <c r="I436" t="b">
        <f t="shared" si="78"/>
        <v>1</v>
      </c>
      <c r="J436" t="b">
        <f t="shared" si="78"/>
        <v>0</v>
      </c>
      <c r="AA436" t="str">
        <f t="shared" si="76"/>
        <v/>
      </c>
    </row>
    <row r="437" spans="1:27" x14ac:dyDescent="0.3">
      <c r="A437" t="s">
        <v>304</v>
      </c>
      <c r="B437">
        <f t="shared" si="77"/>
        <v>112</v>
      </c>
      <c r="C437" t="b">
        <f t="shared" si="75"/>
        <v>0</v>
      </c>
      <c r="D437" t="b">
        <f t="shared" si="78"/>
        <v>0</v>
      </c>
      <c r="E437" t="b">
        <f t="shared" si="78"/>
        <v>1</v>
      </c>
      <c r="F437" t="b">
        <f t="shared" si="78"/>
        <v>0</v>
      </c>
      <c r="G437" t="b">
        <f t="shared" si="78"/>
        <v>0</v>
      </c>
      <c r="H437" t="b">
        <f t="shared" si="78"/>
        <v>0</v>
      </c>
      <c r="I437" t="b">
        <f t="shared" si="78"/>
        <v>0</v>
      </c>
      <c r="J437" t="b">
        <f t="shared" si="78"/>
        <v>0</v>
      </c>
      <c r="AA437" t="str">
        <f t="shared" si="76"/>
        <v/>
      </c>
    </row>
    <row r="438" spans="1:27" x14ac:dyDescent="0.3">
      <c r="B438">
        <f t="shared" si="77"/>
        <v>113</v>
      </c>
      <c r="C438" t="b">
        <f t="shared" si="75"/>
        <v>0</v>
      </c>
      <c r="D438" t="b">
        <f t="shared" si="78"/>
        <v>0</v>
      </c>
      <c r="E438" t="b">
        <f t="shared" si="78"/>
        <v>0</v>
      </c>
      <c r="F438" t="b">
        <f t="shared" si="78"/>
        <v>0</v>
      </c>
      <c r="G438" t="b">
        <f t="shared" si="78"/>
        <v>0</v>
      </c>
      <c r="H438" t="b">
        <f t="shared" si="78"/>
        <v>0</v>
      </c>
      <c r="I438" t="b">
        <f t="shared" si="78"/>
        <v>0</v>
      </c>
      <c r="J438" t="b">
        <f t="shared" si="78"/>
        <v>0</v>
      </c>
      <c r="AA438" t="str">
        <f t="shared" si="76"/>
        <v/>
      </c>
    </row>
    <row r="439" spans="1:27" x14ac:dyDescent="0.3">
      <c r="A439" t="s">
        <v>305</v>
      </c>
      <c r="B439">
        <f t="shared" si="77"/>
        <v>113</v>
      </c>
      <c r="C439" t="b">
        <f t="shared" si="75"/>
        <v>0</v>
      </c>
      <c r="D439" t="b">
        <f t="shared" si="78"/>
        <v>1</v>
      </c>
      <c r="E439" t="b">
        <f t="shared" si="78"/>
        <v>1</v>
      </c>
      <c r="F439" t="b">
        <f t="shared" si="78"/>
        <v>0</v>
      </c>
      <c r="G439" t="b">
        <f t="shared" si="78"/>
        <v>0</v>
      </c>
      <c r="H439" t="b">
        <f t="shared" si="78"/>
        <v>1</v>
      </c>
      <c r="I439" t="b">
        <f t="shared" si="78"/>
        <v>0</v>
      </c>
      <c r="J439" t="b">
        <f t="shared" si="78"/>
        <v>1</v>
      </c>
      <c r="AA439" t="str">
        <f t="shared" si="76"/>
        <v/>
      </c>
    </row>
    <row r="440" spans="1:27" x14ac:dyDescent="0.3">
      <c r="A440" t="s">
        <v>306</v>
      </c>
      <c r="B440">
        <f t="shared" si="77"/>
        <v>113</v>
      </c>
      <c r="C440" t="b">
        <f t="shared" si="75"/>
        <v>0</v>
      </c>
      <c r="D440" t="b">
        <f t="shared" si="78"/>
        <v>0</v>
      </c>
      <c r="E440" t="b">
        <f t="shared" si="78"/>
        <v>0</v>
      </c>
      <c r="F440" t="b">
        <f t="shared" si="78"/>
        <v>1</v>
      </c>
      <c r="G440" t="b">
        <f t="shared" si="78"/>
        <v>1</v>
      </c>
      <c r="H440" t="b">
        <f t="shared" si="78"/>
        <v>0</v>
      </c>
      <c r="I440" t="b">
        <f t="shared" si="78"/>
        <v>0</v>
      </c>
      <c r="J440" t="b">
        <f t="shared" si="78"/>
        <v>0</v>
      </c>
      <c r="AA440" t="str">
        <f t="shared" si="76"/>
        <v/>
      </c>
    </row>
    <row r="441" spans="1:27" x14ac:dyDescent="0.3">
      <c r="A441" t="s">
        <v>307</v>
      </c>
      <c r="B441">
        <f t="shared" si="77"/>
        <v>113</v>
      </c>
      <c r="C441" t="b">
        <f t="shared" si="75"/>
        <v>1</v>
      </c>
      <c r="D441" t="b">
        <f t="shared" si="78"/>
        <v>0</v>
      </c>
      <c r="E441" t="b">
        <f t="shared" si="78"/>
        <v>0</v>
      </c>
      <c r="F441" t="b">
        <f t="shared" si="78"/>
        <v>0</v>
      </c>
      <c r="G441" t="b">
        <f t="shared" si="78"/>
        <v>0</v>
      </c>
      <c r="H441" t="b">
        <f t="shared" si="78"/>
        <v>0</v>
      </c>
      <c r="I441" t="b">
        <f t="shared" si="78"/>
        <v>0</v>
      </c>
      <c r="J441" t="b">
        <f t="shared" si="78"/>
        <v>0</v>
      </c>
      <c r="AA441" t="str">
        <f t="shared" si="76"/>
        <v/>
      </c>
    </row>
    <row r="442" spans="1:27" x14ac:dyDescent="0.3">
      <c r="B442">
        <f t="shared" si="77"/>
        <v>114</v>
      </c>
      <c r="C442" t="b">
        <f t="shared" si="75"/>
        <v>0</v>
      </c>
      <c r="D442" t="b">
        <f t="shared" si="78"/>
        <v>0</v>
      </c>
      <c r="E442" t="b">
        <f t="shared" si="78"/>
        <v>0</v>
      </c>
      <c r="F442" t="b">
        <f t="shared" si="78"/>
        <v>0</v>
      </c>
      <c r="G442" t="b">
        <f t="shared" si="78"/>
        <v>0</v>
      </c>
      <c r="H442" t="b">
        <f t="shared" si="78"/>
        <v>0</v>
      </c>
      <c r="I442" t="b">
        <f t="shared" si="78"/>
        <v>0</v>
      </c>
      <c r="J442" t="b">
        <f t="shared" si="78"/>
        <v>0</v>
      </c>
      <c r="AA442" t="str">
        <f t="shared" si="76"/>
        <v/>
      </c>
    </row>
    <row r="443" spans="1:27" x14ac:dyDescent="0.3">
      <c r="A443" t="s">
        <v>308</v>
      </c>
      <c r="B443">
        <f t="shared" si="77"/>
        <v>114</v>
      </c>
      <c r="C443" t="b">
        <f t="shared" si="75"/>
        <v>0</v>
      </c>
      <c r="D443" t="b">
        <f t="shared" si="78"/>
        <v>0</v>
      </c>
      <c r="E443" t="b">
        <f t="shared" si="78"/>
        <v>1</v>
      </c>
      <c r="F443" t="b">
        <f t="shared" si="78"/>
        <v>0</v>
      </c>
      <c r="G443" t="b">
        <f t="shared" si="78"/>
        <v>1</v>
      </c>
      <c r="H443" t="b">
        <f t="shared" si="78"/>
        <v>0</v>
      </c>
      <c r="I443" t="b">
        <f t="shared" si="78"/>
        <v>0</v>
      </c>
      <c r="J443" t="b">
        <f t="shared" si="78"/>
        <v>0</v>
      </c>
      <c r="AA443" t="str">
        <f t="shared" si="76"/>
        <v/>
      </c>
    </row>
    <row r="444" spans="1:27" x14ac:dyDescent="0.3">
      <c r="A444" t="s">
        <v>309</v>
      </c>
      <c r="B444">
        <f t="shared" si="77"/>
        <v>114</v>
      </c>
      <c r="C444" t="b">
        <f t="shared" si="75"/>
        <v>1</v>
      </c>
      <c r="D444" t="b">
        <f t="shared" si="78"/>
        <v>1</v>
      </c>
      <c r="E444" t="b">
        <f t="shared" si="78"/>
        <v>0</v>
      </c>
      <c r="F444" t="b">
        <f t="shared" si="78"/>
        <v>0</v>
      </c>
      <c r="G444" t="b">
        <f t="shared" si="78"/>
        <v>0</v>
      </c>
      <c r="H444" t="b">
        <f t="shared" si="78"/>
        <v>1</v>
      </c>
      <c r="I444" t="b">
        <f t="shared" si="78"/>
        <v>1</v>
      </c>
      <c r="J444" t="b">
        <f t="shared" si="78"/>
        <v>0</v>
      </c>
      <c r="AA444" t="str">
        <f t="shared" si="76"/>
        <v/>
      </c>
    </row>
    <row r="445" spans="1:27" x14ac:dyDescent="0.3">
      <c r="A445" t="s">
        <v>310</v>
      </c>
      <c r="B445">
        <f t="shared" si="77"/>
        <v>114</v>
      </c>
      <c r="C445" t="b">
        <f t="shared" si="75"/>
        <v>0</v>
      </c>
      <c r="D445" t="b">
        <f t="shared" si="78"/>
        <v>0</v>
      </c>
      <c r="E445" t="b">
        <f t="shared" si="78"/>
        <v>0</v>
      </c>
      <c r="F445" t="b">
        <f t="shared" si="78"/>
        <v>1</v>
      </c>
      <c r="G445" t="b">
        <f t="shared" si="78"/>
        <v>0</v>
      </c>
      <c r="H445" t="b">
        <f t="shared" si="78"/>
        <v>0</v>
      </c>
      <c r="I445" t="b">
        <f t="shared" si="78"/>
        <v>0</v>
      </c>
      <c r="J445" t="b">
        <f t="shared" si="78"/>
        <v>0</v>
      </c>
      <c r="AA445" t="str">
        <f t="shared" si="76"/>
        <v/>
      </c>
    </row>
    <row r="446" spans="1:27" x14ac:dyDescent="0.3">
      <c r="B446">
        <f t="shared" si="77"/>
        <v>115</v>
      </c>
      <c r="C446" t="b">
        <f t="shared" si="75"/>
        <v>0</v>
      </c>
      <c r="D446" t="b">
        <f t="shared" si="78"/>
        <v>0</v>
      </c>
      <c r="E446" t="b">
        <f t="shared" si="78"/>
        <v>0</v>
      </c>
      <c r="F446" t="b">
        <f t="shared" si="78"/>
        <v>0</v>
      </c>
      <c r="G446" t="b">
        <f t="shared" si="78"/>
        <v>0</v>
      </c>
      <c r="H446" t="b">
        <f t="shared" si="78"/>
        <v>0</v>
      </c>
      <c r="I446" t="b">
        <f t="shared" si="78"/>
        <v>0</v>
      </c>
      <c r="J446" t="b">
        <f t="shared" si="78"/>
        <v>0</v>
      </c>
      <c r="AA446" t="str">
        <f t="shared" si="76"/>
        <v/>
      </c>
    </row>
    <row r="447" spans="1:27" x14ac:dyDescent="0.3">
      <c r="A447" t="s">
        <v>311</v>
      </c>
      <c r="B447">
        <f t="shared" si="77"/>
        <v>115</v>
      </c>
      <c r="C447" t="b">
        <f t="shared" si="75"/>
        <v>0</v>
      </c>
      <c r="D447" t="b">
        <f t="shared" si="78"/>
        <v>1</v>
      </c>
      <c r="E447" t="b">
        <f t="shared" si="78"/>
        <v>0</v>
      </c>
      <c r="F447" t="b">
        <f t="shared" si="78"/>
        <v>0</v>
      </c>
      <c r="G447" t="b">
        <f t="shared" si="78"/>
        <v>1</v>
      </c>
      <c r="H447" t="b">
        <f t="shared" si="78"/>
        <v>0</v>
      </c>
      <c r="I447" t="b">
        <f t="shared" si="78"/>
        <v>0</v>
      </c>
      <c r="J447" t="b">
        <f t="shared" si="78"/>
        <v>0</v>
      </c>
      <c r="AA447" t="str">
        <f t="shared" si="76"/>
        <v/>
      </c>
    </row>
    <row r="448" spans="1:27" x14ac:dyDescent="0.3">
      <c r="A448" t="s">
        <v>312</v>
      </c>
      <c r="B448">
        <f t="shared" si="77"/>
        <v>115</v>
      </c>
      <c r="C448" t="b">
        <f t="shared" si="75"/>
        <v>1</v>
      </c>
      <c r="D448" t="b">
        <f t="shared" si="78"/>
        <v>0</v>
      </c>
      <c r="E448" t="b">
        <f t="shared" si="78"/>
        <v>0</v>
      </c>
      <c r="F448" t="b">
        <f t="shared" si="78"/>
        <v>0</v>
      </c>
      <c r="G448" t="b">
        <f t="shared" si="78"/>
        <v>0</v>
      </c>
      <c r="H448" t="b">
        <f t="shared" si="78"/>
        <v>0</v>
      </c>
      <c r="I448" t="b">
        <f t="shared" si="78"/>
        <v>0</v>
      </c>
      <c r="J448" t="b">
        <f t="shared" si="78"/>
        <v>0</v>
      </c>
      <c r="AA448" t="str">
        <f t="shared" si="76"/>
        <v/>
      </c>
    </row>
    <row r="449" spans="1:27" x14ac:dyDescent="0.3">
      <c r="A449" t="s">
        <v>313</v>
      </c>
      <c r="B449">
        <f t="shared" si="77"/>
        <v>115</v>
      </c>
      <c r="C449" t="b">
        <f t="shared" si="75"/>
        <v>0</v>
      </c>
      <c r="D449" t="b">
        <f t="shared" si="78"/>
        <v>0</v>
      </c>
      <c r="E449" t="b">
        <f t="shared" si="78"/>
        <v>0</v>
      </c>
      <c r="F449" t="b">
        <f t="shared" si="78"/>
        <v>1</v>
      </c>
      <c r="G449" t="b">
        <f t="shared" si="78"/>
        <v>0</v>
      </c>
      <c r="H449" t="b">
        <f t="shared" si="78"/>
        <v>1</v>
      </c>
      <c r="I449" t="b">
        <f t="shared" si="78"/>
        <v>1</v>
      </c>
      <c r="J449" t="b">
        <f t="shared" si="78"/>
        <v>0</v>
      </c>
      <c r="AA449" t="str">
        <f t="shared" si="76"/>
        <v/>
      </c>
    </row>
    <row r="450" spans="1:27" x14ac:dyDescent="0.3">
      <c r="A450" t="s">
        <v>8</v>
      </c>
      <c r="B450">
        <f t="shared" si="77"/>
        <v>115</v>
      </c>
      <c r="C450" t="b">
        <f t="shared" si="75"/>
        <v>0</v>
      </c>
      <c r="D450" t="b">
        <f t="shared" si="78"/>
        <v>0</v>
      </c>
      <c r="E450" t="b">
        <f t="shared" si="78"/>
        <v>1</v>
      </c>
      <c r="F450" t="b">
        <f t="shared" si="78"/>
        <v>0</v>
      </c>
      <c r="G450" t="b">
        <f t="shared" si="78"/>
        <v>0</v>
      </c>
      <c r="H450" t="b">
        <f t="shared" si="78"/>
        <v>0</v>
      </c>
      <c r="I450" t="b">
        <f t="shared" ref="D450:J487" si="79">ISNUMBER(SEARCH(I$1,$A450))</f>
        <v>0</v>
      </c>
      <c r="J450" t="b">
        <f t="shared" si="79"/>
        <v>0</v>
      </c>
      <c r="AA450" t="str">
        <f t="shared" si="76"/>
        <v/>
      </c>
    </row>
    <row r="451" spans="1:27" x14ac:dyDescent="0.3">
      <c r="B451">
        <f t="shared" si="77"/>
        <v>116</v>
      </c>
      <c r="C451" t="b">
        <f t="shared" ref="C451:C514" si="80">ISNUMBER(SEARCH(C$1,$A451))</f>
        <v>0</v>
      </c>
      <c r="D451" t="b">
        <f t="shared" si="79"/>
        <v>0</v>
      </c>
      <c r="E451" t="b">
        <f t="shared" si="79"/>
        <v>0</v>
      </c>
      <c r="F451" t="b">
        <f t="shared" si="79"/>
        <v>0</v>
      </c>
      <c r="G451" t="b">
        <f t="shared" si="79"/>
        <v>0</v>
      </c>
      <c r="H451" t="b">
        <f t="shared" si="79"/>
        <v>0</v>
      </c>
      <c r="I451" t="b">
        <f t="shared" si="79"/>
        <v>0</v>
      </c>
      <c r="J451" t="b">
        <f t="shared" si="79"/>
        <v>0</v>
      </c>
      <c r="AA451" t="str">
        <f t="shared" ref="AA451:AA514" si="81">IFERROR(INT(MID(V451,SEARCH("eyr:",V451)+4,4)),"")</f>
        <v/>
      </c>
    </row>
    <row r="452" spans="1:27" x14ac:dyDescent="0.3">
      <c r="A452" t="s">
        <v>314</v>
      </c>
      <c r="B452">
        <f t="shared" ref="B452:B515" si="82">IF(A452="",B451+1,B451)</f>
        <v>116</v>
      </c>
      <c r="C452" t="b">
        <f t="shared" si="80"/>
        <v>0</v>
      </c>
      <c r="D452" t="b">
        <f t="shared" si="79"/>
        <v>1</v>
      </c>
      <c r="E452" t="b">
        <f t="shared" si="79"/>
        <v>1</v>
      </c>
      <c r="F452" t="b">
        <f t="shared" si="79"/>
        <v>1</v>
      </c>
      <c r="G452" t="b">
        <f t="shared" si="79"/>
        <v>0</v>
      </c>
      <c r="H452" t="b">
        <f t="shared" si="79"/>
        <v>0</v>
      </c>
      <c r="I452" t="b">
        <f t="shared" si="79"/>
        <v>0</v>
      </c>
      <c r="J452" t="b">
        <f t="shared" si="79"/>
        <v>0</v>
      </c>
      <c r="AA452" t="str">
        <f t="shared" si="81"/>
        <v/>
      </c>
    </row>
    <row r="453" spans="1:27" x14ac:dyDescent="0.3">
      <c r="A453" t="s">
        <v>315</v>
      </c>
      <c r="B453">
        <f t="shared" si="82"/>
        <v>116</v>
      </c>
      <c r="C453" t="b">
        <f t="shared" si="80"/>
        <v>1</v>
      </c>
      <c r="D453" t="b">
        <f t="shared" si="79"/>
        <v>0</v>
      </c>
      <c r="E453" t="b">
        <f t="shared" si="79"/>
        <v>0</v>
      </c>
      <c r="F453" t="b">
        <f t="shared" si="79"/>
        <v>0</v>
      </c>
      <c r="G453" t="b">
        <f t="shared" si="79"/>
        <v>1</v>
      </c>
      <c r="H453" t="b">
        <f t="shared" si="79"/>
        <v>1</v>
      </c>
      <c r="I453" t="b">
        <f t="shared" si="79"/>
        <v>1</v>
      </c>
      <c r="J453" t="b">
        <f t="shared" si="79"/>
        <v>0</v>
      </c>
      <c r="AA453" t="str">
        <f t="shared" si="81"/>
        <v/>
      </c>
    </row>
    <row r="454" spans="1:27" x14ac:dyDescent="0.3">
      <c r="B454">
        <f t="shared" si="82"/>
        <v>117</v>
      </c>
      <c r="C454" t="b">
        <f t="shared" si="80"/>
        <v>0</v>
      </c>
      <c r="D454" t="b">
        <f t="shared" si="79"/>
        <v>0</v>
      </c>
      <c r="E454" t="b">
        <f t="shared" si="79"/>
        <v>0</v>
      </c>
      <c r="F454" t="b">
        <f t="shared" si="79"/>
        <v>0</v>
      </c>
      <c r="G454" t="b">
        <f t="shared" si="79"/>
        <v>0</v>
      </c>
      <c r="H454" t="b">
        <f t="shared" si="79"/>
        <v>0</v>
      </c>
      <c r="I454" t="b">
        <f t="shared" si="79"/>
        <v>0</v>
      </c>
      <c r="J454" t="b">
        <f t="shared" si="79"/>
        <v>0</v>
      </c>
      <c r="AA454" t="str">
        <f t="shared" si="81"/>
        <v/>
      </c>
    </row>
    <row r="455" spans="1:27" x14ac:dyDescent="0.3">
      <c r="A455" t="s">
        <v>316</v>
      </c>
      <c r="B455">
        <f t="shared" si="82"/>
        <v>117</v>
      </c>
      <c r="C455" t="b">
        <f t="shared" si="80"/>
        <v>0</v>
      </c>
      <c r="D455" t="b">
        <f t="shared" si="79"/>
        <v>0</v>
      </c>
      <c r="E455" t="b">
        <f t="shared" si="79"/>
        <v>1</v>
      </c>
      <c r="F455" t="b">
        <f t="shared" si="79"/>
        <v>0</v>
      </c>
      <c r="G455" t="b">
        <f t="shared" si="79"/>
        <v>0</v>
      </c>
      <c r="H455" t="b">
        <f t="shared" si="79"/>
        <v>0</v>
      </c>
      <c r="I455" t="b">
        <f t="shared" si="79"/>
        <v>0</v>
      </c>
      <c r="J455" t="b">
        <f t="shared" si="79"/>
        <v>0</v>
      </c>
      <c r="AA455" t="str">
        <f t="shared" si="81"/>
        <v/>
      </c>
    </row>
    <row r="456" spans="1:27" x14ac:dyDescent="0.3">
      <c r="A456" t="s">
        <v>317</v>
      </c>
      <c r="B456">
        <f t="shared" si="82"/>
        <v>117</v>
      </c>
      <c r="C456" t="b">
        <f t="shared" si="80"/>
        <v>1</v>
      </c>
      <c r="D456" t="b">
        <f t="shared" si="79"/>
        <v>1</v>
      </c>
      <c r="E456" t="b">
        <f t="shared" si="79"/>
        <v>0</v>
      </c>
      <c r="F456" t="b">
        <f t="shared" si="79"/>
        <v>1</v>
      </c>
      <c r="G456" t="b">
        <f t="shared" si="79"/>
        <v>1</v>
      </c>
      <c r="H456" t="b">
        <f t="shared" si="79"/>
        <v>1</v>
      </c>
      <c r="I456" t="b">
        <f t="shared" si="79"/>
        <v>1</v>
      </c>
      <c r="J456" t="b">
        <f t="shared" si="79"/>
        <v>0</v>
      </c>
      <c r="AA456" t="str">
        <f t="shared" si="81"/>
        <v/>
      </c>
    </row>
    <row r="457" spans="1:27" x14ac:dyDescent="0.3">
      <c r="B457">
        <f t="shared" si="82"/>
        <v>118</v>
      </c>
      <c r="C457" t="b">
        <f t="shared" si="80"/>
        <v>0</v>
      </c>
      <c r="D457" t="b">
        <f t="shared" si="79"/>
        <v>0</v>
      </c>
      <c r="E457" t="b">
        <f t="shared" si="79"/>
        <v>0</v>
      </c>
      <c r="F457" t="b">
        <f t="shared" si="79"/>
        <v>0</v>
      </c>
      <c r="G457" t="b">
        <f t="shared" si="79"/>
        <v>0</v>
      </c>
      <c r="H457" t="b">
        <f t="shared" si="79"/>
        <v>0</v>
      </c>
      <c r="I457" t="b">
        <f t="shared" si="79"/>
        <v>0</v>
      </c>
      <c r="J457" t="b">
        <f t="shared" si="79"/>
        <v>0</v>
      </c>
      <c r="AA457" t="str">
        <f t="shared" si="81"/>
        <v/>
      </c>
    </row>
    <row r="458" spans="1:27" x14ac:dyDescent="0.3">
      <c r="A458" t="s">
        <v>318</v>
      </c>
      <c r="B458">
        <f t="shared" si="82"/>
        <v>118</v>
      </c>
      <c r="C458" t="b">
        <f t="shared" si="80"/>
        <v>1</v>
      </c>
      <c r="D458" t="b">
        <f t="shared" si="79"/>
        <v>0</v>
      </c>
      <c r="E458" t="b">
        <f t="shared" si="79"/>
        <v>0</v>
      </c>
      <c r="F458" t="b">
        <f t="shared" si="79"/>
        <v>1</v>
      </c>
      <c r="G458" t="b">
        <f t="shared" si="79"/>
        <v>0</v>
      </c>
      <c r="H458" t="b">
        <f t="shared" si="79"/>
        <v>1</v>
      </c>
      <c r="I458" t="b">
        <f t="shared" si="79"/>
        <v>0</v>
      </c>
      <c r="J458" t="b">
        <f t="shared" si="79"/>
        <v>0</v>
      </c>
      <c r="AA458" t="str">
        <f t="shared" si="81"/>
        <v/>
      </c>
    </row>
    <row r="459" spans="1:27" x14ac:dyDescent="0.3">
      <c r="A459" t="s">
        <v>319</v>
      </c>
      <c r="B459">
        <f t="shared" si="82"/>
        <v>118</v>
      </c>
      <c r="C459" t="b">
        <f t="shared" si="80"/>
        <v>0</v>
      </c>
      <c r="D459" t="b">
        <f t="shared" si="79"/>
        <v>1</v>
      </c>
      <c r="E459" t="b">
        <f t="shared" si="79"/>
        <v>0</v>
      </c>
      <c r="F459" t="b">
        <f t="shared" si="79"/>
        <v>0</v>
      </c>
      <c r="G459" t="b">
        <f t="shared" si="79"/>
        <v>1</v>
      </c>
      <c r="H459" t="b">
        <f t="shared" si="79"/>
        <v>0</v>
      </c>
      <c r="I459" t="b">
        <f t="shared" si="79"/>
        <v>1</v>
      </c>
      <c r="J459" t="b">
        <f t="shared" si="79"/>
        <v>1</v>
      </c>
      <c r="AA459" t="str">
        <f t="shared" si="81"/>
        <v/>
      </c>
    </row>
    <row r="460" spans="1:27" x14ac:dyDescent="0.3">
      <c r="A460" t="s">
        <v>227</v>
      </c>
      <c r="B460">
        <f t="shared" si="82"/>
        <v>118</v>
      </c>
      <c r="C460" t="b">
        <f t="shared" si="80"/>
        <v>0</v>
      </c>
      <c r="D460" t="b">
        <f t="shared" si="79"/>
        <v>0</v>
      </c>
      <c r="E460" t="b">
        <f t="shared" si="79"/>
        <v>1</v>
      </c>
      <c r="F460" t="b">
        <f t="shared" si="79"/>
        <v>0</v>
      </c>
      <c r="G460" t="b">
        <f t="shared" si="79"/>
        <v>0</v>
      </c>
      <c r="H460" t="b">
        <f t="shared" si="79"/>
        <v>0</v>
      </c>
      <c r="I460" t="b">
        <f t="shared" si="79"/>
        <v>0</v>
      </c>
      <c r="J460" t="b">
        <f t="shared" si="79"/>
        <v>0</v>
      </c>
      <c r="AA460" t="str">
        <f t="shared" si="81"/>
        <v/>
      </c>
    </row>
    <row r="461" spans="1:27" x14ac:dyDescent="0.3">
      <c r="B461">
        <f t="shared" si="82"/>
        <v>119</v>
      </c>
      <c r="C461" t="b">
        <f t="shared" si="80"/>
        <v>0</v>
      </c>
      <c r="D461" t="b">
        <f t="shared" si="79"/>
        <v>0</v>
      </c>
      <c r="E461" t="b">
        <f t="shared" si="79"/>
        <v>0</v>
      </c>
      <c r="F461" t="b">
        <f t="shared" si="79"/>
        <v>0</v>
      </c>
      <c r="G461" t="b">
        <f t="shared" si="79"/>
        <v>0</v>
      </c>
      <c r="H461" t="b">
        <f t="shared" si="79"/>
        <v>0</v>
      </c>
      <c r="I461" t="b">
        <f t="shared" si="79"/>
        <v>0</v>
      </c>
      <c r="J461" t="b">
        <f t="shared" si="79"/>
        <v>0</v>
      </c>
      <c r="AA461" t="str">
        <f t="shared" si="81"/>
        <v/>
      </c>
    </row>
    <row r="462" spans="1:27" x14ac:dyDescent="0.3">
      <c r="A462" t="s">
        <v>320</v>
      </c>
      <c r="B462">
        <f t="shared" si="82"/>
        <v>119</v>
      </c>
      <c r="C462" t="b">
        <f t="shared" si="80"/>
        <v>0</v>
      </c>
      <c r="D462" t="b">
        <f t="shared" si="79"/>
        <v>0</v>
      </c>
      <c r="E462" t="b">
        <f t="shared" si="79"/>
        <v>1</v>
      </c>
      <c r="F462" t="b">
        <f t="shared" si="79"/>
        <v>0</v>
      </c>
      <c r="G462" t="b">
        <f t="shared" si="79"/>
        <v>0</v>
      </c>
      <c r="H462" t="b">
        <f t="shared" si="79"/>
        <v>1</v>
      </c>
      <c r="I462" t="b">
        <f t="shared" si="79"/>
        <v>0</v>
      </c>
      <c r="J462" t="b">
        <f t="shared" si="79"/>
        <v>1</v>
      </c>
      <c r="AA462" t="str">
        <f t="shared" si="81"/>
        <v/>
      </c>
    </row>
    <row r="463" spans="1:27" x14ac:dyDescent="0.3">
      <c r="A463" t="s">
        <v>321</v>
      </c>
      <c r="B463">
        <f t="shared" si="82"/>
        <v>119</v>
      </c>
      <c r="C463" t="b">
        <f t="shared" si="80"/>
        <v>0</v>
      </c>
      <c r="D463" t="b">
        <f t="shared" si="79"/>
        <v>0</v>
      </c>
      <c r="E463" t="b">
        <f t="shared" si="79"/>
        <v>0</v>
      </c>
      <c r="F463" t="b">
        <f t="shared" si="79"/>
        <v>1</v>
      </c>
      <c r="G463" t="b">
        <f t="shared" si="79"/>
        <v>0</v>
      </c>
      <c r="H463" t="b">
        <f t="shared" si="79"/>
        <v>0</v>
      </c>
      <c r="I463" t="b">
        <f t="shared" si="79"/>
        <v>1</v>
      </c>
      <c r="J463" t="b">
        <f t="shared" si="79"/>
        <v>0</v>
      </c>
      <c r="AA463" t="str">
        <f t="shared" si="81"/>
        <v/>
      </c>
    </row>
    <row r="464" spans="1:27" x14ac:dyDescent="0.3">
      <c r="A464" t="s">
        <v>322</v>
      </c>
      <c r="B464">
        <f t="shared" si="82"/>
        <v>119</v>
      </c>
      <c r="C464" t="b">
        <f t="shared" si="80"/>
        <v>1</v>
      </c>
      <c r="D464" t="b">
        <f t="shared" si="79"/>
        <v>1</v>
      </c>
      <c r="E464" t="b">
        <f t="shared" si="79"/>
        <v>0</v>
      </c>
      <c r="F464" t="b">
        <f t="shared" si="79"/>
        <v>0</v>
      </c>
      <c r="G464" t="b">
        <f t="shared" si="79"/>
        <v>1</v>
      </c>
      <c r="H464" t="b">
        <f t="shared" si="79"/>
        <v>0</v>
      </c>
      <c r="I464" t="b">
        <f t="shared" si="79"/>
        <v>0</v>
      </c>
      <c r="J464" t="b">
        <f t="shared" si="79"/>
        <v>0</v>
      </c>
      <c r="AA464" t="str">
        <f t="shared" si="81"/>
        <v/>
      </c>
    </row>
    <row r="465" spans="1:27" x14ac:dyDescent="0.3">
      <c r="B465">
        <f t="shared" si="82"/>
        <v>120</v>
      </c>
      <c r="C465" t="b">
        <f t="shared" si="80"/>
        <v>0</v>
      </c>
      <c r="D465" t="b">
        <f t="shared" si="79"/>
        <v>0</v>
      </c>
      <c r="E465" t="b">
        <f t="shared" si="79"/>
        <v>0</v>
      </c>
      <c r="F465" t="b">
        <f t="shared" si="79"/>
        <v>0</v>
      </c>
      <c r="G465" t="b">
        <f t="shared" si="79"/>
        <v>0</v>
      </c>
      <c r="H465" t="b">
        <f t="shared" si="79"/>
        <v>0</v>
      </c>
      <c r="I465" t="b">
        <f t="shared" si="79"/>
        <v>0</v>
      </c>
      <c r="J465" t="b">
        <f t="shared" si="79"/>
        <v>0</v>
      </c>
      <c r="AA465" t="str">
        <f t="shared" si="81"/>
        <v/>
      </c>
    </row>
    <row r="466" spans="1:27" x14ac:dyDescent="0.3">
      <c r="A466" t="s">
        <v>323</v>
      </c>
      <c r="B466">
        <f t="shared" si="82"/>
        <v>120</v>
      </c>
      <c r="C466" t="b">
        <f t="shared" si="80"/>
        <v>0</v>
      </c>
      <c r="D466" t="b">
        <f t="shared" si="79"/>
        <v>0</v>
      </c>
      <c r="E466" t="b">
        <f t="shared" si="79"/>
        <v>0</v>
      </c>
      <c r="F466" t="b">
        <f t="shared" si="79"/>
        <v>1</v>
      </c>
      <c r="G466" t="b">
        <f t="shared" si="79"/>
        <v>0</v>
      </c>
      <c r="H466" t="b">
        <f t="shared" si="79"/>
        <v>0</v>
      </c>
      <c r="I466" t="b">
        <f t="shared" si="79"/>
        <v>0</v>
      </c>
      <c r="J466" t="b">
        <f t="shared" si="79"/>
        <v>0</v>
      </c>
      <c r="AA466" t="str">
        <f t="shared" si="81"/>
        <v/>
      </c>
    </row>
    <row r="467" spans="1:27" x14ac:dyDescent="0.3">
      <c r="A467" t="s">
        <v>103</v>
      </c>
      <c r="B467">
        <f t="shared" si="82"/>
        <v>120</v>
      </c>
      <c r="C467" t="b">
        <f t="shared" si="80"/>
        <v>0</v>
      </c>
      <c r="D467" t="b">
        <f t="shared" si="79"/>
        <v>1</v>
      </c>
      <c r="E467" t="b">
        <f t="shared" si="79"/>
        <v>0</v>
      </c>
      <c r="F467" t="b">
        <f t="shared" si="79"/>
        <v>0</v>
      </c>
      <c r="G467" t="b">
        <f t="shared" si="79"/>
        <v>0</v>
      </c>
      <c r="H467" t="b">
        <f t="shared" si="79"/>
        <v>0</v>
      </c>
      <c r="I467" t="b">
        <f t="shared" si="79"/>
        <v>0</v>
      </c>
      <c r="J467" t="b">
        <f t="shared" si="79"/>
        <v>0</v>
      </c>
      <c r="AA467" t="str">
        <f t="shared" si="81"/>
        <v/>
      </c>
    </row>
    <row r="468" spans="1:27" x14ac:dyDescent="0.3">
      <c r="A468" t="s">
        <v>324</v>
      </c>
      <c r="B468">
        <f t="shared" si="82"/>
        <v>120</v>
      </c>
      <c r="C468" t="b">
        <f t="shared" si="80"/>
        <v>0</v>
      </c>
      <c r="D468" t="b">
        <f t="shared" si="79"/>
        <v>0</v>
      </c>
      <c r="E468" t="b">
        <f t="shared" si="79"/>
        <v>1</v>
      </c>
      <c r="F468" t="b">
        <f t="shared" si="79"/>
        <v>0</v>
      </c>
      <c r="G468" t="b">
        <f t="shared" si="79"/>
        <v>1</v>
      </c>
      <c r="H468" t="b">
        <f t="shared" si="79"/>
        <v>1</v>
      </c>
      <c r="I468" t="b">
        <f t="shared" si="79"/>
        <v>1</v>
      </c>
      <c r="J468" t="b">
        <f t="shared" si="79"/>
        <v>0</v>
      </c>
      <c r="AA468" t="str">
        <f t="shared" si="81"/>
        <v/>
      </c>
    </row>
    <row r="469" spans="1:27" x14ac:dyDescent="0.3">
      <c r="A469" t="s">
        <v>325</v>
      </c>
      <c r="B469">
        <f t="shared" si="82"/>
        <v>120</v>
      </c>
      <c r="C469" t="b">
        <f t="shared" si="80"/>
        <v>1</v>
      </c>
      <c r="D469" t="b">
        <f t="shared" si="79"/>
        <v>0</v>
      </c>
      <c r="E469" t="b">
        <f t="shared" si="79"/>
        <v>0</v>
      </c>
      <c r="F469" t="b">
        <f t="shared" si="79"/>
        <v>0</v>
      </c>
      <c r="G469" t="b">
        <f t="shared" si="79"/>
        <v>0</v>
      </c>
      <c r="H469" t="b">
        <f t="shared" si="79"/>
        <v>0</v>
      </c>
      <c r="I469" t="b">
        <f t="shared" si="79"/>
        <v>0</v>
      </c>
      <c r="J469" t="b">
        <f t="shared" si="79"/>
        <v>0</v>
      </c>
      <c r="AA469" t="str">
        <f t="shared" si="81"/>
        <v/>
      </c>
    </row>
    <row r="470" spans="1:27" x14ac:dyDescent="0.3">
      <c r="B470">
        <f t="shared" si="82"/>
        <v>121</v>
      </c>
      <c r="C470" t="b">
        <f t="shared" si="80"/>
        <v>0</v>
      </c>
      <c r="D470" t="b">
        <f t="shared" si="79"/>
        <v>0</v>
      </c>
      <c r="E470" t="b">
        <f t="shared" si="79"/>
        <v>0</v>
      </c>
      <c r="F470" t="b">
        <f t="shared" si="79"/>
        <v>0</v>
      </c>
      <c r="G470" t="b">
        <f t="shared" si="79"/>
        <v>0</v>
      </c>
      <c r="H470" t="b">
        <f t="shared" si="79"/>
        <v>0</v>
      </c>
      <c r="I470" t="b">
        <f t="shared" si="79"/>
        <v>0</v>
      </c>
      <c r="J470" t="b">
        <f t="shared" si="79"/>
        <v>0</v>
      </c>
      <c r="AA470" t="str">
        <f t="shared" si="81"/>
        <v/>
      </c>
    </row>
    <row r="471" spans="1:27" x14ac:dyDescent="0.3">
      <c r="A471" t="s">
        <v>326</v>
      </c>
      <c r="B471">
        <f t="shared" si="82"/>
        <v>121</v>
      </c>
      <c r="C471" t="b">
        <f t="shared" si="80"/>
        <v>1</v>
      </c>
      <c r="D471" t="b">
        <f t="shared" si="79"/>
        <v>1</v>
      </c>
      <c r="E471" t="b">
        <f t="shared" si="79"/>
        <v>1</v>
      </c>
      <c r="F471" t="b">
        <f t="shared" si="79"/>
        <v>1</v>
      </c>
      <c r="G471" t="b">
        <f t="shared" si="79"/>
        <v>1</v>
      </c>
      <c r="H471" t="b">
        <f t="shared" si="79"/>
        <v>0</v>
      </c>
      <c r="I471" t="b">
        <f t="shared" si="79"/>
        <v>0</v>
      </c>
      <c r="J471" t="b">
        <f t="shared" si="79"/>
        <v>0</v>
      </c>
      <c r="AA471" t="str">
        <f t="shared" si="81"/>
        <v/>
      </c>
    </row>
    <row r="472" spans="1:27" x14ac:dyDescent="0.3">
      <c r="A472" t="s">
        <v>327</v>
      </c>
      <c r="B472">
        <f t="shared" si="82"/>
        <v>121</v>
      </c>
      <c r="C472" t="b">
        <f t="shared" si="80"/>
        <v>0</v>
      </c>
      <c r="D472" t="b">
        <f t="shared" si="79"/>
        <v>0</v>
      </c>
      <c r="E472" t="b">
        <f t="shared" si="79"/>
        <v>0</v>
      </c>
      <c r="F472" t="b">
        <f t="shared" si="79"/>
        <v>0</v>
      </c>
      <c r="G472" t="b">
        <f t="shared" si="79"/>
        <v>0</v>
      </c>
      <c r="H472" t="b">
        <f t="shared" si="79"/>
        <v>1</v>
      </c>
      <c r="I472" t="b">
        <f t="shared" si="79"/>
        <v>1</v>
      </c>
      <c r="J472" t="b">
        <f t="shared" si="79"/>
        <v>0</v>
      </c>
      <c r="AA472" t="str">
        <f t="shared" si="81"/>
        <v/>
      </c>
    </row>
    <row r="473" spans="1:27" x14ac:dyDescent="0.3">
      <c r="B473">
        <f t="shared" si="82"/>
        <v>122</v>
      </c>
      <c r="C473" t="b">
        <f t="shared" si="80"/>
        <v>0</v>
      </c>
      <c r="D473" t="b">
        <f t="shared" si="79"/>
        <v>0</v>
      </c>
      <c r="E473" t="b">
        <f t="shared" si="79"/>
        <v>0</v>
      </c>
      <c r="F473" t="b">
        <f t="shared" si="79"/>
        <v>0</v>
      </c>
      <c r="G473" t="b">
        <f t="shared" si="79"/>
        <v>0</v>
      </c>
      <c r="H473" t="b">
        <f t="shared" si="79"/>
        <v>0</v>
      </c>
      <c r="I473" t="b">
        <f t="shared" si="79"/>
        <v>0</v>
      </c>
      <c r="J473" t="b">
        <f t="shared" si="79"/>
        <v>0</v>
      </c>
      <c r="AA473" t="str">
        <f t="shared" si="81"/>
        <v/>
      </c>
    </row>
    <row r="474" spans="1:27" x14ac:dyDescent="0.3">
      <c r="A474" t="s">
        <v>328</v>
      </c>
      <c r="B474">
        <f t="shared" si="82"/>
        <v>122</v>
      </c>
      <c r="C474" t="b">
        <f t="shared" si="80"/>
        <v>1</v>
      </c>
      <c r="D474" t="b">
        <f t="shared" si="79"/>
        <v>1</v>
      </c>
      <c r="E474" t="b">
        <f t="shared" si="79"/>
        <v>0</v>
      </c>
      <c r="F474" t="b">
        <f t="shared" si="79"/>
        <v>1</v>
      </c>
      <c r="G474" t="b">
        <f t="shared" si="79"/>
        <v>1</v>
      </c>
      <c r="H474" t="b">
        <f t="shared" si="79"/>
        <v>0</v>
      </c>
      <c r="I474" t="b">
        <f t="shared" si="79"/>
        <v>0</v>
      </c>
      <c r="J474" t="b">
        <f t="shared" si="79"/>
        <v>0</v>
      </c>
      <c r="AA474" t="str">
        <f t="shared" si="81"/>
        <v/>
      </c>
    </row>
    <row r="475" spans="1:27" x14ac:dyDescent="0.3">
      <c r="A475" t="s">
        <v>329</v>
      </c>
      <c r="B475">
        <f t="shared" si="82"/>
        <v>122</v>
      </c>
      <c r="C475" t="b">
        <f t="shared" si="80"/>
        <v>0</v>
      </c>
      <c r="D475" t="b">
        <f t="shared" si="79"/>
        <v>0</v>
      </c>
      <c r="E475" t="b">
        <f t="shared" si="79"/>
        <v>1</v>
      </c>
      <c r="F475" t="b">
        <f t="shared" si="79"/>
        <v>0</v>
      </c>
      <c r="G475" t="b">
        <f t="shared" si="79"/>
        <v>0</v>
      </c>
      <c r="H475" t="b">
        <f t="shared" si="79"/>
        <v>0</v>
      </c>
      <c r="I475" t="b">
        <f t="shared" si="79"/>
        <v>0</v>
      </c>
      <c r="J475" t="b">
        <f t="shared" si="79"/>
        <v>0</v>
      </c>
      <c r="AA475" t="str">
        <f t="shared" si="81"/>
        <v/>
      </c>
    </row>
    <row r="476" spans="1:27" x14ac:dyDescent="0.3">
      <c r="A476" t="s">
        <v>330</v>
      </c>
      <c r="B476">
        <f t="shared" si="82"/>
        <v>122</v>
      </c>
      <c r="C476" t="b">
        <f t="shared" si="80"/>
        <v>0</v>
      </c>
      <c r="D476" t="b">
        <f t="shared" si="79"/>
        <v>0</v>
      </c>
      <c r="E476" t="b">
        <f t="shared" si="79"/>
        <v>0</v>
      </c>
      <c r="F476" t="b">
        <f t="shared" si="79"/>
        <v>0</v>
      </c>
      <c r="G476" t="b">
        <f t="shared" si="79"/>
        <v>0</v>
      </c>
      <c r="H476" t="b">
        <f t="shared" si="79"/>
        <v>1</v>
      </c>
      <c r="I476" t="b">
        <f t="shared" si="79"/>
        <v>1</v>
      </c>
      <c r="J476" t="b">
        <f t="shared" si="79"/>
        <v>0</v>
      </c>
      <c r="AA476" t="str">
        <f t="shared" si="81"/>
        <v/>
      </c>
    </row>
    <row r="477" spans="1:27" x14ac:dyDescent="0.3">
      <c r="B477">
        <f t="shared" si="82"/>
        <v>123</v>
      </c>
      <c r="C477" t="b">
        <f t="shared" si="80"/>
        <v>0</v>
      </c>
      <c r="D477" t="b">
        <f t="shared" si="79"/>
        <v>0</v>
      </c>
      <c r="E477" t="b">
        <f t="shared" si="79"/>
        <v>0</v>
      </c>
      <c r="F477" t="b">
        <f t="shared" si="79"/>
        <v>0</v>
      </c>
      <c r="G477" t="b">
        <f t="shared" si="79"/>
        <v>0</v>
      </c>
      <c r="H477" t="b">
        <f t="shared" si="79"/>
        <v>0</v>
      </c>
      <c r="I477" t="b">
        <f t="shared" si="79"/>
        <v>0</v>
      </c>
      <c r="J477" t="b">
        <f t="shared" si="79"/>
        <v>0</v>
      </c>
      <c r="AA477" t="str">
        <f t="shared" si="81"/>
        <v/>
      </c>
    </row>
    <row r="478" spans="1:27" x14ac:dyDescent="0.3">
      <c r="A478" t="s">
        <v>331</v>
      </c>
      <c r="B478">
        <f t="shared" si="82"/>
        <v>123</v>
      </c>
      <c r="C478" t="b">
        <f t="shared" si="80"/>
        <v>0</v>
      </c>
      <c r="D478" t="b">
        <f t="shared" si="79"/>
        <v>1</v>
      </c>
      <c r="E478" t="b">
        <f t="shared" si="79"/>
        <v>1</v>
      </c>
      <c r="F478" t="b">
        <f t="shared" si="79"/>
        <v>0</v>
      </c>
      <c r="G478" t="b">
        <f t="shared" si="79"/>
        <v>0</v>
      </c>
      <c r="H478" t="b">
        <f t="shared" si="79"/>
        <v>0</v>
      </c>
      <c r="I478" t="b">
        <f t="shared" si="79"/>
        <v>0</v>
      </c>
      <c r="J478" t="b">
        <f t="shared" si="79"/>
        <v>0</v>
      </c>
      <c r="AA478" t="str">
        <f t="shared" si="81"/>
        <v/>
      </c>
    </row>
    <row r="479" spans="1:27" x14ac:dyDescent="0.3">
      <c r="A479" t="s">
        <v>332</v>
      </c>
      <c r="B479">
        <f t="shared" si="82"/>
        <v>123</v>
      </c>
      <c r="C479" t="b">
        <f t="shared" si="80"/>
        <v>1</v>
      </c>
      <c r="D479" t="b">
        <f t="shared" si="79"/>
        <v>0</v>
      </c>
      <c r="E479" t="b">
        <f t="shared" si="79"/>
        <v>0</v>
      </c>
      <c r="F479" t="b">
        <f t="shared" si="79"/>
        <v>1</v>
      </c>
      <c r="G479" t="b">
        <f t="shared" si="79"/>
        <v>1</v>
      </c>
      <c r="H479" t="b">
        <f t="shared" si="79"/>
        <v>0</v>
      </c>
      <c r="I479" t="b">
        <f t="shared" si="79"/>
        <v>1</v>
      </c>
      <c r="J479" t="b">
        <f t="shared" si="79"/>
        <v>1</v>
      </c>
      <c r="AA479" t="str">
        <f t="shared" si="81"/>
        <v/>
      </c>
    </row>
    <row r="480" spans="1:27" x14ac:dyDescent="0.3">
      <c r="A480" t="s">
        <v>333</v>
      </c>
      <c r="B480">
        <f t="shared" si="82"/>
        <v>123</v>
      </c>
      <c r="C480" t="b">
        <f t="shared" si="80"/>
        <v>0</v>
      </c>
      <c r="D480" t="b">
        <f t="shared" si="79"/>
        <v>0</v>
      </c>
      <c r="E480" t="b">
        <f t="shared" si="79"/>
        <v>0</v>
      </c>
      <c r="F480" t="b">
        <f t="shared" si="79"/>
        <v>0</v>
      </c>
      <c r="G480" t="b">
        <f t="shared" si="79"/>
        <v>0</v>
      </c>
      <c r="H480" t="b">
        <f t="shared" si="79"/>
        <v>1</v>
      </c>
      <c r="I480" t="b">
        <f t="shared" si="79"/>
        <v>0</v>
      </c>
      <c r="J480" t="b">
        <f t="shared" si="79"/>
        <v>0</v>
      </c>
      <c r="AA480" t="str">
        <f t="shared" si="81"/>
        <v/>
      </c>
    </row>
    <row r="481" spans="1:27" x14ac:dyDescent="0.3">
      <c r="B481">
        <f t="shared" si="82"/>
        <v>124</v>
      </c>
      <c r="C481" t="b">
        <f t="shared" si="80"/>
        <v>0</v>
      </c>
      <c r="D481" t="b">
        <f t="shared" si="79"/>
        <v>0</v>
      </c>
      <c r="E481" t="b">
        <f t="shared" si="79"/>
        <v>0</v>
      </c>
      <c r="F481" t="b">
        <f t="shared" si="79"/>
        <v>0</v>
      </c>
      <c r="G481" t="b">
        <f t="shared" si="79"/>
        <v>0</v>
      </c>
      <c r="H481" t="b">
        <f t="shared" si="79"/>
        <v>0</v>
      </c>
      <c r="I481" t="b">
        <f t="shared" si="79"/>
        <v>0</v>
      </c>
      <c r="J481" t="b">
        <f t="shared" si="79"/>
        <v>0</v>
      </c>
      <c r="AA481" t="str">
        <f t="shared" si="81"/>
        <v/>
      </c>
    </row>
    <row r="482" spans="1:27" x14ac:dyDescent="0.3">
      <c r="A482" t="s">
        <v>334</v>
      </c>
      <c r="B482">
        <f t="shared" si="82"/>
        <v>124</v>
      </c>
      <c r="C482" t="b">
        <f t="shared" si="80"/>
        <v>0</v>
      </c>
      <c r="D482" t="b">
        <f t="shared" si="79"/>
        <v>1</v>
      </c>
      <c r="E482" t="b">
        <f t="shared" si="79"/>
        <v>1</v>
      </c>
      <c r="F482" t="b">
        <f t="shared" si="79"/>
        <v>0</v>
      </c>
      <c r="G482" t="b">
        <f t="shared" si="79"/>
        <v>1</v>
      </c>
      <c r="H482" t="b">
        <f t="shared" si="79"/>
        <v>0</v>
      </c>
      <c r="I482" t="b">
        <f t="shared" si="79"/>
        <v>0</v>
      </c>
      <c r="J482" t="b">
        <f t="shared" si="79"/>
        <v>1</v>
      </c>
      <c r="AA482" t="str">
        <f t="shared" si="81"/>
        <v/>
      </c>
    </row>
    <row r="483" spans="1:27" x14ac:dyDescent="0.3">
      <c r="A483" t="s">
        <v>335</v>
      </c>
      <c r="B483">
        <f t="shared" si="82"/>
        <v>124</v>
      </c>
      <c r="C483" t="b">
        <f t="shared" si="80"/>
        <v>0</v>
      </c>
      <c r="D483" t="b">
        <f t="shared" si="79"/>
        <v>0</v>
      </c>
      <c r="E483" t="b">
        <f t="shared" si="79"/>
        <v>0</v>
      </c>
      <c r="F483" t="b">
        <f t="shared" si="79"/>
        <v>1</v>
      </c>
      <c r="G483" t="b">
        <f t="shared" si="79"/>
        <v>0</v>
      </c>
      <c r="H483" t="b">
        <f t="shared" si="79"/>
        <v>1</v>
      </c>
      <c r="I483" t="b">
        <f t="shared" si="79"/>
        <v>1</v>
      </c>
      <c r="J483" t="b">
        <f t="shared" si="79"/>
        <v>0</v>
      </c>
      <c r="AA483" t="str">
        <f t="shared" si="81"/>
        <v/>
      </c>
    </row>
    <row r="484" spans="1:27" x14ac:dyDescent="0.3">
      <c r="B484">
        <f t="shared" si="82"/>
        <v>125</v>
      </c>
      <c r="C484" t="b">
        <f t="shared" si="80"/>
        <v>0</v>
      </c>
      <c r="D484" t="b">
        <f t="shared" si="79"/>
        <v>0</v>
      </c>
      <c r="E484" t="b">
        <f t="shared" si="79"/>
        <v>0</v>
      </c>
      <c r="F484" t="b">
        <f t="shared" si="79"/>
        <v>0</v>
      </c>
      <c r="G484" t="b">
        <f t="shared" si="79"/>
        <v>0</v>
      </c>
      <c r="H484" t="b">
        <f t="shared" si="79"/>
        <v>0</v>
      </c>
      <c r="I484" t="b">
        <f t="shared" si="79"/>
        <v>0</v>
      </c>
      <c r="J484" t="b">
        <f t="shared" si="79"/>
        <v>0</v>
      </c>
      <c r="AA484" t="str">
        <f t="shared" si="81"/>
        <v/>
      </c>
    </row>
    <row r="485" spans="1:27" x14ac:dyDescent="0.3">
      <c r="A485" t="s">
        <v>336</v>
      </c>
      <c r="B485">
        <f t="shared" si="82"/>
        <v>125</v>
      </c>
      <c r="C485" t="b">
        <f t="shared" si="80"/>
        <v>1</v>
      </c>
      <c r="D485" t="b">
        <f t="shared" si="79"/>
        <v>1</v>
      </c>
      <c r="E485" t="b">
        <f t="shared" si="79"/>
        <v>1</v>
      </c>
      <c r="F485" t="b">
        <f t="shared" si="79"/>
        <v>1</v>
      </c>
      <c r="G485" t="b">
        <f t="shared" si="79"/>
        <v>1</v>
      </c>
      <c r="H485" t="b">
        <f t="shared" si="79"/>
        <v>1</v>
      </c>
      <c r="I485" t="b">
        <f t="shared" si="79"/>
        <v>1</v>
      </c>
      <c r="J485" t="b">
        <f t="shared" si="79"/>
        <v>1</v>
      </c>
      <c r="AA485" t="str">
        <f t="shared" si="81"/>
        <v/>
      </c>
    </row>
    <row r="486" spans="1:27" x14ac:dyDescent="0.3">
      <c r="B486">
        <f t="shared" si="82"/>
        <v>126</v>
      </c>
      <c r="C486" t="b">
        <f t="shared" si="80"/>
        <v>0</v>
      </c>
      <c r="D486" t="b">
        <f t="shared" si="79"/>
        <v>0</v>
      </c>
      <c r="E486" t="b">
        <f t="shared" si="79"/>
        <v>0</v>
      </c>
      <c r="F486" t="b">
        <f t="shared" si="79"/>
        <v>0</v>
      </c>
      <c r="G486" t="b">
        <f t="shared" si="79"/>
        <v>0</v>
      </c>
      <c r="H486" t="b">
        <f t="shared" si="79"/>
        <v>0</v>
      </c>
      <c r="I486" t="b">
        <f t="shared" si="79"/>
        <v>0</v>
      </c>
      <c r="J486" t="b">
        <f t="shared" si="79"/>
        <v>0</v>
      </c>
      <c r="AA486" t="str">
        <f t="shared" si="81"/>
        <v/>
      </c>
    </row>
    <row r="487" spans="1:27" x14ac:dyDescent="0.3">
      <c r="A487" t="s">
        <v>337</v>
      </c>
      <c r="B487">
        <f t="shared" si="82"/>
        <v>126</v>
      </c>
      <c r="C487" t="b">
        <f t="shared" si="80"/>
        <v>0</v>
      </c>
      <c r="D487" t="b">
        <f t="shared" si="79"/>
        <v>0</v>
      </c>
      <c r="E487" t="b">
        <f t="shared" ref="D487:J523" si="83">ISNUMBER(SEARCH(E$1,$A487))</f>
        <v>0</v>
      </c>
      <c r="F487" t="b">
        <f t="shared" si="83"/>
        <v>0</v>
      </c>
      <c r="G487" t="b">
        <f t="shared" si="83"/>
        <v>1</v>
      </c>
      <c r="H487" t="b">
        <f t="shared" si="83"/>
        <v>1</v>
      </c>
      <c r="I487" t="b">
        <f t="shared" si="83"/>
        <v>0</v>
      </c>
      <c r="J487" t="b">
        <f t="shared" si="83"/>
        <v>0</v>
      </c>
      <c r="AA487" t="str">
        <f t="shared" si="81"/>
        <v/>
      </c>
    </row>
    <row r="488" spans="1:27" x14ac:dyDescent="0.3">
      <c r="A488" t="s">
        <v>338</v>
      </c>
      <c r="B488">
        <f t="shared" si="82"/>
        <v>126</v>
      </c>
      <c r="C488" t="b">
        <f t="shared" si="80"/>
        <v>0</v>
      </c>
      <c r="D488" t="b">
        <f t="shared" si="83"/>
        <v>1</v>
      </c>
      <c r="E488" t="b">
        <f t="shared" si="83"/>
        <v>1</v>
      </c>
      <c r="F488" t="b">
        <f t="shared" si="83"/>
        <v>0</v>
      </c>
      <c r="G488" t="b">
        <f t="shared" si="83"/>
        <v>0</v>
      </c>
      <c r="H488" t="b">
        <f t="shared" si="83"/>
        <v>0</v>
      </c>
      <c r="I488" t="b">
        <f t="shared" si="83"/>
        <v>0</v>
      </c>
      <c r="J488" t="b">
        <f t="shared" si="83"/>
        <v>0</v>
      </c>
      <c r="AA488" t="str">
        <f t="shared" si="81"/>
        <v/>
      </c>
    </row>
    <row r="489" spans="1:27" x14ac:dyDescent="0.3">
      <c r="A489" t="s">
        <v>339</v>
      </c>
      <c r="B489">
        <f t="shared" si="82"/>
        <v>126</v>
      </c>
      <c r="C489" t="b">
        <f t="shared" si="80"/>
        <v>1</v>
      </c>
      <c r="D489" t="b">
        <f t="shared" si="83"/>
        <v>0</v>
      </c>
      <c r="E489" t="b">
        <f t="shared" si="83"/>
        <v>0</v>
      </c>
      <c r="F489" t="b">
        <f t="shared" si="83"/>
        <v>1</v>
      </c>
      <c r="G489" t="b">
        <f t="shared" si="83"/>
        <v>0</v>
      </c>
      <c r="H489" t="b">
        <f t="shared" si="83"/>
        <v>0</v>
      </c>
      <c r="I489" t="b">
        <f t="shared" si="83"/>
        <v>1</v>
      </c>
      <c r="J489" t="b">
        <f t="shared" si="83"/>
        <v>0</v>
      </c>
      <c r="AA489" t="str">
        <f t="shared" si="81"/>
        <v/>
      </c>
    </row>
    <row r="490" spans="1:27" x14ac:dyDescent="0.3">
      <c r="B490">
        <f t="shared" si="82"/>
        <v>127</v>
      </c>
      <c r="C490" t="b">
        <f t="shared" si="80"/>
        <v>0</v>
      </c>
      <c r="D490" t="b">
        <f t="shared" si="83"/>
        <v>0</v>
      </c>
      <c r="E490" t="b">
        <f t="shared" si="83"/>
        <v>0</v>
      </c>
      <c r="F490" t="b">
        <f t="shared" si="83"/>
        <v>0</v>
      </c>
      <c r="G490" t="b">
        <f t="shared" si="83"/>
        <v>0</v>
      </c>
      <c r="H490" t="b">
        <f t="shared" si="83"/>
        <v>0</v>
      </c>
      <c r="I490" t="b">
        <f t="shared" si="83"/>
        <v>0</v>
      </c>
      <c r="J490" t="b">
        <f t="shared" si="83"/>
        <v>0</v>
      </c>
      <c r="AA490" t="str">
        <f t="shared" si="81"/>
        <v/>
      </c>
    </row>
    <row r="491" spans="1:27" x14ac:dyDescent="0.3">
      <c r="A491" t="s">
        <v>340</v>
      </c>
      <c r="B491">
        <f t="shared" si="82"/>
        <v>127</v>
      </c>
      <c r="C491" t="b">
        <f t="shared" si="80"/>
        <v>1</v>
      </c>
      <c r="D491" t="b">
        <f t="shared" si="83"/>
        <v>0</v>
      </c>
      <c r="E491" t="b">
        <f t="shared" si="83"/>
        <v>1</v>
      </c>
      <c r="F491" t="b">
        <f t="shared" si="83"/>
        <v>0</v>
      </c>
      <c r="G491" t="b">
        <f t="shared" si="83"/>
        <v>0</v>
      </c>
      <c r="H491" t="b">
        <f t="shared" si="83"/>
        <v>0</v>
      </c>
      <c r="I491" t="b">
        <f t="shared" si="83"/>
        <v>0</v>
      </c>
      <c r="J491" t="b">
        <f t="shared" si="83"/>
        <v>0</v>
      </c>
      <c r="AA491" t="str">
        <f t="shared" si="81"/>
        <v/>
      </c>
    </row>
    <row r="492" spans="1:27" x14ac:dyDescent="0.3">
      <c r="A492" t="s">
        <v>46</v>
      </c>
      <c r="B492">
        <f t="shared" si="82"/>
        <v>127</v>
      </c>
      <c r="C492" t="b">
        <f t="shared" si="80"/>
        <v>0</v>
      </c>
      <c r="D492" t="b">
        <f t="shared" si="83"/>
        <v>0</v>
      </c>
      <c r="E492" t="b">
        <f t="shared" si="83"/>
        <v>0</v>
      </c>
      <c r="F492" t="b">
        <f t="shared" si="83"/>
        <v>0</v>
      </c>
      <c r="G492" t="b">
        <f t="shared" si="83"/>
        <v>0</v>
      </c>
      <c r="H492" t="b">
        <f t="shared" si="83"/>
        <v>1</v>
      </c>
      <c r="I492" t="b">
        <f t="shared" si="83"/>
        <v>0</v>
      </c>
      <c r="J492" t="b">
        <f t="shared" si="83"/>
        <v>0</v>
      </c>
      <c r="AA492" t="str">
        <f t="shared" si="81"/>
        <v/>
      </c>
    </row>
    <row r="493" spans="1:27" x14ac:dyDescent="0.3">
      <c r="A493" t="s">
        <v>341</v>
      </c>
      <c r="B493">
        <f t="shared" si="82"/>
        <v>127</v>
      </c>
      <c r="C493" t="b">
        <f t="shared" si="80"/>
        <v>0</v>
      </c>
      <c r="D493" t="b">
        <f t="shared" si="83"/>
        <v>1</v>
      </c>
      <c r="E493" t="b">
        <f t="shared" si="83"/>
        <v>0</v>
      </c>
      <c r="F493" t="b">
        <f t="shared" si="83"/>
        <v>1</v>
      </c>
      <c r="G493" t="b">
        <f t="shared" si="83"/>
        <v>1</v>
      </c>
      <c r="H493" t="b">
        <f t="shared" si="83"/>
        <v>0</v>
      </c>
      <c r="I493" t="b">
        <f t="shared" si="83"/>
        <v>0</v>
      </c>
      <c r="J493" t="b">
        <f t="shared" si="83"/>
        <v>0</v>
      </c>
      <c r="AA493" t="str">
        <f t="shared" si="81"/>
        <v/>
      </c>
    </row>
    <row r="494" spans="1:27" x14ac:dyDescent="0.3">
      <c r="B494">
        <f t="shared" si="82"/>
        <v>128</v>
      </c>
      <c r="C494" t="b">
        <f t="shared" si="80"/>
        <v>0</v>
      </c>
      <c r="D494" t="b">
        <f t="shared" si="83"/>
        <v>0</v>
      </c>
      <c r="E494" t="b">
        <f t="shared" si="83"/>
        <v>0</v>
      </c>
      <c r="F494" t="b">
        <f t="shared" si="83"/>
        <v>0</v>
      </c>
      <c r="G494" t="b">
        <f t="shared" si="83"/>
        <v>0</v>
      </c>
      <c r="H494" t="b">
        <f t="shared" si="83"/>
        <v>0</v>
      </c>
      <c r="I494" t="b">
        <f t="shared" si="83"/>
        <v>0</v>
      </c>
      <c r="J494" t="b">
        <f t="shared" si="83"/>
        <v>0</v>
      </c>
      <c r="AA494" t="str">
        <f t="shared" si="81"/>
        <v/>
      </c>
    </row>
    <row r="495" spans="1:27" x14ac:dyDescent="0.3">
      <c r="A495" t="s">
        <v>342</v>
      </c>
      <c r="B495">
        <f t="shared" si="82"/>
        <v>128</v>
      </c>
      <c r="C495" t="b">
        <f t="shared" si="80"/>
        <v>0</v>
      </c>
      <c r="D495" t="b">
        <f t="shared" si="83"/>
        <v>0</v>
      </c>
      <c r="E495" t="b">
        <f t="shared" si="83"/>
        <v>0</v>
      </c>
      <c r="F495" t="b">
        <f t="shared" si="83"/>
        <v>0</v>
      </c>
      <c r="G495" t="b">
        <f t="shared" si="83"/>
        <v>1</v>
      </c>
      <c r="H495" t="b">
        <f t="shared" si="83"/>
        <v>0</v>
      </c>
      <c r="I495" t="b">
        <f t="shared" si="83"/>
        <v>0</v>
      </c>
      <c r="J495" t="b">
        <f t="shared" si="83"/>
        <v>0</v>
      </c>
      <c r="AA495" t="str">
        <f t="shared" si="81"/>
        <v/>
      </c>
    </row>
    <row r="496" spans="1:27" x14ac:dyDescent="0.3">
      <c r="A496" t="s">
        <v>343</v>
      </c>
      <c r="B496">
        <f t="shared" si="82"/>
        <v>128</v>
      </c>
      <c r="C496" t="b">
        <f t="shared" si="80"/>
        <v>1</v>
      </c>
      <c r="D496" t="b">
        <f t="shared" si="83"/>
        <v>1</v>
      </c>
      <c r="E496" t="b">
        <f t="shared" si="83"/>
        <v>1</v>
      </c>
      <c r="F496" t="b">
        <f t="shared" si="83"/>
        <v>1</v>
      </c>
      <c r="G496" t="b">
        <f t="shared" si="83"/>
        <v>0</v>
      </c>
      <c r="H496" t="b">
        <f t="shared" si="83"/>
        <v>1</v>
      </c>
      <c r="I496" t="b">
        <f t="shared" si="83"/>
        <v>1</v>
      </c>
      <c r="J496" t="b">
        <f t="shared" si="83"/>
        <v>0</v>
      </c>
      <c r="AA496" t="str">
        <f t="shared" si="81"/>
        <v/>
      </c>
    </row>
    <row r="497" spans="1:27" x14ac:dyDescent="0.3">
      <c r="B497">
        <f t="shared" si="82"/>
        <v>129</v>
      </c>
      <c r="C497" t="b">
        <f t="shared" si="80"/>
        <v>0</v>
      </c>
      <c r="D497" t="b">
        <f t="shared" si="83"/>
        <v>0</v>
      </c>
      <c r="E497" t="b">
        <f t="shared" si="83"/>
        <v>0</v>
      </c>
      <c r="F497" t="b">
        <f t="shared" si="83"/>
        <v>0</v>
      </c>
      <c r="G497" t="b">
        <f t="shared" si="83"/>
        <v>0</v>
      </c>
      <c r="H497" t="b">
        <f t="shared" si="83"/>
        <v>0</v>
      </c>
      <c r="I497" t="b">
        <f t="shared" si="83"/>
        <v>0</v>
      </c>
      <c r="J497" t="b">
        <f t="shared" si="83"/>
        <v>0</v>
      </c>
      <c r="AA497" t="str">
        <f t="shared" si="81"/>
        <v/>
      </c>
    </row>
    <row r="498" spans="1:27" x14ac:dyDescent="0.3">
      <c r="A498" t="s">
        <v>344</v>
      </c>
      <c r="B498">
        <f t="shared" si="82"/>
        <v>129</v>
      </c>
      <c r="C498" t="b">
        <f t="shared" si="80"/>
        <v>0</v>
      </c>
      <c r="D498" t="b">
        <f t="shared" si="83"/>
        <v>0</v>
      </c>
      <c r="E498" t="b">
        <f t="shared" si="83"/>
        <v>0</v>
      </c>
      <c r="F498" t="b">
        <f t="shared" si="83"/>
        <v>1</v>
      </c>
      <c r="G498" t="b">
        <f t="shared" si="83"/>
        <v>1</v>
      </c>
      <c r="H498" t="b">
        <f t="shared" si="83"/>
        <v>0</v>
      </c>
      <c r="I498" t="b">
        <f t="shared" si="83"/>
        <v>1</v>
      </c>
      <c r="J498" t="b">
        <f t="shared" si="83"/>
        <v>0</v>
      </c>
      <c r="AA498" t="str">
        <f t="shared" si="81"/>
        <v/>
      </c>
    </row>
    <row r="499" spans="1:27" x14ac:dyDescent="0.3">
      <c r="A499" t="s">
        <v>345</v>
      </c>
      <c r="B499">
        <f t="shared" si="82"/>
        <v>129</v>
      </c>
      <c r="C499" t="b">
        <f t="shared" si="80"/>
        <v>1</v>
      </c>
      <c r="D499" t="b">
        <f t="shared" si="83"/>
        <v>1</v>
      </c>
      <c r="E499" t="b">
        <f t="shared" si="83"/>
        <v>0</v>
      </c>
      <c r="F499" t="b">
        <f t="shared" si="83"/>
        <v>0</v>
      </c>
      <c r="G499" t="b">
        <f t="shared" si="83"/>
        <v>0</v>
      </c>
      <c r="H499" t="b">
        <f t="shared" si="83"/>
        <v>0</v>
      </c>
      <c r="I499" t="b">
        <f t="shared" si="83"/>
        <v>0</v>
      </c>
      <c r="J499" t="b">
        <f t="shared" si="83"/>
        <v>0</v>
      </c>
      <c r="AA499" t="str">
        <f t="shared" si="81"/>
        <v/>
      </c>
    </row>
    <row r="500" spans="1:27" x14ac:dyDescent="0.3">
      <c r="A500" t="s">
        <v>346</v>
      </c>
      <c r="B500">
        <f t="shared" si="82"/>
        <v>129</v>
      </c>
      <c r="C500" t="b">
        <f t="shared" si="80"/>
        <v>0</v>
      </c>
      <c r="D500" t="b">
        <f t="shared" si="83"/>
        <v>0</v>
      </c>
      <c r="E500" t="b">
        <f t="shared" si="83"/>
        <v>1</v>
      </c>
      <c r="F500" t="b">
        <f t="shared" si="83"/>
        <v>0</v>
      </c>
      <c r="G500" t="b">
        <f t="shared" si="83"/>
        <v>0</v>
      </c>
      <c r="H500" t="b">
        <f t="shared" si="83"/>
        <v>1</v>
      </c>
      <c r="I500" t="b">
        <f t="shared" si="83"/>
        <v>0</v>
      </c>
      <c r="J500" t="b">
        <f t="shared" si="83"/>
        <v>0</v>
      </c>
      <c r="AA500" t="str">
        <f t="shared" si="81"/>
        <v/>
      </c>
    </row>
    <row r="501" spans="1:27" x14ac:dyDescent="0.3">
      <c r="B501">
        <f t="shared" si="82"/>
        <v>130</v>
      </c>
      <c r="C501" t="b">
        <f t="shared" si="80"/>
        <v>0</v>
      </c>
      <c r="D501" t="b">
        <f t="shared" si="83"/>
        <v>0</v>
      </c>
      <c r="E501" t="b">
        <f t="shared" si="83"/>
        <v>0</v>
      </c>
      <c r="F501" t="b">
        <f t="shared" si="83"/>
        <v>0</v>
      </c>
      <c r="G501" t="b">
        <f t="shared" si="83"/>
        <v>0</v>
      </c>
      <c r="H501" t="b">
        <f t="shared" si="83"/>
        <v>0</v>
      </c>
      <c r="I501" t="b">
        <f t="shared" si="83"/>
        <v>0</v>
      </c>
      <c r="J501" t="b">
        <f t="shared" si="83"/>
        <v>0</v>
      </c>
      <c r="AA501" t="str">
        <f t="shared" si="81"/>
        <v/>
      </c>
    </row>
    <row r="502" spans="1:27" x14ac:dyDescent="0.3">
      <c r="A502" t="s">
        <v>347</v>
      </c>
      <c r="B502">
        <f t="shared" si="82"/>
        <v>130</v>
      </c>
      <c r="C502" t="b">
        <f t="shared" si="80"/>
        <v>0</v>
      </c>
      <c r="D502" t="b">
        <f t="shared" si="83"/>
        <v>0</v>
      </c>
      <c r="E502" t="b">
        <f t="shared" si="83"/>
        <v>0</v>
      </c>
      <c r="F502" t="b">
        <f t="shared" si="83"/>
        <v>1</v>
      </c>
      <c r="G502" t="b">
        <f t="shared" si="83"/>
        <v>0</v>
      </c>
      <c r="H502" t="b">
        <f t="shared" si="83"/>
        <v>0</v>
      </c>
      <c r="I502" t="b">
        <f t="shared" si="83"/>
        <v>0</v>
      </c>
      <c r="J502" t="b">
        <f t="shared" si="83"/>
        <v>0</v>
      </c>
      <c r="AA502" t="str">
        <f t="shared" si="81"/>
        <v/>
      </c>
    </row>
    <row r="503" spans="1:27" x14ac:dyDescent="0.3">
      <c r="A503" t="s">
        <v>348</v>
      </c>
      <c r="B503">
        <f t="shared" si="82"/>
        <v>130</v>
      </c>
      <c r="C503" t="b">
        <f t="shared" si="80"/>
        <v>1</v>
      </c>
      <c r="D503" t="b">
        <f t="shared" si="83"/>
        <v>1</v>
      </c>
      <c r="E503" t="b">
        <f t="shared" si="83"/>
        <v>1</v>
      </c>
      <c r="F503" t="b">
        <f t="shared" si="83"/>
        <v>0</v>
      </c>
      <c r="G503" t="b">
        <f t="shared" si="83"/>
        <v>1</v>
      </c>
      <c r="H503" t="b">
        <f t="shared" si="83"/>
        <v>1</v>
      </c>
      <c r="I503" t="b">
        <f t="shared" si="83"/>
        <v>1</v>
      </c>
      <c r="J503" t="b">
        <f t="shared" si="83"/>
        <v>0</v>
      </c>
      <c r="AA503" t="str">
        <f t="shared" si="81"/>
        <v/>
      </c>
    </row>
    <row r="504" spans="1:27" x14ac:dyDescent="0.3">
      <c r="B504">
        <f t="shared" si="82"/>
        <v>131</v>
      </c>
      <c r="C504" t="b">
        <f t="shared" si="80"/>
        <v>0</v>
      </c>
      <c r="D504" t="b">
        <f t="shared" si="83"/>
        <v>0</v>
      </c>
      <c r="E504" t="b">
        <f t="shared" si="83"/>
        <v>0</v>
      </c>
      <c r="F504" t="b">
        <f t="shared" si="83"/>
        <v>0</v>
      </c>
      <c r="G504" t="b">
        <f t="shared" si="83"/>
        <v>0</v>
      </c>
      <c r="H504" t="b">
        <f t="shared" si="83"/>
        <v>0</v>
      </c>
      <c r="I504" t="b">
        <f t="shared" si="83"/>
        <v>0</v>
      </c>
      <c r="J504" t="b">
        <f t="shared" si="83"/>
        <v>0</v>
      </c>
      <c r="AA504" t="str">
        <f t="shared" si="81"/>
        <v/>
      </c>
    </row>
    <row r="505" spans="1:27" x14ac:dyDescent="0.3">
      <c r="A505" t="s">
        <v>349</v>
      </c>
      <c r="B505">
        <f t="shared" si="82"/>
        <v>131</v>
      </c>
      <c r="C505" t="b">
        <f t="shared" si="80"/>
        <v>1</v>
      </c>
      <c r="D505" t="b">
        <f t="shared" si="83"/>
        <v>1</v>
      </c>
      <c r="E505" t="b">
        <f t="shared" si="83"/>
        <v>1</v>
      </c>
      <c r="F505" t="b">
        <f t="shared" si="83"/>
        <v>0</v>
      </c>
      <c r="G505" t="b">
        <f t="shared" si="83"/>
        <v>1</v>
      </c>
      <c r="H505" t="b">
        <f t="shared" si="83"/>
        <v>0</v>
      </c>
      <c r="I505" t="b">
        <f t="shared" si="83"/>
        <v>1</v>
      </c>
      <c r="J505" t="b">
        <f t="shared" si="83"/>
        <v>0</v>
      </c>
      <c r="AA505" t="str">
        <f t="shared" si="81"/>
        <v/>
      </c>
    </row>
    <row r="506" spans="1:27" x14ac:dyDescent="0.3">
      <c r="A506" t="s">
        <v>350</v>
      </c>
      <c r="B506">
        <f t="shared" si="82"/>
        <v>131</v>
      </c>
      <c r="C506" t="b">
        <f t="shared" si="80"/>
        <v>0</v>
      </c>
      <c r="D506" t="b">
        <f t="shared" si="83"/>
        <v>0</v>
      </c>
      <c r="E506" t="b">
        <f t="shared" si="83"/>
        <v>0</v>
      </c>
      <c r="F506" t="b">
        <f t="shared" si="83"/>
        <v>1</v>
      </c>
      <c r="G506" t="b">
        <f t="shared" si="83"/>
        <v>0</v>
      </c>
      <c r="H506" t="b">
        <f t="shared" si="83"/>
        <v>1</v>
      </c>
      <c r="I506" t="b">
        <f t="shared" si="83"/>
        <v>0</v>
      </c>
      <c r="J506" t="b">
        <f t="shared" si="83"/>
        <v>0</v>
      </c>
      <c r="AA506" t="str">
        <f t="shared" si="81"/>
        <v/>
      </c>
    </row>
    <row r="507" spans="1:27" x14ac:dyDescent="0.3">
      <c r="B507">
        <f t="shared" si="82"/>
        <v>132</v>
      </c>
      <c r="C507" t="b">
        <f t="shared" si="80"/>
        <v>0</v>
      </c>
      <c r="D507" t="b">
        <f t="shared" si="83"/>
        <v>0</v>
      </c>
      <c r="E507" t="b">
        <f t="shared" si="83"/>
        <v>0</v>
      </c>
      <c r="F507" t="b">
        <f t="shared" si="83"/>
        <v>0</v>
      </c>
      <c r="G507" t="b">
        <f t="shared" si="83"/>
        <v>0</v>
      </c>
      <c r="H507" t="b">
        <f t="shared" si="83"/>
        <v>0</v>
      </c>
      <c r="I507" t="b">
        <f t="shared" si="83"/>
        <v>0</v>
      </c>
      <c r="J507" t="b">
        <f t="shared" si="83"/>
        <v>0</v>
      </c>
      <c r="AA507" t="str">
        <f t="shared" si="81"/>
        <v/>
      </c>
    </row>
    <row r="508" spans="1:27" x14ac:dyDescent="0.3">
      <c r="A508" t="s">
        <v>351</v>
      </c>
      <c r="B508">
        <f t="shared" si="82"/>
        <v>132</v>
      </c>
      <c r="C508" t="b">
        <f t="shared" si="80"/>
        <v>0</v>
      </c>
      <c r="D508" t="b">
        <f t="shared" si="83"/>
        <v>1</v>
      </c>
      <c r="E508" t="b">
        <f t="shared" si="83"/>
        <v>0</v>
      </c>
      <c r="F508" t="b">
        <f t="shared" si="83"/>
        <v>0</v>
      </c>
      <c r="G508" t="b">
        <f t="shared" si="83"/>
        <v>0</v>
      </c>
      <c r="H508" t="b">
        <f t="shared" si="83"/>
        <v>0</v>
      </c>
      <c r="I508" t="b">
        <f t="shared" si="83"/>
        <v>1</v>
      </c>
      <c r="J508" t="b">
        <f t="shared" si="83"/>
        <v>0</v>
      </c>
      <c r="AA508" t="str">
        <f t="shared" si="81"/>
        <v/>
      </c>
    </row>
    <row r="509" spans="1:27" x14ac:dyDescent="0.3">
      <c r="A509" t="s">
        <v>352</v>
      </c>
      <c r="B509">
        <f t="shared" si="82"/>
        <v>132</v>
      </c>
      <c r="C509" t="b">
        <f t="shared" si="80"/>
        <v>0</v>
      </c>
      <c r="D509" t="b">
        <f t="shared" si="83"/>
        <v>0</v>
      </c>
      <c r="E509" t="b">
        <f t="shared" si="83"/>
        <v>0</v>
      </c>
      <c r="F509" t="b">
        <f t="shared" si="83"/>
        <v>1</v>
      </c>
      <c r="G509" t="b">
        <f t="shared" si="83"/>
        <v>1</v>
      </c>
      <c r="H509" t="b">
        <f t="shared" si="83"/>
        <v>1</v>
      </c>
      <c r="I509" t="b">
        <f t="shared" si="83"/>
        <v>0</v>
      </c>
      <c r="J509" t="b">
        <f t="shared" si="83"/>
        <v>0</v>
      </c>
      <c r="AA509" t="str">
        <f t="shared" si="81"/>
        <v/>
      </c>
    </row>
    <row r="510" spans="1:27" x14ac:dyDescent="0.3">
      <c r="A510" t="s">
        <v>353</v>
      </c>
      <c r="B510">
        <f t="shared" si="82"/>
        <v>132</v>
      </c>
      <c r="C510" t="b">
        <f t="shared" si="80"/>
        <v>0</v>
      </c>
      <c r="D510" t="b">
        <f t="shared" si="83"/>
        <v>0</v>
      </c>
      <c r="E510" t="b">
        <f t="shared" si="83"/>
        <v>1</v>
      </c>
      <c r="F510" t="b">
        <f t="shared" si="83"/>
        <v>0</v>
      </c>
      <c r="G510" t="b">
        <f t="shared" si="83"/>
        <v>0</v>
      </c>
      <c r="H510" t="b">
        <f t="shared" si="83"/>
        <v>0</v>
      </c>
      <c r="I510" t="b">
        <f t="shared" si="83"/>
        <v>0</v>
      </c>
      <c r="J510" t="b">
        <f t="shared" si="83"/>
        <v>0</v>
      </c>
      <c r="AA510" t="str">
        <f t="shared" si="81"/>
        <v/>
      </c>
    </row>
    <row r="511" spans="1:27" x14ac:dyDescent="0.3">
      <c r="B511">
        <f t="shared" si="82"/>
        <v>133</v>
      </c>
      <c r="C511" t="b">
        <f t="shared" si="80"/>
        <v>0</v>
      </c>
      <c r="D511" t="b">
        <f t="shared" si="83"/>
        <v>0</v>
      </c>
      <c r="E511" t="b">
        <f t="shared" si="83"/>
        <v>0</v>
      </c>
      <c r="F511" t="b">
        <f t="shared" si="83"/>
        <v>0</v>
      </c>
      <c r="G511" t="b">
        <f t="shared" si="83"/>
        <v>0</v>
      </c>
      <c r="H511" t="b">
        <f t="shared" si="83"/>
        <v>0</v>
      </c>
      <c r="I511" t="b">
        <f t="shared" si="83"/>
        <v>0</v>
      </c>
      <c r="J511" t="b">
        <f t="shared" si="83"/>
        <v>0</v>
      </c>
      <c r="AA511" t="str">
        <f t="shared" si="81"/>
        <v/>
      </c>
    </row>
    <row r="512" spans="1:27" x14ac:dyDescent="0.3">
      <c r="A512" t="s">
        <v>354</v>
      </c>
      <c r="B512">
        <f t="shared" si="82"/>
        <v>133</v>
      </c>
      <c r="C512" t="b">
        <f t="shared" si="80"/>
        <v>1</v>
      </c>
      <c r="D512" t="b">
        <f t="shared" si="83"/>
        <v>0</v>
      </c>
      <c r="E512" t="b">
        <f t="shared" si="83"/>
        <v>0</v>
      </c>
      <c r="F512" t="b">
        <f t="shared" si="83"/>
        <v>0</v>
      </c>
      <c r="G512" t="b">
        <f t="shared" si="83"/>
        <v>1</v>
      </c>
      <c r="H512" t="b">
        <f t="shared" si="83"/>
        <v>0</v>
      </c>
      <c r="I512" t="b">
        <f t="shared" si="83"/>
        <v>0</v>
      </c>
      <c r="J512" t="b">
        <f t="shared" si="83"/>
        <v>1</v>
      </c>
      <c r="AA512" t="str">
        <f t="shared" si="81"/>
        <v/>
      </c>
    </row>
    <row r="513" spans="1:27" x14ac:dyDescent="0.3">
      <c r="A513" t="s">
        <v>355</v>
      </c>
      <c r="B513">
        <f t="shared" si="82"/>
        <v>133</v>
      </c>
      <c r="C513" t="b">
        <f t="shared" si="80"/>
        <v>0</v>
      </c>
      <c r="D513" t="b">
        <f t="shared" si="83"/>
        <v>1</v>
      </c>
      <c r="E513" t="b">
        <f t="shared" si="83"/>
        <v>0</v>
      </c>
      <c r="F513" t="b">
        <f t="shared" si="83"/>
        <v>0</v>
      </c>
      <c r="G513" t="b">
        <f t="shared" si="83"/>
        <v>0</v>
      </c>
      <c r="H513" t="b">
        <f t="shared" si="83"/>
        <v>0</v>
      </c>
      <c r="I513" t="b">
        <f t="shared" si="83"/>
        <v>1</v>
      </c>
      <c r="J513" t="b">
        <f t="shared" si="83"/>
        <v>0</v>
      </c>
      <c r="AA513" t="str">
        <f t="shared" si="81"/>
        <v/>
      </c>
    </row>
    <row r="514" spans="1:27" x14ac:dyDescent="0.3">
      <c r="A514" t="s">
        <v>356</v>
      </c>
      <c r="B514">
        <f t="shared" si="82"/>
        <v>133</v>
      </c>
      <c r="C514" t="b">
        <f t="shared" si="80"/>
        <v>0</v>
      </c>
      <c r="D514" t="b">
        <f t="shared" si="83"/>
        <v>0</v>
      </c>
      <c r="E514" t="b">
        <f t="shared" si="83"/>
        <v>1</v>
      </c>
      <c r="F514" t="b">
        <f t="shared" si="83"/>
        <v>1</v>
      </c>
      <c r="G514" t="b">
        <f t="shared" si="83"/>
        <v>0</v>
      </c>
      <c r="H514" t="b">
        <f t="shared" si="83"/>
        <v>1</v>
      </c>
      <c r="I514" t="b">
        <f t="shared" si="83"/>
        <v>0</v>
      </c>
      <c r="J514" t="b">
        <f t="shared" si="83"/>
        <v>0</v>
      </c>
      <c r="AA514" t="str">
        <f t="shared" si="81"/>
        <v/>
      </c>
    </row>
    <row r="515" spans="1:27" x14ac:dyDescent="0.3">
      <c r="B515">
        <f t="shared" si="82"/>
        <v>134</v>
      </c>
      <c r="C515" t="b">
        <f t="shared" ref="C515:J578" si="84">ISNUMBER(SEARCH(C$1,$A515))</f>
        <v>0</v>
      </c>
      <c r="D515" t="b">
        <f t="shared" si="83"/>
        <v>0</v>
      </c>
      <c r="E515" t="b">
        <f t="shared" si="83"/>
        <v>0</v>
      </c>
      <c r="F515" t="b">
        <f t="shared" si="83"/>
        <v>0</v>
      </c>
      <c r="G515" t="b">
        <f t="shared" si="83"/>
        <v>0</v>
      </c>
      <c r="H515" t="b">
        <f t="shared" si="83"/>
        <v>0</v>
      </c>
      <c r="I515" t="b">
        <f t="shared" si="83"/>
        <v>0</v>
      </c>
      <c r="J515" t="b">
        <f t="shared" si="83"/>
        <v>0</v>
      </c>
      <c r="AA515" t="str">
        <f t="shared" ref="AA515:AA578" si="85">IFERROR(INT(MID(V515,SEARCH("eyr:",V515)+4,4)),"")</f>
        <v/>
      </c>
    </row>
    <row r="516" spans="1:27" x14ac:dyDescent="0.3">
      <c r="A516" t="s">
        <v>357</v>
      </c>
      <c r="B516">
        <f t="shared" ref="B516:B579" si="86">IF(A516="",B515+1,B515)</f>
        <v>134</v>
      </c>
      <c r="C516" t="b">
        <f t="shared" si="84"/>
        <v>1</v>
      </c>
      <c r="D516" t="b">
        <f t="shared" si="83"/>
        <v>1</v>
      </c>
      <c r="E516" t="b">
        <f t="shared" si="83"/>
        <v>1</v>
      </c>
      <c r="F516" t="b">
        <f t="shared" si="83"/>
        <v>1</v>
      </c>
      <c r="G516" t="b">
        <f t="shared" si="83"/>
        <v>1</v>
      </c>
      <c r="H516" t="b">
        <f t="shared" si="83"/>
        <v>1</v>
      </c>
      <c r="I516" t="b">
        <f t="shared" si="83"/>
        <v>1</v>
      </c>
      <c r="J516" t="b">
        <f t="shared" si="83"/>
        <v>0</v>
      </c>
      <c r="AA516" t="str">
        <f t="shared" si="85"/>
        <v/>
      </c>
    </row>
    <row r="517" spans="1:27" x14ac:dyDescent="0.3">
      <c r="B517">
        <f t="shared" si="86"/>
        <v>135</v>
      </c>
      <c r="C517" t="b">
        <f t="shared" si="84"/>
        <v>0</v>
      </c>
      <c r="D517" t="b">
        <f t="shared" si="83"/>
        <v>0</v>
      </c>
      <c r="E517" t="b">
        <f t="shared" si="83"/>
        <v>0</v>
      </c>
      <c r="F517" t="b">
        <f t="shared" si="83"/>
        <v>0</v>
      </c>
      <c r="G517" t="b">
        <f t="shared" si="83"/>
        <v>0</v>
      </c>
      <c r="H517" t="b">
        <f t="shared" si="83"/>
        <v>0</v>
      </c>
      <c r="I517" t="b">
        <f t="shared" si="83"/>
        <v>0</v>
      </c>
      <c r="J517" t="b">
        <f t="shared" si="83"/>
        <v>0</v>
      </c>
      <c r="AA517" t="str">
        <f t="shared" si="85"/>
        <v/>
      </c>
    </row>
    <row r="518" spans="1:27" x14ac:dyDescent="0.3">
      <c r="A518" t="s">
        <v>358</v>
      </c>
      <c r="B518">
        <f t="shared" si="86"/>
        <v>135</v>
      </c>
      <c r="C518" t="b">
        <f t="shared" si="84"/>
        <v>0</v>
      </c>
      <c r="D518" t="b">
        <f t="shared" si="83"/>
        <v>0</v>
      </c>
      <c r="E518" t="b">
        <f t="shared" si="83"/>
        <v>0</v>
      </c>
      <c r="F518" t="b">
        <f t="shared" si="83"/>
        <v>0</v>
      </c>
      <c r="G518" t="b">
        <f t="shared" si="83"/>
        <v>0</v>
      </c>
      <c r="H518" t="b">
        <f t="shared" si="83"/>
        <v>0</v>
      </c>
      <c r="I518" t="b">
        <f t="shared" si="83"/>
        <v>1</v>
      </c>
      <c r="J518" t="b">
        <f t="shared" si="83"/>
        <v>0</v>
      </c>
      <c r="AA518" t="str">
        <f t="shared" si="85"/>
        <v/>
      </c>
    </row>
    <row r="519" spans="1:27" x14ac:dyDescent="0.3">
      <c r="A519" t="s">
        <v>103</v>
      </c>
      <c r="B519">
        <f t="shared" si="86"/>
        <v>135</v>
      </c>
      <c r="C519" t="b">
        <f t="shared" si="84"/>
        <v>0</v>
      </c>
      <c r="D519" t="b">
        <f t="shared" si="83"/>
        <v>1</v>
      </c>
      <c r="E519" t="b">
        <f t="shared" si="83"/>
        <v>0</v>
      </c>
      <c r="F519" t="b">
        <f t="shared" si="83"/>
        <v>0</v>
      </c>
      <c r="G519" t="b">
        <f t="shared" si="83"/>
        <v>0</v>
      </c>
      <c r="H519" t="b">
        <f t="shared" si="83"/>
        <v>0</v>
      </c>
      <c r="I519" t="b">
        <f t="shared" si="83"/>
        <v>0</v>
      </c>
      <c r="J519" t="b">
        <f t="shared" si="83"/>
        <v>0</v>
      </c>
      <c r="AA519" t="str">
        <f t="shared" si="85"/>
        <v/>
      </c>
    </row>
    <row r="520" spans="1:27" x14ac:dyDescent="0.3">
      <c r="A520" t="s">
        <v>359</v>
      </c>
      <c r="B520">
        <f t="shared" si="86"/>
        <v>135</v>
      </c>
      <c r="C520" t="b">
        <f t="shared" si="84"/>
        <v>0</v>
      </c>
      <c r="D520" t="b">
        <f t="shared" si="83"/>
        <v>0</v>
      </c>
      <c r="E520" t="b">
        <f t="shared" si="83"/>
        <v>0</v>
      </c>
      <c r="F520" t="b">
        <f t="shared" si="83"/>
        <v>0</v>
      </c>
      <c r="G520" t="b">
        <f t="shared" si="83"/>
        <v>0</v>
      </c>
      <c r="H520" t="b">
        <f t="shared" si="83"/>
        <v>1</v>
      </c>
      <c r="I520" t="b">
        <f t="shared" si="83"/>
        <v>0</v>
      </c>
      <c r="J520" t="b">
        <f t="shared" si="83"/>
        <v>1</v>
      </c>
      <c r="AA520" t="str">
        <f t="shared" si="85"/>
        <v/>
      </c>
    </row>
    <row r="521" spans="1:27" x14ac:dyDescent="0.3">
      <c r="A521" t="s">
        <v>248</v>
      </c>
      <c r="B521">
        <f t="shared" si="86"/>
        <v>135</v>
      </c>
      <c r="C521" t="b">
        <f t="shared" si="84"/>
        <v>1</v>
      </c>
      <c r="D521" t="b">
        <f t="shared" si="83"/>
        <v>0</v>
      </c>
      <c r="E521" t="b">
        <f t="shared" si="83"/>
        <v>0</v>
      </c>
      <c r="F521" t="b">
        <f t="shared" si="83"/>
        <v>0</v>
      </c>
      <c r="G521" t="b">
        <f t="shared" si="83"/>
        <v>0</v>
      </c>
      <c r="H521" t="b">
        <f t="shared" si="83"/>
        <v>0</v>
      </c>
      <c r="I521" t="b">
        <f t="shared" si="83"/>
        <v>0</v>
      </c>
      <c r="J521" t="b">
        <f t="shared" si="83"/>
        <v>0</v>
      </c>
      <c r="AA521" t="str">
        <f t="shared" si="85"/>
        <v/>
      </c>
    </row>
    <row r="522" spans="1:27" x14ac:dyDescent="0.3">
      <c r="A522" t="s">
        <v>360</v>
      </c>
      <c r="B522">
        <f t="shared" si="86"/>
        <v>135</v>
      </c>
      <c r="C522" t="b">
        <f t="shared" si="84"/>
        <v>0</v>
      </c>
      <c r="D522" t="b">
        <f t="shared" si="83"/>
        <v>0</v>
      </c>
      <c r="E522" t="b">
        <f t="shared" si="83"/>
        <v>1</v>
      </c>
      <c r="F522" t="b">
        <f t="shared" si="83"/>
        <v>1</v>
      </c>
      <c r="G522" t="b">
        <f t="shared" si="83"/>
        <v>1</v>
      </c>
      <c r="H522" t="b">
        <f t="shared" si="83"/>
        <v>0</v>
      </c>
      <c r="I522" t="b">
        <f t="shared" si="83"/>
        <v>0</v>
      </c>
      <c r="J522" t="b">
        <f t="shared" si="83"/>
        <v>0</v>
      </c>
      <c r="AA522" t="str">
        <f t="shared" si="85"/>
        <v/>
      </c>
    </row>
    <row r="523" spans="1:27" x14ac:dyDescent="0.3">
      <c r="B523">
        <f t="shared" si="86"/>
        <v>136</v>
      </c>
      <c r="C523" t="b">
        <f t="shared" si="84"/>
        <v>0</v>
      </c>
      <c r="D523" t="b">
        <f t="shared" si="83"/>
        <v>0</v>
      </c>
      <c r="E523" t="b">
        <f t="shared" si="83"/>
        <v>0</v>
      </c>
      <c r="F523" t="b">
        <f t="shared" si="83"/>
        <v>0</v>
      </c>
      <c r="G523" t="b">
        <f t="shared" si="83"/>
        <v>0</v>
      </c>
      <c r="H523" t="b">
        <f t="shared" ref="D523:J559" si="87">ISNUMBER(SEARCH(H$1,$A523))</f>
        <v>0</v>
      </c>
      <c r="I523" t="b">
        <f t="shared" si="87"/>
        <v>0</v>
      </c>
      <c r="J523" t="b">
        <f t="shared" si="87"/>
        <v>0</v>
      </c>
      <c r="AA523" t="str">
        <f t="shared" si="85"/>
        <v/>
      </c>
    </row>
    <row r="524" spans="1:27" x14ac:dyDescent="0.3">
      <c r="A524" t="s">
        <v>361</v>
      </c>
      <c r="B524">
        <f t="shared" si="86"/>
        <v>136</v>
      </c>
      <c r="C524" t="b">
        <f t="shared" si="84"/>
        <v>0</v>
      </c>
      <c r="D524" t="b">
        <f t="shared" si="87"/>
        <v>1</v>
      </c>
      <c r="E524" t="b">
        <f t="shared" si="87"/>
        <v>1</v>
      </c>
      <c r="F524" t="b">
        <f t="shared" si="87"/>
        <v>0</v>
      </c>
      <c r="G524" t="b">
        <f t="shared" si="87"/>
        <v>0</v>
      </c>
      <c r="H524" t="b">
        <f t="shared" si="87"/>
        <v>1</v>
      </c>
      <c r="I524" t="b">
        <f t="shared" si="87"/>
        <v>0</v>
      </c>
      <c r="J524" t="b">
        <f t="shared" si="87"/>
        <v>0</v>
      </c>
      <c r="AA524" t="str">
        <f t="shared" si="85"/>
        <v/>
      </c>
    </row>
    <row r="525" spans="1:27" x14ac:dyDescent="0.3">
      <c r="A525" t="s">
        <v>362</v>
      </c>
      <c r="B525">
        <f t="shared" si="86"/>
        <v>136</v>
      </c>
      <c r="C525" t="b">
        <f t="shared" si="84"/>
        <v>1</v>
      </c>
      <c r="D525" t="b">
        <f t="shared" si="87"/>
        <v>0</v>
      </c>
      <c r="E525" t="b">
        <f t="shared" si="87"/>
        <v>0</v>
      </c>
      <c r="F525" t="b">
        <f t="shared" si="87"/>
        <v>1</v>
      </c>
      <c r="G525" t="b">
        <f t="shared" si="87"/>
        <v>1</v>
      </c>
      <c r="H525" t="b">
        <f t="shared" si="87"/>
        <v>0</v>
      </c>
      <c r="I525" t="b">
        <f t="shared" si="87"/>
        <v>1</v>
      </c>
      <c r="J525" t="b">
        <f t="shared" si="87"/>
        <v>0</v>
      </c>
      <c r="AA525" t="str">
        <f t="shared" si="85"/>
        <v/>
      </c>
    </row>
    <row r="526" spans="1:27" x14ac:dyDescent="0.3">
      <c r="B526">
        <f t="shared" si="86"/>
        <v>137</v>
      </c>
      <c r="C526" t="b">
        <f t="shared" si="84"/>
        <v>0</v>
      </c>
      <c r="D526" t="b">
        <f t="shared" si="87"/>
        <v>0</v>
      </c>
      <c r="E526" t="b">
        <f t="shared" si="87"/>
        <v>0</v>
      </c>
      <c r="F526" t="b">
        <f t="shared" si="87"/>
        <v>0</v>
      </c>
      <c r="G526" t="b">
        <f t="shared" si="87"/>
        <v>0</v>
      </c>
      <c r="H526" t="b">
        <f t="shared" si="87"/>
        <v>0</v>
      </c>
      <c r="I526" t="b">
        <f t="shared" si="87"/>
        <v>0</v>
      </c>
      <c r="J526" t="b">
        <f t="shared" si="87"/>
        <v>0</v>
      </c>
      <c r="AA526" t="str">
        <f t="shared" si="85"/>
        <v/>
      </c>
    </row>
    <row r="527" spans="1:27" x14ac:dyDescent="0.3">
      <c r="A527" t="s">
        <v>363</v>
      </c>
      <c r="B527">
        <f t="shared" si="86"/>
        <v>137</v>
      </c>
      <c r="C527" t="b">
        <f t="shared" si="84"/>
        <v>1</v>
      </c>
      <c r="D527" t="b">
        <f t="shared" si="87"/>
        <v>1</v>
      </c>
      <c r="E527" t="b">
        <f t="shared" si="87"/>
        <v>1</v>
      </c>
      <c r="F527" t="b">
        <f t="shared" si="87"/>
        <v>1</v>
      </c>
      <c r="G527" t="b">
        <f t="shared" si="87"/>
        <v>1</v>
      </c>
      <c r="H527" t="b">
        <f t="shared" si="87"/>
        <v>1</v>
      </c>
      <c r="I527" t="b">
        <f t="shared" si="87"/>
        <v>1</v>
      </c>
      <c r="J527" t="b">
        <f t="shared" si="87"/>
        <v>0</v>
      </c>
      <c r="AA527" t="str">
        <f t="shared" si="85"/>
        <v/>
      </c>
    </row>
    <row r="528" spans="1:27" x14ac:dyDescent="0.3">
      <c r="B528">
        <f t="shared" si="86"/>
        <v>138</v>
      </c>
      <c r="C528" t="b">
        <f t="shared" si="84"/>
        <v>0</v>
      </c>
      <c r="D528" t="b">
        <f t="shared" si="87"/>
        <v>0</v>
      </c>
      <c r="E528" t="b">
        <f t="shared" si="87"/>
        <v>0</v>
      </c>
      <c r="F528" t="b">
        <f t="shared" si="87"/>
        <v>0</v>
      </c>
      <c r="G528" t="b">
        <f t="shared" si="87"/>
        <v>0</v>
      </c>
      <c r="H528" t="b">
        <f t="shared" si="87"/>
        <v>0</v>
      </c>
      <c r="I528" t="b">
        <f t="shared" si="87"/>
        <v>0</v>
      </c>
      <c r="J528" t="b">
        <f t="shared" si="87"/>
        <v>0</v>
      </c>
      <c r="AA528" t="str">
        <f t="shared" si="85"/>
        <v/>
      </c>
    </row>
    <row r="529" spans="1:27" x14ac:dyDescent="0.3">
      <c r="A529" t="s">
        <v>329</v>
      </c>
      <c r="B529">
        <f t="shared" si="86"/>
        <v>138</v>
      </c>
      <c r="C529" t="b">
        <f t="shared" si="84"/>
        <v>0</v>
      </c>
      <c r="D529" t="b">
        <f t="shared" si="87"/>
        <v>0</v>
      </c>
      <c r="E529" t="b">
        <f t="shared" si="87"/>
        <v>1</v>
      </c>
      <c r="F529" t="b">
        <f t="shared" si="87"/>
        <v>0</v>
      </c>
      <c r="G529" t="b">
        <f t="shared" si="87"/>
        <v>0</v>
      </c>
      <c r="H529" t="b">
        <f t="shared" si="87"/>
        <v>0</v>
      </c>
      <c r="I529" t="b">
        <f t="shared" si="87"/>
        <v>0</v>
      </c>
      <c r="J529" t="b">
        <f t="shared" si="87"/>
        <v>0</v>
      </c>
      <c r="AA529" t="str">
        <f t="shared" si="85"/>
        <v/>
      </c>
    </row>
    <row r="530" spans="1:27" x14ac:dyDescent="0.3">
      <c r="A530" t="s">
        <v>364</v>
      </c>
      <c r="B530">
        <f t="shared" si="86"/>
        <v>138</v>
      </c>
      <c r="C530" t="b">
        <f t="shared" si="84"/>
        <v>0</v>
      </c>
      <c r="D530" t="b">
        <f t="shared" si="87"/>
        <v>0</v>
      </c>
      <c r="E530" t="b">
        <f t="shared" si="87"/>
        <v>0</v>
      </c>
      <c r="F530" t="b">
        <f t="shared" si="87"/>
        <v>1</v>
      </c>
      <c r="G530" t="b">
        <f t="shared" si="87"/>
        <v>0</v>
      </c>
      <c r="H530" t="b">
        <f t="shared" si="87"/>
        <v>0</v>
      </c>
      <c r="I530" t="b">
        <f t="shared" si="87"/>
        <v>0</v>
      </c>
      <c r="J530" t="b">
        <f t="shared" si="87"/>
        <v>0</v>
      </c>
      <c r="AA530" t="str">
        <f t="shared" si="85"/>
        <v/>
      </c>
    </row>
    <row r="531" spans="1:27" x14ac:dyDescent="0.3">
      <c r="A531" t="s">
        <v>365</v>
      </c>
      <c r="B531">
        <f t="shared" si="86"/>
        <v>138</v>
      </c>
      <c r="C531" t="b">
        <f t="shared" si="84"/>
        <v>1</v>
      </c>
      <c r="D531" t="b">
        <f t="shared" si="87"/>
        <v>0</v>
      </c>
      <c r="E531" t="b">
        <f t="shared" si="87"/>
        <v>0</v>
      </c>
      <c r="F531" t="b">
        <f t="shared" si="87"/>
        <v>0</v>
      </c>
      <c r="G531" t="b">
        <f t="shared" si="87"/>
        <v>0</v>
      </c>
      <c r="H531" t="b">
        <f t="shared" si="87"/>
        <v>0</v>
      </c>
      <c r="I531" t="b">
        <f t="shared" si="87"/>
        <v>0</v>
      </c>
      <c r="J531" t="b">
        <f t="shared" si="87"/>
        <v>0</v>
      </c>
      <c r="AA531" t="str">
        <f t="shared" si="85"/>
        <v/>
      </c>
    </row>
    <row r="532" spans="1:27" x14ac:dyDescent="0.3">
      <c r="A532" t="s">
        <v>366</v>
      </c>
      <c r="B532">
        <f t="shared" si="86"/>
        <v>138</v>
      </c>
      <c r="C532" t="b">
        <f t="shared" si="84"/>
        <v>0</v>
      </c>
      <c r="D532" t="b">
        <f t="shared" si="87"/>
        <v>1</v>
      </c>
      <c r="E532" t="b">
        <f t="shared" si="87"/>
        <v>0</v>
      </c>
      <c r="F532" t="b">
        <f t="shared" si="87"/>
        <v>0</v>
      </c>
      <c r="G532" t="b">
        <f t="shared" si="87"/>
        <v>1</v>
      </c>
      <c r="H532" t="b">
        <f t="shared" si="87"/>
        <v>1</v>
      </c>
      <c r="I532" t="b">
        <f t="shared" si="87"/>
        <v>1</v>
      </c>
      <c r="J532" t="b">
        <f t="shared" si="87"/>
        <v>0</v>
      </c>
      <c r="AA532" t="str">
        <f t="shared" si="85"/>
        <v/>
      </c>
    </row>
    <row r="533" spans="1:27" x14ac:dyDescent="0.3">
      <c r="B533">
        <f t="shared" si="86"/>
        <v>139</v>
      </c>
      <c r="C533" t="b">
        <f t="shared" si="84"/>
        <v>0</v>
      </c>
      <c r="D533" t="b">
        <f t="shared" si="87"/>
        <v>0</v>
      </c>
      <c r="E533" t="b">
        <f t="shared" si="87"/>
        <v>0</v>
      </c>
      <c r="F533" t="b">
        <f t="shared" si="87"/>
        <v>0</v>
      </c>
      <c r="G533" t="b">
        <f t="shared" si="87"/>
        <v>0</v>
      </c>
      <c r="H533" t="b">
        <f t="shared" si="87"/>
        <v>0</v>
      </c>
      <c r="I533" t="b">
        <f t="shared" si="87"/>
        <v>0</v>
      </c>
      <c r="J533" t="b">
        <f t="shared" si="87"/>
        <v>0</v>
      </c>
      <c r="AA533" t="str">
        <f t="shared" si="85"/>
        <v/>
      </c>
    </row>
    <row r="534" spans="1:27" x14ac:dyDescent="0.3">
      <c r="A534" t="s">
        <v>367</v>
      </c>
      <c r="B534">
        <f t="shared" si="86"/>
        <v>139</v>
      </c>
      <c r="C534" t="b">
        <f t="shared" si="84"/>
        <v>1</v>
      </c>
      <c r="D534" t="b">
        <f t="shared" si="87"/>
        <v>1</v>
      </c>
      <c r="E534" t="b">
        <f t="shared" si="87"/>
        <v>0</v>
      </c>
      <c r="F534" t="b">
        <f t="shared" si="87"/>
        <v>1</v>
      </c>
      <c r="G534" t="b">
        <f t="shared" si="87"/>
        <v>0</v>
      </c>
      <c r="H534" t="b">
        <f t="shared" si="87"/>
        <v>0</v>
      </c>
      <c r="I534" t="b">
        <f t="shared" si="87"/>
        <v>0</v>
      </c>
      <c r="J534" t="b">
        <f t="shared" si="87"/>
        <v>0</v>
      </c>
      <c r="AA534" t="str">
        <f t="shared" si="85"/>
        <v/>
      </c>
    </row>
    <row r="535" spans="1:27" x14ac:dyDescent="0.3">
      <c r="A535" t="s">
        <v>368</v>
      </c>
      <c r="B535">
        <f t="shared" si="86"/>
        <v>139</v>
      </c>
      <c r="C535" t="b">
        <f t="shared" si="84"/>
        <v>0</v>
      </c>
      <c r="D535" t="b">
        <f t="shared" si="87"/>
        <v>0</v>
      </c>
      <c r="E535" t="b">
        <f t="shared" si="87"/>
        <v>1</v>
      </c>
      <c r="F535" t="b">
        <f t="shared" si="87"/>
        <v>0</v>
      </c>
      <c r="G535" t="b">
        <f t="shared" si="87"/>
        <v>1</v>
      </c>
      <c r="H535" t="b">
        <f t="shared" si="87"/>
        <v>1</v>
      </c>
      <c r="I535" t="b">
        <f t="shared" si="87"/>
        <v>1</v>
      </c>
      <c r="J535" t="b">
        <f t="shared" si="87"/>
        <v>1</v>
      </c>
      <c r="AA535" t="str">
        <f t="shared" si="85"/>
        <v/>
      </c>
    </row>
    <row r="536" spans="1:27" x14ac:dyDescent="0.3">
      <c r="B536">
        <f t="shared" si="86"/>
        <v>140</v>
      </c>
      <c r="C536" t="b">
        <f t="shared" si="84"/>
        <v>0</v>
      </c>
      <c r="D536" t="b">
        <f t="shared" si="87"/>
        <v>0</v>
      </c>
      <c r="E536" t="b">
        <f t="shared" si="87"/>
        <v>0</v>
      </c>
      <c r="F536" t="b">
        <f t="shared" si="87"/>
        <v>0</v>
      </c>
      <c r="G536" t="b">
        <f t="shared" si="87"/>
        <v>0</v>
      </c>
      <c r="H536" t="b">
        <f t="shared" si="87"/>
        <v>0</v>
      </c>
      <c r="I536" t="b">
        <f t="shared" si="87"/>
        <v>0</v>
      </c>
      <c r="J536" t="b">
        <f t="shared" si="87"/>
        <v>0</v>
      </c>
      <c r="AA536" t="str">
        <f t="shared" si="85"/>
        <v/>
      </c>
    </row>
    <row r="537" spans="1:27" x14ac:dyDescent="0.3">
      <c r="A537" t="s">
        <v>369</v>
      </c>
      <c r="B537">
        <f t="shared" si="86"/>
        <v>140</v>
      </c>
      <c r="C537" t="b">
        <f t="shared" si="84"/>
        <v>1</v>
      </c>
      <c r="D537" t="b">
        <f t="shared" si="87"/>
        <v>0</v>
      </c>
      <c r="E537" t="b">
        <f t="shared" si="87"/>
        <v>0</v>
      </c>
      <c r="F537" t="b">
        <f t="shared" si="87"/>
        <v>0</v>
      </c>
      <c r="G537" t="b">
        <f t="shared" si="87"/>
        <v>0</v>
      </c>
      <c r="H537" t="b">
        <f t="shared" si="87"/>
        <v>1</v>
      </c>
      <c r="I537" t="b">
        <f t="shared" si="87"/>
        <v>0</v>
      </c>
      <c r="J537" t="b">
        <f t="shared" si="87"/>
        <v>1</v>
      </c>
      <c r="AA537" t="str">
        <f t="shared" si="85"/>
        <v/>
      </c>
    </row>
    <row r="538" spans="1:27" x14ac:dyDescent="0.3">
      <c r="A538" t="s">
        <v>370</v>
      </c>
      <c r="B538">
        <f t="shared" si="86"/>
        <v>140</v>
      </c>
      <c r="C538" t="b">
        <f t="shared" si="84"/>
        <v>0</v>
      </c>
      <c r="D538" t="b">
        <f t="shared" si="87"/>
        <v>1</v>
      </c>
      <c r="E538" t="b">
        <f t="shared" si="87"/>
        <v>1</v>
      </c>
      <c r="F538" t="b">
        <f t="shared" si="87"/>
        <v>0</v>
      </c>
      <c r="G538" t="b">
        <f t="shared" si="87"/>
        <v>0</v>
      </c>
      <c r="H538" t="b">
        <f t="shared" si="87"/>
        <v>0</v>
      </c>
      <c r="I538" t="b">
        <f t="shared" si="87"/>
        <v>0</v>
      </c>
      <c r="J538" t="b">
        <f t="shared" si="87"/>
        <v>0</v>
      </c>
      <c r="AA538" t="str">
        <f t="shared" si="85"/>
        <v/>
      </c>
    </row>
    <row r="539" spans="1:27" x14ac:dyDescent="0.3">
      <c r="A539" t="s">
        <v>176</v>
      </c>
      <c r="B539">
        <f t="shared" si="86"/>
        <v>140</v>
      </c>
      <c r="C539" t="b">
        <f t="shared" si="84"/>
        <v>0</v>
      </c>
      <c r="D539" t="b">
        <f t="shared" si="87"/>
        <v>0</v>
      </c>
      <c r="E539" t="b">
        <f t="shared" si="87"/>
        <v>0</v>
      </c>
      <c r="F539" t="b">
        <f t="shared" si="87"/>
        <v>1</v>
      </c>
      <c r="G539" t="b">
        <f t="shared" si="87"/>
        <v>0</v>
      </c>
      <c r="H539" t="b">
        <f t="shared" si="87"/>
        <v>0</v>
      </c>
      <c r="I539" t="b">
        <f t="shared" si="87"/>
        <v>0</v>
      </c>
      <c r="J539" t="b">
        <f t="shared" si="87"/>
        <v>0</v>
      </c>
      <c r="AA539" t="str">
        <f t="shared" si="85"/>
        <v/>
      </c>
    </row>
    <row r="540" spans="1:27" x14ac:dyDescent="0.3">
      <c r="A540" t="s">
        <v>371</v>
      </c>
      <c r="B540">
        <f t="shared" si="86"/>
        <v>140</v>
      </c>
      <c r="C540" t="b">
        <f t="shared" si="84"/>
        <v>0</v>
      </c>
      <c r="D540" t="b">
        <f t="shared" si="87"/>
        <v>0</v>
      </c>
      <c r="E540" t="b">
        <f t="shared" si="87"/>
        <v>0</v>
      </c>
      <c r="F540" t="b">
        <f t="shared" si="87"/>
        <v>0</v>
      </c>
      <c r="G540" t="b">
        <f t="shared" si="87"/>
        <v>1</v>
      </c>
      <c r="H540" t="b">
        <f t="shared" si="87"/>
        <v>0</v>
      </c>
      <c r="I540" t="b">
        <f t="shared" si="87"/>
        <v>1</v>
      </c>
      <c r="J540" t="b">
        <f t="shared" si="87"/>
        <v>0</v>
      </c>
      <c r="AA540" t="str">
        <f t="shared" si="85"/>
        <v/>
      </c>
    </row>
    <row r="541" spans="1:27" x14ac:dyDescent="0.3">
      <c r="B541">
        <f t="shared" si="86"/>
        <v>141</v>
      </c>
      <c r="C541" t="b">
        <f t="shared" si="84"/>
        <v>0</v>
      </c>
      <c r="D541" t="b">
        <f t="shared" si="87"/>
        <v>0</v>
      </c>
      <c r="E541" t="b">
        <f t="shared" si="87"/>
        <v>0</v>
      </c>
      <c r="F541" t="b">
        <f t="shared" si="87"/>
        <v>0</v>
      </c>
      <c r="G541" t="b">
        <f t="shared" si="87"/>
        <v>0</v>
      </c>
      <c r="H541" t="b">
        <f t="shared" si="87"/>
        <v>0</v>
      </c>
      <c r="I541" t="b">
        <f t="shared" si="87"/>
        <v>0</v>
      </c>
      <c r="J541" t="b">
        <f t="shared" si="87"/>
        <v>0</v>
      </c>
      <c r="AA541" t="str">
        <f t="shared" si="85"/>
        <v/>
      </c>
    </row>
    <row r="542" spans="1:27" x14ac:dyDescent="0.3">
      <c r="A542" t="s">
        <v>372</v>
      </c>
      <c r="B542">
        <f t="shared" si="86"/>
        <v>141</v>
      </c>
      <c r="C542" t="b">
        <f t="shared" si="84"/>
        <v>0</v>
      </c>
      <c r="D542" t="b">
        <f t="shared" si="87"/>
        <v>1</v>
      </c>
      <c r="E542" t="b">
        <f t="shared" si="87"/>
        <v>1</v>
      </c>
      <c r="F542" t="b">
        <f t="shared" si="87"/>
        <v>1</v>
      </c>
      <c r="G542" t="b">
        <f t="shared" si="87"/>
        <v>0</v>
      </c>
      <c r="H542" t="b">
        <f t="shared" si="87"/>
        <v>1</v>
      </c>
      <c r="I542" t="b">
        <f t="shared" si="87"/>
        <v>1</v>
      </c>
      <c r="J542" t="b">
        <f t="shared" si="87"/>
        <v>1</v>
      </c>
      <c r="AA542" t="str">
        <f t="shared" si="85"/>
        <v/>
      </c>
    </row>
    <row r="543" spans="1:27" x14ac:dyDescent="0.3">
      <c r="A543" t="s">
        <v>373</v>
      </c>
      <c r="B543">
        <f t="shared" si="86"/>
        <v>141</v>
      </c>
      <c r="C543" t="b">
        <f t="shared" si="84"/>
        <v>1</v>
      </c>
      <c r="D543" t="b">
        <f t="shared" si="87"/>
        <v>0</v>
      </c>
      <c r="E543" t="b">
        <f t="shared" si="87"/>
        <v>0</v>
      </c>
      <c r="F543" t="b">
        <f t="shared" si="87"/>
        <v>0</v>
      </c>
      <c r="G543" t="b">
        <f t="shared" si="87"/>
        <v>1</v>
      </c>
      <c r="H543" t="b">
        <f t="shared" si="87"/>
        <v>0</v>
      </c>
      <c r="I543" t="b">
        <f t="shared" si="87"/>
        <v>0</v>
      </c>
      <c r="J543" t="b">
        <f t="shared" si="87"/>
        <v>0</v>
      </c>
      <c r="AA543" t="str">
        <f t="shared" si="85"/>
        <v/>
      </c>
    </row>
    <row r="544" spans="1:27" x14ac:dyDescent="0.3">
      <c r="B544">
        <f t="shared" si="86"/>
        <v>142</v>
      </c>
      <c r="C544" t="b">
        <f t="shared" si="84"/>
        <v>0</v>
      </c>
      <c r="D544" t="b">
        <f t="shared" si="87"/>
        <v>0</v>
      </c>
      <c r="E544" t="b">
        <f t="shared" si="87"/>
        <v>0</v>
      </c>
      <c r="F544" t="b">
        <f t="shared" si="87"/>
        <v>0</v>
      </c>
      <c r="G544" t="b">
        <f t="shared" si="87"/>
        <v>0</v>
      </c>
      <c r="H544" t="b">
        <f t="shared" si="87"/>
        <v>0</v>
      </c>
      <c r="I544" t="b">
        <f t="shared" si="87"/>
        <v>0</v>
      </c>
      <c r="J544" t="b">
        <f t="shared" si="87"/>
        <v>0</v>
      </c>
      <c r="AA544" t="str">
        <f t="shared" si="85"/>
        <v/>
      </c>
    </row>
    <row r="545" spans="1:27" x14ac:dyDescent="0.3">
      <c r="A545" t="s">
        <v>374</v>
      </c>
      <c r="B545">
        <f t="shared" si="86"/>
        <v>142</v>
      </c>
      <c r="C545" t="b">
        <f t="shared" si="84"/>
        <v>1</v>
      </c>
      <c r="D545" t="b">
        <f t="shared" si="87"/>
        <v>1</v>
      </c>
      <c r="E545" t="b">
        <f t="shared" si="87"/>
        <v>0</v>
      </c>
      <c r="F545" t="b">
        <f t="shared" si="87"/>
        <v>0</v>
      </c>
      <c r="G545" t="b">
        <f t="shared" si="87"/>
        <v>0</v>
      </c>
      <c r="H545" t="b">
        <f t="shared" si="87"/>
        <v>1</v>
      </c>
      <c r="I545" t="b">
        <f t="shared" si="87"/>
        <v>0</v>
      </c>
      <c r="J545" t="b">
        <f t="shared" si="87"/>
        <v>0</v>
      </c>
      <c r="AA545" t="str">
        <f t="shared" si="85"/>
        <v/>
      </c>
    </row>
    <row r="546" spans="1:27" x14ac:dyDescent="0.3">
      <c r="A546" t="s">
        <v>375</v>
      </c>
      <c r="B546">
        <f t="shared" si="86"/>
        <v>142</v>
      </c>
      <c r="C546" t="b">
        <f t="shared" si="84"/>
        <v>0</v>
      </c>
      <c r="D546" t="b">
        <f t="shared" si="87"/>
        <v>0</v>
      </c>
      <c r="E546" t="b">
        <f t="shared" si="87"/>
        <v>1</v>
      </c>
      <c r="F546" t="b">
        <f t="shared" si="87"/>
        <v>0</v>
      </c>
      <c r="G546" t="b">
        <f t="shared" si="87"/>
        <v>0</v>
      </c>
      <c r="H546" t="b">
        <f t="shared" si="87"/>
        <v>0</v>
      </c>
      <c r="I546" t="b">
        <f t="shared" si="87"/>
        <v>1</v>
      </c>
      <c r="J546" t="b">
        <f t="shared" si="87"/>
        <v>0</v>
      </c>
      <c r="AA546" t="str">
        <f t="shared" si="85"/>
        <v/>
      </c>
    </row>
    <row r="547" spans="1:27" x14ac:dyDescent="0.3">
      <c r="B547">
        <f t="shared" si="86"/>
        <v>143</v>
      </c>
      <c r="C547" t="b">
        <f t="shared" si="84"/>
        <v>0</v>
      </c>
      <c r="D547" t="b">
        <f t="shared" si="87"/>
        <v>0</v>
      </c>
      <c r="E547" t="b">
        <f t="shared" si="87"/>
        <v>0</v>
      </c>
      <c r="F547" t="b">
        <f t="shared" si="87"/>
        <v>0</v>
      </c>
      <c r="G547" t="b">
        <f t="shared" si="87"/>
        <v>0</v>
      </c>
      <c r="H547" t="b">
        <f t="shared" si="87"/>
        <v>0</v>
      </c>
      <c r="I547" t="b">
        <f t="shared" si="87"/>
        <v>0</v>
      </c>
      <c r="J547" t="b">
        <f t="shared" si="87"/>
        <v>0</v>
      </c>
      <c r="AA547" t="str">
        <f t="shared" si="85"/>
        <v/>
      </c>
    </row>
    <row r="548" spans="1:27" x14ac:dyDescent="0.3">
      <c r="A548" t="s">
        <v>376</v>
      </c>
      <c r="B548">
        <f t="shared" si="86"/>
        <v>143</v>
      </c>
      <c r="C548" t="b">
        <f t="shared" si="84"/>
        <v>1</v>
      </c>
      <c r="D548" t="b">
        <f t="shared" si="87"/>
        <v>0</v>
      </c>
      <c r="E548" t="b">
        <f t="shared" si="87"/>
        <v>1</v>
      </c>
      <c r="F548" t="b">
        <f t="shared" si="87"/>
        <v>1</v>
      </c>
      <c r="G548" t="b">
        <f t="shared" si="87"/>
        <v>1</v>
      </c>
      <c r="H548" t="b">
        <f t="shared" si="87"/>
        <v>0</v>
      </c>
      <c r="I548" t="b">
        <f t="shared" si="87"/>
        <v>1</v>
      </c>
      <c r="J548" t="b">
        <f t="shared" si="87"/>
        <v>1</v>
      </c>
      <c r="AA548" t="str">
        <f t="shared" si="85"/>
        <v/>
      </c>
    </row>
    <row r="549" spans="1:27" x14ac:dyDescent="0.3">
      <c r="B549">
        <f t="shared" si="86"/>
        <v>144</v>
      </c>
      <c r="C549" t="b">
        <f t="shared" si="84"/>
        <v>0</v>
      </c>
      <c r="D549" t="b">
        <f t="shared" si="87"/>
        <v>0</v>
      </c>
      <c r="E549" t="b">
        <f t="shared" si="87"/>
        <v>0</v>
      </c>
      <c r="F549" t="b">
        <f t="shared" si="87"/>
        <v>0</v>
      </c>
      <c r="G549" t="b">
        <f t="shared" si="87"/>
        <v>0</v>
      </c>
      <c r="H549" t="b">
        <f t="shared" si="87"/>
        <v>0</v>
      </c>
      <c r="I549" t="b">
        <f t="shared" si="87"/>
        <v>0</v>
      </c>
      <c r="J549" t="b">
        <f t="shared" si="87"/>
        <v>0</v>
      </c>
      <c r="AA549" t="str">
        <f t="shared" si="85"/>
        <v/>
      </c>
    </row>
    <row r="550" spans="1:27" x14ac:dyDescent="0.3">
      <c r="A550" t="s">
        <v>377</v>
      </c>
      <c r="B550">
        <f t="shared" si="86"/>
        <v>144</v>
      </c>
      <c r="C550" t="b">
        <f t="shared" si="84"/>
        <v>0</v>
      </c>
      <c r="D550" t="b">
        <f t="shared" si="87"/>
        <v>0</v>
      </c>
      <c r="E550" t="b">
        <f t="shared" si="87"/>
        <v>1</v>
      </c>
      <c r="F550" t="b">
        <f t="shared" si="87"/>
        <v>0</v>
      </c>
      <c r="G550" t="b">
        <f t="shared" si="87"/>
        <v>0</v>
      </c>
      <c r="H550" t="b">
        <f t="shared" si="87"/>
        <v>1</v>
      </c>
      <c r="I550" t="b">
        <f t="shared" si="87"/>
        <v>0</v>
      </c>
      <c r="J550" t="b">
        <f t="shared" si="87"/>
        <v>0</v>
      </c>
      <c r="AA550" t="str">
        <f t="shared" si="85"/>
        <v/>
      </c>
    </row>
    <row r="551" spans="1:27" x14ac:dyDescent="0.3">
      <c r="A551" t="s">
        <v>378</v>
      </c>
      <c r="B551">
        <f t="shared" si="86"/>
        <v>144</v>
      </c>
      <c r="C551" t="b">
        <f t="shared" si="84"/>
        <v>1</v>
      </c>
      <c r="D551" t="b">
        <f t="shared" si="87"/>
        <v>1</v>
      </c>
      <c r="E551" t="b">
        <f t="shared" si="87"/>
        <v>0</v>
      </c>
      <c r="F551" t="b">
        <f t="shared" si="87"/>
        <v>1</v>
      </c>
      <c r="G551" t="b">
        <f t="shared" si="87"/>
        <v>1</v>
      </c>
      <c r="H551" t="b">
        <f t="shared" si="87"/>
        <v>0</v>
      </c>
      <c r="I551" t="b">
        <f t="shared" si="87"/>
        <v>1</v>
      </c>
      <c r="J551" t="b">
        <f t="shared" si="87"/>
        <v>1</v>
      </c>
      <c r="AA551" t="str">
        <f t="shared" si="85"/>
        <v/>
      </c>
    </row>
    <row r="552" spans="1:27" x14ac:dyDescent="0.3">
      <c r="B552">
        <f t="shared" si="86"/>
        <v>145</v>
      </c>
      <c r="C552" t="b">
        <f t="shared" si="84"/>
        <v>0</v>
      </c>
      <c r="D552" t="b">
        <f t="shared" si="87"/>
        <v>0</v>
      </c>
      <c r="E552" t="b">
        <f t="shared" si="87"/>
        <v>0</v>
      </c>
      <c r="F552" t="b">
        <f t="shared" si="87"/>
        <v>0</v>
      </c>
      <c r="G552" t="b">
        <f t="shared" si="87"/>
        <v>0</v>
      </c>
      <c r="H552" t="b">
        <f t="shared" si="87"/>
        <v>0</v>
      </c>
      <c r="I552" t="b">
        <f t="shared" si="87"/>
        <v>0</v>
      </c>
      <c r="J552" t="b">
        <f t="shared" si="87"/>
        <v>0</v>
      </c>
      <c r="AA552" t="str">
        <f t="shared" si="85"/>
        <v/>
      </c>
    </row>
    <row r="553" spans="1:27" x14ac:dyDescent="0.3">
      <c r="A553" t="s">
        <v>379</v>
      </c>
      <c r="B553">
        <f t="shared" si="86"/>
        <v>145</v>
      </c>
      <c r="C553" t="b">
        <f t="shared" si="84"/>
        <v>1</v>
      </c>
      <c r="D553" t="b">
        <f t="shared" si="87"/>
        <v>1</v>
      </c>
      <c r="E553" t="b">
        <f t="shared" si="87"/>
        <v>0</v>
      </c>
      <c r="F553" t="b">
        <f t="shared" si="87"/>
        <v>1</v>
      </c>
      <c r="G553" t="b">
        <f t="shared" si="87"/>
        <v>1</v>
      </c>
      <c r="H553" t="b">
        <f t="shared" si="87"/>
        <v>1</v>
      </c>
      <c r="I553" t="b">
        <f t="shared" si="87"/>
        <v>0</v>
      </c>
      <c r="J553" t="b">
        <f t="shared" si="87"/>
        <v>1</v>
      </c>
      <c r="AA553" t="str">
        <f t="shared" si="85"/>
        <v/>
      </c>
    </row>
    <row r="554" spans="1:27" x14ac:dyDescent="0.3">
      <c r="A554" t="s">
        <v>380</v>
      </c>
      <c r="B554">
        <f t="shared" si="86"/>
        <v>145</v>
      </c>
      <c r="C554" t="b">
        <f t="shared" si="84"/>
        <v>0</v>
      </c>
      <c r="D554" t="b">
        <f t="shared" si="87"/>
        <v>0</v>
      </c>
      <c r="E554" t="b">
        <f t="shared" si="87"/>
        <v>1</v>
      </c>
      <c r="F554" t="b">
        <f t="shared" si="87"/>
        <v>0</v>
      </c>
      <c r="G554" t="b">
        <f t="shared" si="87"/>
        <v>0</v>
      </c>
      <c r="H554" t="b">
        <f t="shared" si="87"/>
        <v>0</v>
      </c>
      <c r="I554" t="b">
        <f t="shared" si="87"/>
        <v>1</v>
      </c>
      <c r="J554" t="b">
        <f t="shared" si="87"/>
        <v>0</v>
      </c>
      <c r="AA554" t="str">
        <f t="shared" si="85"/>
        <v/>
      </c>
    </row>
    <row r="555" spans="1:27" x14ac:dyDescent="0.3">
      <c r="B555">
        <f t="shared" si="86"/>
        <v>146</v>
      </c>
      <c r="C555" t="b">
        <f t="shared" si="84"/>
        <v>0</v>
      </c>
      <c r="D555" t="b">
        <f t="shared" si="87"/>
        <v>0</v>
      </c>
      <c r="E555" t="b">
        <f t="shared" si="87"/>
        <v>0</v>
      </c>
      <c r="F555" t="b">
        <f t="shared" si="87"/>
        <v>0</v>
      </c>
      <c r="G555" t="b">
        <f t="shared" si="87"/>
        <v>0</v>
      </c>
      <c r="H555" t="b">
        <f t="shared" si="87"/>
        <v>0</v>
      </c>
      <c r="I555" t="b">
        <f t="shared" si="87"/>
        <v>0</v>
      </c>
      <c r="J555" t="b">
        <f t="shared" si="87"/>
        <v>0</v>
      </c>
      <c r="AA555" t="str">
        <f t="shared" si="85"/>
        <v/>
      </c>
    </row>
    <row r="556" spans="1:27" x14ac:dyDescent="0.3">
      <c r="A556" t="s">
        <v>381</v>
      </c>
      <c r="B556">
        <f t="shared" si="86"/>
        <v>146</v>
      </c>
      <c r="C556" t="b">
        <f t="shared" si="84"/>
        <v>0</v>
      </c>
      <c r="D556" t="b">
        <f t="shared" si="87"/>
        <v>0</v>
      </c>
      <c r="E556" t="b">
        <f t="shared" si="87"/>
        <v>0</v>
      </c>
      <c r="F556" t="b">
        <f t="shared" si="87"/>
        <v>1</v>
      </c>
      <c r="G556" t="b">
        <f t="shared" si="87"/>
        <v>0</v>
      </c>
      <c r="H556" t="b">
        <f t="shared" si="87"/>
        <v>1</v>
      </c>
      <c r="I556" t="b">
        <f t="shared" si="87"/>
        <v>1</v>
      </c>
      <c r="J556" t="b">
        <f t="shared" si="87"/>
        <v>0</v>
      </c>
      <c r="AA556" t="str">
        <f t="shared" si="85"/>
        <v/>
      </c>
    </row>
    <row r="557" spans="1:27" x14ac:dyDescent="0.3">
      <c r="A557" t="s">
        <v>382</v>
      </c>
      <c r="B557">
        <f t="shared" si="86"/>
        <v>146</v>
      </c>
      <c r="C557" t="b">
        <f t="shared" si="84"/>
        <v>1</v>
      </c>
      <c r="D557" t="b">
        <f t="shared" si="87"/>
        <v>1</v>
      </c>
      <c r="E557" t="b">
        <f t="shared" si="87"/>
        <v>1</v>
      </c>
      <c r="F557" t="b">
        <f t="shared" si="87"/>
        <v>0</v>
      </c>
      <c r="G557" t="b">
        <f t="shared" si="87"/>
        <v>1</v>
      </c>
      <c r="H557" t="b">
        <f t="shared" si="87"/>
        <v>0</v>
      </c>
      <c r="I557" t="b">
        <f t="shared" si="87"/>
        <v>0</v>
      </c>
      <c r="J557" t="b">
        <f t="shared" si="87"/>
        <v>1</v>
      </c>
      <c r="AA557" t="str">
        <f t="shared" si="85"/>
        <v/>
      </c>
    </row>
    <row r="558" spans="1:27" x14ac:dyDescent="0.3">
      <c r="B558">
        <f t="shared" si="86"/>
        <v>147</v>
      </c>
      <c r="C558" t="b">
        <f t="shared" si="84"/>
        <v>0</v>
      </c>
      <c r="D558" t="b">
        <f t="shared" si="87"/>
        <v>0</v>
      </c>
      <c r="E558" t="b">
        <f t="shared" si="87"/>
        <v>0</v>
      </c>
      <c r="F558" t="b">
        <f t="shared" si="87"/>
        <v>0</v>
      </c>
      <c r="G558" t="b">
        <f t="shared" si="87"/>
        <v>0</v>
      </c>
      <c r="H558" t="b">
        <f t="shared" si="87"/>
        <v>0</v>
      </c>
      <c r="I558" t="b">
        <f t="shared" si="87"/>
        <v>0</v>
      </c>
      <c r="J558" t="b">
        <f t="shared" si="87"/>
        <v>0</v>
      </c>
      <c r="AA558" t="str">
        <f t="shared" si="85"/>
        <v/>
      </c>
    </row>
    <row r="559" spans="1:27" x14ac:dyDescent="0.3">
      <c r="A559" t="s">
        <v>383</v>
      </c>
      <c r="B559">
        <f t="shared" si="86"/>
        <v>147</v>
      </c>
      <c r="C559" t="b">
        <f t="shared" si="84"/>
        <v>0</v>
      </c>
      <c r="D559" t="b">
        <f t="shared" si="87"/>
        <v>0</v>
      </c>
      <c r="E559" t="b">
        <f t="shared" si="87"/>
        <v>0</v>
      </c>
      <c r="F559" t="b">
        <f t="shared" si="87"/>
        <v>1</v>
      </c>
      <c r="G559" t="b">
        <f t="shared" si="87"/>
        <v>0</v>
      </c>
      <c r="H559" t="b">
        <f t="shared" si="87"/>
        <v>0</v>
      </c>
      <c r="I559" t="b">
        <f t="shared" si="87"/>
        <v>1</v>
      </c>
      <c r="J559" t="b">
        <f t="shared" si="87"/>
        <v>0</v>
      </c>
      <c r="AA559" t="str">
        <f t="shared" si="85"/>
        <v/>
      </c>
    </row>
    <row r="560" spans="1:27" x14ac:dyDescent="0.3">
      <c r="A560" t="s">
        <v>384</v>
      </c>
      <c r="B560">
        <f t="shared" si="86"/>
        <v>147</v>
      </c>
      <c r="C560" t="b">
        <f t="shared" si="84"/>
        <v>0</v>
      </c>
      <c r="D560" t="b">
        <f t="shared" si="84"/>
        <v>0</v>
      </c>
      <c r="E560" t="b">
        <f t="shared" si="84"/>
        <v>1</v>
      </c>
      <c r="F560" t="b">
        <f t="shared" si="84"/>
        <v>0</v>
      </c>
      <c r="G560" t="b">
        <f t="shared" si="84"/>
        <v>0</v>
      </c>
      <c r="H560" t="b">
        <f t="shared" si="84"/>
        <v>0</v>
      </c>
      <c r="I560" t="b">
        <f t="shared" si="84"/>
        <v>0</v>
      </c>
      <c r="J560" t="b">
        <f t="shared" si="84"/>
        <v>0</v>
      </c>
      <c r="AA560" t="str">
        <f t="shared" si="85"/>
        <v/>
      </c>
    </row>
    <row r="561" spans="1:27" x14ac:dyDescent="0.3">
      <c r="A561" t="s">
        <v>385</v>
      </c>
      <c r="B561">
        <f t="shared" si="86"/>
        <v>147</v>
      </c>
      <c r="C561" t="b">
        <f t="shared" si="84"/>
        <v>0</v>
      </c>
      <c r="D561" t="b">
        <f t="shared" si="84"/>
        <v>1</v>
      </c>
      <c r="E561" t="b">
        <f t="shared" si="84"/>
        <v>0</v>
      </c>
      <c r="F561" t="b">
        <f t="shared" si="84"/>
        <v>0</v>
      </c>
      <c r="G561" t="b">
        <f t="shared" si="84"/>
        <v>0</v>
      </c>
      <c r="H561" t="b">
        <f t="shared" si="84"/>
        <v>0</v>
      </c>
      <c r="I561" t="b">
        <f t="shared" si="84"/>
        <v>0</v>
      </c>
      <c r="J561" t="b">
        <f t="shared" si="84"/>
        <v>0</v>
      </c>
      <c r="AA561" t="str">
        <f t="shared" si="85"/>
        <v/>
      </c>
    </row>
    <row r="562" spans="1:27" x14ac:dyDescent="0.3">
      <c r="A562" t="s">
        <v>386</v>
      </c>
      <c r="B562">
        <f t="shared" si="86"/>
        <v>147</v>
      </c>
      <c r="C562" t="b">
        <f t="shared" si="84"/>
        <v>0</v>
      </c>
      <c r="D562" t="b">
        <f t="shared" si="84"/>
        <v>0</v>
      </c>
      <c r="E562" t="b">
        <f t="shared" si="84"/>
        <v>0</v>
      </c>
      <c r="F562" t="b">
        <f t="shared" si="84"/>
        <v>0</v>
      </c>
      <c r="G562" t="b">
        <f t="shared" si="84"/>
        <v>1</v>
      </c>
      <c r="H562" t="b">
        <f t="shared" si="84"/>
        <v>1</v>
      </c>
      <c r="I562" t="b">
        <f t="shared" si="84"/>
        <v>0</v>
      </c>
      <c r="J562" t="b">
        <f t="shared" si="84"/>
        <v>1</v>
      </c>
      <c r="AA562" t="str">
        <f t="shared" si="85"/>
        <v/>
      </c>
    </row>
    <row r="563" spans="1:27" x14ac:dyDescent="0.3">
      <c r="B563">
        <f t="shared" si="86"/>
        <v>148</v>
      </c>
      <c r="C563" t="b">
        <f t="shared" si="84"/>
        <v>0</v>
      </c>
      <c r="D563" t="b">
        <f t="shared" si="84"/>
        <v>0</v>
      </c>
      <c r="E563" t="b">
        <f t="shared" si="84"/>
        <v>0</v>
      </c>
      <c r="F563" t="b">
        <f t="shared" si="84"/>
        <v>0</v>
      </c>
      <c r="G563" t="b">
        <f t="shared" si="84"/>
        <v>0</v>
      </c>
      <c r="H563" t="b">
        <f t="shared" si="84"/>
        <v>0</v>
      </c>
      <c r="I563" t="b">
        <f t="shared" si="84"/>
        <v>0</v>
      </c>
      <c r="J563" t="b">
        <f t="shared" si="84"/>
        <v>0</v>
      </c>
      <c r="AA563" t="str">
        <f t="shared" si="85"/>
        <v/>
      </c>
    </row>
    <row r="564" spans="1:27" x14ac:dyDescent="0.3">
      <c r="A564" t="s">
        <v>387</v>
      </c>
      <c r="B564">
        <f t="shared" si="86"/>
        <v>148</v>
      </c>
      <c r="C564" t="b">
        <f t="shared" si="84"/>
        <v>1</v>
      </c>
      <c r="D564" t="b">
        <f t="shared" si="84"/>
        <v>1</v>
      </c>
      <c r="E564" t="b">
        <f t="shared" si="84"/>
        <v>1</v>
      </c>
      <c r="F564" t="b">
        <f t="shared" si="84"/>
        <v>0</v>
      </c>
      <c r="G564" t="b">
        <f t="shared" si="84"/>
        <v>0</v>
      </c>
      <c r="H564" t="b">
        <f t="shared" si="84"/>
        <v>0</v>
      </c>
      <c r="I564" t="b">
        <f t="shared" si="84"/>
        <v>1</v>
      </c>
      <c r="J564" t="b">
        <f t="shared" si="84"/>
        <v>0</v>
      </c>
      <c r="AA564" t="str">
        <f t="shared" si="85"/>
        <v/>
      </c>
    </row>
    <row r="565" spans="1:27" x14ac:dyDescent="0.3">
      <c r="A565" t="s">
        <v>388</v>
      </c>
      <c r="B565">
        <f t="shared" si="86"/>
        <v>148</v>
      </c>
      <c r="C565" t="b">
        <f t="shared" si="84"/>
        <v>0</v>
      </c>
      <c r="D565" t="b">
        <f t="shared" si="84"/>
        <v>0</v>
      </c>
      <c r="E565" t="b">
        <f t="shared" si="84"/>
        <v>0</v>
      </c>
      <c r="F565" t="b">
        <f t="shared" si="84"/>
        <v>0</v>
      </c>
      <c r="G565" t="b">
        <f t="shared" si="84"/>
        <v>1</v>
      </c>
      <c r="H565" t="b">
        <f t="shared" si="84"/>
        <v>1</v>
      </c>
      <c r="I565" t="b">
        <f t="shared" si="84"/>
        <v>0</v>
      </c>
      <c r="J565" t="b">
        <f t="shared" si="84"/>
        <v>0</v>
      </c>
      <c r="AA565" t="str">
        <f t="shared" si="85"/>
        <v/>
      </c>
    </row>
    <row r="566" spans="1:27" x14ac:dyDescent="0.3">
      <c r="A566" t="s">
        <v>347</v>
      </c>
      <c r="B566">
        <f t="shared" si="86"/>
        <v>148</v>
      </c>
      <c r="C566" t="b">
        <f t="shared" si="84"/>
        <v>0</v>
      </c>
      <c r="D566" t="b">
        <f t="shared" si="84"/>
        <v>0</v>
      </c>
      <c r="E566" t="b">
        <f t="shared" si="84"/>
        <v>0</v>
      </c>
      <c r="F566" t="b">
        <f t="shared" si="84"/>
        <v>1</v>
      </c>
      <c r="G566" t="b">
        <f t="shared" si="84"/>
        <v>0</v>
      </c>
      <c r="H566" t="b">
        <f t="shared" si="84"/>
        <v>0</v>
      </c>
      <c r="I566" t="b">
        <f t="shared" si="84"/>
        <v>0</v>
      </c>
      <c r="J566" t="b">
        <f t="shared" si="84"/>
        <v>0</v>
      </c>
      <c r="AA566" t="str">
        <f t="shared" si="85"/>
        <v/>
      </c>
    </row>
    <row r="567" spans="1:27" x14ac:dyDescent="0.3">
      <c r="B567">
        <f t="shared" si="86"/>
        <v>149</v>
      </c>
      <c r="C567" t="b">
        <f t="shared" si="84"/>
        <v>0</v>
      </c>
      <c r="D567" t="b">
        <f t="shared" si="84"/>
        <v>0</v>
      </c>
      <c r="E567" t="b">
        <f t="shared" si="84"/>
        <v>0</v>
      </c>
      <c r="F567" t="b">
        <f t="shared" si="84"/>
        <v>0</v>
      </c>
      <c r="G567" t="b">
        <f t="shared" si="84"/>
        <v>0</v>
      </c>
      <c r="H567" t="b">
        <f t="shared" si="84"/>
        <v>0</v>
      </c>
      <c r="I567" t="b">
        <f t="shared" si="84"/>
        <v>0</v>
      </c>
      <c r="J567" t="b">
        <f t="shared" si="84"/>
        <v>0</v>
      </c>
      <c r="AA567" t="str">
        <f t="shared" si="85"/>
        <v/>
      </c>
    </row>
    <row r="568" spans="1:27" x14ac:dyDescent="0.3">
      <c r="A568" t="s">
        <v>389</v>
      </c>
      <c r="B568">
        <f t="shared" si="86"/>
        <v>149</v>
      </c>
      <c r="C568" t="b">
        <f t="shared" si="84"/>
        <v>0</v>
      </c>
      <c r="D568" t="b">
        <f t="shared" si="84"/>
        <v>0</v>
      </c>
      <c r="E568" t="b">
        <f t="shared" si="84"/>
        <v>0</v>
      </c>
      <c r="F568" t="b">
        <f t="shared" si="84"/>
        <v>1</v>
      </c>
      <c r="G568" t="b">
        <f t="shared" si="84"/>
        <v>0</v>
      </c>
      <c r="H568" t="b">
        <f t="shared" si="84"/>
        <v>0</v>
      </c>
      <c r="I568" t="b">
        <f t="shared" si="84"/>
        <v>1</v>
      </c>
      <c r="J568" t="b">
        <f t="shared" si="84"/>
        <v>1</v>
      </c>
      <c r="AA568" t="str">
        <f t="shared" si="85"/>
        <v/>
      </c>
    </row>
    <row r="569" spans="1:27" x14ac:dyDescent="0.3">
      <c r="A569" t="s">
        <v>390</v>
      </c>
      <c r="B569">
        <f t="shared" si="86"/>
        <v>149</v>
      </c>
      <c r="C569" t="b">
        <f t="shared" si="84"/>
        <v>1</v>
      </c>
      <c r="D569" t="b">
        <f t="shared" si="84"/>
        <v>1</v>
      </c>
      <c r="E569" t="b">
        <f t="shared" si="84"/>
        <v>1</v>
      </c>
      <c r="F569" t="b">
        <f t="shared" si="84"/>
        <v>0</v>
      </c>
      <c r="G569" t="b">
        <f t="shared" si="84"/>
        <v>1</v>
      </c>
      <c r="H569" t="b">
        <f t="shared" si="84"/>
        <v>1</v>
      </c>
      <c r="I569" t="b">
        <f t="shared" si="84"/>
        <v>0</v>
      </c>
      <c r="J569" t="b">
        <f t="shared" si="84"/>
        <v>0</v>
      </c>
      <c r="AA569" t="str">
        <f t="shared" si="85"/>
        <v/>
      </c>
    </row>
    <row r="570" spans="1:27" x14ac:dyDescent="0.3">
      <c r="B570">
        <f t="shared" si="86"/>
        <v>150</v>
      </c>
      <c r="C570" t="b">
        <f t="shared" si="84"/>
        <v>0</v>
      </c>
      <c r="D570" t="b">
        <f t="shared" si="84"/>
        <v>0</v>
      </c>
      <c r="E570" t="b">
        <f t="shared" si="84"/>
        <v>0</v>
      </c>
      <c r="F570" t="b">
        <f t="shared" si="84"/>
        <v>0</v>
      </c>
      <c r="G570" t="b">
        <f t="shared" si="84"/>
        <v>0</v>
      </c>
      <c r="H570" t="b">
        <f t="shared" si="84"/>
        <v>0</v>
      </c>
      <c r="I570" t="b">
        <f t="shared" si="84"/>
        <v>0</v>
      </c>
      <c r="J570" t="b">
        <f t="shared" si="84"/>
        <v>0</v>
      </c>
      <c r="AA570" t="str">
        <f t="shared" si="85"/>
        <v/>
      </c>
    </row>
    <row r="571" spans="1:27" x14ac:dyDescent="0.3">
      <c r="A571" t="s">
        <v>391</v>
      </c>
      <c r="B571">
        <f t="shared" si="86"/>
        <v>150</v>
      </c>
      <c r="C571" t="b">
        <f t="shared" si="84"/>
        <v>0</v>
      </c>
      <c r="D571" t="b">
        <f t="shared" si="84"/>
        <v>1</v>
      </c>
      <c r="E571" t="b">
        <f t="shared" si="84"/>
        <v>0</v>
      </c>
      <c r="F571" t="b">
        <f t="shared" si="84"/>
        <v>0</v>
      </c>
      <c r="G571" t="b">
        <f t="shared" si="84"/>
        <v>1</v>
      </c>
      <c r="H571" t="b">
        <f t="shared" si="84"/>
        <v>0</v>
      </c>
      <c r="I571" t="b">
        <f t="shared" si="84"/>
        <v>0</v>
      </c>
      <c r="J571" t="b">
        <f t="shared" si="84"/>
        <v>0</v>
      </c>
      <c r="AA571" t="str">
        <f t="shared" si="85"/>
        <v/>
      </c>
    </row>
    <row r="572" spans="1:27" x14ac:dyDescent="0.3">
      <c r="A572" t="s">
        <v>392</v>
      </c>
      <c r="B572">
        <f t="shared" si="86"/>
        <v>150</v>
      </c>
      <c r="C572" t="b">
        <f t="shared" si="84"/>
        <v>0</v>
      </c>
      <c r="D572" t="b">
        <f t="shared" si="84"/>
        <v>0</v>
      </c>
      <c r="E572" t="b">
        <f t="shared" si="84"/>
        <v>0</v>
      </c>
      <c r="F572" t="b">
        <f t="shared" si="84"/>
        <v>0</v>
      </c>
      <c r="G572" t="b">
        <f t="shared" si="84"/>
        <v>0</v>
      </c>
      <c r="H572" t="b">
        <f t="shared" si="84"/>
        <v>1</v>
      </c>
      <c r="I572" t="b">
        <f t="shared" si="84"/>
        <v>1</v>
      </c>
      <c r="J572" t="b">
        <f t="shared" si="84"/>
        <v>0</v>
      </c>
      <c r="AA572" t="str">
        <f t="shared" si="85"/>
        <v/>
      </c>
    </row>
    <row r="573" spans="1:27" x14ac:dyDescent="0.3">
      <c r="A573" t="s">
        <v>304</v>
      </c>
      <c r="B573">
        <f t="shared" si="86"/>
        <v>150</v>
      </c>
      <c r="C573" t="b">
        <f t="shared" si="84"/>
        <v>0</v>
      </c>
      <c r="D573" t="b">
        <f t="shared" si="84"/>
        <v>0</v>
      </c>
      <c r="E573" t="b">
        <f t="shared" si="84"/>
        <v>1</v>
      </c>
      <c r="F573" t="b">
        <f t="shared" si="84"/>
        <v>0</v>
      </c>
      <c r="G573" t="b">
        <f t="shared" si="84"/>
        <v>0</v>
      </c>
      <c r="H573" t="b">
        <f t="shared" si="84"/>
        <v>0</v>
      </c>
      <c r="I573" t="b">
        <f t="shared" si="84"/>
        <v>0</v>
      </c>
      <c r="J573" t="b">
        <f t="shared" si="84"/>
        <v>0</v>
      </c>
      <c r="AA573" t="str">
        <f t="shared" si="85"/>
        <v/>
      </c>
    </row>
    <row r="574" spans="1:27" x14ac:dyDescent="0.3">
      <c r="A574" t="s">
        <v>393</v>
      </c>
      <c r="B574">
        <f t="shared" si="86"/>
        <v>150</v>
      </c>
      <c r="C574" t="b">
        <f t="shared" si="84"/>
        <v>1</v>
      </c>
      <c r="D574" t="b">
        <f t="shared" si="84"/>
        <v>0</v>
      </c>
      <c r="E574" t="b">
        <f t="shared" si="84"/>
        <v>0</v>
      </c>
      <c r="F574" t="b">
        <f t="shared" si="84"/>
        <v>1</v>
      </c>
      <c r="G574" t="b">
        <f t="shared" si="84"/>
        <v>0</v>
      </c>
      <c r="H574" t="b">
        <f t="shared" si="84"/>
        <v>0</v>
      </c>
      <c r="I574" t="b">
        <f t="shared" si="84"/>
        <v>0</v>
      </c>
      <c r="J574" t="b">
        <f t="shared" si="84"/>
        <v>0</v>
      </c>
      <c r="AA574" t="str">
        <f t="shared" si="85"/>
        <v/>
      </c>
    </row>
    <row r="575" spans="1:27" x14ac:dyDescent="0.3">
      <c r="B575">
        <f t="shared" si="86"/>
        <v>151</v>
      </c>
      <c r="C575" t="b">
        <f t="shared" si="84"/>
        <v>0</v>
      </c>
      <c r="D575" t="b">
        <f t="shared" si="84"/>
        <v>0</v>
      </c>
      <c r="E575" t="b">
        <f t="shared" si="84"/>
        <v>0</v>
      </c>
      <c r="F575" t="b">
        <f t="shared" si="84"/>
        <v>0</v>
      </c>
      <c r="G575" t="b">
        <f t="shared" si="84"/>
        <v>0</v>
      </c>
      <c r="H575" t="b">
        <f t="shared" si="84"/>
        <v>0</v>
      </c>
      <c r="I575" t="b">
        <f t="shared" si="84"/>
        <v>0</v>
      </c>
      <c r="J575" t="b">
        <f t="shared" si="84"/>
        <v>0</v>
      </c>
      <c r="AA575" t="str">
        <f t="shared" si="85"/>
        <v/>
      </c>
    </row>
    <row r="576" spans="1:27" x14ac:dyDescent="0.3">
      <c r="A576" t="s">
        <v>394</v>
      </c>
      <c r="B576">
        <f t="shared" si="86"/>
        <v>151</v>
      </c>
      <c r="C576" t="b">
        <f t="shared" si="84"/>
        <v>1</v>
      </c>
      <c r="D576" t="b">
        <f t="shared" si="84"/>
        <v>0</v>
      </c>
      <c r="E576" t="b">
        <f t="shared" si="84"/>
        <v>1</v>
      </c>
      <c r="F576" t="b">
        <f t="shared" si="84"/>
        <v>0</v>
      </c>
      <c r="G576" t="b">
        <f t="shared" si="84"/>
        <v>1</v>
      </c>
      <c r="H576" t="b">
        <f t="shared" si="84"/>
        <v>1</v>
      </c>
      <c r="I576" t="b">
        <f t="shared" si="84"/>
        <v>0</v>
      </c>
      <c r="J576" t="b">
        <f t="shared" si="84"/>
        <v>0</v>
      </c>
      <c r="AA576" t="str">
        <f t="shared" si="85"/>
        <v/>
      </c>
    </row>
    <row r="577" spans="1:27" x14ac:dyDescent="0.3">
      <c r="A577" t="s">
        <v>395</v>
      </c>
      <c r="B577">
        <f t="shared" si="86"/>
        <v>151</v>
      </c>
      <c r="C577" t="b">
        <f t="shared" si="84"/>
        <v>0</v>
      </c>
      <c r="D577" t="b">
        <f t="shared" si="84"/>
        <v>1</v>
      </c>
      <c r="E577" t="b">
        <f t="shared" si="84"/>
        <v>0</v>
      </c>
      <c r="F577" t="b">
        <f t="shared" si="84"/>
        <v>1</v>
      </c>
      <c r="G577" t="b">
        <f t="shared" si="84"/>
        <v>0</v>
      </c>
      <c r="H577" t="b">
        <f t="shared" si="84"/>
        <v>0</v>
      </c>
      <c r="I577" t="b">
        <f t="shared" si="84"/>
        <v>1</v>
      </c>
      <c r="J577" t="b">
        <f t="shared" si="84"/>
        <v>0</v>
      </c>
      <c r="AA577" t="str">
        <f t="shared" si="85"/>
        <v/>
      </c>
    </row>
    <row r="578" spans="1:27" x14ac:dyDescent="0.3">
      <c r="B578">
        <f t="shared" si="86"/>
        <v>152</v>
      </c>
      <c r="C578" t="b">
        <f t="shared" si="84"/>
        <v>0</v>
      </c>
      <c r="D578" t="b">
        <f t="shared" si="84"/>
        <v>0</v>
      </c>
      <c r="E578" t="b">
        <f t="shared" si="84"/>
        <v>0</v>
      </c>
      <c r="F578" t="b">
        <f t="shared" si="84"/>
        <v>0</v>
      </c>
      <c r="G578" t="b">
        <f t="shared" si="84"/>
        <v>0</v>
      </c>
      <c r="H578" t="b">
        <f t="shared" si="84"/>
        <v>0</v>
      </c>
      <c r="I578" t="b">
        <f t="shared" si="84"/>
        <v>0</v>
      </c>
      <c r="J578" t="b">
        <f t="shared" si="84"/>
        <v>0</v>
      </c>
      <c r="AA578" t="str">
        <f t="shared" si="85"/>
        <v/>
      </c>
    </row>
    <row r="579" spans="1:27" x14ac:dyDescent="0.3">
      <c r="A579" t="s">
        <v>396</v>
      </c>
      <c r="B579">
        <f t="shared" si="86"/>
        <v>152</v>
      </c>
      <c r="C579" t="b">
        <f t="shared" ref="C579:J642" si="88">ISNUMBER(SEARCH(C$1,$A579))</f>
        <v>1</v>
      </c>
      <c r="D579" t="b">
        <f t="shared" si="88"/>
        <v>0</v>
      </c>
      <c r="E579" t="b">
        <f t="shared" si="88"/>
        <v>1</v>
      </c>
      <c r="F579" t="b">
        <f t="shared" si="88"/>
        <v>1</v>
      </c>
      <c r="G579" t="b">
        <f t="shared" si="88"/>
        <v>0</v>
      </c>
      <c r="H579" t="b">
        <f t="shared" si="88"/>
        <v>1</v>
      </c>
      <c r="I579" t="b">
        <f t="shared" si="88"/>
        <v>0</v>
      </c>
      <c r="J579" t="b">
        <f t="shared" si="88"/>
        <v>0</v>
      </c>
      <c r="AA579" t="str">
        <f t="shared" ref="AA579:AA642" si="89">IFERROR(INT(MID(V579,SEARCH("eyr:",V579)+4,4)),"")</f>
        <v/>
      </c>
    </row>
    <row r="580" spans="1:27" x14ac:dyDescent="0.3">
      <c r="A580" t="s">
        <v>397</v>
      </c>
      <c r="B580">
        <f t="shared" ref="B580:B643" si="90">IF(A580="",B579+1,B579)</f>
        <v>152</v>
      </c>
      <c r="C580" t="b">
        <f t="shared" si="88"/>
        <v>0</v>
      </c>
      <c r="D580" t="b">
        <f t="shared" si="88"/>
        <v>1</v>
      </c>
      <c r="E580" t="b">
        <f t="shared" si="88"/>
        <v>0</v>
      </c>
      <c r="F580" t="b">
        <f t="shared" si="88"/>
        <v>0</v>
      </c>
      <c r="G580" t="b">
        <f t="shared" si="88"/>
        <v>1</v>
      </c>
      <c r="H580" t="b">
        <f t="shared" si="88"/>
        <v>0</v>
      </c>
      <c r="I580" t="b">
        <f t="shared" si="88"/>
        <v>1</v>
      </c>
      <c r="J580" t="b">
        <f t="shared" si="88"/>
        <v>0</v>
      </c>
      <c r="AA580" t="str">
        <f t="shared" si="89"/>
        <v/>
      </c>
    </row>
    <row r="581" spans="1:27" x14ac:dyDescent="0.3">
      <c r="A581" t="s">
        <v>398</v>
      </c>
      <c r="B581">
        <f t="shared" si="90"/>
        <v>152</v>
      </c>
      <c r="C581" t="b">
        <f t="shared" si="88"/>
        <v>0</v>
      </c>
      <c r="D581" t="b">
        <f t="shared" si="88"/>
        <v>0</v>
      </c>
      <c r="E581" t="b">
        <f t="shared" si="88"/>
        <v>0</v>
      </c>
      <c r="F581" t="b">
        <f t="shared" si="88"/>
        <v>0</v>
      </c>
      <c r="G581" t="b">
        <f t="shared" si="88"/>
        <v>0</v>
      </c>
      <c r="H581" t="b">
        <f t="shared" si="88"/>
        <v>0</v>
      </c>
      <c r="I581" t="b">
        <f t="shared" si="88"/>
        <v>0</v>
      </c>
      <c r="J581" t="b">
        <f t="shared" si="88"/>
        <v>1</v>
      </c>
      <c r="AA581" t="str">
        <f t="shared" si="89"/>
        <v/>
      </c>
    </row>
    <row r="582" spans="1:27" x14ac:dyDescent="0.3">
      <c r="B582">
        <f t="shared" si="90"/>
        <v>153</v>
      </c>
      <c r="C582" t="b">
        <f t="shared" si="88"/>
        <v>0</v>
      </c>
      <c r="D582" t="b">
        <f t="shared" si="88"/>
        <v>0</v>
      </c>
      <c r="E582" t="b">
        <f t="shared" si="88"/>
        <v>0</v>
      </c>
      <c r="F582" t="b">
        <f t="shared" si="88"/>
        <v>0</v>
      </c>
      <c r="G582" t="b">
        <f t="shared" si="88"/>
        <v>0</v>
      </c>
      <c r="H582" t="b">
        <f t="shared" si="88"/>
        <v>0</v>
      </c>
      <c r="I582" t="b">
        <f t="shared" si="88"/>
        <v>0</v>
      </c>
      <c r="J582" t="b">
        <f t="shared" si="88"/>
        <v>0</v>
      </c>
      <c r="AA582" t="str">
        <f t="shared" si="89"/>
        <v/>
      </c>
    </row>
    <row r="583" spans="1:27" x14ac:dyDescent="0.3">
      <c r="A583" t="s">
        <v>399</v>
      </c>
      <c r="B583">
        <f t="shared" si="90"/>
        <v>153</v>
      </c>
      <c r="C583" t="b">
        <f t="shared" si="88"/>
        <v>1</v>
      </c>
      <c r="D583" t="b">
        <f t="shared" si="88"/>
        <v>0</v>
      </c>
      <c r="E583" t="b">
        <f t="shared" si="88"/>
        <v>1</v>
      </c>
      <c r="F583" t="b">
        <f t="shared" si="88"/>
        <v>0</v>
      </c>
      <c r="G583" t="b">
        <f t="shared" si="88"/>
        <v>0</v>
      </c>
      <c r="H583" t="b">
        <f t="shared" si="88"/>
        <v>1</v>
      </c>
      <c r="I583" t="b">
        <f t="shared" si="88"/>
        <v>1</v>
      </c>
      <c r="J583" t="b">
        <f t="shared" si="88"/>
        <v>0</v>
      </c>
      <c r="AA583" t="str">
        <f t="shared" si="89"/>
        <v/>
      </c>
    </row>
    <row r="584" spans="1:27" x14ac:dyDescent="0.3">
      <c r="A584" t="s">
        <v>400</v>
      </c>
      <c r="B584">
        <f t="shared" si="90"/>
        <v>153</v>
      </c>
      <c r="C584" t="b">
        <f t="shared" si="88"/>
        <v>0</v>
      </c>
      <c r="D584" t="b">
        <f t="shared" si="88"/>
        <v>0</v>
      </c>
      <c r="E584" t="b">
        <f t="shared" si="88"/>
        <v>0</v>
      </c>
      <c r="F584" t="b">
        <f t="shared" si="88"/>
        <v>1</v>
      </c>
      <c r="G584" t="b">
        <f t="shared" si="88"/>
        <v>1</v>
      </c>
      <c r="H584" t="b">
        <f t="shared" si="88"/>
        <v>0</v>
      </c>
      <c r="I584" t="b">
        <f t="shared" si="88"/>
        <v>0</v>
      </c>
      <c r="J584" t="b">
        <f t="shared" si="88"/>
        <v>0</v>
      </c>
      <c r="AA584" t="str">
        <f t="shared" si="89"/>
        <v/>
      </c>
    </row>
    <row r="585" spans="1:27" x14ac:dyDescent="0.3">
      <c r="A585" t="s">
        <v>401</v>
      </c>
      <c r="B585">
        <f t="shared" si="90"/>
        <v>153</v>
      </c>
      <c r="C585" t="b">
        <f t="shared" si="88"/>
        <v>0</v>
      </c>
      <c r="D585" t="b">
        <f t="shared" si="88"/>
        <v>1</v>
      </c>
      <c r="E585" t="b">
        <f t="shared" si="88"/>
        <v>0</v>
      </c>
      <c r="F585" t="b">
        <f t="shared" si="88"/>
        <v>0</v>
      </c>
      <c r="G585" t="b">
        <f t="shared" si="88"/>
        <v>0</v>
      </c>
      <c r="H585" t="b">
        <f t="shared" si="88"/>
        <v>0</v>
      </c>
      <c r="I585" t="b">
        <f t="shared" si="88"/>
        <v>0</v>
      </c>
      <c r="J585" t="b">
        <f t="shared" si="88"/>
        <v>0</v>
      </c>
      <c r="AA585" t="str">
        <f t="shared" si="89"/>
        <v/>
      </c>
    </row>
    <row r="586" spans="1:27" x14ac:dyDescent="0.3">
      <c r="B586">
        <f t="shared" si="90"/>
        <v>154</v>
      </c>
      <c r="C586" t="b">
        <f t="shared" si="88"/>
        <v>0</v>
      </c>
      <c r="D586" t="b">
        <f t="shared" si="88"/>
        <v>0</v>
      </c>
      <c r="E586" t="b">
        <f t="shared" si="88"/>
        <v>0</v>
      </c>
      <c r="F586" t="b">
        <f t="shared" si="88"/>
        <v>0</v>
      </c>
      <c r="G586" t="b">
        <f t="shared" si="88"/>
        <v>0</v>
      </c>
      <c r="H586" t="b">
        <f t="shared" si="88"/>
        <v>0</v>
      </c>
      <c r="I586" t="b">
        <f t="shared" si="88"/>
        <v>0</v>
      </c>
      <c r="J586" t="b">
        <f t="shared" si="88"/>
        <v>0</v>
      </c>
      <c r="AA586" t="str">
        <f t="shared" si="89"/>
        <v/>
      </c>
    </row>
    <row r="587" spans="1:27" x14ac:dyDescent="0.3">
      <c r="A587" t="s">
        <v>402</v>
      </c>
      <c r="B587">
        <f t="shared" si="90"/>
        <v>154</v>
      </c>
      <c r="C587" t="b">
        <f t="shared" si="88"/>
        <v>1</v>
      </c>
      <c r="D587" t="b">
        <f t="shared" si="88"/>
        <v>0</v>
      </c>
      <c r="E587" t="b">
        <f t="shared" si="88"/>
        <v>1</v>
      </c>
      <c r="F587" t="b">
        <f t="shared" si="88"/>
        <v>1</v>
      </c>
      <c r="G587" t="b">
        <f t="shared" si="88"/>
        <v>1</v>
      </c>
      <c r="H587" t="b">
        <f t="shared" si="88"/>
        <v>1</v>
      </c>
      <c r="I587" t="b">
        <f t="shared" si="88"/>
        <v>1</v>
      </c>
      <c r="J587" t="b">
        <f t="shared" si="88"/>
        <v>0</v>
      </c>
      <c r="AA587" t="str">
        <f t="shared" si="89"/>
        <v/>
      </c>
    </row>
    <row r="588" spans="1:27" x14ac:dyDescent="0.3">
      <c r="B588">
        <f t="shared" si="90"/>
        <v>155</v>
      </c>
      <c r="C588" t="b">
        <f t="shared" si="88"/>
        <v>0</v>
      </c>
      <c r="D588" t="b">
        <f t="shared" si="88"/>
        <v>0</v>
      </c>
      <c r="E588" t="b">
        <f t="shared" si="88"/>
        <v>0</v>
      </c>
      <c r="F588" t="b">
        <f t="shared" si="88"/>
        <v>0</v>
      </c>
      <c r="G588" t="b">
        <f t="shared" si="88"/>
        <v>0</v>
      </c>
      <c r="H588" t="b">
        <f t="shared" si="88"/>
        <v>0</v>
      </c>
      <c r="I588" t="b">
        <f t="shared" si="88"/>
        <v>0</v>
      </c>
      <c r="J588" t="b">
        <f t="shared" si="88"/>
        <v>0</v>
      </c>
      <c r="AA588" t="str">
        <f t="shared" si="89"/>
        <v/>
      </c>
    </row>
    <row r="589" spans="1:27" x14ac:dyDescent="0.3">
      <c r="A589" t="s">
        <v>403</v>
      </c>
      <c r="B589">
        <f t="shared" si="90"/>
        <v>155</v>
      </c>
      <c r="C589" t="b">
        <f t="shared" si="88"/>
        <v>1</v>
      </c>
      <c r="D589" t="b">
        <f t="shared" si="88"/>
        <v>0</v>
      </c>
      <c r="E589" t="b">
        <f t="shared" si="88"/>
        <v>0</v>
      </c>
      <c r="F589" t="b">
        <f t="shared" si="88"/>
        <v>0</v>
      </c>
      <c r="G589" t="b">
        <f t="shared" si="88"/>
        <v>0</v>
      </c>
      <c r="H589" t="b">
        <f t="shared" si="88"/>
        <v>0</v>
      </c>
      <c r="I589" t="b">
        <f t="shared" si="88"/>
        <v>0</v>
      </c>
      <c r="J589" t="b">
        <f t="shared" si="88"/>
        <v>0</v>
      </c>
      <c r="AA589" t="str">
        <f t="shared" si="89"/>
        <v/>
      </c>
    </row>
    <row r="590" spans="1:27" x14ac:dyDescent="0.3">
      <c r="A590" t="s">
        <v>404</v>
      </c>
      <c r="B590">
        <f t="shared" si="90"/>
        <v>155</v>
      </c>
      <c r="C590" t="b">
        <f t="shared" si="88"/>
        <v>0</v>
      </c>
      <c r="D590" t="b">
        <f t="shared" si="88"/>
        <v>0</v>
      </c>
      <c r="E590" t="b">
        <f t="shared" si="88"/>
        <v>0</v>
      </c>
      <c r="F590" t="b">
        <f t="shared" si="88"/>
        <v>0</v>
      </c>
      <c r="G590" t="b">
        <f t="shared" si="88"/>
        <v>0</v>
      </c>
      <c r="H590" t="b">
        <f t="shared" si="88"/>
        <v>1</v>
      </c>
      <c r="I590" t="b">
        <f t="shared" si="88"/>
        <v>1</v>
      </c>
      <c r="J590" t="b">
        <f t="shared" si="88"/>
        <v>1</v>
      </c>
      <c r="AA590" t="str">
        <f t="shared" si="89"/>
        <v/>
      </c>
    </row>
    <row r="591" spans="1:27" x14ac:dyDescent="0.3">
      <c r="A591" t="s">
        <v>405</v>
      </c>
      <c r="B591">
        <f t="shared" si="90"/>
        <v>155</v>
      </c>
      <c r="C591" t="b">
        <f t="shared" si="88"/>
        <v>0</v>
      </c>
      <c r="D591" t="b">
        <f t="shared" si="88"/>
        <v>1</v>
      </c>
      <c r="E591" t="b">
        <f t="shared" si="88"/>
        <v>1</v>
      </c>
      <c r="F591" t="b">
        <f t="shared" si="88"/>
        <v>1</v>
      </c>
      <c r="G591" t="b">
        <f t="shared" si="88"/>
        <v>1</v>
      </c>
      <c r="H591" t="b">
        <f t="shared" si="88"/>
        <v>0</v>
      </c>
      <c r="I591" t="b">
        <f t="shared" si="88"/>
        <v>0</v>
      </c>
      <c r="J591" t="b">
        <f t="shared" si="88"/>
        <v>0</v>
      </c>
      <c r="AA591" t="str">
        <f t="shared" si="89"/>
        <v/>
      </c>
    </row>
    <row r="592" spans="1:27" x14ac:dyDescent="0.3">
      <c r="B592">
        <f t="shared" si="90"/>
        <v>156</v>
      </c>
      <c r="C592" t="b">
        <f t="shared" si="88"/>
        <v>0</v>
      </c>
      <c r="D592" t="b">
        <f t="shared" si="88"/>
        <v>0</v>
      </c>
      <c r="E592" t="b">
        <f t="shared" si="88"/>
        <v>0</v>
      </c>
      <c r="F592" t="b">
        <f t="shared" si="88"/>
        <v>0</v>
      </c>
      <c r="G592" t="b">
        <f t="shared" si="88"/>
        <v>0</v>
      </c>
      <c r="H592" t="b">
        <f t="shared" si="88"/>
        <v>0</v>
      </c>
      <c r="I592" t="b">
        <f t="shared" si="88"/>
        <v>0</v>
      </c>
      <c r="J592" t="b">
        <f t="shared" si="88"/>
        <v>0</v>
      </c>
      <c r="AA592" t="str">
        <f t="shared" si="89"/>
        <v/>
      </c>
    </row>
    <row r="593" spans="1:27" x14ac:dyDescent="0.3">
      <c r="A593" t="s">
        <v>406</v>
      </c>
      <c r="B593">
        <f t="shared" si="90"/>
        <v>156</v>
      </c>
      <c r="C593" t="b">
        <f t="shared" si="88"/>
        <v>1</v>
      </c>
      <c r="D593" t="b">
        <f t="shared" si="88"/>
        <v>0</v>
      </c>
      <c r="E593" t="b">
        <f t="shared" si="88"/>
        <v>0</v>
      </c>
      <c r="F593" t="b">
        <f t="shared" si="88"/>
        <v>0</v>
      </c>
      <c r="G593" t="b">
        <f t="shared" si="88"/>
        <v>0</v>
      </c>
      <c r="H593" t="b">
        <f t="shared" si="88"/>
        <v>0</v>
      </c>
      <c r="I593" t="b">
        <f t="shared" si="88"/>
        <v>0</v>
      </c>
      <c r="J593" t="b">
        <f t="shared" si="88"/>
        <v>0</v>
      </c>
      <c r="AA593" t="str">
        <f t="shared" si="89"/>
        <v/>
      </c>
    </row>
    <row r="594" spans="1:27" x14ac:dyDescent="0.3">
      <c r="A594" t="s">
        <v>407</v>
      </c>
      <c r="B594">
        <f t="shared" si="90"/>
        <v>156</v>
      </c>
      <c r="C594" t="b">
        <f t="shared" si="88"/>
        <v>0</v>
      </c>
      <c r="D594" t="b">
        <f t="shared" si="88"/>
        <v>1</v>
      </c>
      <c r="E594" t="b">
        <f t="shared" si="88"/>
        <v>1</v>
      </c>
      <c r="F594" t="b">
        <f t="shared" si="88"/>
        <v>1</v>
      </c>
      <c r="G594" t="b">
        <f t="shared" si="88"/>
        <v>1</v>
      </c>
      <c r="H594" t="b">
        <f t="shared" si="88"/>
        <v>1</v>
      </c>
      <c r="I594" t="b">
        <f t="shared" si="88"/>
        <v>1</v>
      </c>
      <c r="J594" t="b">
        <f t="shared" si="88"/>
        <v>0</v>
      </c>
      <c r="AA594" t="str">
        <f t="shared" si="89"/>
        <v/>
      </c>
    </row>
    <row r="595" spans="1:27" x14ac:dyDescent="0.3">
      <c r="B595">
        <f t="shared" si="90"/>
        <v>157</v>
      </c>
      <c r="C595" t="b">
        <f t="shared" si="88"/>
        <v>0</v>
      </c>
      <c r="D595" t="b">
        <f t="shared" si="88"/>
        <v>0</v>
      </c>
      <c r="E595" t="b">
        <f t="shared" si="88"/>
        <v>0</v>
      </c>
      <c r="F595" t="b">
        <f t="shared" si="88"/>
        <v>0</v>
      </c>
      <c r="G595" t="b">
        <f t="shared" si="88"/>
        <v>0</v>
      </c>
      <c r="H595" t="b">
        <f t="shared" si="88"/>
        <v>0</v>
      </c>
      <c r="I595" t="b">
        <f t="shared" si="88"/>
        <v>0</v>
      </c>
      <c r="J595" t="b">
        <f t="shared" si="88"/>
        <v>0</v>
      </c>
      <c r="AA595" t="str">
        <f t="shared" si="89"/>
        <v/>
      </c>
    </row>
    <row r="596" spans="1:27" x14ac:dyDescent="0.3">
      <c r="A596" t="s">
        <v>16</v>
      </c>
      <c r="B596">
        <f t="shared" si="90"/>
        <v>157</v>
      </c>
      <c r="C596" t="b">
        <f t="shared" si="88"/>
        <v>0</v>
      </c>
      <c r="D596" t="b">
        <f t="shared" si="88"/>
        <v>0</v>
      </c>
      <c r="E596" t="b">
        <f t="shared" si="88"/>
        <v>0</v>
      </c>
      <c r="F596" t="b">
        <f t="shared" si="88"/>
        <v>0</v>
      </c>
      <c r="G596" t="b">
        <f t="shared" si="88"/>
        <v>0</v>
      </c>
      <c r="H596" t="b">
        <f t="shared" si="88"/>
        <v>1</v>
      </c>
      <c r="I596" t="b">
        <f t="shared" si="88"/>
        <v>0</v>
      </c>
      <c r="J596" t="b">
        <f t="shared" si="88"/>
        <v>0</v>
      </c>
      <c r="AA596" t="str">
        <f t="shared" si="89"/>
        <v/>
      </c>
    </row>
    <row r="597" spans="1:27" x14ac:dyDescent="0.3">
      <c r="A597" t="s">
        <v>408</v>
      </c>
      <c r="B597">
        <f t="shared" si="90"/>
        <v>157</v>
      </c>
      <c r="C597" t="b">
        <f t="shared" si="88"/>
        <v>1</v>
      </c>
      <c r="D597" t="b">
        <f t="shared" si="88"/>
        <v>0</v>
      </c>
      <c r="E597" t="b">
        <f t="shared" si="88"/>
        <v>1</v>
      </c>
      <c r="F597" t="b">
        <f t="shared" si="88"/>
        <v>0</v>
      </c>
      <c r="G597" t="b">
        <f t="shared" si="88"/>
        <v>0</v>
      </c>
      <c r="H597" t="b">
        <f t="shared" si="88"/>
        <v>0</v>
      </c>
      <c r="I597" t="b">
        <f t="shared" si="88"/>
        <v>1</v>
      </c>
      <c r="J597" t="b">
        <f t="shared" si="88"/>
        <v>0</v>
      </c>
      <c r="AA597" t="str">
        <f t="shared" si="89"/>
        <v/>
      </c>
    </row>
    <row r="598" spans="1:27" x14ac:dyDescent="0.3">
      <c r="A598" t="s">
        <v>409</v>
      </c>
      <c r="B598">
        <f t="shared" si="90"/>
        <v>157</v>
      </c>
      <c r="C598" t="b">
        <f t="shared" si="88"/>
        <v>0</v>
      </c>
      <c r="D598" t="b">
        <f t="shared" si="88"/>
        <v>0</v>
      </c>
      <c r="E598" t="b">
        <f t="shared" si="88"/>
        <v>0</v>
      </c>
      <c r="F598" t="b">
        <f t="shared" si="88"/>
        <v>1</v>
      </c>
      <c r="G598" t="b">
        <f t="shared" si="88"/>
        <v>1</v>
      </c>
      <c r="H598" t="b">
        <f t="shared" si="88"/>
        <v>0</v>
      </c>
      <c r="I598" t="b">
        <f t="shared" si="88"/>
        <v>0</v>
      </c>
      <c r="J598" t="b">
        <f t="shared" si="88"/>
        <v>0</v>
      </c>
      <c r="AA598" t="str">
        <f t="shared" si="89"/>
        <v/>
      </c>
    </row>
    <row r="599" spans="1:27" x14ac:dyDescent="0.3">
      <c r="B599">
        <f t="shared" si="90"/>
        <v>158</v>
      </c>
      <c r="C599" t="b">
        <f t="shared" si="88"/>
        <v>0</v>
      </c>
      <c r="D599" t="b">
        <f t="shared" si="88"/>
        <v>0</v>
      </c>
      <c r="E599" t="b">
        <f t="shared" si="88"/>
        <v>0</v>
      </c>
      <c r="F599" t="b">
        <f t="shared" si="88"/>
        <v>0</v>
      </c>
      <c r="G599" t="b">
        <f t="shared" si="88"/>
        <v>0</v>
      </c>
      <c r="H599" t="b">
        <f t="shared" si="88"/>
        <v>0</v>
      </c>
      <c r="I599" t="b">
        <f t="shared" si="88"/>
        <v>0</v>
      </c>
      <c r="J599" t="b">
        <f t="shared" si="88"/>
        <v>0</v>
      </c>
      <c r="AA599" t="str">
        <f t="shared" si="89"/>
        <v/>
      </c>
    </row>
    <row r="600" spans="1:27" x14ac:dyDescent="0.3">
      <c r="A600" t="s">
        <v>410</v>
      </c>
      <c r="B600">
        <f t="shared" si="90"/>
        <v>158</v>
      </c>
      <c r="C600" t="b">
        <f t="shared" si="88"/>
        <v>0</v>
      </c>
      <c r="D600" t="b">
        <f t="shared" si="88"/>
        <v>0</v>
      </c>
      <c r="E600" t="b">
        <f t="shared" si="88"/>
        <v>1</v>
      </c>
      <c r="F600" t="b">
        <f t="shared" si="88"/>
        <v>0</v>
      </c>
      <c r="G600" t="b">
        <f t="shared" si="88"/>
        <v>1</v>
      </c>
      <c r="H600" t="b">
        <f t="shared" si="88"/>
        <v>0</v>
      </c>
      <c r="I600" t="b">
        <f t="shared" si="88"/>
        <v>0</v>
      </c>
      <c r="J600" t="b">
        <f t="shared" si="88"/>
        <v>0</v>
      </c>
      <c r="AA600" t="str">
        <f t="shared" si="89"/>
        <v/>
      </c>
    </row>
    <row r="601" spans="1:27" x14ac:dyDescent="0.3">
      <c r="A601" t="s">
        <v>86</v>
      </c>
      <c r="B601">
        <f t="shared" si="90"/>
        <v>158</v>
      </c>
      <c r="C601" t="b">
        <f t="shared" si="88"/>
        <v>0</v>
      </c>
      <c r="D601" t="b">
        <f t="shared" si="88"/>
        <v>0</v>
      </c>
      <c r="E601" t="b">
        <f t="shared" si="88"/>
        <v>0</v>
      </c>
      <c r="F601" t="b">
        <f t="shared" si="88"/>
        <v>1</v>
      </c>
      <c r="G601" t="b">
        <f t="shared" si="88"/>
        <v>0</v>
      </c>
      <c r="H601" t="b">
        <f t="shared" si="88"/>
        <v>0</v>
      </c>
      <c r="I601" t="b">
        <f t="shared" si="88"/>
        <v>0</v>
      </c>
      <c r="J601" t="b">
        <f t="shared" si="88"/>
        <v>0</v>
      </c>
      <c r="AA601" t="str">
        <f t="shared" si="89"/>
        <v/>
      </c>
    </row>
    <row r="602" spans="1:27" x14ac:dyDescent="0.3">
      <c r="A602" t="s">
        <v>333</v>
      </c>
      <c r="B602">
        <f t="shared" si="90"/>
        <v>158</v>
      </c>
      <c r="C602" t="b">
        <f t="shared" si="88"/>
        <v>0</v>
      </c>
      <c r="D602" t="b">
        <f t="shared" si="88"/>
        <v>0</v>
      </c>
      <c r="E602" t="b">
        <f t="shared" si="88"/>
        <v>0</v>
      </c>
      <c r="F602" t="b">
        <f t="shared" si="88"/>
        <v>0</v>
      </c>
      <c r="G602" t="b">
        <f t="shared" si="88"/>
        <v>0</v>
      </c>
      <c r="H602" t="b">
        <f t="shared" si="88"/>
        <v>1</v>
      </c>
      <c r="I602" t="b">
        <f t="shared" si="88"/>
        <v>0</v>
      </c>
      <c r="J602" t="b">
        <f t="shared" si="88"/>
        <v>0</v>
      </c>
      <c r="AA602" t="str">
        <f t="shared" si="89"/>
        <v/>
      </c>
    </row>
    <row r="603" spans="1:27" x14ac:dyDescent="0.3">
      <c r="A603" t="s">
        <v>411</v>
      </c>
      <c r="B603">
        <f t="shared" si="90"/>
        <v>158</v>
      </c>
      <c r="C603" t="b">
        <f t="shared" si="88"/>
        <v>1</v>
      </c>
      <c r="D603" t="b">
        <f t="shared" si="88"/>
        <v>1</v>
      </c>
      <c r="E603" t="b">
        <f t="shared" si="88"/>
        <v>0</v>
      </c>
      <c r="F603" t="b">
        <f t="shared" si="88"/>
        <v>0</v>
      </c>
      <c r="G603" t="b">
        <f t="shared" si="88"/>
        <v>0</v>
      </c>
      <c r="H603" t="b">
        <f t="shared" si="88"/>
        <v>0</v>
      </c>
      <c r="I603" t="b">
        <f t="shared" si="88"/>
        <v>1</v>
      </c>
      <c r="J603" t="b">
        <f t="shared" si="88"/>
        <v>1</v>
      </c>
      <c r="AA603" t="str">
        <f t="shared" si="89"/>
        <v/>
      </c>
    </row>
    <row r="604" spans="1:27" x14ac:dyDescent="0.3">
      <c r="B604">
        <f t="shared" si="90"/>
        <v>159</v>
      </c>
      <c r="C604" t="b">
        <f t="shared" si="88"/>
        <v>0</v>
      </c>
      <c r="D604" t="b">
        <f t="shared" si="88"/>
        <v>0</v>
      </c>
      <c r="E604" t="b">
        <f t="shared" si="88"/>
        <v>0</v>
      </c>
      <c r="F604" t="b">
        <f t="shared" si="88"/>
        <v>0</v>
      </c>
      <c r="G604" t="b">
        <f t="shared" si="88"/>
        <v>0</v>
      </c>
      <c r="H604" t="b">
        <f t="shared" si="88"/>
        <v>0</v>
      </c>
      <c r="I604" t="b">
        <f t="shared" si="88"/>
        <v>0</v>
      </c>
      <c r="J604" t="b">
        <f t="shared" si="88"/>
        <v>0</v>
      </c>
      <c r="AA604" t="str">
        <f t="shared" si="89"/>
        <v/>
      </c>
    </row>
    <row r="605" spans="1:27" x14ac:dyDescent="0.3">
      <c r="A605" t="s">
        <v>412</v>
      </c>
      <c r="B605">
        <f t="shared" si="90"/>
        <v>159</v>
      </c>
      <c r="C605" t="b">
        <f t="shared" si="88"/>
        <v>1</v>
      </c>
      <c r="D605" t="b">
        <f t="shared" si="88"/>
        <v>1</v>
      </c>
      <c r="E605" t="b">
        <f t="shared" si="88"/>
        <v>0</v>
      </c>
      <c r="F605" t="b">
        <f t="shared" si="88"/>
        <v>0</v>
      </c>
      <c r="G605" t="b">
        <f t="shared" si="88"/>
        <v>1</v>
      </c>
      <c r="H605" t="b">
        <f t="shared" si="88"/>
        <v>0</v>
      </c>
      <c r="I605" t="b">
        <f t="shared" si="88"/>
        <v>0</v>
      </c>
      <c r="J605" t="b">
        <f t="shared" si="88"/>
        <v>0</v>
      </c>
      <c r="AA605" t="str">
        <f t="shared" si="89"/>
        <v/>
      </c>
    </row>
    <row r="606" spans="1:27" x14ac:dyDescent="0.3">
      <c r="A606" t="s">
        <v>413</v>
      </c>
      <c r="B606">
        <f t="shared" si="90"/>
        <v>159</v>
      </c>
      <c r="C606" t="b">
        <f t="shared" si="88"/>
        <v>0</v>
      </c>
      <c r="D606" t="b">
        <f t="shared" si="88"/>
        <v>0</v>
      </c>
      <c r="E606" t="b">
        <f t="shared" si="88"/>
        <v>0</v>
      </c>
      <c r="F606" t="b">
        <f t="shared" ref="D606:J642" si="91">ISNUMBER(SEARCH(F$1,$A606))</f>
        <v>0</v>
      </c>
      <c r="G606" t="b">
        <f t="shared" si="91"/>
        <v>0</v>
      </c>
      <c r="H606" t="b">
        <f t="shared" si="91"/>
        <v>0</v>
      </c>
      <c r="I606" t="b">
        <f t="shared" si="91"/>
        <v>1</v>
      </c>
      <c r="J606" t="b">
        <f t="shared" si="91"/>
        <v>0</v>
      </c>
      <c r="AA606" t="str">
        <f t="shared" si="89"/>
        <v/>
      </c>
    </row>
    <row r="607" spans="1:27" x14ac:dyDescent="0.3">
      <c r="A607" t="s">
        <v>414</v>
      </c>
      <c r="B607">
        <f t="shared" si="90"/>
        <v>159</v>
      </c>
      <c r="C607" t="b">
        <f t="shared" si="88"/>
        <v>0</v>
      </c>
      <c r="D607" t="b">
        <f t="shared" si="91"/>
        <v>0</v>
      </c>
      <c r="E607" t="b">
        <f t="shared" si="91"/>
        <v>0</v>
      </c>
      <c r="F607" t="b">
        <f t="shared" si="91"/>
        <v>1</v>
      </c>
      <c r="G607" t="b">
        <f t="shared" si="91"/>
        <v>0</v>
      </c>
      <c r="H607" t="b">
        <f t="shared" si="91"/>
        <v>0</v>
      </c>
      <c r="I607" t="b">
        <f t="shared" si="91"/>
        <v>0</v>
      </c>
      <c r="J607" t="b">
        <f t="shared" si="91"/>
        <v>0</v>
      </c>
      <c r="AA607" t="str">
        <f t="shared" si="89"/>
        <v/>
      </c>
    </row>
    <row r="608" spans="1:27" x14ac:dyDescent="0.3">
      <c r="A608" t="s">
        <v>415</v>
      </c>
      <c r="B608">
        <f t="shared" si="90"/>
        <v>159</v>
      </c>
      <c r="C608" t="b">
        <f t="shared" si="88"/>
        <v>0</v>
      </c>
      <c r="D608" t="b">
        <f t="shared" si="91"/>
        <v>0</v>
      </c>
      <c r="E608" t="b">
        <f t="shared" si="91"/>
        <v>1</v>
      </c>
      <c r="F608" t="b">
        <f t="shared" si="91"/>
        <v>0</v>
      </c>
      <c r="G608" t="b">
        <f t="shared" si="91"/>
        <v>0</v>
      </c>
      <c r="H608" t="b">
        <f t="shared" si="91"/>
        <v>1</v>
      </c>
      <c r="I608" t="b">
        <f t="shared" si="91"/>
        <v>0</v>
      </c>
      <c r="J608" t="b">
        <f t="shared" si="91"/>
        <v>0</v>
      </c>
      <c r="AA608" t="str">
        <f t="shared" si="89"/>
        <v/>
      </c>
    </row>
    <row r="609" spans="1:27" x14ac:dyDescent="0.3">
      <c r="B609">
        <f t="shared" si="90"/>
        <v>160</v>
      </c>
      <c r="C609" t="b">
        <f t="shared" si="88"/>
        <v>0</v>
      </c>
      <c r="D609" t="b">
        <f t="shared" si="91"/>
        <v>0</v>
      </c>
      <c r="E609" t="b">
        <f t="shared" si="91"/>
        <v>0</v>
      </c>
      <c r="F609" t="b">
        <f t="shared" si="91"/>
        <v>0</v>
      </c>
      <c r="G609" t="b">
        <f t="shared" si="91"/>
        <v>0</v>
      </c>
      <c r="H609" t="b">
        <f t="shared" si="91"/>
        <v>0</v>
      </c>
      <c r="I609" t="b">
        <f t="shared" si="91"/>
        <v>0</v>
      </c>
      <c r="J609" t="b">
        <f t="shared" si="91"/>
        <v>0</v>
      </c>
      <c r="AA609" t="str">
        <f t="shared" si="89"/>
        <v/>
      </c>
    </row>
    <row r="610" spans="1:27" x14ac:dyDescent="0.3">
      <c r="A610" t="s">
        <v>416</v>
      </c>
      <c r="B610">
        <f t="shared" si="90"/>
        <v>160</v>
      </c>
      <c r="C610" t="b">
        <f t="shared" si="88"/>
        <v>0</v>
      </c>
      <c r="D610" t="b">
        <f t="shared" si="91"/>
        <v>0</v>
      </c>
      <c r="E610" t="b">
        <f t="shared" si="91"/>
        <v>0</v>
      </c>
      <c r="F610" t="b">
        <f t="shared" si="91"/>
        <v>0</v>
      </c>
      <c r="G610" t="b">
        <f t="shared" si="91"/>
        <v>1</v>
      </c>
      <c r="H610" t="b">
        <f t="shared" si="91"/>
        <v>0</v>
      </c>
      <c r="I610" t="b">
        <f t="shared" si="91"/>
        <v>1</v>
      </c>
      <c r="J610" t="b">
        <f t="shared" si="91"/>
        <v>0</v>
      </c>
      <c r="AA610" t="str">
        <f t="shared" si="89"/>
        <v/>
      </c>
    </row>
    <row r="611" spans="1:27" x14ac:dyDescent="0.3">
      <c r="A611" t="s">
        <v>417</v>
      </c>
      <c r="B611">
        <f t="shared" si="90"/>
        <v>160</v>
      </c>
      <c r="C611" t="b">
        <f t="shared" si="88"/>
        <v>1</v>
      </c>
      <c r="D611" t="b">
        <f t="shared" si="91"/>
        <v>0</v>
      </c>
      <c r="E611" t="b">
        <f t="shared" si="91"/>
        <v>0</v>
      </c>
      <c r="F611" t="b">
        <f t="shared" si="91"/>
        <v>1</v>
      </c>
      <c r="G611" t="b">
        <f t="shared" si="91"/>
        <v>0</v>
      </c>
      <c r="H611" t="b">
        <f t="shared" si="91"/>
        <v>1</v>
      </c>
      <c r="I611" t="b">
        <f t="shared" si="91"/>
        <v>0</v>
      </c>
      <c r="J611" t="b">
        <f t="shared" si="91"/>
        <v>0</v>
      </c>
      <c r="AA611" t="str">
        <f t="shared" si="89"/>
        <v/>
      </c>
    </row>
    <row r="612" spans="1:27" x14ac:dyDescent="0.3">
      <c r="A612" t="s">
        <v>418</v>
      </c>
      <c r="B612">
        <f t="shared" si="90"/>
        <v>160</v>
      </c>
      <c r="C612" t="b">
        <f t="shared" si="88"/>
        <v>0</v>
      </c>
      <c r="D612" t="b">
        <f t="shared" si="91"/>
        <v>1</v>
      </c>
      <c r="E612" t="b">
        <f t="shared" si="91"/>
        <v>1</v>
      </c>
      <c r="F612" t="b">
        <f t="shared" si="91"/>
        <v>0</v>
      </c>
      <c r="G612" t="b">
        <f t="shared" si="91"/>
        <v>0</v>
      </c>
      <c r="H612" t="b">
        <f t="shared" si="91"/>
        <v>0</v>
      </c>
      <c r="I612" t="b">
        <f t="shared" si="91"/>
        <v>0</v>
      </c>
      <c r="J612" t="b">
        <f t="shared" si="91"/>
        <v>0</v>
      </c>
      <c r="AA612" t="str">
        <f t="shared" si="89"/>
        <v/>
      </c>
    </row>
    <row r="613" spans="1:27" x14ac:dyDescent="0.3">
      <c r="B613">
        <f t="shared" si="90"/>
        <v>161</v>
      </c>
      <c r="C613" t="b">
        <f t="shared" si="88"/>
        <v>0</v>
      </c>
      <c r="D613" t="b">
        <f t="shared" si="91"/>
        <v>0</v>
      </c>
      <c r="E613" t="b">
        <f t="shared" si="91"/>
        <v>0</v>
      </c>
      <c r="F613" t="b">
        <f t="shared" si="91"/>
        <v>0</v>
      </c>
      <c r="G613" t="b">
        <f t="shared" si="91"/>
        <v>0</v>
      </c>
      <c r="H613" t="b">
        <f t="shared" si="91"/>
        <v>0</v>
      </c>
      <c r="I613" t="b">
        <f t="shared" si="91"/>
        <v>0</v>
      </c>
      <c r="J613" t="b">
        <f t="shared" si="91"/>
        <v>0</v>
      </c>
      <c r="AA613" t="str">
        <f t="shared" si="89"/>
        <v/>
      </c>
    </row>
    <row r="614" spans="1:27" x14ac:dyDescent="0.3">
      <c r="A614" t="s">
        <v>419</v>
      </c>
      <c r="B614">
        <f t="shared" si="90"/>
        <v>161</v>
      </c>
      <c r="C614" t="b">
        <f t="shared" si="88"/>
        <v>1</v>
      </c>
      <c r="D614" t="b">
        <f t="shared" si="91"/>
        <v>0</v>
      </c>
      <c r="E614" t="b">
        <f t="shared" si="91"/>
        <v>0</v>
      </c>
      <c r="F614" t="b">
        <f t="shared" si="91"/>
        <v>0</v>
      </c>
      <c r="G614" t="b">
        <f t="shared" si="91"/>
        <v>0</v>
      </c>
      <c r="H614" t="b">
        <f t="shared" si="91"/>
        <v>0</v>
      </c>
      <c r="I614" t="b">
        <f t="shared" si="91"/>
        <v>1</v>
      </c>
      <c r="J614" t="b">
        <f t="shared" si="91"/>
        <v>0</v>
      </c>
      <c r="AA614" t="str">
        <f t="shared" si="89"/>
        <v/>
      </c>
    </row>
    <row r="615" spans="1:27" x14ac:dyDescent="0.3">
      <c r="A615" t="s">
        <v>420</v>
      </c>
      <c r="B615">
        <f t="shared" si="90"/>
        <v>161</v>
      </c>
      <c r="C615" t="b">
        <f t="shared" si="88"/>
        <v>0</v>
      </c>
      <c r="D615" t="b">
        <f t="shared" si="91"/>
        <v>0</v>
      </c>
      <c r="E615" t="b">
        <f t="shared" si="91"/>
        <v>1</v>
      </c>
      <c r="F615" t="b">
        <f t="shared" si="91"/>
        <v>0</v>
      </c>
      <c r="G615" t="b">
        <f t="shared" si="91"/>
        <v>1</v>
      </c>
      <c r="H615" t="b">
        <f t="shared" si="91"/>
        <v>0</v>
      </c>
      <c r="I615" t="b">
        <f t="shared" si="91"/>
        <v>0</v>
      </c>
      <c r="J615" t="b">
        <f t="shared" si="91"/>
        <v>0</v>
      </c>
      <c r="AA615" t="str">
        <f t="shared" si="89"/>
        <v/>
      </c>
    </row>
    <row r="616" spans="1:27" x14ac:dyDescent="0.3">
      <c r="A616" t="s">
        <v>421</v>
      </c>
      <c r="B616">
        <f t="shared" si="90"/>
        <v>161</v>
      </c>
      <c r="C616" t="b">
        <f t="shared" si="88"/>
        <v>0</v>
      </c>
      <c r="D616" t="b">
        <f t="shared" si="91"/>
        <v>0</v>
      </c>
      <c r="E616" t="b">
        <f t="shared" si="91"/>
        <v>0</v>
      </c>
      <c r="F616" t="b">
        <f t="shared" si="91"/>
        <v>1</v>
      </c>
      <c r="G616" t="b">
        <f t="shared" si="91"/>
        <v>0</v>
      </c>
      <c r="H616" t="b">
        <f t="shared" si="91"/>
        <v>0</v>
      </c>
      <c r="I616" t="b">
        <f t="shared" si="91"/>
        <v>0</v>
      </c>
      <c r="J616" t="b">
        <f t="shared" si="91"/>
        <v>1</v>
      </c>
      <c r="AA616" t="str">
        <f t="shared" si="89"/>
        <v/>
      </c>
    </row>
    <row r="617" spans="1:27" x14ac:dyDescent="0.3">
      <c r="A617" t="s">
        <v>422</v>
      </c>
      <c r="B617">
        <f t="shared" si="90"/>
        <v>161</v>
      </c>
      <c r="C617" t="b">
        <f t="shared" si="88"/>
        <v>0</v>
      </c>
      <c r="D617" t="b">
        <f t="shared" si="91"/>
        <v>1</v>
      </c>
      <c r="E617" t="b">
        <f t="shared" si="91"/>
        <v>0</v>
      </c>
      <c r="F617" t="b">
        <f t="shared" si="91"/>
        <v>0</v>
      </c>
      <c r="G617" t="b">
        <f t="shared" si="91"/>
        <v>0</v>
      </c>
      <c r="H617" t="b">
        <f t="shared" si="91"/>
        <v>1</v>
      </c>
      <c r="I617" t="b">
        <f t="shared" si="91"/>
        <v>0</v>
      </c>
      <c r="J617" t="b">
        <f t="shared" si="91"/>
        <v>0</v>
      </c>
      <c r="AA617" t="str">
        <f t="shared" si="89"/>
        <v/>
      </c>
    </row>
    <row r="618" spans="1:27" x14ac:dyDescent="0.3">
      <c r="B618">
        <f t="shared" si="90"/>
        <v>162</v>
      </c>
      <c r="C618" t="b">
        <f t="shared" si="88"/>
        <v>0</v>
      </c>
      <c r="D618" t="b">
        <f t="shared" si="91"/>
        <v>0</v>
      </c>
      <c r="E618" t="b">
        <f t="shared" si="91"/>
        <v>0</v>
      </c>
      <c r="F618" t="b">
        <f t="shared" si="91"/>
        <v>0</v>
      </c>
      <c r="G618" t="b">
        <f t="shared" si="91"/>
        <v>0</v>
      </c>
      <c r="H618" t="b">
        <f t="shared" si="91"/>
        <v>0</v>
      </c>
      <c r="I618" t="b">
        <f t="shared" si="91"/>
        <v>0</v>
      </c>
      <c r="J618" t="b">
        <f t="shared" si="91"/>
        <v>0</v>
      </c>
      <c r="AA618" t="str">
        <f t="shared" si="89"/>
        <v/>
      </c>
    </row>
    <row r="619" spans="1:27" x14ac:dyDescent="0.3">
      <c r="A619" t="s">
        <v>423</v>
      </c>
      <c r="B619">
        <f t="shared" si="90"/>
        <v>162</v>
      </c>
      <c r="C619" t="b">
        <f t="shared" si="88"/>
        <v>1</v>
      </c>
      <c r="D619" t="b">
        <f t="shared" si="91"/>
        <v>1</v>
      </c>
      <c r="E619" t="b">
        <f t="shared" si="91"/>
        <v>1</v>
      </c>
      <c r="F619" t="b">
        <f t="shared" si="91"/>
        <v>1</v>
      </c>
      <c r="G619" t="b">
        <f t="shared" si="91"/>
        <v>1</v>
      </c>
      <c r="H619" t="b">
        <f t="shared" si="91"/>
        <v>1</v>
      </c>
      <c r="I619" t="b">
        <f t="shared" si="91"/>
        <v>0</v>
      </c>
      <c r="J619" t="b">
        <f t="shared" si="91"/>
        <v>0</v>
      </c>
      <c r="AA619" t="str">
        <f t="shared" si="89"/>
        <v/>
      </c>
    </row>
    <row r="620" spans="1:27" x14ac:dyDescent="0.3">
      <c r="B620">
        <f t="shared" si="90"/>
        <v>163</v>
      </c>
      <c r="C620" t="b">
        <f t="shared" si="88"/>
        <v>0</v>
      </c>
      <c r="D620" t="b">
        <f t="shared" si="91"/>
        <v>0</v>
      </c>
      <c r="E620" t="b">
        <f t="shared" si="91"/>
        <v>0</v>
      </c>
      <c r="F620" t="b">
        <f t="shared" si="91"/>
        <v>0</v>
      </c>
      <c r="G620" t="b">
        <f t="shared" si="91"/>
        <v>0</v>
      </c>
      <c r="H620" t="b">
        <f t="shared" si="91"/>
        <v>0</v>
      </c>
      <c r="I620" t="b">
        <f t="shared" si="91"/>
        <v>0</v>
      </c>
      <c r="J620" t="b">
        <f t="shared" si="91"/>
        <v>0</v>
      </c>
      <c r="AA620" t="str">
        <f t="shared" si="89"/>
        <v/>
      </c>
    </row>
    <row r="621" spans="1:27" x14ac:dyDescent="0.3">
      <c r="A621" t="s">
        <v>424</v>
      </c>
      <c r="B621">
        <f t="shared" si="90"/>
        <v>163</v>
      </c>
      <c r="C621" t="b">
        <f t="shared" si="88"/>
        <v>1</v>
      </c>
      <c r="D621" t="b">
        <f t="shared" si="91"/>
        <v>0</v>
      </c>
      <c r="E621" t="b">
        <f t="shared" si="91"/>
        <v>0</v>
      </c>
      <c r="F621" t="b">
        <f t="shared" si="91"/>
        <v>0</v>
      </c>
      <c r="G621" t="b">
        <f t="shared" si="91"/>
        <v>0</v>
      </c>
      <c r="H621" t="b">
        <f t="shared" si="91"/>
        <v>0</v>
      </c>
      <c r="I621" t="b">
        <f t="shared" si="91"/>
        <v>0</v>
      </c>
      <c r="J621" t="b">
        <f t="shared" si="91"/>
        <v>0</v>
      </c>
      <c r="AA621" t="str">
        <f t="shared" si="89"/>
        <v/>
      </c>
    </row>
    <row r="622" spans="1:27" x14ac:dyDescent="0.3">
      <c r="A622" t="s">
        <v>425</v>
      </c>
      <c r="B622">
        <f t="shared" si="90"/>
        <v>163</v>
      </c>
      <c r="C622" t="b">
        <f t="shared" si="88"/>
        <v>0</v>
      </c>
      <c r="D622" t="b">
        <f t="shared" si="91"/>
        <v>0</v>
      </c>
      <c r="E622" t="b">
        <f t="shared" si="91"/>
        <v>0</v>
      </c>
      <c r="F622" t="b">
        <f t="shared" si="91"/>
        <v>1</v>
      </c>
      <c r="G622" t="b">
        <f t="shared" si="91"/>
        <v>1</v>
      </c>
      <c r="H622" t="b">
        <f t="shared" si="91"/>
        <v>1</v>
      </c>
      <c r="I622" t="b">
        <f t="shared" si="91"/>
        <v>0</v>
      </c>
      <c r="J622" t="b">
        <f t="shared" si="91"/>
        <v>0</v>
      </c>
      <c r="AA622" t="str">
        <f t="shared" si="89"/>
        <v/>
      </c>
    </row>
    <row r="623" spans="1:27" x14ac:dyDescent="0.3">
      <c r="A623" t="s">
        <v>426</v>
      </c>
      <c r="B623">
        <f t="shared" si="90"/>
        <v>163</v>
      </c>
      <c r="C623" t="b">
        <f t="shared" si="88"/>
        <v>0</v>
      </c>
      <c r="D623" t="b">
        <f t="shared" si="91"/>
        <v>1</v>
      </c>
      <c r="E623" t="b">
        <f t="shared" si="91"/>
        <v>1</v>
      </c>
      <c r="F623" t="b">
        <f t="shared" si="91"/>
        <v>0</v>
      </c>
      <c r="G623" t="b">
        <f t="shared" si="91"/>
        <v>0</v>
      </c>
      <c r="H623" t="b">
        <f t="shared" si="91"/>
        <v>0</v>
      </c>
      <c r="I623" t="b">
        <f t="shared" si="91"/>
        <v>1</v>
      </c>
      <c r="J623" t="b">
        <f t="shared" si="91"/>
        <v>0</v>
      </c>
      <c r="AA623" t="str">
        <f t="shared" si="89"/>
        <v/>
      </c>
    </row>
    <row r="624" spans="1:27" x14ac:dyDescent="0.3">
      <c r="B624">
        <f t="shared" si="90"/>
        <v>164</v>
      </c>
      <c r="C624" t="b">
        <f t="shared" si="88"/>
        <v>0</v>
      </c>
      <c r="D624" t="b">
        <f t="shared" si="91"/>
        <v>0</v>
      </c>
      <c r="E624" t="b">
        <f t="shared" si="91"/>
        <v>0</v>
      </c>
      <c r="F624" t="b">
        <f t="shared" si="91"/>
        <v>0</v>
      </c>
      <c r="G624" t="b">
        <f t="shared" si="91"/>
        <v>0</v>
      </c>
      <c r="H624" t="b">
        <f t="shared" si="91"/>
        <v>0</v>
      </c>
      <c r="I624" t="b">
        <f t="shared" si="91"/>
        <v>0</v>
      </c>
      <c r="J624" t="b">
        <f t="shared" si="91"/>
        <v>0</v>
      </c>
      <c r="AA624" t="str">
        <f t="shared" si="89"/>
        <v/>
      </c>
    </row>
    <row r="625" spans="1:27" x14ac:dyDescent="0.3">
      <c r="A625" t="s">
        <v>427</v>
      </c>
      <c r="B625">
        <f t="shared" si="90"/>
        <v>164</v>
      </c>
      <c r="C625" t="b">
        <f t="shared" si="88"/>
        <v>1</v>
      </c>
      <c r="D625" t="b">
        <f t="shared" si="91"/>
        <v>1</v>
      </c>
      <c r="E625" t="b">
        <f t="shared" si="91"/>
        <v>1</v>
      </c>
      <c r="F625" t="b">
        <f t="shared" si="91"/>
        <v>1</v>
      </c>
      <c r="G625" t="b">
        <f t="shared" si="91"/>
        <v>1</v>
      </c>
      <c r="H625" t="b">
        <f t="shared" si="91"/>
        <v>1</v>
      </c>
      <c r="I625" t="b">
        <f t="shared" si="91"/>
        <v>1</v>
      </c>
      <c r="J625" t="b">
        <f t="shared" si="91"/>
        <v>0</v>
      </c>
      <c r="AA625" t="str">
        <f t="shared" si="89"/>
        <v/>
      </c>
    </row>
    <row r="626" spans="1:27" x14ac:dyDescent="0.3">
      <c r="B626">
        <f t="shared" si="90"/>
        <v>165</v>
      </c>
      <c r="C626" t="b">
        <f t="shared" si="88"/>
        <v>0</v>
      </c>
      <c r="D626" t="b">
        <f t="shared" si="91"/>
        <v>0</v>
      </c>
      <c r="E626" t="b">
        <f t="shared" si="91"/>
        <v>0</v>
      </c>
      <c r="F626" t="b">
        <f t="shared" si="91"/>
        <v>0</v>
      </c>
      <c r="G626" t="b">
        <f t="shared" si="91"/>
        <v>0</v>
      </c>
      <c r="H626" t="b">
        <f t="shared" si="91"/>
        <v>0</v>
      </c>
      <c r="I626" t="b">
        <f t="shared" si="91"/>
        <v>0</v>
      </c>
      <c r="J626" t="b">
        <f t="shared" si="91"/>
        <v>0</v>
      </c>
      <c r="AA626" t="str">
        <f t="shared" si="89"/>
        <v/>
      </c>
    </row>
    <row r="627" spans="1:27" x14ac:dyDescent="0.3">
      <c r="A627" t="s">
        <v>428</v>
      </c>
      <c r="B627">
        <f t="shared" si="90"/>
        <v>165</v>
      </c>
      <c r="C627" t="b">
        <f t="shared" si="88"/>
        <v>0</v>
      </c>
      <c r="D627" t="b">
        <f t="shared" si="91"/>
        <v>0</v>
      </c>
      <c r="E627" t="b">
        <f t="shared" si="91"/>
        <v>0</v>
      </c>
      <c r="F627" t="b">
        <f t="shared" si="91"/>
        <v>0</v>
      </c>
      <c r="G627" t="b">
        <f t="shared" si="91"/>
        <v>0</v>
      </c>
      <c r="H627" t="b">
        <f t="shared" si="91"/>
        <v>1</v>
      </c>
      <c r="I627" t="b">
        <f t="shared" si="91"/>
        <v>1</v>
      </c>
      <c r="J627" t="b">
        <f t="shared" si="91"/>
        <v>0</v>
      </c>
      <c r="AA627" t="str">
        <f t="shared" si="89"/>
        <v/>
      </c>
    </row>
    <row r="628" spans="1:27" x14ac:dyDescent="0.3">
      <c r="A628" t="s">
        <v>429</v>
      </c>
      <c r="B628">
        <f t="shared" si="90"/>
        <v>165</v>
      </c>
      <c r="C628" t="b">
        <f t="shared" si="88"/>
        <v>0</v>
      </c>
      <c r="D628" t="b">
        <f t="shared" si="91"/>
        <v>0</v>
      </c>
      <c r="E628" t="b">
        <f t="shared" si="91"/>
        <v>0</v>
      </c>
      <c r="F628" t="b">
        <f t="shared" si="91"/>
        <v>0</v>
      </c>
      <c r="G628" t="b">
        <f t="shared" si="91"/>
        <v>0</v>
      </c>
      <c r="H628" t="b">
        <f t="shared" si="91"/>
        <v>0</v>
      </c>
      <c r="I628" t="b">
        <f t="shared" si="91"/>
        <v>0</v>
      </c>
      <c r="J628" t="b">
        <f t="shared" si="91"/>
        <v>1</v>
      </c>
      <c r="AA628" t="str">
        <f t="shared" si="89"/>
        <v/>
      </c>
    </row>
    <row r="629" spans="1:27" x14ac:dyDescent="0.3">
      <c r="A629" t="s">
        <v>430</v>
      </c>
      <c r="B629">
        <f t="shared" si="90"/>
        <v>165</v>
      </c>
      <c r="C629" t="b">
        <f t="shared" si="88"/>
        <v>0</v>
      </c>
      <c r="D629" t="b">
        <f t="shared" si="91"/>
        <v>0</v>
      </c>
      <c r="E629" t="b">
        <f t="shared" si="91"/>
        <v>0</v>
      </c>
      <c r="F629" t="b">
        <f t="shared" si="91"/>
        <v>1</v>
      </c>
      <c r="G629" t="b">
        <f t="shared" si="91"/>
        <v>0</v>
      </c>
      <c r="H629" t="b">
        <f t="shared" si="91"/>
        <v>0</v>
      </c>
      <c r="I629" t="b">
        <f t="shared" si="91"/>
        <v>0</v>
      </c>
      <c r="J629" t="b">
        <f t="shared" si="91"/>
        <v>0</v>
      </c>
      <c r="AA629" t="str">
        <f t="shared" si="89"/>
        <v/>
      </c>
    </row>
    <row r="630" spans="1:27" x14ac:dyDescent="0.3">
      <c r="A630" t="s">
        <v>227</v>
      </c>
      <c r="B630">
        <f t="shared" si="90"/>
        <v>165</v>
      </c>
      <c r="C630" t="b">
        <f t="shared" si="88"/>
        <v>0</v>
      </c>
      <c r="D630" t="b">
        <f t="shared" si="91"/>
        <v>0</v>
      </c>
      <c r="E630" t="b">
        <f t="shared" si="91"/>
        <v>1</v>
      </c>
      <c r="F630" t="b">
        <f t="shared" si="91"/>
        <v>0</v>
      </c>
      <c r="G630" t="b">
        <f t="shared" si="91"/>
        <v>0</v>
      </c>
      <c r="H630" t="b">
        <f t="shared" si="91"/>
        <v>0</v>
      </c>
      <c r="I630" t="b">
        <f t="shared" si="91"/>
        <v>0</v>
      </c>
      <c r="J630" t="b">
        <f t="shared" si="91"/>
        <v>0</v>
      </c>
      <c r="AA630" t="str">
        <f t="shared" si="89"/>
        <v/>
      </c>
    </row>
    <row r="631" spans="1:27" x14ac:dyDescent="0.3">
      <c r="A631" t="s">
        <v>431</v>
      </c>
      <c r="B631">
        <f t="shared" si="90"/>
        <v>165</v>
      </c>
      <c r="C631" t="b">
        <f t="shared" si="88"/>
        <v>0</v>
      </c>
      <c r="D631" t="b">
        <f t="shared" si="91"/>
        <v>0</v>
      </c>
      <c r="E631" t="b">
        <f t="shared" si="91"/>
        <v>0</v>
      </c>
      <c r="F631" t="b">
        <f t="shared" si="91"/>
        <v>0</v>
      </c>
      <c r="G631" t="b">
        <f t="shared" si="91"/>
        <v>1</v>
      </c>
      <c r="H631" t="b">
        <f t="shared" si="91"/>
        <v>0</v>
      </c>
      <c r="I631" t="b">
        <f t="shared" si="91"/>
        <v>0</v>
      </c>
      <c r="J631" t="b">
        <f t="shared" si="91"/>
        <v>0</v>
      </c>
      <c r="AA631" t="str">
        <f t="shared" si="89"/>
        <v/>
      </c>
    </row>
    <row r="632" spans="1:27" x14ac:dyDescent="0.3">
      <c r="A632" t="s">
        <v>432</v>
      </c>
      <c r="B632">
        <f t="shared" si="90"/>
        <v>165</v>
      </c>
      <c r="C632" t="b">
        <f t="shared" si="88"/>
        <v>1</v>
      </c>
      <c r="D632" t="b">
        <f t="shared" si="91"/>
        <v>1</v>
      </c>
      <c r="E632" t="b">
        <f t="shared" si="91"/>
        <v>0</v>
      </c>
      <c r="F632" t="b">
        <f t="shared" si="91"/>
        <v>0</v>
      </c>
      <c r="G632" t="b">
        <f t="shared" si="91"/>
        <v>0</v>
      </c>
      <c r="H632" t="b">
        <f t="shared" si="91"/>
        <v>0</v>
      </c>
      <c r="I632" t="b">
        <f t="shared" si="91"/>
        <v>0</v>
      </c>
      <c r="J632" t="b">
        <f t="shared" si="91"/>
        <v>0</v>
      </c>
      <c r="AA632" t="str">
        <f t="shared" si="89"/>
        <v/>
      </c>
    </row>
    <row r="633" spans="1:27" x14ac:dyDescent="0.3">
      <c r="B633">
        <f t="shared" si="90"/>
        <v>166</v>
      </c>
      <c r="C633" t="b">
        <f t="shared" si="88"/>
        <v>0</v>
      </c>
      <c r="D633" t="b">
        <f t="shared" si="91"/>
        <v>0</v>
      </c>
      <c r="E633" t="b">
        <f t="shared" si="91"/>
        <v>0</v>
      </c>
      <c r="F633" t="b">
        <f t="shared" si="91"/>
        <v>0</v>
      </c>
      <c r="G633" t="b">
        <f t="shared" si="91"/>
        <v>0</v>
      </c>
      <c r="H633" t="b">
        <f t="shared" si="91"/>
        <v>0</v>
      </c>
      <c r="I633" t="b">
        <f t="shared" si="91"/>
        <v>0</v>
      </c>
      <c r="J633" t="b">
        <f t="shared" si="91"/>
        <v>0</v>
      </c>
      <c r="AA633" t="str">
        <f t="shared" si="89"/>
        <v/>
      </c>
    </row>
    <row r="634" spans="1:27" x14ac:dyDescent="0.3">
      <c r="A634" t="s">
        <v>433</v>
      </c>
      <c r="B634">
        <f t="shared" si="90"/>
        <v>166</v>
      </c>
      <c r="C634" t="b">
        <f t="shared" si="88"/>
        <v>0</v>
      </c>
      <c r="D634" t="b">
        <f t="shared" si="91"/>
        <v>0</v>
      </c>
      <c r="E634" t="b">
        <f t="shared" si="91"/>
        <v>1</v>
      </c>
      <c r="F634" t="b">
        <f t="shared" si="91"/>
        <v>1</v>
      </c>
      <c r="G634" t="b">
        <f t="shared" si="91"/>
        <v>0</v>
      </c>
      <c r="H634" t="b">
        <f t="shared" si="91"/>
        <v>0</v>
      </c>
      <c r="I634" t="b">
        <f t="shared" si="91"/>
        <v>0</v>
      </c>
      <c r="J634" t="b">
        <f t="shared" si="91"/>
        <v>1</v>
      </c>
      <c r="AA634" t="str">
        <f t="shared" si="89"/>
        <v/>
      </c>
    </row>
    <row r="635" spans="1:27" x14ac:dyDescent="0.3">
      <c r="A635" t="s">
        <v>434</v>
      </c>
      <c r="B635">
        <f t="shared" si="90"/>
        <v>166</v>
      </c>
      <c r="C635" t="b">
        <f t="shared" si="88"/>
        <v>0</v>
      </c>
      <c r="D635" t="b">
        <f t="shared" si="91"/>
        <v>0</v>
      </c>
      <c r="E635" t="b">
        <f t="shared" si="91"/>
        <v>0</v>
      </c>
      <c r="F635" t="b">
        <f t="shared" si="91"/>
        <v>0</v>
      </c>
      <c r="G635" t="b">
        <f t="shared" si="91"/>
        <v>0</v>
      </c>
      <c r="H635" t="b">
        <f t="shared" si="91"/>
        <v>0</v>
      </c>
      <c r="I635" t="b">
        <f t="shared" si="91"/>
        <v>1</v>
      </c>
      <c r="J635" t="b">
        <f t="shared" si="91"/>
        <v>0</v>
      </c>
      <c r="AA635" t="str">
        <f t="shared" si="89"/>
        <v/>
      </c>
    </row>
    <row r="636" spans="1:27" x14ac:dyDescent="0.3">
      <c r="A636" t="s">
        <v>435</v>
      </c>
      <c r="B636">
        <f t="shared" si="90"/>
        <v>166</v>
      </c>
      <c r="C636" t="b">
        <f t="shared" si="88"/>
        <v>0</v>
      </c>
      <c r="D636" t="b">
        <f t="shared" si="91"/>
        <v>0</v>
      </c>
      <c r="E636" t="b">
        <f t="shared" si="91"/>
        <v>0</v>
      </c>
      <c r="F636" t="b">
        <f t="shared" si="91"/>
        <v>0</v>
      </c>
      <c r="G636" t="b">
        <f t="shared" si="91"/>
        <v>1</v>
      </c>
      <c r="H636" t="b">
        <f t="shared" si="91"/>
        <v>0</v>
      </c>
      <c r="I636" t="b">
        <f t="shared" si="91"/>
        <v>0</v>
      </c>
      <c r="J636" t="b">
        <f t="shared" si="91"/>
        <v>0</v>
      </c>
      <c r="AA636" t="str">
        <f t="shared" si="89"/>
        <v/>
      </c>
    </row>
    <row r="637" spans="1:27" x14ac:dyDescent="0.3">
      <c r="A637" t="s">
        <v>436</v>
      </c>
      <c r="B637">
        <f t="shared" si="90"/>
        <v>166</v>
      </c>
      <c r="C637" t="b">
        <f t="shared" si="88"/>
        <v>1</v>
      </c>
      <c r="D637" t="b">
        <f t="shared" si="91"/>
        <v>1</v>
      </c>
      <c r="E637" t="b">
        <f t="shared" si="91"/>
        <v>0</v>
      </c>
      <c r="F637" t="b">
        <f t="shared" si="91"/>
        <v>0</v>
      </c>
      <c r="G637" t="b">
        <f t="shared" si="91"/>
        <v>0</v>
      </c>
      <c r="H637" t="b">
        <f t="shared" si="91"/>
        <v>1</v>
      </c>
      <c r="I637" t="b">
        <f t="shared" si="91"/>
        <v>0</v>
      </c>
      <c r="J637" t="b">
        <f t="shared" si="91"/>
        <v>0</v>
      </c>
      <c r="AA637" t="str">
        <f t="shared" si="89"/>
        <v/>
      </c>
    </row>
    <row r="638" spans="1:27" x14ac:dyDescent="0.3">
      <c r="B638">
        <f t="shared" si="90"/>
        <v>167</v>
      </c>
      <c r="C638" t="b">
        <f t="shared" si="88"/>
        <v>0</v>
      </c>
      <c r="D638" t="b">
        <f t="shared" si="91"/>
        <v>0</v>
      </c>
      <c r="E638" t="b">
        <f t="shared" si="91"/>
        <v>0</v>
      </c>
      <c r="F638" t="b">
        <f t="shared" si="91"/>
        <v>0</v>
      </c>
      <c r="G638" t="b">
        <f t="shared" si="91"/>
        <v>0</v>
      </c>
      <c r="H638" t="b">
        <f t="shared" si="91"/>
        <v>0</v>
      </c>
      <c r="I638" t="b">
        <f t="shared" si="91"/>
        <v>0</v>
      </c>
      <c r="J638" t="b">
        <f t="shared" si="91"/>
        <v>0</v>
      </c>
      <c r="AA638" t="str">
        <f t="shared" si="89"/>
        <v/>
      </c>
    </row>
    <row r="639" spans="1:27" x14ac:dyDescent="0.3">
      <c r="A639" t="s">
        <v>250</v>
      </c>
      <c r="B639">
        <f t="shared" si="90"/>
        <v>167</v>
      </c>
      <c r="C639" t="b">
        <f t="shared" si="88"/>
        <v>0</v>
      </c>
      <c r="D639" t="b">
        <f t="shared" si="91"/>
        <v>0</v>
      </c>
      <c r="E639" t="b">
        <f t="shared" si="91"/>
        <v>0</v>
      </c>
      <c r="F639" t="b">
        <f t="shared" si="91"/>
        <v>0</v>
      </c>
      <c r="G639" t="b">
        <f t="shared" si="91"/>
        <v>1</v>
      </c>
      <c r="H639" t="b">
        <f t="shared" si="91"/>
        <v>0</v>
      </c>
      <c r="I639" t="b">
        <f t="shared" si="91"/>
        <v>0</v>
      </c>
      <c r="J639" t="b">
        <f t="shared" si="91"/>
        <v>0</v>
      </c>
      <c r="AA639" t="str">
        <f t="shared" si="89"/>
        <v/>
      </c>
    </row>
    <row r="640" spans="1:27" x14ac:dyDescent="0.3">
      <c r="A640" t="s">
        <v>39</v>
      </c>
      <c r="B640">
        <f t="shared" si="90"/>
        <v>167</v>
      </c>
      <c r="C640" t="b">
        <f t="shared" si="88"/>
        <v>0</v>
      </c>
      <c r="D640" t="b">
        <f t="shared" si="91"/>
        <v>1</v>
      </c>
      <c r="E640" t="b">
        <f t="shared" si="91"/>
        <v>0</v>
      </c>
      <c r="F640" t="b">
        <f t="shared" si="91"/>
        <v>0</v>
      </c>
      <c r="G640" t="b">
        <f t="shared" si="91"/>
        <v>0</v>
      </c>
      <c r="H640" t="b">
        <f t="shared" si="91"/>
        <v>0</v>
      </c>
      <c r="I640" t="b">
        <f t="shared" si="91"/>
        <v>0</v>
      </c>
      <c r="J640" t="b">
        <f t="shared" si="91"/>
        <v>0</v>
      </c>
      <c r="AA640" t="str">
        <f t="shared" si="89"/>
        <v/>
      </c>
    </row>
    <row r="641" spans="1:27" x14ac:dyDescent="0.3">
      <c r="A641" t="s">
        <v>353</v>
      </c>
      <c r="B641">
        <f t="shared" si="90"/>
        <v>167</v>
      </c>
      <c r="C641" t="b">
        <f t="shared" si="88"/>
        <v>0</v>
      </c>
      <c r="D641" t="b">
        <f t="shared" si="91"/>
        <v>0</v>
      </c>
      <c r="E641" t="b">
        <f t="shared" si="91"/>
        <v>1</v>
      </c>
      <c r="F641" t="b">
        <f t="shared" si="91"/>
        <v>0</v>
      </c>
      <c r="G641" t="b">
        <f t="shared" si="91"/>
        <v>0</v>
      </c>
      <c r="H641" t="b">
        <f t="shared" si="91"/>
        <v>0</v>
      </c>
      <c r="I641" t="b">
        <f t="shared" si="91"/>
        <v>0</v>
      </c>
      <c r="J641" t="b">
        <f t="shared" si="91"/>
        <v>0</v>
      </c>
      <c r="AA641" t="str">
        <f t="shared" si="89"/>
        <v/>
      </c>
    </row>
    <row r="642" spans="1:27" x14ac:dyDescent="0.3">
      <c r="A642" t="s">
        <v>437</v>
      </c>
      <c r="B642">
        <f t="shared" si="90"/>
        <v>167</v>
      </c>
      <c r="C642" t="b">
        <f t="shared" si="88"/>
        <v>1</v>
      </c>
      <c r="D642" t="b">
        <f t="shared" si="91"/>
        <v>0</v>
      </c>
      <c r="E642" t="b">
        <f t="shared" si="91"/>
        <v>0</v>
      </c>
      <c r="F642" t="b">
        <f t="shared" si="91"/>
        <v>1</v>
      </c>
      <c r="G642" t="b">
        <f t="shared" si="91"/>
        <v>0</v>
      </c>
      <c r="H642" t="b">
        <f t="shared" si="91"/>
        <v>1</v>
      </c>
      <c r="I642" t="b">
        <f t="shared" ref="D642:J679" si="92">ISNUMBER(SEARCH(I$1,$A642))</f>
        <v>1</v>
      </c>
      <c r="J642" t="b">
        <f t="shared" si="92"/>
        <v>1</v>
      </c>
      <c r="AA642" t="str">
        <f t="shared" si="89"/>
        <v/>
      </c>
    </row>
    <row r="643" spans="1:27" x14ac:dyDescent="0.3">
      <c r="B643">
        <f t="shared" si="90"/>
        <v>168</v>
      </c>
      <c r="C643" t="b">
        <f t="shared" ref="C643:C706" si="93">ISNUMBER(SEARCH(C$1,$A643))</f>
        <v>0</v>
      </c>
      <c r="D643" t="b">
        <f t="shared" si="92"/>
        <v>0</v>
      </c>
      <c r="E643" t="b">
        <f t="shared" si="92"/>
        <v>0</v>
      </c>
      <c r="F643" t="b">
        <f t="shared" si="92"/>
        <v>0</v>
      </c>
      <c r="G643" t="b">
        <f t="shared" si="92"/>
        <v>0</v>
      </c>
      <c r="H643" t="b">
        <f t="shared" si="92"/>
        <v>0</v>
      </c>
      <c r="I643" t="b">
        <f t="shared" si="92"/>
        <v>0</v>
      </c>
      <c r="J643" t="b">
        <f t="shared" si="92"/>
        <v>0</v>
      </c>
      <c r="AA643" t="str">
        <f t="shared" ref="AA643:AA706" si="94">IFERROR(INT(MID(V643,SEARCH("eyr:",V643)+4,4)),"")</f>
        <v/>
      </c>
    </row>
    <row r="644" spans="1:27" x14ac:dyDescent="0.3">
      <c r="A644" t="s">
        <v>438</v>
      </c>
      <c r="B644">
        <f t="shared" ref="B644:B707" si="95">IF(A644="",B643+1,B643)</f>
        <v>168</v>
      </c>
      <c r="C644" t="b">
        <f t="shared" si="93"/>
        <v>1</v>
      </c>
      <c r="D644" t="b">
        <f t="shared" si="92"/>
        <v>0</v>
      </c>
      <c r="E644" t="b">
        <f t="shared" si="92"/>
        <v>0</v>
      </c>
      <c r="F644" t="b">
        <f t="shared" si="92"/>
        <v>0</v>
      </c>
      <c r="G644" t="b">
        <f t="shared" si="92"/>
        <v>0</v>
      </c>
      <c r="H644" t="b">
        <f t="shared" si="92"/>
        <v>0</v>
      </c>
      <c r="I644" t="b">
        <f t="shared" si="92"/>
        <v>0</v>
      </c>
      <c r="J644" t="b">
        <f t="shared" si="92"/>
        <v>0</v>
      </c>
      <c r="AA644" t="str">
        <f t="shared" si="94"/>
        <v/>
      </c>
    </row>
    <row r="645" spans="1:27" x14ac:dyDescent="0.3">
      <c r="A645" t="s">
        <v>439</v>
      </c>
      <c r="B645">
        <f t="shared" si="95"/>
        <v>168</v>
      </c>
      <c r="C645" t="b">
        <f t="shared" si="93"/>
        <v>0</v>
      </c>
      <c r="D645" t="b">
        <f t="shared" si="92"/>
        <v>0</v>
      </c>
      <c r="E645" t="b">
        <f t="shared" si="92"/>
        <v>0</v>
      </c>
      <c r="F645" t="b">
        <f t="shared" si="92"/>
        <v>0</v>
      </c>
      <c r="G645" t="b">
        <f t="shared" si="92"/>
        <v>0</v>
      </c>
      <c r="H645" t="b">
        <f t="shared" si="92"/>
        <v>0</v>
      </c>
      <c r="I645" t="b">
        <f t="shared" si="92"/>
        <v>0</v>
      </c>
      <c r="J645" t="b">
        <f t="shared" si="92"/>
        <v>1</v>
      </c>
      <c r="AA645" t="str">
        <f t="shared" si="94"/>
        <v/>
      </c>
    </row>
    <row r="646" spans="1:27" x14ac:dyDescent="0.3">
      <c r="A646" t="s">
        <v>440</v>
      </c>
      <c r="B646">
        <f t="shared" si="95"/>
        <v>168</v>
      </c>
      <c r="C646" t="b">
        <f t="shared" si="93"/>
        <v>0</v>
      </c>
      <c r="D646" t="b">
        <f t="shared" si="92"/>
        <v>0</v>
      </c>
      <c r="E646" t="b">
        <f t="shared" si="92"/>
        <v>0</v>
      </c>
      <c r="F646" t="b">
        <f t="shared" si="92"/>
        <v>1</v>
      </c>
      <c r="G646" t="b">
        <f t="shared" si="92"/>
        <v>0</v>
      </c>
      <c r="H646" t="b">
        <f t="shared" si="92"/>
        <v>0</v>
      </c>
      <c r="I646" t="b">
        <f t="shared" si="92"/>
        <v>0</v>
      </c>
      <c r="J646" t="b">
        <f t="shared" si="92"/>
        <v>0</v>
      </c>
      <c r="AA646" t="str">
        <f t="shared" si="94"/>
        <v/>
      </c>
    </row>
    <row r="647" spans="1:27" x14ac:dyDescent="0.3">
      <c r="A647" t="s">
        <v>441</v>
      </c>
      <c r="B647">
        <f t="shared" si="95"/>
        <v>168</v>
      </c>
      <c r="C647" t="b">
        <f t="shared" si="93"/>
        <v>0</v>
      </c>
      <c r="D647" t="b">
        <f t="shared" si="92"/>
        <v>1</v>
      </c>
      <c r="E647" t="b">
        <f t="shared" si="92"/>
        <v>1</v>
      </c>
      <c r="F647" t="b">
        <f t="shared" si="92"/>
        <v>0</v>
      </c>
      <c r="G647" t="b">
        <f t="shared" si="92"/>
        <v>1</v>
      </c>
      <c r="H647" t="b">
        <f t="shared" si="92"/>
        <v>1</v>
      </c>
      <c r="I647" t="b">
        <f t="shared" si="92"/>
        <v>1</v>
      </c>
      <c r="J647" t="b">
        <f t="shared" si="92"/>
        <v>0</v>
      </c>
      <c r="AA647" t="str">
        <f t="shared" si="94"/>
        <v/>
      </c>
    </row>
    <row r="648" spans="1:27" x14ac:dyDescent="0.3">
      <c r="B648">
        <f t="shared" si="95"/>
        <v>169</v>
      </c>
      <c r="C648" t="b">
        <f t="shared" si="93"/>
        <v>0</v>
      </c>
      <c r="D648" t="b">
        <f t="shared" si="92"/>
        <v>0</v>
      </c>
      <c r="E648" t="b">
        <f t="shared" si="92"/>
        <v>0</v>
      </c>
      <c r="F648" t="b">
        <f t="shared" si="92"/>
        <v>0</v>
      </c>
      <c r="G648" t="b">
        <f t="shared" si="92"/>
        <v>0</v>
      </c>
      <c r="H648" t="b">
        <f t="shared" si="92"/>
        <v>0</v>
      </c>
      <c r="I648" t="b">
        <f t="shared" si="92"/>
        <v>0</v>
      </c>
      <c r="J648" t="b">
        <f t="shared" si="92"/>
        <v>0</v>
      </c>
      <c r="AA648" t="str">
        <f t="shared" si="94"/>
        <v/>
      </c>
    </row>
    <row r="649" spans="1:27" x14ac:dyDescent="0.3">
      <c r="A649" t="s">
        <v>442</v>
      </c>
      <c r="B649">
        <f t="shared" si="95"/>
        <v>169</v>
      </c>
      <c r="C649" t="b">
        <f t="shared" si="93"/>
        <v>0</v>
      </c>
      <c r="D649" t="b">
        <f t="shared" si="92"/>
        <v>0</v>
      </c>
      <c r="E649" t="b">
        <f t="shared" si="92"/>
        <v>0</v>
      </c>
      <c r="F649" t="b">
        <f t="shared" si="92"/>
        <v>1</v>
      </c>
      <c r="G649" t="b">
        <f t="shared" si="92"/>
        <v>0</v>
      </c>
      <c r="H649" t="b">
        <f t="shared" si="92"/>
        <v>0</v>
      </c>
      <c r="I649" t="b">
        <f t="shared" si="92"/>
        <v>0</v>
      </c>
      <c r="J649" t="b">
        <f t="shared" si="92"/>
        <v>0</v>
      </c>
      <c r="AA649" t="str">
        <f t="shared" si="94"/>
        <v/>
      </c>
    </row>
    <row r="650" spans="1:27" x14ac:dyDescent="0.3">
      <c r="A650" t="s">
        <v>443</v>
      </c>
      <c r="B650">
        <f t="shared" si="95"/>
        <v>169</v>
      </c>
      <c r="C650" t="b">
        <f t="shared" si="93"/>
        <v>1</v>
      </c>
      <c r="D650" t="b">
        <f t="shared" si="92"/>
        <v>0</v>
      </c>
      <c r="E650" t="b">
        <f t="shared" si="92"/>
        <v>1</v>
      </c>
      <c r="F650" t="b">
        <f t="shared" si="92"/>
        <v>0</v>
      </c>
      <c r="G650" t="b">
        <f t="shared" si="92"/>
        <v>0</v>
      </c>
      <c r="H650" t="b">
        <f t="shared" si="92"/>
        <v>1</v>
      </c>
      <c r="I650" t="b">
        <f t="shared" si="92"/>
        <v>0</v>
      </c>
      <c r="J650" t="b">
        <f t="shared" si="92"/>
        <v>0</v>
      </c>
      <c r="AA650" t="str">
        <f t="shared" si="94"/>
        <v/>
      </c>
    </row>
    <row r="651" spans="1:27" x14ac:dyDescent="0.3">
      <c r="A651" t="s">
        <v>444</v>
      </c>
      <c r="B651">
        <f t="shared" si="95"/>
        <v>169</v>
      </c>
      <c r="C651" t="b">
        <f t="shared" si="93"/>
        <v>0</v>
      </c>
      <c r="D651" t="b">
        <f t="shared" si="92"/>
        <v>1</v>
      </c>
      <c r="E651" t="b">
        <f t="shared" si="92"/>
        <v>0</v>
      </c>
      <c r="F651" t="b">
        <f t="shared" si="92"/>
        <v>0</v>
      </c>
      <c r="G651" t="b">
        <f t="shared" si="92"/>
        <v>1</v>
      </c>
      <c r="H651" t="b">
        <f t="shared" si="92"/>
        <v>0</v>
      </c>
      <c r="I651" t="b">
        <f t="shared" si="92"/>
        <v>0</v>
      </c>
      <c r="J651" t="b">
        <f t="shared" si="92"/>
        <v>0</v>
      </c>
      <c r="AA651" t="str">
        <f t="shared" si="94"/>
        <v/>
      </c>
    </row>
    <row r="652" spans="1:27" x14ac:dyDescent="0.3">
      <c r="A652" t="s">
        <v>445</v>
      </c>
      <c r="B652">
        <f t="shared" si="95"/>
        <v>169</v>
      </c>
      <c r="C652" t="b">
        <f t="shared" si="93"/>
        <v>0</v>
      </c>
      <c r="D652" t="b">
        <f t="shared" si="92"/>
        <v>0</v>
      </c>
      <c r="E652" t="b">
        <f t="shared" si="92"/>
        <v>0</v>
      </c>
      <c r="F652" t="b">
        <f t="shared" si="92"/>
        <v>0</v>
      </c>
      <c r="G652" t="b">
        <f t="shared" si="92"/>
        <v>0</v>
      </c>
      <c r="H652" t="b">
        <f t="shared" si="92"/>
        <v>0</v>
      </c>
      <c r="I652" t="b">
        <f t="shared" si="92"/>
        <v>1</v>
      </c>
      <c r="J652" t="b">
        <f t="shared" si="92"/>
        <v>1</v>
      </c>
      <c r="AA652" t="str">
        <f t="shared" si="94"/>
        <v/>
      </c>
    </row>
    <row r="653" spans="1:27" x14ac:dyDescent="0.3">
      <c r="B653">
        <f t="shared" si="95"/>
        <v>170</v>
      </c>
      <c r="C653" t="b">
        <f t="shared" si="93"/>
        <v>0</v>
      </c>
      <c r="D653" t="b">
        <f t="shared" si="92"/>
        <v>0</v>
      </c>
      <c r="E653" t="b">
        <f t="shared" si="92"/>
        <v>0</v>
      </c>
      <c r="F653" t="b">
        <f t="shared" si="92"/>
        <v>0</v>
      </c>
      <c r="G653" t="b">
        <f t="shared" si="92"/>
        <v>0</v>
      </c>
      <c r="H653" t="b">
        <f t="shared" si="92"/>
        <v>0</v>
      </c>
      <c r="I653" t="b">
        <f t="shared" si="92"/>
        <v>0</v>
      </c>
      <c r="J653" t="b">
        <f t="shared" si="92"/>
        <v>0</v>
      </c>
      <c r="AA653" t="str">
        <f t="shared" si="94"/>
        <v/>
      </c>
    </row>
    <row r="654" spans="1:27" x14ac:dyDescent="0.3">
      <c r="A654" t="s">
        <v>446</v>
      </c>
      <c r="B654">
        <f t="shared" si="95"/>
        <v>170</v>
      </c>
      <c r="C654" t="b">
        <f t="shared" si="93"/>
        <v>0</v>
      </c>
      <c r="D654" t="b">
        <f t="shared" si="92"/>
        <v>0</v>
      </c>
      <c r="E654" t="b">
        <f t="shared" si="92"/>
        <v>0</v>
      </c>
      <c r="F654" t="b">
        <f t="shared" si="92"/>
        <v>0</v>
      </c>
      <c r="G654" t="b">
        <f t="shared" si="92"/>
        <v>0</v>
      </c>
      <c r="H654" t="b">
        <f t="shared" si="92"/>
        <v>0</v>
      </c>
      <c r="I654" t="b">
        <f t="shared" si="92"/>
        <v>1</v>
      </c>
      <c r="J654" t="b">
        <f t="shared" si="92"/>
        <v>0</v>
      </c>
      <c r="AA654" t="str">
        <f t="shared" si="94"/>
        <v/>
      </c>
    </row>
    <row r="655" spans="1:27" x14ac:dyDescent="0.3">
      <c r="A655" t="s">
        <v>342</v>
      </c>
      <c r="B655">
        <f t="shared" si="95"/>
        <v>170</v>
      </c>
      <c r="C655" t="b">
        <f t="shared" si="93"/>
        <v>0</v>
      </c>
      <c r="D655" t="b">
        <f t="shared" si="92"/>
        <v>0</v>
      </c>
      <c r="E655" t="b">
        <f t="shared" si="92"/>
        <v>0</v>
      </c>
      <c r="F655" t="b">
        <f t="shared" si="92"/>
        <v>0</v>
      </c>
      <c r="G655" t="b">
        <f t="shared" si="92"/>
        <v>1</v>
      </c>
      <c r="H655" t="b">
        <f t="shared" si="92"/>
        <v>0</v>
      </c>
      <c r="I655" t="b">
        <f t="shared" si="92"/>
        <v>0</v>
      </c>
      <c r="J655" t="b">
        <f t="shared" si="92"/>
        <v>0</v>
      </c>
      <c r="AA655" t="str">
        <f t="shared" si="94"/>
        <v/>
      </c>
    </row>
    <row r="656" spans="1:27" x14ac:dyDescent="0.3">
      <c r="A656" t="s">
        <v>312</v>
      </c>
      <c r="B656">
        <f t="shared" si="95"/>
        <v>170</v>
      </c>
      <c r="C656" t="b">
        <f t="shared" si="93"/>
        <v>1</v>
      </c>
      <c r="D656" t="b">
        <f t="shared" si="92"/>
        <v>0</v>
      </c>
      <c r="E656" t="b">
        <f t="shared" si="92"/>
        <v>0</v>
      </c>
      <c r="F656" t="b">
        <f t="shared" si="92"/>
        <v>0</v>
      </c>
      <c r="G656" t="b">
        <f t="shared" si="92"/>
        <v>0</v>
      </c>
      <c r="H656" t="b">
        <f t="shared" si="92"/>
        <v>0</v>
      </c>
      <c r="I656" t="b">
        <f t="shared" si="92"/>
        <v>0</v>
      </c>
      <c r="J656" t="b">
        <f t="shared" si="92"/>
        <v>0</v>
      </c>
      <c r="AA656" t="str">
        <f t="shared" si="94"/>
        <v/>
      </c>
    </row>
    <row r="657" spans="1:27" x14ac:dyDescent="0.3">
      <c r="A657" t="s">
        <v>447</v>
      </c>
      <c r="B657">
        <f t="shared" si="95"/>
        <v>170</v>
      </c>
      <c r="C657" t="b">
        <f t="shared" si="93"/>
        <v>0</v>
      </c>
      <c r="D657" t="b">
        <f t="shared" si="92"/>
        <v>1</v>
      </c>
      <c r="E657" t="b">
        <f t="shared" si="92"/>
        <v>1</v>
      </c>
      <c r="F657" t="b">
        <f t="shared" si="92"/>
        <v>1</v>
      </c>
      <c r="G657" t="b">
        <f t="shared" si="92"/>
        <v>0</v>
      </c>
      <c r="H657" t="b">
        <f t="shared" si="92"/>
        <v>0</v>
      </c>
      <c r="I657" t="b">
        <f t="shared" si="92"/>
        <v>0</v>
      </c>
      <c r="J657" t="b">
        <f t="shared" si="92"/>
        <v>0</v>
      </c>
      <c r="AA657" t="str">
        <f t="shared" si="94"/>
        <v/>
      </c>
    </row>
    <row r="658" spans="1:27" x14ac:dyDescent="0.3">
      <c r="A658" t="s">
        <v>16</v>
      </c>
      <c r="B658">
        <f t="shared" si="95"/>
        <v>170</v>
      </c>
      <c r="C658" t="b">
        <f t="shared" si="93"/>
        <v>0</v>
      </c>
      <c r="D658" t="b">
        <f t="shared" si="92"/>
        <v>0</v>
      </c>
      <c r="E658" t="b">
        <f t="shared" si="92"/>
        <v>0</v>
      </c>
      <c r="F658" t="b">
        <f t="shared" si="92"/>
        <v>0</v>
      </c>
      <c r="G658" t="b">
        <f t="shared" si="92"/>
        <v>0</v>
      </c>
      <c r="H658" t="b">
        <f t="shared" si="92"/>
        <v>1</v>
      </c>
      <c r="I658" t="b">
        <f t="shared" si="92"/>
        <v>0</v>
      </c>
      <c r="J658" t="b">
        <f t="shared" si="92"/>
        <v>0</v>
      </c>
      <c r="AA658" t="str">
        <f t="shared" si="94"/>
        <v/>
      </c>
    </row>
    <row r="659" spans="1:27" x14ac:dyDescent="0.3">
      <c r="B659">
        <f t="shared" si="95"/>
        <v>171</v>
      </c>
      <c r="C659" t="b">
        <f t="shared" si="93"/>
        <v>0</v>
      </c>
      <c r="D659" t="b">
        <f t="shared" si="92"/>
        <v>0</v>
      </c>
      <c r="E659" t="b">
        <f t="shared" si="92"/>
        <v>0</v>
      </c>
      <c r="F659" t="b">
        <f t="shared" si="92"/>
        <v>0</v>
      </c>
      <c r="G659" t="b">
        <f t="shared" si="92"/>
        <v>0</v>
      </c>
      <c r="H659" t="b">
        <f t="shared" si="92"/>
        <v>0</v>
      </c>
      <c r="I659" t="b">
        <f t="shared" si="92"/>
        <v>0</v>
      </c>
      <c r="J659" t="b">
        <f t="shared" si="92"/>
        <v>0</v>
      </c>
      <c r="AA659" t="str">
        <f t="shared" si="94"/>
        <v/>
      </c>
    </row>
    <row r="660" spans="1:27" x14ac:dyDescent="0.3">
      <c r="A660" t="s">
        <v>448</v>
      </c>
      <c r="B660">
        <f t="shared" si="95"/>
        <v>171</v>
      </c>
      <c r="C660" t="b">
        <f t="shared" si="93"/>
        <v>0</v>
      </c>
      <c r="D660" t="b">
        <f t="shared" si="92"/>
        <v>0</v>
      </c>
      <c r="E660" t="b">
        <f t="shared" si="92"/>
        <v>0</v>
      </c>
      <c r="F660" t="b">
        <f t="shared" si="92"/>
        <v>1</v>
      </c>
      <c r="G660" t="b">
        <f t="shared" si="92"/>
        <v>0</v>
      </c>
      <c r="H660" t="b">
        <f t="shared" si="92"/>
        <v>0</v>
      </c>
      <c r="I660" t="b">
        <f t="shared" si="92"/>
        <v>0</v>
      </c>
      <c r="J660" t="b">
        <f t="shared" si="92"/>
        <v>0</v>
      </c>
      <c r="AA660" t="str">
        <f t="shared" si="94"/>
        <v/>
      </c>
    </row>
    <row r="661" spans="1:27" x14ac:dyDescent="0.3">
      <c r="A661" t="s">
        <v>449</v>
      </c>
      <c r="B661">
        <f t="shared" si="95"/>
        <v>171</v>
      </c>
      <c r="C661" t="b">
        <f t="shared" si="93"/>
        <v>0</v>
      </c>
      <c r="D661" t="b">
        <f t="shared" si="92"/>
        <v>0</v>
      </c>
      <c r="E661" t="b">
        <f t="shared" si="92"/>
        <v>1</v>
      </c>
      <c r="F661" t="b">
        <f t="shared" si="92"/>
        <v>0</v>
      </c>
      <c r="G661" t="b">
        <f t="shared" si="92"/>
        <v>0</v>
      </c>
      <c r="H661" t="b">
        <f t="shared" si="92"/>
        <v>1</v>
      </c>
      <c r="I661" t="b">
        <f t="shared" si="92"/>
        <v>1</v>
      </c>
      <c r="J661" t="b">
        <f t="shared" si="92"/>
        <v>0</v>
      </c>
      <c r="AA661" t="str">
        <f t="shared" si="94"/>
        <v/>
      </c>
    </row>
    <row r="662" spans="1:27" x14ac:dyDescent="0.3">
      <c r="A662" t="s">
        <v>450</v>
      </c>
      <c r="B662">
        <f t="shared" si="95"/>
        <v>171</v>
      </c>
      <c r="C662" t="b">
        <f t="shared" si="93"/>
        <v>1</v>
      </c>
      <c r="D662" t="b">
        <f t="shared" si="92"/>
        <v>1</v>
      </c>
      <c r="E662" t="b">
        <f t="shared" si="92"/>
        <v>0</v>
      </c>
      <c r="F662" t="b">
        <f t="shared" si="92"/>
        <v>0</v>
      </c>
      <c r="G662" t="b">
        <f t="shared" si="92"/>
        <v>1</v>
      </c>
      <c r="H662" t="b">
        <f t="shared" si="92"/>
        <v>0</v>
      </c>
      <c r="I662" t="b">
        <f t="shared" si="92"/>
        <v>0</v>
      </c>
      <c r="J662" t="b">
        <f t="shared" si="92"/>
        <v>0</v>
      </c>
      <c r="AA662" t="str">
        <f t="shared" si="94"/>
        <v/>
      </c>
    </row>
    <row r="663" spans="1:27" x14ac:dyDescent="0.3">
      <c r="B663">
        <f t="shared" si="95"/>
        <v>172</v>
      </c>
      <c r="C663" t="b">
        <f t="shared" si="93"/>
        <v>0</v>
      </c>
      <c r="D663" t="b">
        <f t="shared" si="92"/>
        <v>0</v>
      </c>
      <c r="E663" t="b">
        <f t="shared" si="92"/>
        <v>0</v>
      </c>
      <c r="F663" t="b">
        <f t="shared" si="92"/>
        <v>0</v>
      </c>
      <c r="G663" t="b">
        <f t="shared" si="92"/>
        <v>0</v>
      </c>
      <c r="H663" t="b">
        <f t="shared" si="92"/>
        <v>0</v>
      </c>
      <c r="I663" t="b">
        <f t="shared" si="92"/>
        <v>0</v>
      </c>
      <c r="J663" t="b">
        <f t="shared" si="92"/>
        <v>0</v>
      </c>
      <c r="AA663" t="str">
        <f t="shared" si="94"/>
        <v/>
      </c>
    </row>
    <row r="664" spans="1:27" x14ac:dyDescent="0.3">
      <c r="A664" t="s">
        <v>451</v>
      </c>
      <c r="B664">
        <f t="shared" si="95"/>
        <v>172</v>
      </c>
      <c r="C664" t="b">
        <f t="shared" si="93"/>
        <v>1</v>
      </c>
      <c r="D664" t="b">
        <f t="shared" si="92"/>
        <v>1</v>
      </c>
      <c r="E664" t="b">
        <f t="shared" si="92"/>
        <v>1</v>
      </c>
      <c r="F664" t="b">
        <f t="shared" si="92"/>
        <v>1</v>
      </c>
      <c r="G664" t="b">
        <f t="shared" si="92"/>
        <v>1</v>
      </c>
      <c r="H664" t="b">
        <f t="shared" si="92"/>
        <v>1</v>
      </c>
      <c r="I664" t="b">
        <f t="shared" si="92"/>
        <v>1</v>
      </c>
      <c r="J664" t="b">
        <f t="shared" si="92"/>
        <v>0</v>
      </c>
      <c r="AA664" t="str">
        <f t="shared" si="94"/>
        <v/>
      </c>
    </row>
    <row r="665" spans="1:27" x14ac:dyDescent="0.3">
      <c r="B665">
        <f t="shared" si="95"/>
        <v>173</v>
      </c>
      <c r="C665" t="b">
        <f t="shared" si="93"/>
        <v>0</v>
      </c>
      <c r="D665" t="b">
        <f t="shared" si="92"/>
        <v>0</v>
      </c>
      <c r="E665" t="b">
        <f t="shared" si="92"/>
        <v>0</v>
      </c>
      <c r="F665" t="b">
        <f t="shared" si="92"/>
        <v>0</v>
      </c>
      <c r="G665" t="b">
        <f t="shared" si="92"/>
        <v>0</v>
      </c>
      <c r="H665" t="b">
        <f t="shared" si="92"/>
        <v>0</v>
      </c>
      <c r="I665" t="b">
        <f t="shared" si="92"/>
        <v>0</v>
      </c>
      <c r="J665" t="b">
        <f t="shared" si="92"/>
        <v>0</v>
      </c>
      <c r="AA665" t="str">
        <f t="shared" si="94"/>
        <v/>
      </c>
    </row>
    <row r="666" spans="1:27" x14ac:dyDescent="0.3">
      <c r="A666" t="s">
        <v>117</v>
      </c>
      <c r="B666">
        <f t="shared" si="95"/>
        <v>173</v>
      </c>
      <c r="C666" t="b">
        <f t="shared" si="93"/>
        <v>0</v>
      </c>
      <c r="D666" t="b">
        <f t="shared" si="92"/>
        <v>0</v>
      </c>
      <c r="E666" t="b">
        <f t="shared" si="92"/>
        <v>0</v>
      </c>
      <c r="F666" t="b">
        <f t="shared" si="92"/>
        <v>0</v>
      </c>
      <c r="G666" t="b">
        <f t="shared" si="92"/>
        <v>1</v>
      </c>
      <c r="H666" t="b">
        <f t="shared" si="92"/>
        <v>0</v>
      </c>
      <c r="I666" t="b">
        <f t="shared" si="92"/>
        <v>0</v>
      </c>
      <c r="J666" t="b">
        <f t="shared" si="92"/>
        <v>0</v>
      </c>
      <c r="AA666" t="str">
        <f t="shared" si="94"/>
        <v/>
      </c>
    </row>
    <row r="667" spans="1:27" x14ac:dyDescent="0.3">
      <c r="A667" t="s">
        <v>452</v>
      </c>
      <c r="B667">
        <f t="shared" si="95"/>
        <v>173</v>
      </c>
      <c r="C667" t="b">
        <f t="shared" si="93"/>
        <v>0</v>
      </c>
      <c r="D667" t="b">
        <f t="shared" si="92"/>
        <v>0</v>
      </c>
      <c r="E667" t="b">
        <f t="shared" si="92"/>
        <v>1</v>
      </c>
      <c r="F667" t="b">
        <f t="shared" si="92"/>
        <v>1</v>
      </c>
      <c r="G667" t="b">
        <f t="shared" si="92"/>
        <v>0</v>
      </c>
      <c r="H667" t="b">
        <f t="shared" si="92"/>
        <v>1</v>
      </c>
      <c r="I667" t="b">
        <f t="shared" si="92"/>
        <v>0</v>
      </c>
      <c r="J667" t="b">
        <f t="shared" si="92"/>
        <v>0</v>
      </c>
      <c r="AA667" t="str">
        <f t="shared" si="94"/>
        <v/>
      </c>
    </row>
    <row r="668" spans="1:27" x14ac:dyDescent="0.3">
      <c r="A668" t="s">
        <v>453</v>
      </c>
      <c r="B668">
        <f t="shared" si="95"/>
        <v>173</v>
      </c>
      <c r="C668" t="b">
        <f t="shared" si="93"/>
        <v>1</v>
      </c>
      <c r="D668" t="b">
        <f t="shared" si="92"/>
        <v>1</v>
      </c>
      <c r="E668" t="b">
        <f t="shared" si="92"/>
        <v>0</v>
      </c>
      <c r="F668" t="b">
        <f t="shared" si="92"/>
        <v>0</v>
      </c>
      <c r="G668" t="b">
        <f t="shared" si="92"/>
        <v>0</v>
      </c>
      <c r="H668" t="b">
        <f t="shared" si="92"/>
        <v>0</v>
      </c>
      <c r="I668" t="b">
        <f t="shared" si="92"/>
        <v>1</v>
      </c>
      <c r="J668" t="b">
        <f t="shared" si="92"/>
        <v>0</v>
      </c>
      <c r="AA668" t="str">
        <f t="shared" si="94"/>
        <v/>
      </c>
    </row>
    <row r="669" spans="1:27" x14ac:dyDescent="0.3">
      <c r="B669">
        <f t="shared" si="95"/>
        <v>174</v>
      </c>
      <c r="C669" t="b">
        <f t="shared" si="93"/>
        <v>0</v>
      </c>
      <c r="D669" t="b">
        <f t="shared" si="92"/>
        <v>0</v>
      </c>
      <c r="E669" t="b">
        <f t="shared" si="92"/>
        <v>0</v>
      </c>
      <c r="F669" t="b">
        <f t="shared" si="92"/>
        <v>0</v>
      </c>
      <c r="G669" t="b">
        <f t="shared" si="92"/>
        <v>0</v>
      </c>
      <c r="H669" t="b">
        <f t="shared" si="92"/>
        <v>0</v>
      </c>
      <c r="I669" t="b">
        <f t="shared" si="92"/>
        <v>0</v>
      </c>
      <c r="J669" t="b">
        <f t="shared" si="92"/>
        <v>0</v>
      </c>
      <c r="AA669" t="str">
        <f t="shared" si="94"/>
        <v/>
      </c>
    </row>
    <row r="670" spans="1:27" x14ac:dyDescent="0.3">
      <c r="A670" t="s">
        <v>454</v>
      </c>
      <c r="B670">
        <f t="shared" si="95"/>
        <v>174</v>
      </c>
      <c r="C670" t="b">
        <f t="shared" si="93"/>
        <v>0</v>
      </c>
      <c r="D670" t="b">
        <f t="shared" si="92"/>
        <v>1</v>
      </c>
      <c r="E670" t="b">
        <f t="shared" si="92"/>
        <v>0</v>
      </c>
      <c r="F670" t="b">
        <f t="shared" si="92"/>
        <v>1</v>
      </c>
      <c r="G670" t="b">
        <f t="shared" si="92"/>
        <v>1</v>
      </c>
      <c r="H670" t="b">
        <f t="shared" si="92"/>
        <v>0</v>
      </c>
      <c r="I670" t="b">
        <f t="shared" si="92"/>
        <v>0</v>
      </c>
      <c r="J670" t="b">
        <f t="shared" si="92"/>
        <v>0</v>
      </c>
      <c r="AA670" t="str">
        <f t="shared" si="94"/>
        <v/>
      </c>
    </row>
    <row r="671" spans="1:27" x14ac:dyDescent="0.3">
      <c r="A671" t="s">
        <v>455</v>
      </c>
      <c r="B671">
        <f t="shared" si="95"/>
        <v>174</v>
      </c>
      <c r="C671" t="b">
        <f t="shared" si="93"/>
        <v>0</v>
      </c>
      <c r="D671" t="b">
        <f t="shared" si="92"/>
        <v>0</v>
      </c>
      <c r="E671" t="b">
        <f t="shared" si="92"/>
        <v>0</v>
      </c>
      <c r="F671" t="b">
        <f t="shared" si="92"/>
        <v>0</v>
      </c>
      <c r="G671" t="b">
        <f t="shared" si="92"/>
        <v>0</v>
      </c>
      <c r="H671" t="b">
        <f t="shared" si="92"/>
        <v>1</v>
      </c>
      <c r="I671" t="b">
        <f t="shared" si="92"/>
        <v>1</v>
      </c>
      <c r="J671" t="b">
        <f t="shared" si="92"/>
        <v>0</v>
      </c>
      <c r="AA671" t="str">
        <f t="shared" si="94"/>
        <v/>
      </c>
    </row>
    <row r="672" spans="1:27" x14ac:dyDescent="0.3">
      <c r="A672" t="s">
        <v>456</v>
      </c>
      <c r="B672">
        <f t="shared" si="95"/>
        <v>174</v>
      </c>
      <c r="C672" t="b">
        <f t="shared" si="93"/>
        <v>1</v>
      </c>
      <c r="D672" t="b">
        <f t="shared" si="92"/>
        <v>0</v>
      </c>
      <c r="E672" t="b">
        <f t="shared" si="92"/>
        <v>1</v>
      </c>
      <c r="F672" t="b">
        <f t="shared" si="92"/>
        <v>0</v>
      </c>
      <c r="G672" t="b">
        <f t="shared" si="92"/>
        <v>0</v>
      </c>
      <c r="H672" t="b">
        <f t="shared" si="92"/>
        <v>0</v>
      </c>
      <c r="I672" t="b">
        <f t="shared" si="92"/>
        <v>0</v>
      </c>
      <c r="J672" t="b">
        <f t="shared" si="92"/>
        <v>0</v>
      </c>
      <c r="AA672" t="str">
        <f t="shared" si="94"/>
        <v/>
      </c>
    </row>
    <row r="673" spans="1:27" x14ac:dyDescent="0.3">
      <c r="B673">
        <f t="shared" si="95"/>
        <v>175</v>
      </c>
      <c r="C673" t="b">
        <f t="shared" si="93"/>
        <v>0</v>
      </c>
      <c r="D673" t="b">
        <f t="shared" si="92"/>
        <v>0</v>
      </c>
      <c r="E673" t="b">
        <f t="shared" si="92"/>
        <v>0</v>
      </c>
      <c r="F673" t="b">
        <f t="shared" si="92"/>
        <v>0</v>
      </c>
      <c r="G673" t="b">
        <f t="shared" si="92"/>
        <v>0</v>
      </c>
      <c r="H673" t="b">
        <f t="shared" si="92"/>
        <v>0</v>
      </c>
      <c r="I673" t="b">
        <f t="shared" si="92"/>
        <v>0</v>
      </c>
      <c r="J673" t="b">
        <f t="shared" si="92"/>
        <v>0</v>
      </c>
      <c r="AA673" t="str">
        <f t="shared" si="94"/>
        <v/>
      </c>
    </row>
    <row r="674" spans="1:27" x14ac:dyDescent="0.3">
      <c r="A674" t="s">
        <v>227</v>
      </c>
      <c r="B674">
        <f t="shared" si="95"/>
        <v>175</v>
      </c>
      <c r="C674" t="b">
        <f t="shared" si="93"/>
        <v>0</v>
      </c>
      <c r="D674" t="b">
        <f t="shared" si="92"/>
        <v>0</v>
      </c>
      <c r="E674" t="b">
        <f t="shared" si="92"/>
        <v>1</v>
      </c>
      <c r="F674" t="b">
        <f t="shared" si="92"/>
        <v>0</v>
      </c>
      <c r="G674" t="b">
        <f t="shared" si="92"/>
        <v>0</v>
      </c>
      <c r="H674" t="b">
        <f t="shared" si="92"/>
        <v>0</v>
      </c>
      <c r="I674" t="b">
        <f t="shared" si="92"/>
        <v>0</v>
      </c>
      <c r="J674" t="b">
        <f t="shared" si="92"/>
        <v>0</v>
      </c>
      <c r="AA674" t="str">
        <f t="shared" si="94"/>
        <v/>
      </c>
    </row>
    <row r="675" spans="1:27" x14ac:dyDescent="0.3">
      <c r="A675" t="s">
        <v>457</v>
      </c>
      <c r="B675">
        <f t="shared" si="95"/>
        <v>175</v>
      </c>
      <c r="C675" t="b">
        <f t="shared" si="93"/>
        <v>0</v>
      </c>
      <c r="D675" t="b">
        <f t="shared" si="92"/>
        <v>1</v>
      </c>
      <c r="E675" t="b">
        <f t="shared" si="92"/>
        <v>0</v>
      </c>
      <c r="F675" t="b">
        <f t="shared" si="92"/>
        <v>0</v>
      </c>
      <c r="G675" t="b">
        <f t="shared" si="92"/>
        <v>1</v>
      </c>
      <c r="H675" t="b">
        <f t="shared" si="92"/>
        <v>1</v>
      </c>
      <c r="I675" t="b">
        <f t="shared" si="92"/>
        <v>1</v>
      </c>
      <c r="J675" t="b">
        <f t="shared" si="92"/>
        <v>1</v>
      </c>
      <c r="AA675" t="str">
        <f t="shared" si="94"/>
        <v/>
      </c>
    </row>
    <row r="676" spans="1:27" x14ac:dyDescent="0.3">
      <c r="A676" t="s">
        <v>458</v>
      </c>
      <c r="B676">
        <f t="shared" si="95"/>
        <v>175</v>
      </c>
      <c r="C676" t="b">
        <f t="shared" si="93"/>
        <v>1</v>
      </c>
      <c r="D676" t="b">
        <f t="shared" si="92"/>
        <v>0</v>
      </c>
      <c r="E676" t="b">
        <f t="shared" si="92"/>
        <v>0</v>
      </c>
      <c r="F676" t="b">
        <f t="shared" si="92"/>
        <v>1</v>
      </c>
      <c r="G676" t="b">
        <f t="shared" si="92"/>
        <v>0</v>
      </c>
      <c r="H676" t="b">
        <f t="shared" si="92"/>
        <v>0</v>
      </c>
      <c r="I676" t="b">
        <f t="shared" si="92"/>
        <v>0</v>
      </c>
      <c r="J676" t="b">
        <f t="shared" si="92"/>
        <v>0</v>
      </c>
      <c r="AA676" t="str">
        <f t="shared" si="94"/>
        <v/>
      </c>
    </row>
    <row r="677" spans="1:27" x14ac:dyDescent="0.3">
      <c r="B677">
        <f t="shared" si="95"/>
        <v>176</v>
      </c>
      <c r="C677" t="b">
        <f t="shared" si="93"/>
        <v>0</v>
      </c>
      <c r="D677" t="b">
        <f t="shared" si="92"/>
        <v>0</v>
      </c>
      <c r="E677" t="b">
        <f t="shared" si="92"/>
        <v>0</v>
      </c>
      <c r="F677" t="b">
        <f t="shared" si="92"/>
        <v>0</v>
      </c>
      <c r="G677" t="b">
        <f t="shared" si="92"/>
        <v>0</v>
      </c>
      <c r="H677" t="b">
        <f t="shared" si="92"/>
        <v>0</v>
      </c>
      <c r="I677" t="b">
        <f t="shared" si="92"/>
        <v>0</v>
      </c>
      <c r="J677" t="b">
        <f t="shared" si="92"/>
        <v>0</v>
      </c>
      <c r="AA677" t="str">
        <f t="shared" si="94"/>
        <v/>
      </c>
    </row>
    <row r="678" spans="1:27" x14ac:dyDescent="0.3">
      <c r="A678" t="s">
        <v>459</v>
      </c>
      <c r="B678">
        <f t="shared" si="95"/>
        <v>176</v>
      </c>
      <c r="C678" t="b">
        <f t="shared" si="93"/>
        <v>0</v>
      </c>
      <c r="D678" t="b">
        <f t="shared" si="92"/>
        <v>0</v>
      </c>
      <c r="E678" t="b">
        <f t="shared" si="92"/>
        <v>0</v>
      </c>
      <c r="F678" t="b">
        <f t="shared" si="92"/>
        <v>0</v>
      </c>
      <c r="G678" t="b">
        <f t="shared" si="92"/>
        <v>0</v>
      </c>
      <c r="H678" t="b">
        <f t="shared" si="92"/>
        <v>1</v>
      </c>
      <c r="I678" t="b">
        <f t="shared" si="92"/>
        <v>0</v>
      </c>
      <c r="J678" t="b">
        <f t="shared" si="92"/>
        <v>0</v>
      </c>
      <c r="AA678" t="str">
        <f t="shared" si="94"/>
        <v/>
      </c>
    </row>
    <row r="679" spans="1:27" x14ac:dyDescent="0.3">
      <c r="A679" t="s">
        <v>460</v>
      </c>
      <c r="B679">
        <f t="shared" si="95"/>
        <v>176</v>
      </c>
      <c r="C679" t="b">
        <f t="shared" si="93"/>
        <v>0</v>
      </c>
      <c r="D679" t="b">
        <f t="shared" si="92"/>
        <v>1</v>
      </c>
      <c r="E679" t="b">
        <f t="shared" ref="D679:J715" si="96">ISNUMBER(SEARCH(E$1,$A679))</f>
        <v>1</v>
      </c>
      <c r="F679" t="b">
        <f t="shared" si="96"/>
        <v>1</v>
      </c>
      <c r="G679" t="b">
        <f t="shared" si="96"/>
        <v>0</v>
      </c>
      <c r="H679" t="b">
        <f t="shared" si="96"/>
        <v>0</v>
      </c>
      <c r="I679" t="b">
        <f t="shared" si="96"/>
        <v>1</v>
      </c>
      <c r="J679" t="b">
        <f t="shared" si="96"/>
        <v>1</v>
      </c>
      <c r="AA679" t="str">
        <f t="shared" si="94"/>
        <v/>
      </c>
    </row>
    <row r="680" spans="1:27" x14ac:dyDescent="0.3">
      <c r="A680" t="s">
        <v>461</v>
      </c>
      <c r="B680">
        <f t="shared" si="95"/>
        <v>176</v>
      </c>
      <c r="C680" t="b">
        <f t="shared" si="93"/>
        <v>1</v>
      </c>
      <c r="D680" t="b">
        <f t="shared" si="96"/>
        <v>0</v>
      </c>
      <c r="E680" t="b">
        <f t="shared" si="96"/>
        <v>0</v>
      </c>
      <c r="F680" t="b">
        <f t="shared" si="96"/>
        <v>0</v>
      </c>
      <c r="G680" t="b">
        <f t="shared" si="96"/>
        <v>1</v>
      </c>
      <c r="H680" t="b">
        <f t="shared" si="96"/>
        <v>0</v>
      </c>
      <c r="I680" t="b">
        <f t="shared" si="96"/>
        <v>0</v>
      </c>
      <c r="J680" t="b">
        <f t="shared" si="96"/>
        <v>0</v>
      </c>
      <c r="AA680" t="str">
        <f t="shared" si="94"/>
        <v/>
      </c>
    </row>
    <row r="681" spans="1:27" x14ac:dyDescent="0.3">
      <c r="B681">
        <f t="shared" si="95"/>
        <v>177</v>
      </c>
      <c r="C681" t="b">
        <f t="shared" si="93"/>
        <v>0</v>
      </c>
      <c r="D681" t="b">
        <f t="shared" si="96"/>
        <v>0</v>
      </c>
      <c r="E681" t="b">
        <f t="shared" si="96"/>
        <v>0</v>
      </c>
      <c r="F681" t="b">
        <f t="shared" si="96"/>
        <v>0</v>
      </c>
      <c r="G681" t="b">
        <f t="shared" si="96"/>
        <v>0</v>
      </c>
      <c r="H681" t="b">
        <f t="shared" si="96"/>
        <v>0</v>
      </c>
      <c r="I681" t="b">
        <f t="shared" si="96"/>
        <v>0</v>
      </c>
      <c r="J681" t="b">
        <f t="shared" si="96"/>
        <v>0</v>
      </c>
      <c r="AA681" t="str">
        <f t="shared" si="94"/>
        <v/>
      </c>
    </row>
    <row r="682" spans="1:27" x14ac:dyDescent="0.3">
      <c r="A682" t="s">
        <v>462</v>
      </c>
      <c r="B682">
        <f t="shared" si="95"/>
        <v>177</v>
      </c>
      <c r="C682" t="b">
        <f t="shared" si="93"/>
        <v>0</v>
      </c>
      <c r="D682" t="b">
        <f t="shared" si="96"/>
        <v>1</v>
      </c>
      <c r="E682" t="b">
        <f t="shared" si="96"/>
        <v>0</v>
      </c>
      <c r="F682" t="b">
        <f t="shared" si="96"/>
        <v>1</v>
      </c>
      <c r="G682" t="b">
        <f t="shared" si="96"/>
        <v>1</v>
      </c>
      <c r="H682" t="b">
        <f t="shared" si="96"/>
        <v>1</v>
      </c>
      <c r="I682" t="b">
        <f t="shared" si="96"/>
        <v>1</v>
      </c>
      <c r="J682" t="b">
        <f t="shared" si="96"/>
        <v>0</v>
      </c>
      <c r="AA682" t="str">
        <f t="shared" si="94"/>
        <v/>
      </c>
    </row>
    <row r="683" spans="1:27" x14ac:dyDescent="0.3">
      <c r="A683" t="s">
        <v>119</v>
      </c>
      <c r="B683">
        <f t="shared" si="95"/>
        <v>177</v>
      </c>
      <c r="C683" t="b">
        <f t="shared" si="93"/>
        <v>0</v>
      </c>
      <c r="D683" t="b">
        <f t="shared" si="96"/>
        <v>0</v>
      </c>
      <c r="E683" t="b">
        <f t="shared" si="96"/>
        <v>1</v>
      </c>
      <c r="F683" t="b">
        <f t="shared" si="96"/>
        <v>0</v>
      </c>
      <c r="G683" t="b">
        <f t="shared" si="96"/>
        <v>0</v>
      </c>
      <c r="H683" t="b">
        <f t="shared" si="96"/>
        <v>0</v>
      </c>
      <c r="I683" t="b">
        <f t="shared" si="96"/>
        <v>0</v>
      </c>
      <c r="J683" t="b">
        <f t="shared" si="96"/>
        <v>0</v>
      </c>
      <c r="AA683" t="str">
        <f t="shared" si="94"/>
        <v/>
      </c>
    </row>
    <row r="684" spans="1:27" x14ac:dyDescent="0.3">
      <c r="A684" t="s">
        <v>47</v>
      </c>
      <c r="B684">
        <f t="shared" si="95"/>
        <v>177</v>
      </c>
      <c r="C684" t="b">
        <f t="shared" si="93"/>
        <v>1</v>
      </c>
      <c r="D684" t="b">
        <f t="shared" si="96"/>
        <v>0</v>
      </c>
      <c r="E684" t="b">
        <f t="shared" si="96"/>
        <v>0</v>
      </c>
      <c r="F684" t="b">
        <f t="shared" si="96"/>
        <v>0</v>
      </c>
      <c r="G684" t="b">
        <f t="shared" si="96"/>
        <v>0</v>
      </c>
      <c r="H684" t="b">
        <f t="shared" si="96"/>
        <v>0</v>
      </c>
      <c r="I684" t="b">
        <f t="shared" si="96"/>
        <v>0</v>
      </c>
      <c r="J684" t="b">
        <f t="shared" si="96"/>
        <v>0</v>
      </c>
      <c r="AA684" t="str">
        <f t="shared" si="94"/>
        <v/>
      </c>
    </row>
    <row r="685" spans="1:27" x14ac:dyDescent="0.3">
      <c r="B685">
        <f t="shared" si="95"/>
        <v>178</v>
      </c>
      <c r="C685" t="b">
        <f t="shared" si="93"/>
        <v>0</v>
      </c>
      <c r="D685" t="b">
        <f t="shared" si="96"/>
        <v>0</v>
      </c>
      <c r="E685" t="b">
        <f t="shared" si="96"/>
        <v>0</v>
      </c>
      <c r="F685" t="b">
        <f t="shared" si="96"/>
        <v>0</v>
      </c>
      <c r="G685" t="b">
        <f t="shared" si="96"/>
        <v>0</v>
      </c>
      <c r="H685" t="b">
        <f t="shared" si="96"/>
        <v>0</v>
      </c>
      <c r="I685" t="b">
        <f t="shared" si="96"/>
        <v>0</v>
      </c>
      <c r="J685" t="b">
        <f t="shared" si="96"/>
        <v>0</v>
      </c>
      <c r="AA685" t="str">
        <f t="shared" si="94"/>
        <v/>
      </c>
    </row>
    <row r="686" spans="1:27" x14ac:dyDescent="0.3">
      <c r="A686" t="s">
        <v>463</v>
      </c>
      <c r="B686">
        <f t="shared" si="95"/>
        <v>178</v>
      </c>
      <c r="C686" t="b">
        <f t="shared" si="93"/>
        <v>1</v>
      </c>
      <c r="D686" t="b">
        <f t="shared" si="96"/>
        <v>1</v>
      </c>
      <c r="E686" t="b">
        <f t="shared" si="96"/>
        <v>1</v>
      </c>
      <c r="F686" t="b">
        <f t="shared" si="96"/>
        <v>0</v>
      </c>
      <c r="G686" t="b">
        <f t="shared" si="96"/>
        <v>1</v>
      </c>
      <c r="H686" t="b">
        <f t="shared" si="96"/>
        <v>0</v>
      </c>
      <c r="I686" t="b">
        <f t="shared" si="96"/>
        <v>0</v>
      </c>
      <c r="J686" t="b">
        <f t="shared" si="96"/>
        <v>0</v>
      </c>
      <c r="AA686" t="str">
        <f t="shared" si="94"/>
        <v/>
      </c>
    </row>
    <row r="687" spans="1:27" x14ac:dyDescent="0.3">
      <c r="A687" t="s">
        <v>464</v>
      </c>
      <c r="B687">
        <f t="shared" si="95"/>
        <v>178</v>
      </c>
      <c r="C687" t="b">
        <f t="shared" si="93"/>
        <v>0</v>
      </c>
      <c r="D687" t="b">
        <f t="shared" si="96"/>
        <v>0</v>
      </c>
      <c r="E687" t="b">
        <f t="shared" si="96"/>
        <v>0</v>
      </c>
      <c r="F687" t="b">
        <f t="shared" si="96"/>
        <v>1</v>
      </c>
      <c r="G687" t="b">
        <f t="shared" si="96"/>
        <v>0</v>
      </c>
      <c r="H687" t="b">
        <f t="shared" si="96"/>
        <v>0</v>
      </c>
      <c r="I687" t="b">
        <f t="shared" si="96"/>
        <v>1</v>
      </c>
      <c r="J687" t="b">
        <f t="shared" si="96"/>
        <v>1</v>
      </c>
      <c r="AA687" t="str">
        <f t="shared" si="94"/>
        <v/>
      </c>
    </row>
    <row r="688" spans="1:27" x14ac:dyDescent="0.3">
      <c r="A688" t="s">
        <v>139</v>
      </c>
      <c r="B688">
        <f t="shared" si="95"/>
        <v>178</v>
      </c>
      <c r="C688" t="b">
        <f t="shared" si="93"/>
        <v>0</v>
      </c>
      <c r="D688" t="b">
        <f t="shared" si="96"/>
        <v>0</v>
      </c>
      <c r="E688" t="b">
        <f t="shared" si="96"/>
        <v>0</v>
      </c>
      <c r="F688" t="b">
        <f t="shared" si="96"/>
        <v>0</v>
      </c>
      <c r="G688" t="b">
        <f t="shared" si="96"/>
        <v>0</v>
      </c>
      <c r="H688" t="b">
        <f t="shared" si="96"/>
        <v>1</v>
      </c>
      <c r="I688" t="b">
        <f t="shared" si="96"/>
        <v>0</v>
      </c>
      <c r="J688" t="b">
        <f t="shared" si="96"/>
        <v>0</v>
      </c>
      <c r="AA688" t="str">
        <f t="shared" si="94"/>
        <v/>
      </c>
    </row>
    <row r="689" spans="1:27" x14ac:dyDescent="0.3">
      <c r="B689">
        <f t="shared" si="95"/>
        <v>179</v>
      </c>
      <c r="C689" t="b">
        <f t="shared" si="93"/>
        <v>0</v>
      </c>
      <c r="D689" t="b">
        <f t="shared" si="96"/>
        <v>0</v>
      </c>
      <c r="E689" t="b">
        <f t="shared" si="96"/>
        <v>0</v>
      </c>
      <c r="F689" t="b">
        <f t="shared" si="96"/>
        <v>0</v>
      </c>
      <c r="G689" t="b">
        <f t="shared" si="96"/>
        <v>0</v>
      </c>
      <c r="H689" t="b">
        <f t="shared" si="96"/>
        <v>0</v>
      </c>
      <c r="I689" t="b">
        <f t="shared" si="96"/>
        <v>0</v>
      </c>
      <c r="J689" t="b">
        <f t="shared" si="96"/>
        <v>0</v>
      </c>
      <c r="AA689" t="str">
        <f t="shared" si="94"/>
        <v/>
      </c>
    </row>
    <row r="690" spans="1:27" x14ac:dyDescent="0.3">
      <c r="A690" t="s">
        <v>128</v>
      </c>
      <c r="B690">
        <f t="shared" si="95"/>
        <v>179</v>
      </c>
      <c r="C690" t="b">
        <f t="shared" si="93"/>
        <v>0</v>
      </c>
      <c r="D690" t="b">
        <f t="shared" si="96"/>
        <v>1</v>
      </c>
      <c r="E690" t="b">
        <f t="shared" si="96"/>
        <v>0</v>
      </c>
      <c r="F690" t="b">
        <f t="shared" si="96"/>
        <v>0</v>
      </c>
      <c r="G690" t="b">
        <f t="shared" si="96"/>
        <v>0</v>
      </c>
      <c r="H690" t="b">
        <f t="shared" si="96"/>
        <v>0</v>
      </c>
      <c r="I690" t="b">
        <f t="shared" si="96"/>
        <v>0</v>
      </c>
      <c r="J690" t="b">
        <f t="shared" si="96"/>
        <v>0</v>
      </c>
      <c r="AA690" t="str">
        <f t="shared" si="94"/>
        <v/>
      </c>
    </row>
    <row r="691" spans="1:27" x14ac:dyDescent="0.3">
      <c r="A691" t="s">
        <v>465</v>
      </c>
      <c r="B691">
        <f t="shared" si="95"/>
        <v>179</v>
      </c>
      <c r="C691" t="b">
        <f t="shared" si="93"/>
        <v>0</v>
      </c>
      <c r="D691" t="b">
        <f t="shared" si="96"/>
        <v>0</v>
      </c>
      <c r="E691" t="b">
        <f t="shared" si="96"/>
        <v>0</v>
      </c>
      <c r="F691" t="b">
        <f t="shared" si="96"/>
        <v>1</v>
      </c>
      <c r="G691" t="b">
        <f t="shared" si="96"/>
        <v>0</v>
      </c>
      <c r="H691" t="b">
        <f t="shared" si="96"/>
        <v>0</v>
      </c>
      <c r="I691" t="b">
        <f t="shared" si="96"/>
        <v>1</v>
      </c>
      <c r="J691" t="b">
        <f t="shared" si="96"/>
        <v>0</v>
      </c>
      <c r="AA691" t="str">
        <f t="shared" si="94"/>
        <v/>
      </c>
    </row>
    <row r="692" spans="1:27" x14ac:dyDescent="0.3">
      <c r="A692" t="s">
        <v>47</v>
      </c>
      <c r="B692">
        <f t="shared" si="95"/>
        <v>179</v>
      </c>
      <c r="C692" t="b">
        <f t="shared" si="93"/>
        <v>1</v>
      </c>
      <c r="D692" t="b">
        <f t="shared" si="96"/>
        <v>0</v>
      </c>
      <c r="E692" t="b">
        <f t="shared" si="96"/>
        <v>0</v>
      </c>
      <c r="F692" t="b">
        <f t="shared" si="96"/>
        <v>0</v>
      </c>
      <c r="G692" t="b">
        <f t="shared" si="96"/>
        <v>0</v>
      </c>
      <c r="H692" t="b">
        <f t="shared" si="96"/>
        <v>0</v>
      </c>
      <c r="I692" t="b">
        <f t="shared" si="96"/>
        <v>0</v>
      </c>
      <c r="J692" t="b">
        <f t="shared" si="96"/>
        <v>0</v>
      </c>
      <c r="AA692" t="str">
        <f t="shared" si="94"/>
        <v/>
      </c>
    </row>
    <row r="693" spans="1:27" x14ac:dyDescent="0.3">
      <c r="A693" t="s">
        <v>466</v>
      </c>
      <c r="B693">
        <f t="shared" si="95"/>
        <v>179</v>
      </c>
      <c r="C693" t="b">
        <f t="shared" si="93"/>
        <v>0</v>
      </c>
      <c r="D693" t="b">
        <f t="shared" si="96"/>
        <v>0</v>
      </c>
      <c r="E693" t="b">
        <f t="shared" si="96"/>
        <v>0</v>
      </c>
      <c r="F693" t="b">
        <f t="shared" si="96"/>
        <v>0</v>
      </c>
      <c r="G693" t="b">
        <f t="shared" si="96"/>
        <v>1</v>
      </c>
      <c r="H693" t="b">
        <f t="shared" si="96"/>
        <v>0</v>
      </c>
      <c r="I693" t="b">
        <f t="shared" si="96"/>
        <v>0</v>
      </c>
      <c r="J693" t="b">
        <f t="shared" si="96"/>
        <v>0</v>
      </c>
      <c r="AA693" t="str">
        <f t="shared" si="94"/>
        <v/>
      </c>
    </row>
    <row r="694" spans="1:27" x14ac:dyDescent="0.3">
      <c r="A694" t="s">
        <v>467</v>
      </c>
      <c r="B694">
        <f t="shared" si="95"/>
        <v>179</v>
      </c>
      <c r="C694" t="b">
        <f t="shared" si="93"/>
        <v>0</v>
      </c>
      <c r="D694" t="b">
        <f t="shared" si="96"/>
        <v>0</v>
      </c>
      <c r="E694" t="b">
        <f t="shared" si="96"/>
        <v>0</v>
      </c>
      <c r="F694" t="b">
        <f t="shared" si="96"/>
        <v>0</v>
      </c>
      <c r="G694" t="b">
        <f t="shared" si="96"/>
        <v>0</v>
      </c>
      <c r="H694" t="b">
        <f t="shared" si="96"/>
        <v>0</v>
      </c>
      <c r="I694" t="b">
        <f t="shared" si="96"/>
        <v>0</v>
      </c>
      <c r="J694" t="b">
        <f t="shared" si="96"/>
        <v>1</v>
      </c>
      <c r="AA694" t="str">
        <f t="shared" si="94"/>
        <v/>
      </c>
    </row>
    <row r="695" spans="1:27" x14ac:dyDescent="0.3">
      <c r="A695" t="s">
        <v>468</v>
      </c>
      <c r="B695">
        <f t="shared" si="95"/>
        <v>179</v>
      </c>
      <c r="C695" t="b">
        <f t="shared" si="93"/>
        <v>0</v>
      </c>
      <c r="D695" t="b">
        <f t="shared" si="96"/>
        <v>0</v>
      </c>
      <c r="E695" t="b">
        <f t="shared" si="96"/>
        <v>1</v>
      </c>
      <c r="F695" t="b">
        <f t="shared" si="96"/>
        <v>0</v>
      </c>
      <c r="G695" t="b">
        <f t="shared" si="96"/>
        <v>0</v>
      </c>
      <c r="H695" t="b">
        <f t="shared" si="96"/>
        <v>1</v>
      </c>
      <c r="I695" t="b">
        <f t="shared" si="96"/>
        <v>0</v>
      </c>
      <c r="J695" t="b">
        <f t="shared" si="96"/>
        <v>0</v>
      </c>
      <c r="AA695" t="str">
        <f t="shared" si="94"/>
        <v/>
      </c>
    </row>
    <row r="696" spans="1:27" x14ac:dyDescent="0.3">
      <c r="B696">
        <f t="shared" si="95"/>
        <v>180</v>
      </c>
      <c r="C696" t="b">
        <f t="shared" si="93"/>
        <v>0</v>
      </c>
      <c r="D696" t="b">
        <f t="shared" si="96"/>
        <v>0</v>
      </c>
      <c r="E696" t="b">
        <f t="shared" si="96"/>
        <v>0</v>
      </c>
      <c r="F696" t="b">
        <f t="shared" si="96"/>
        <v>0</v>
      </c>
      <c r="G696" t="b">
        <f t="shared" si="96"/>
        <v>0</v>
      </c>
      <c r="H696" t="b">
        <f t="shared" si="96"/>
        <v>0</v>
      </c>
      <c r="I696" t="b">
        <f t="shared" si="96"/>
        <v>0</v>
      </c>
      <c r="J696" t="b">
        <f t="shared" si="96"/>
        <v>0</v>
      </c>
      <c r="AA696" t="str">
        <f t="shared" si="94"/>
        <v/>
      </c>
    </row>
    <row r="697" spans="1:27" x14ac:dyDescent="0.3">
      <c r="A697" t="s">
        <v>469</v>
      </c>
      <c r="B697">
        <f t="shared" si="95"/>
        <v>180</v>
      </c>
      <c r="C697" t="b">
        <f t="shared" si="93"/>
        <v>1</v>
      </c>
      <c r="D697" t="b">
        <f t="shared" si="96"/>
        <v>0</v>
      </c>
      <c r="E697" t="b">
        <f t="shared" si="96"/>
        <v>0</v>
      </c>
      <c r="F697" t="b">
        <f t="shared" si="96"/>
        <v>1</v>
      </c>
      <c r="G697" t="b">
        <f t="shared" si="96"/>
        <v>0</v>
      </c>
      <c r="H697" t="b">
        <f t="shared" si="96"/>
        <v>0</v>
      </c>
      <c r="I697" t="b">
        <f t="shared" si="96"/>
        <v>0</v>
      </c>
      <c r="J697" t="b">
        <f t="shared" si="96"/>
        <v>0</v>
      </c>
      <c r="AA697" t="str">
        <f t="shared" si="94"/>
        <v/>
      </c>
    </row>
    <row r="698" spans="1:27" x14ac:dyDescent="0.3">
      <c r="A698" t="s">
        <v>470</v>
      </c>
      <c r="B698">
        <f t="shared" si="95"/>
        <v>180</v>
      </c>
      <c r="C698" t="b">
        <f t="shared" si="93"/>
        <v>0</v>
      </c>
      <c r="D698" t="b">
        <f t="shared" si="96"/>
        <v>1</v>
      </c>
      <c r="E698" t="b">
        <f t="shared" si="96"/>
        <v>1</v>
      </c>
      <c r="F698" t="b">
        <f t="shared" si="96"/>
        <v>0</v>
      </c>
      <c r="G698" t="b">
        <f t="shared" si="96"/>
        <v>1</v>
      </c>
      <c r="H698" t="b">
        <f t="shared" si="96"/>
        <v>0</v>
      </c>
      <c r="I698" t="b">
        <f t="shared" si="96"/>
        <v>0</v>
      </c>
      <c r="J698" t="b">
        <f t="shared" si="96"/>
        <v>0</v>
      </c>
      <c r="AA698" t="str">
        <f t="shared" si="94"/>
        <v/>
      </c>
    </row>
    <row r="699" spans="1:27" x14ac:dyDescent="0.3">
      <c r="A699" t="s">
        <v>471</v>
      </c>
      <c r="B699">
        <f t="shared" si="95"/>
        <v>180</v>
      </c>
      <c r="C699" t="b">
        <f t="shared" si="93"/>
        <v>0</v>
      </c>
      <c r="D699" t="b">
        <f t="shared" si="96"/>
        <v>0</v>
      </c>
      <c r="E699" t="b">
        <f t="shared" si="96"/>
        <v>0</v>
      </c>
      <c r="F699" t="b">
        <f t="shared" si="96"/>
        <v>0</v>
      </c>
      <c r="G699" t="b">
        <f t="shared" si="96"/>
        <v>0</v>
      </c>
      <c r="H699" t="b">
        <f t="shared" si="96"/>
        <v>1</v>
      </c>
      <c r="I699" t="b">
        <f t="shared" si="96"/>
        <v>1</v>
      </c>
      <c r="J699" t="b">
        <f t="shared" si="96"/>
        <v>1</v>
      </c>
      <c r="AA699" t="str">
        <f t="shared" si="94"/>
        <v/>
      </c>
    </row>
    <row r="700" spans="1:27" x14ac:dyDescent="0.3">
      <c r="B700">
        <f t="shared" si="95"/>
        <v>181</v>
      </c>
      <c r="C700" t="b">
        <f t="shared" si="93"/>
        <v>0</v>
      </c>
      <c r="D700" t="b">
        <f t="shared" si="96"/>
        <v>0</v>
      </c>
      <c r="E700" t="b">
        <f t="shared" si="96"/>
        <v>0</v>
      </c>
      <c r="F700" t="b">
        <f t="shared" si="96"/>
        <v>0</v>
      </c>
      <c r="G700" t="b">
        <f t="shared" si="96"/>
        <v>0</v>
      </c>
      <c r="H700" t="b">
        <f t="shared" si="96"/>
        <v>0</v>
      </c>
      <c r="I700" t="b">
        <f t="shared" si="96"/>
        <v>0</v>
      </c>
      <c r="J700" t="b">
        <f t="shared" si="96"/>
        <v>0</v>
      </c>
      <c r="AA700" t="str">
        <f t="shared" si="94"/>
        <v/>
      </c>
    </row>
    <row r="701" spans="1:27" x14ac:dyDescent="0.3">
      <c r="A701" t="s">
        <v>472</v>
      </c>
      <c r="B701">
        <f t="shared" si="95"/>
        <v>181</v>
      </c>
      <c r="C701" t="b">
        <f t="shared" si="93"/>
        <v>0</v>
      </c>
      <c r="D701" t="b">
        <f t="shared" si="96"/>
        <v>1</v>
      </c>
      <c r="E701" t="b">
        <f t="shared" si="96"/>
        <v>1</v>
      </c>
      <c r="F701" t="b">
        <f t="shared" si="96"/>
        <v>0</v>
      </c>
      <c r="G701" t="b">
        <f t="shared" si="96"/>
        <v>0</v>
      </c>
      <c r="H701" t="b">
        <f t="shared" si="96"/>
        <v>0</v>
      </c>
      <c r="I701" t="b">
        <f t="shared" si="96"/>
        <v>0</v>
      </c>
      <c r="J701" t="b">
        <f t="shared" si="96"/>
        <v>0</v>
      </c>
      <c r="AA701" t="str">
        <f t="shared" si="94"/>
        <v/>
      </c>
    </row>
    <row r="702" spans="1:27" x14ac:dyDescent="0.3">
      <c r="A702" t="s">
        <v>473</v>
      </c>
      <c r="B702">
        <f t="shared" si="95"/>
        <v>181</v>
      </c>
      <c r="C702" t="b">
        <f t="shared" si="93"/>
        <v>0</v>
      </c>
      <c r="D702" t="b">
        <f t="shared" si="96"/>
        <v>0</v>
      </c>
      <c r="E702" t="b">
        <f t="shared" si="96"/>
        <v>0</v>
      </c>
      <c r="F702" t="b">
        <f t="shared" si="96"/>
        <v>0</v>
      </c>
      <c r="G702" t="b">
        <f t="shared" si="96"/>
        <v>0</v>
      </c>
      <c r="H702" t="b">
        <f t="shared" si="96"/>
        <v>0</v>
      </c>
      <c r="I702" t="b">
        <f t="shared" si="96"/>
        <v>1</v>
      </c>
      <c r="J702" t="b">
        <f t="shared" si="96"/>
        <v>0</v>
      </c>
      <c r="AA702" t="str">
        <f t="shared" si="94"/>
        <v/>
      </c>
    </row>
    <row r="703" spans="1:27" x14ac:dyDescent="0.3">
      <c r="A703" t="s">
        <v>474</v>
      </c>
      <c r="B703">
        <f t="shared" si="95"/>
        <v>181</v>
      </c>
      <c r="C703" t="b">
        <f t="shared" si="93"/>
        <v>0</v>
      </c>
      <c r="D703" t="b">
        <f t="shared" si="96"/>
        <v>0</v>
      </c>
      <c r="E703" t="b">
        <f t="shared" si="96"/>
        <v>0</v>
      </c>
      <c r="F703" t="b">
        <f t="shared" si="96"/>
        <v>1</v>
      </c>
      <c r="G703" t="b">
        <f t="shared" si="96"/>
        <v>0</v>
      </c>
      <c r="H703" t="b">
        <f t="shared" si="96"/>
        <v>1</v>
      </c>
      <c r="I703" t="b">
        <f t="shared" si="96"/>
        <v>0</v>
      </c>
      <c r="J703" t="b">
        <f t="shared" si="96"/>
        <v>0</v>
      </c>
      <c r="AA703" t="str">
        <f t="shared" si="94"/>
        <v/>
      </c>
    </row>
    <row r="704" spans="1:27" x14ac:dyDescent="0.3">
      <c r="A704" t="s">
        <v>475</v>
      </c>
      <c r="B704">
        <f t="shared" si="95"/>
        <v>181</v>
      </c>
      <c r="C704" t="b">
        <f t="shared" si="93"/>
        <v>1</v>
      </c>
      <c r="D704" t="b">
        <f t="shared" si="96"/>
        <v>0</v>
      </c>
      <c r="E704" t="b">
        <f t="shared" si="96"/>
        <v>0</v>
      </c>
      <c r="F704" t="b">
        <f t="shared" si="96"/>
        <v>0</v>
      </c>
      <c r="G704" t="b">
        <f t="shared" si="96"/>
        <v>1</v>
      </c>
      <c r="H704" t="b">
        <f t="shared" si="96"/>
        <v>0</v>
      </c>
      <c r="I704" t="b">
        <f t="shared" si="96"/>
        <v>0</v>
      </c>
      <c r="J704" t="b">
        <f t="shared" si="96"/>
        <v>0</v>
      </c>
      <c r="AA704" t="str">
        <f t="shared" si="94"/>
        <v/>
      </c>
    </row>
    <row r="705" spans="1:27" x14ac:dyDescent="0.3">
      <c r="B705">
        <f t="shared" si="95"/>
        <v>182</v>
      </c>
      <c r="C705" t="b">
        <f t="shared" si="93"/>
        <v>0</v>
      </c>
      <c r="D705" t="b">
        <f t="shared" si="96"/>
        <v>0</v>
      </c>
      <c r="E705" t="b">
        <f t="shared" si="96"/>
        <v>0</v>
      </c>
      <c r="F705" t="b">
        <f t="shared" si="96"/>
        <v>0</v>
      </c>
      <c r="G705" t="b">
        <f t="shared" si="96"/>
        <v>0</v>
      </c>
      <c r="H705" t="b">
        <f t="shared" si="96"/>
        <v>0</v>
      </c>
      <c r="I705" t="b">
        <f t="shared" si="96"/>
        <v>0</v>
      </c>
      <c r="J705" t="b">
        <f t="shared" si="96"/>
        <v>0</v>
      </c>
      <c r="AA705" t="str">
        <f t="shared" si="94"/>
        <v/>
      </c>
    </row>
    <row r="706" spans="1:27" x14ac:dyDescent="0.3">
      <c r="A706" t="s">
        <v>476</v>
      </c>
      <c r="B706">
        <f t="shared" si="95"/>
        <v>182</v>
      </c>
      <c r="C706" t="b">
        <f t="shared" si="93"/>
        <v>0</v>
      </c>
      <c r="D706" t="b">
        <f t="shared" si="96"/>
        <v>1</v>
      </c>
      <c r="E706" t="b">
        <f t="shared" si="96"/>
        <v>0</v>
      </c>
      <c r="F706" t="b">
        <f t="shared" si="96"/>
        <v>0</v>
      </c>
      <c r="G706" t="b">
        <f t="shared" si="96"/>
        <v>1</v>
      </c>
      <c r="H706" t="b">
        <f t="shared" si="96"/>
        <v>0</v>
      </c>
      <c r="I706" t="b">
        <f t="shared" si="96"/>
        <v>0</v>
      </c>
      <c r="J706" t="b">
        <f t="shared" si="96"/>
        <v>0</v>
      </c>
      <c r="AA706" t="str">
        <f t="shared" si="94"/>
        <v/>
      </c>
    </row>
    <row r="707" spans="1:27" x14ac:dyDescent="0.3">
      <c r="A707" t="s">
        <v>61</v>
      </c>
      <c r="B707">
        <f t="shared" si="95"/>
        <v>182</v>
      </c>
      <c r="C707" t="b">
        <f t="shared" ref="C707:J770" si="97">ISNUMBER(SEARCH(C$1,$A707))</f>
        <v>0</v>
      </c>
      <c r="D707" t="b">
        <f t="shared" si="96"/>
        <v>0</v>
      </c>
      <c r="E707" t="b">
        <f t="shared" si="96"/>
        <v>0</v>
      </c>
      <c r="F707" t="b">
        <f t="shared" si="96"/>
        <v>0</v>
      </c>
      <c r="G707" t="b">
        <f t="shared" si="96"/>
        <v>0</v>
      </c>
      <c r="H707" t="b">
        <f t="shared" si="96"/>
        <v>1</v>
      </c>
      <c r="I707" t="b">
        <f t="shared" si="96"/>
        <v>0</v>
      </c>
      <c r="J707" t="b">
        <f t="shared" si="96"/>
        <v>0</v>
      </c>
      <c r="AA707" t="str">
        <f t="shared" ref="AA707:AA770" si="98">IFERROR(INT(MID(V707,SEARCH("eyr:",V707)+4,4)),"")</f>
        <v/>
      </c>
    </row>
    <row r="708" spans="1:27" x14ac:dyDescent="0.3">
      <c r="A708" t="s">
        <v>477</v>
      </c>
      <c r="B708">
        <f t="shared" ref="B708:B771" si="99">IF(A708="",B707+1,B707)</f>
        <v>182</v>
      </c>
      <c r="C708" t="b">
        <f t="shared" si="97"/>
        <v>1</v>
      </c>
      <c r="D708" t="b">
        <f t="shared" si="96"/>
        <v>0</v>
      </c>
      <c r="E708" t="b">
        <f t="shared" si="96"/>
        <v>1</v>
      </c>
      <c r="F708" t="b">
        <f t="shared" si="96"/>
        <v>1</v>
      </c>
      <c r="G708" t="b">
        <f t="shared" si="96"/>
        <v>0</v>
      </c>
      <c r="H708" t="b">
        <f t="shared" si="96"/>
        <v>0</v>
      </c>
      <c r="I708" t="b">
        <f t="shared" si="96"/>
        <v>1</v>
      </c>
      <c r="J708" t="b">
        <f t="shared" si="96"/>
        <v>0</v>
      </c>
      <c r="AA708" t="str">
        <f t="shared" si="98"/>
        <v/>
      </c>
    </row>
    <row r="709" spans="1:27" x14ac:dyDescent="0.3">
      <c r="B709">
        <f t="shared" si="99"/>
        <v>183</v>
      </c>
      <c r="C709" t="b">
        <f t="shared" si="97"/>
        <v>0</v>
      </c>
      <c r="D709" t="b">
        <f t="shared" si="96"/>
        <v>0</v>
      </c>
      <c r="E709" t="b">
        <f t="shared" si="96"/>
        <v>0</v>
      </c>
      <c r="F709" t="b">
        <f t="shared" si="96"/>
        <v>0</v>
      </c>
      <c r="G709" t="b">
        <f t="shared" si="96"/>
        <v>0</v>
      </c>
      <c r="H709" t="b">
        <f t="shared" si="96"/>
        <v>0</v>
      </c>
      <c r="I709" t="b">
        <f t="shared" si="96"/>
        <v>0</v>
      </c>
      <c r="J709" t="b">
        <f t="shared" si="96"/>
        <v>0</v>
      </c>
      <c r="AA709" t="str">
        <f t="shared" si="98"/>
        <v/>
      </c>
    </row>
    <row r="710" spans="1:27" x14ac:dyDescent="0.3">
      <c r="A710" t="s">
        <v>478</v>
      </c>
      <c r="B710">
        <f t="shared" si="99"/>
        <v>183</v>
      </c>
      <c r="C710" t="b">
        <f t="shared" si="97"/>
        <v>1</v>
      </c>
      <c r="D710" t="b">
        <f t="shared" si="96"/>
        <v>1</v>
      </c>
      <c r="E710" t="b">
        <f t="shared" si="96"/>
        <v>1</v>
      </c>
      <c r="F710" t="b">
        <f t="shared" si="96"/>
        <v>0</v>
      </c>
      <c r="G710" t="b">
        <f t="shared" si="96"/>
        <v>1</v>
      </c>
      <c r="H710" t="b">
        <f t="shared" si="96"/>
        <v>0</v>
      </c>
      <c r="I710" t="b">
        <f t="shared" si="96"/>
        <v>0</v>
      </c>
      <c r="J710" t="b">
        <f t="shared" si="96"/>
        <v>0</v>
      </c>
      <c r="AA710" t="str">
        <f t="shared" si="98"/>
        <v/>
      </c>
    </row>
    <row r="711" spans="1:27" x14ac:dyDescent="0.3">
      <c r="A711" t="s">
        <v>479</v>
      </c>
      <c r="B711">
        <f t="shared" si="99"/>
        <v>183</v>
      </c>
      <c r="C711" t="b">
        <f t="shared" si="97"/>
        <v>0</v>
      </c>
      <c r="D711" t="b">
        <f t="shared" si="96"/>
        <v>0</v>
      </c>
      <c r="E711" t="b">
        <f t="shared" si="96"/>
        <v>0</v>
      </c>
      <c r="F711" t="b">
        <f t="shared" si="96"/>
        <v>1</v>
      </c>
      <c r="G711" t="b">
        <f t="shared" si="96"/>
        <v>0</v>
      </c>
      <c r="H711" t="b">
        <f t="shared" si="96"/>
        <v>0</v>
      </c>
      <c r="I711" t="b">
        <f t="shared" si="96"/>
        <v>1</v>
      </c>
      <c r="J711" t="b">
        <f t="shared" si="96"/>
        <v>0</v>
      </c>
      <c r="AA711" t="str">
        <f t="shared" si="98"/>
        <v/>
      </c>
    </row>
    <row r="712" spans="1:27" x14ac:dyDescent="0.3">
      <c r="A712" t="s">
        <v>61</v>
      </c>
      <c r="B712">
        <f t="shared" si="99"/>
        <v>183</v>
      </c>
      <c r="C712" t="b">
        <f t="shared" si="97"/>
        <v>0</v>
      </c>
      <c r="D712" t="b">
        <f t="shared" si="96"/>
        <v>0</v>
      </c>
      <c r="E712" t="b">
        <f t="shared" si="96"/>
        <v>0</v>
      </c>
      <c r="F712" t="b">
        <f t="shared" si="96"/>
        <v>0</v>
      </c>
      <c r="G712" t="b">
        <f t="shared" si="96"/>
        <v>0</v>
      </c>
      <c r="H712" t="b">
        <f t="shared" si="96"/>
        <v>1</v>
      </c>
      <c r="I712" t="b">
        <f t="shared" si="96"/>
        <v>0</v>
      </c>
      <c r="J712" t="b">
        <f t="shared" si="96"/>
        <v>0</v>
      </c>
      <c r="AA712" t="str">
        <f t="shared" si="98"/>
        <v/>
      </c>
    </row>
    <row r="713" spans="1:27" x14ac:dyDescent="0.3">
      <c r="B713">
        <f t="shared" si="99"/>
        <v>184</v>
      </c>
      <c r="C713" t="b">
        <f t="shared" si="97"/>
        <v>0</v>
      </c>
      <c r="D713" t="b">
        <f t="shared" si="96"/>
        <v>0</v>
      </c>
      <c r="E713" t="b">
        <f t="shared" si="96"/>
        <v>0</v>
      </c>
      <c r="F713" t="b">
        <f t="shared" si="96"/>
        <v>0</v>
      </c>
      <c r="G713" t="b">
        <f t="shared" si="96"/>
        <v>0</v>
      </c>
      <c r="H713" t="b">
        <f t="shared" si="96"/>
        <v>0</v>
      </c>
      <c r="I713" t="b">
        <f t="shared" si="96"/>
        <v>0</v>
      </c>
      <c r="J713" t="b">
        <f t="shared" si="96"/>
        <v>0</v>
      </c>
      <c r="AA713" t="str">
        <f t="shared" si="98"/>
        <v/>
      </c>
    </row>
    <row r="714" spans="1:27" x14ac:dyDescent="0.3">
      <c r="A714" t="s">
        <v>480</v>
      </c>
      <c r="B714">
        <f t="shared" si="99"/>
        <v>184</v>
      </c>
      <c r="C714" t="b">
        <f t="shared" si="97"/>
        <v>0</v>
      </c>
      <c r="D714" t="b">
        <f t="shared" si="96"/>
        <v>0</v>
      </c>
      <c r="E714" t="b">
        <f t="shared" si="96"/>
        <v>1</v>
      </c>
      <c r="F714" t="b">
        <f t="shared" si="96"/>
        <v>0</v>
      </c>
      <c r="G714" t="b">
        <f t="shared" si="96"/>
        <v>0</v>
      </c>
      <c r="H714" t="b">
        <f t="shared" si="96"/>
        <v>1</v>
      </c>
      <c r="I714" t="b">
        <f t="shared" si="96"/>
        <v>1</v>
      </c>
      <c r="J714" t="b">
        <f t="shared" si="96"/>
        <v>0</v>
      </c>
      <c r="AA714" t="str">
        <f t="shared" si="98"/>
        <v/>
      </c>
    </row>
    <row r="715" spans="1:27" x14ac:dyDescent="0.3">
      <c r="A715" t="s">
        <v>481</v>
      </c>
      <c r="B715">
        <f t="shared" si="99"/>
        <v>184</v>
      </c>
      <c r="C715" t="b">
        <f t="shared" si="97"/>
        <v>1</v>
      </c>
      <c r="D715" t="b">
        <f t="shared" si="96"/>
        <v>1</v>
      </c>
      <c r="E715" t="b">
        <f t="shared" si="96"/>
        <v>0</v>
      </c>
      <c r="F715" t="b">
        <f t="shared" si="96"/>
        <v>1</v>
      </c>
      <c r="G715" t="b">
        <f t="shared" si="96"/>
        <v>1</v>
      </c>
      <c r="H715" t="b">
        <f t="shared" ref="D715:J751" si="100">ISNUMBER(SEARCH(H$1,$A715))</f>
        <v>0</v>
      </c>
      <c r="I715" t="b">
        <f t="shared" si="100"/>
        <v>0</v>
      </c>
      <c r="J715" t="b">
        <f t="shared" si="100"/>
        <v>0</v>
      </c>
      <c r="AA715" t="str">
        <f t="shared" si="98"/>
        <v/>
      </c>
    </row>
    <row r="716" spans="1:27" x14ac:dyDescent="0.3">
      <c r="B716">
        <f t="shared" si="99"/>
        <v>185</v>
      </c>
      <c r="C716" t="b">
        <f t="shared" si="97"/>
        <v>0</v>
      </c>
      <c r="D716" t="b">
        <f t="shared" si="100"/>
        <v>0</v>
      </c>
      <c r="E716" t="b">
        <f t="shared" si="100"/>
        <v>0</v>
      </c>
      <c r="F716" t="b">
        <f t="shared" si="100"/>
        <v>0</v>
      </c>
      <c r="G716" t="b">
        <f t="shared" si="100"/>
        <v>0</v>
      </c>
      <c r="H716" t="b">
        <f t="shared" si="100"/>
        <v>0</v>
      </c>
      <c r="I716" t="b">
        <f t="shared" si="100"/>
        <v>0</v>
      </c>
      <c r="J716" t="b">
        <f t="shared" si="100"/>
        <v>0</v>
      </c>
      <c r="AA716" t="str">
        <f t="shared" si="98"/>
        <v/>
      </c>
    </row>
    <row r="717" spans="1:27" x14ac:dyDescent="0.3">
      <c r="A717" t="s">
        <v>482</v>
      </c>
      <c r="B717">
        <f t="shared" si="99"/>
        <v>185</v>
      </c>
      <c r="C717" t="b">
        <f t="shared" si="97"/>
        <v>1</v>
      </c>
      <c r="D717" t="b">
        <f t="shared" si="100"/>
        <v>1</v>
      </c>
      <c r="E717" t="b">
        <f t="shared" si="100"/>
        <v>0</v>
      </c>
      <c r="F717" t="b">
        <f t="shared" si="100"/>
        <v>1</v>
      </c>
      <c r="G717" t="b">
        <f t="shared" si="100"/>
        <v>1</v>
      </c>
      <c r="H717" t="b">
        <f t="shared" si="100"/>
        <v>1</v>
      </c>
      <c r="I717" t="b">
        <f t="shared" si="100"/>
        <v>1</v>
      </c>
      <c r="J717" t="b">
        <f t="shared" si="100"/>
        <v>1</v>
      </c>
      <c r="AA717" t="str">
        <f t="shared" si="98"/>
        <v/>
      </c>
    </row>
    <row r="718" spans="1:27" x14ac:dyDescent="0.3">
      <c r="A718" t="s">
        <v>278</v>
      </c>
      <c r="B718">
        <f t="shared" si="99"/>
        <v>185</v>
      </c>
      <c r="C718" t="b">
        <f t="shared" si="97"/>
        <v>0</v>
      </c>
      <c r="D718" t="b">
        <f t="shared" si="100"/>
        <v>0</v>
      </c>
      <c r="E718" t="b">
        <f t="shared" si="100"/>
        <v>1</v>
      </c>
      <c r="F718" t="b">
        <f t="shared" si="100"/>
        <v>0</v>
      </c>
      <c r="G718" t="b">
        <f t="shared" si="100"/>
        <v>0</v>
      </c>
      <c r="H718" t="b">
        <f t="shared" si="100"/>
        <v>0</v>
      </c>
      <c r="I718" t="b">
        <f t="shared" si="100"/>
        <v>0</v>
      </c>
      <c r="J718" t="b">
        <f t="shared" si="100"/>
        <v>0</v>
      </c>
      <c r="AA718" t="str">
        <f t="shared" si="98"/>
        <v/>
      </c>
    </row>
    <row r="719" spans="1:27" x14ac:dyDescent="0.3">
      <c r="B719">
        <f t="shared" si="99"/>
        <v>186</v>
      </c>
      <c r="C719" t="b">
        <f t="shared" si="97"/>
        <v>0</v>
      </c>
      <c r="D719" t="b">
        <f t="shared" si="100"/>
        <v>0</v>
      </c>
      <c r="E719" t="b">
        <f t="shared" si="100"/>
        <v>0</v>
      </c>
      <c r="F719" t="b">
        <f t="shared" si="100"/>
        <v>0</v>
      </c>
      <c r="G719" t="b">
        <f t="shared" si="100"/>
        <v>0</v>
      </c>
      <c r="H719" t="b">
        <f t="shared" si="100"/>
        <v>0</v>
      </c>
      <c r="I719" t="b">
        <f t="shared" si="100"/>
        <v>0</v>
      </c>
      <c r="J719" t="b">
        <f t="shared" si="100"/>
        <v>0</v>
      </c>
      <c r="AA719" t="str">
        <f t="shared" si="98"/>
        <v/>
      </c>
    </row>
    <row r="720" spans="1:27" x14ac:dyDescent="0.3">
      <c r="A720" t="s">
        <v>483</v>
      </c>
      <c r="B720">
        <f t="shared" si="99"/>
        <v>186</v>
      </c>
      <c r="C720" t="b">
        <f t="shared" si="97"/>
        <v>0</v>
      </c>
      <c r="D720" t="b">
        <f t="shared" si="100"/>
        <v>1</v>
      </c>
      <c r="E720" t="b">
        <f t="shared" si="100"/>
        <v>0</v>
      </c>
      <c r="F720" t="b">
        <f t="shared" si="100"/>
        <v>0</v>
      </c>
      <c r="G720" t="b">
        <f t="shared" si="100"/>
        <v>1</v>
      </c>
      <c r="H720" t="b">
        <f t="shared" si="100"/>
        <v>0</v>
      </c>
      <c r="I720" t="b">
        <f t="shared" si="100"/>
        <v>0</v>
      </c>
      <c r="J720" t="b">
        <f t="shared" si="100"/>
        <v>0</v>
      </c>
      <c r="AA720" t="str">
        <f t="shared" si="98"/>
        <v/>
      </c>
    </row>
    <row r="721" spans="1:27" x14ac:dyDescent="0.3">
      <c r="A721" t="s">
        <v>484</v>
      </c>
      <c r="B721">
        <f t="shared" si="99"/>
        <v>186</v>
      </c>
      <c r="C721" t="b">
        <f t="shared" si="97"/>
        <v>1</v>
      </c>
      <c r="D721" t="b">
        <f t="shared" si="100"/>
        <v>0</v>
      </c>
      <c r="E721" t="b">
        <f t="shared" si="100"/>
        <v>1</v>
      </c>
      <c r="F721" t="b">
        <f t="shared" si="100"/>
        <v>0</v>
      </c>
      <c r="G721" t="b">
        <f t="shared" si="100"/>
        <v>0</v>
      </c>
      <c r="H721" t="b">
        <f t="shared" si="100"/>
        <v>0</v>
      </c>
      <c r="I721" t="b">
        <f t="shared" si="100"/>
        <v>0</v>
      </c>
      <c r="J721" t="b">
        <f t="shared" si="100"/>
        <v>0</v>
      </c>
      <c r="AA721" t="str">
        <f t="shared" si="98"/>
        <v/>
      </c>
    </row>
    <row r="722" spans="1:27" x14ac:dyDescent="0.3">
      <c r="A722" t="s">
        <v>485</v>
      </c>
      <c r="B722">
        <f t="shared" si="99"/>
        <v>186</v>
      </c>
      <c r="C722" t="b">
        <f t="shared" si="97"/>
        <v>0</v>
      </c>
      <c r="D722" t="b">
        <f t="shared" si="100"/>
        <v>0</v>
      </c>
      <c r="E722" t="b">
        <f t="shared" si="100"/>
        <v>0</v>
      </c>
      <c r="F722" t="b">
        <f t="shared" si="100"/>
        <v>1</v>
      </c>
      <c r="G722" t="b">
        <f t="shared" si="100"/>
        <v>0</v>
      </c>
      <c r="H722" t="b">
        <f t="shared" si="100"/>
        <v>1</v>
      </c>
      <c r="I722" t="b">
        <f t="shared" si="100"/>
        <v>1</v>
      </c>
      <c r="J722" t="b">
        <f t="shared" si="100"/>
        <v>0</v>
      </c>
      <c r="AA722" t="str">
        <f t="shared" si="98"/>
        <v/>
      </c>
    </row>
    <row r="723" spans="1:27" x14ac:dyDescent="0.3">
      <c r="B723">
        <f t="shared" si="99"/>
        <v>187</v>
      </c>
      <c r="C723" t="b">
        <f t="shared" si="97"/>
        <v>0</v>
      </c>
      <c r="D723" t="b">
        <f t="shared" si="100"/>
        <v>0</v>
      </c>
      <c r="E723" t="b">
        <f t="shared" si="100"/>
        <v>0</v>
      </c>
      <c r="F723" t="b">
        <f t="shared" si="100"/>
        <v>0</v>
      </c>
      <c r="G723" t="b">
        <f t="shared" si="100"/>
        <v>0</v>
      </c>
      <c r="H723" t="b">
        <f t="shared" si="100"/>
        <v>0</v>
      </c>
      <c r="I723" t="b">
        <f t="shared" si="100"/>
        <v>0</v>
      </c>
      <c r="J723" t="b">
        <f t="shared" si="100"/>
        <v>0</v>
      </c>
      <c r="AA723" t="str">
        <f t="shared" si="98"/>
        <v/>
      </c>
    </row>
    <row r="724" spans="1:27" x14ac:dyDescent="0.3">
      <c r="A724" t="s">
        <v>139</v>
      </c>
      <c r="B724">
        <f t="shared" si="99"/>
        <v>187</v>
      </c>
      <c r="C724" t="b">
        <f t="shared" si="97"/>
        <v>0</v>
      </c>
      <c r="D724" t="b">
        <f t="shared" si="100"/>
        <v>0</v>
      </c>
      <c r="E724" t="b">
        <f t="shared" si="100"/>
        <v>0</v>
      </c>
      <c r="F724" t="b">
        <f t="shared" si="100"/>
        <v>0</v>
      </c>
      <c r="G724" t="b">
        <f t="shared" si="100"/>
        <v>0</v>
      </c>
      <c r="H724" t="b">
        <f t="shared" si="100"/>
        <v>1</v>
      </c>
      <c r="I724" t="b">
        <f t="shared" si="100"/>
        <v>0</v>
      </c>
      <c r="J724" t="b">
        <f t="shared" si="100"/>
        <v>0</v>
      </c>
      <c r="AA724" t="str">
        <f t="shared" si="98"/>
        <v/>
      </c>
    </row>
    <row r="725" spans="1:27" x14ac:dyDescent="0.3">
      <c r="A725" t="s">
        <v>486</v>
      </c>
      <c r="B725">
        <f t="shared" si="99"/>
        <v>187</v>
      </c>
      <c r="C725" t="b">
        <f t="shared" si="97"/>
        <v>0</v>
      </c>
      <c r="D725" t="b">
        <f t="shared" si="100"/>
        <v>1</v>
      </c>
      <c r="E725" t="b">
        <f t="shared" si="100"/>
        <v>0</v>
      </c>
      <c r="F725" t="b">
        <f t="shared" si="100"/>
        <v>0</v>
      </c>
      <c r="G725" t="b">
        <f t="shared" si="100"/>
        <v>1</v>
      </c>
      <c r="H725" t="b">
        <f t="shared" si="100"/>
        <v>0</v>
      </c>
      <c r="I725" t="b">
        <f t="shared" si="100"/>
        <v>0</v>
      </c>
      <c r="J725" t="b">
        <f t="shared" si="100"/>
        <v>0</v>
      </c>
      <c r="AA725" t="str">
        <f t="shared" si="98"/>
        <v/>
      </c>
    </row>
    <row r="726" spans="1:27" x14ac:dyDescent="0.3">
      <c r="A726" t="s">
        <v>487</v>
      </c>
      <c r="B726">
        <f t="shared" si="99"/>
        <v>187</v>
      </c>
      <c r="C726" t="b">
        <f t="shared" si="97"/>
        <v>0</v>
      </c>
      <c r="D726" t="b">
        <f t="shared" si="100"/>
        <v>0</v>
      </c>
      <c r="E726" t="b">
        <f t="shared" si="100"/>
        <v>0</v>
      </c>
      <c r="F726" t="b">
        <f t="shared" si="100"/>
        <v>1</v>
      </c>
      <c r="G726" t="b">
        <f t="shared" si="100"/>
        <v>0</v>
      </c>
      <c r="H726" t="b">
        <f t="shared" si="100"/>
        <v>0</v>
      </c>
      <c r="I726" t="b">
        <f t="shared" si="100"/>
        <v>0</v>
      </c>
      <c r="J726" t="b">
        <f t="shared" si="100"/>
        <v>0</v>
      </c>
      <c r="AA726" t="str">
        <f t="shared" si="98"/>
        <v/>
      </c>
    </row>
    <row r="727" spans="1:27" x14ac:dyDescent="0.3">
      <c r="A727" t="s">
        <v>7</v>
      </c>
      <c r="B727">
        <f t="shared" si="99"/>
        <v>187</v>
      </c>
      <c r="C727" t="b">
        <f t="shared" si="97"/>
        <v>1</v>
      </c>
      <c r="D727" t="b">
        <f t="shared" si="100"/>
        <v>0</v>
      </c>
      <c r="E727" t="b">
        <f t="shared" si="100"/>
        <v>0</v>
      </c>
      <c r="F727" t="b">
        <f t="shared" si="100"/>
        <v>0</v>
      </c>
      <c r="G727" t="b">
        <f t="shared" si="100"/>
        <v>0</v>
      </c>
      <c r="H727" t="b">
        <f t="shared" si="100"/>
        <v>0</v>
      </c>
      <c r="I727" t="b">
        <f t="shared" si="100"/>
        <v>0</v>
      </c>
      <c r="J727" t="b">
        <f t="shared" si="100"/>
        <v>0</v>
      </c>
      <c r="AA727" t="str">
        <f t="shared" si="98"/>
        <v/>
      </c>
    </row>
    <row r="728" spans="1:27" x14ac:dyDescent="0.3">
      <c r="A728" t="s">
        <v>488</v>
      </c>
      <c r="B728">
        <f t="shared" si="99"/>
        <v>187</v>
      </c>
      <c r="C728" t="b">
        <f t="shared" si="97"/>
        <v>0</v>
      </c>
      <c r="D728" t="b">
        <f t="shared" si="100"/>
        <v>0</v>
      </c>
      <c r="E728" t="b">
        <f t="shared" si="100"/>
        <v>0</v>
      </c>
      <c r="F728" t="b">
        <f t="shared" si="100"/>
        <v>0</v>
      </c>
      <c r="G728" t="b">
        <f t="shared" si="100"/>
        <v>0</v>
      </c>
      <c r="H728" t="b">
        <f t="shared" si="100"/>
        <v>0</v>
      </c>
      <c r="I728" t="b">
        <f t="shared" si="100"/>
        <v>1</v>
      </c>
      <c r="J728" t="b">
        <f t="shared" si="100"/>
        <v>0</v>
      </c>
      <c r="AA728" t="str">
        <f t="shared" si="98"/>
        <v/>
      </c>
    </row>
    <row r="729" spans="1:27" x14ac:dyDescent="0.3">
      <c r="A729" t="s">
        <v>316</v>
      </c>
      <c r="B729">
        <f t="shared" si="99"/>
        <v>187</v>
      </c>
      <c r="C729" t="b">
        <f t="shared" si="97"/>
        <v>0</v>
      </c>
      <c r="D729" t="b">
        <f t="shared" si="100"/>
        <v>0</v>
      </c>
      <c r="E729" t="b">
        <f t="shared" si="100"/>
        <v>1</v>
      </c>
      <c r="F729" t="b">
        <f t="shared" si="100"/>
        <v>0</v>
      </c>
      <c r="G729" t="b">
        <f t="shared" si="100"/>
        <v>0</v>
      </c>
      <c r="H729" t="b">
        <f t="shared" si="100"/>
        <v>0</v>
      </c>
      <c r="I729" t="b">
        <f t="shared" si="100"/>
        <v>0</v>
      </c>
      <c r="J729" t="b">
        <f t="shared" si="100"/>
        <v>0</v>
      </c>
      <c r="AA729" t="str">
        <f t="shared" si="98"/>
        <v/>
      </c>
    </row>
    <row r="730" spans="1:27" x14ac:dyDescent="0.3">
      <c r="B730">
        <f t="shared" si="99"/>
        <v>188</v>
      </c>
      <c r="C730" t="b">
        <f t="shared" si="97"/>
        <v>0</v>
      </c>
      <c r="D730" t="b">
        <f t="shared" si="100"/>
        <v>0</v>
      </c>
      <c r="E730" t="b">
        <f t="shared" si="100"/>
        <v>0</v>
      </c>
      <c r="F730" t="b">
        <f t="shared" si="100"/>
        <v>0</v>
      </c>
      <c r="G730" t="b">
        <f t="shared" si="100"/>
        <v>0</v>
      </c>
      <c r="H730" t="b">
        <f t="shared" si="100"/>
        <v>0</v>
      </c>
      <c r="I730" t="b">
        <f t="shared" si="100"/>
        <v>0</v>
      </c>
      <c r="J730" t="b">
        <f t="shared" si="100"/>
        <v>0</v>
      </c>
      <c r="AA730" t="str">
        <f t="shared" si="98"/>
        <v/>
      </c>
    </row>
    <row r="731" spans="1:27" x14ac:dyDescent="0.3">
      <c r="A731" t="s">
        <v>489</v>
      </c>
      <c r="B731">
        <f t="shared" si="99"/>
        <v>188</v>
      </c>
      <c r="C731" t="b">
        <f t="shared" si="97"/>
        <v>1</v>
      </c>
      <c r="D731" t="b">
        <f t="shared" si="100"/>
        <v>1</v>
      </c>
      <c r="E731" t="b">
        <f t="shared" si="100"/>
        <v>1</v>
      </c>
      <c r="F731" t="b">
        <f t="shared" si="100"/>
        <v>1</v>
      </c>
      <c r="G731" t="b">
        <f t="shared" si="100"/>
        <v>1</v>
      </c>
      <c r="H731" t="b">
        <f t="shared" si="100"/>
        <v>1</v>
      </c>
      <c r="I731" t="b">
        <f t="shared" si="100"/>
        <v>1</v>
      </c>
      <c r="J731" t="b">
        <f t="shared" si="100"/>
        <v>0</v>
      </c>
      <c r="AA731" t="str">
        <f t="shared" si="98"/>
        <v/>
      </c>
    </row>
    <row r="732" spans="1:27" x14ac:dyDescent="0.3">
      <c r="B732">
        <f t="shared" si="99"/>
        <v>189</v>
      </c>
      <c r="C732" t="b">
        <f t="shared" si="97"/>
        <v>0</v>
      </c>
      <c r="D732" t="b">
        <f t="shared" si="100"/>
        <v>0</v>
      </c>
      <c r="E732" t="b">
        <f t="shared" si="100"/>
        <v>0</v>
      </c>
      <c r="F732" t="b">
        <f t="shared" si="100"/>
        <v>0</v>
      </c>
      <c r="G732" t="b">
        <f t="shared" si="100"/>
        <v>0</v>
      </c>
      <c r="H732" t="b">
        <f t="shared" si="100"/>
        <v>0</v>
      </c>
      <c r="I732" t="b">
        <f t="shared" si="100"/>
        <v>0</v>
      </c>
      <c r="J732" t="b">
        <f t="shared" si="100"/>
        <v>0</v>
      </c>
      <c r="AA732" t="str">
        <f t="shared" si="98"/>
        <v/>
      </c>
    </row>
    <row r="733" spans="1:27" x14ac:dyDescent="0.3">
      <c r="A733" t="s">
        <v>490</v>
      </c>
      <c r="B733">
        <f t="shared" si="99"/>
        <v>189</v>
      </c>
      <c r="C733" t="b">
        <f t="shared" si="97"/>
        <v>0</v>
      </c>
      <c r="D733" t="b">
        <f t="shared" si="100"/>
        <v>1</v>
      </c>
      <c r="E733" t="b">
        <f t="shared" si="100"/>
        <v>1</v>
      </c>
      <c r="F733" t="b">
        <f t="shared" si="100"/>
        <v>1</v>
      </c>
      <c r="G733" t="b">
        <f t="shared" si="100"/>
        <v>0</v>
      </c>
      <c r="H733" t="b">
        <f t="shared" si="100"/>
        <v>0</v>
      </c>
      <c r="I733" t="b">
        <f t="shared" si="100"/>
        <v>1</v>
      </c>
      <c r="J733" t="b">
        <f t="shared" si="100"/>
        <v>0</v>
      </c>
      <c r="AA733" t="str">
        <f t="shared" si="98"/>
        <v/>
      </c>
    </row>
    <row r="734" spans="1:27" x14ac:dyDescent="0.3">
      <c r="A734" t="s">
        <v>459</v>
      </c>
      <c r="B734">
        <f t="shared" si="99"/>
        <v>189</v>
      </c>
      <c r="C734" t="b">
        <f t="shared" si="97"/>
        <v>0</v>
      </c>
      <c r="D734" t="b">
        <f t="shared" si="100"/>
        <v>0</v>
      </c>
      <c r="E734" t="b">
        <f t="shared" si="100"/>
        <v>0</v>
      </c>
      <c r="F734" t="b">
        <f t="shared" si="100"/>
        <v>0</v>
      </c>
      <c r="G734" t="b">
        <f t="shared" si="100"/>
        <v>0</v>
      </c>
      <c r="H734" t="b">
        <f t="shared" si="100"/>
        <v>1</v>
      </c>
      <c r="I734" t="b">
        <f t="shared" si="100"/>
        <v>0</v>
      </c>
      <c r="J734" t="b">
        <f t="shared" si="100"/>
        <v>0</v>
      </c>
      <c r="AA734" t="str">
        <f t="shared" si="98"/>
        <v/>
      </c>
    </row>
    <row r="735" spans="1:27" x14ac:dyDescent="0.3">
      <c r="A735" t="s">
        <v>491</v>
      </c>
      <c r="B735">
        <f t="shared" si="99"/>
        <v>189</v>
      </c>
      <c r="C735" t="b">
        <f t="shared" si="97"/>
        <v>0</v>
      </c>
      <c r="D735" t="b">
        <f t="shared" si="100"/>
        <v>0</v>
      </c>
      <c r="E735" t="b">
        <f t="shared" si="100"/>
        <v>0</v>
      </c>
      <c r="F735" t="b">
        <f t="shared" si="100"/>
        <v>0</v>
      </c>
      <c r="G735" t="b">
        <f t="shared" si="100"/>
        <v>1</v>
      </c>
      <c r="H735" t="b">
        <f t="shared" si="100"/>
        <v>0</v>
      </c>
      <c r="I735" t="b">
        <f t="shared" si="100"/>
        <v>0</v>
      </c>
      <c r="J735" t="b">
        <f t="shared" si="100"/>
        <v>1</v>
      </c>
      <c r="AA735" t="str">
        <f t="shared" si="98"/>
        <v/>
      </c>
    </row>
    <row r="736" spans="1:27" x14ac:dyDescent="0.3">
      <c r="B736">
        <f t="shared" si="99"/>
        <v>190</v>
      </c>
      <c r="C736" t="b">
        <f t="shared" si="97"/>
        <v>0</v>
      </c>
      <c r="D736" t="b">
        <f t="shared" si="100"/>
        <v>0</v>
      </c>
      <c r="E736" t="b">
        <f t="shared" si="100"/>
        <v>0</v>
      </c>
      <c r="F736" t="b">
        <f t="shared" si="100"/>
        <v>0</v>
      </c>
      <c r="G736" t="b">
        <f t="shared" si="100"/>
        <v>0</v>
      </c>
      <c r="H736" t="b">
        <f t="shared" si="100"/>
        <v>0</v>
      </c>
      <c r="I736" t="b">
        <f t="shared" si="100"/>
        <v>0</v>
      </c>
      <c r="J736" t="b">
        <f t="shared" si="100"/>
        <v>0</v>
      </c>
      <c r="AA736" t="str">
        <f t="shared" si="98"/>
        <v/>
      </c>
    </row>
    <row r="737" spans="1:27" x14ac:dyDescent="0.3">
      <c r="A737" t="s">
        <v>492</v>
      </c>
      <c r="B737">
        <f t="shared" si="99"/>
        <v>190</v>
      </c>
      <c r="C737" t="b">
        <f t="shared" si="97"/>
        <v>0</v>
      </c>
      <c r="D737" t="b">
        <f t="shared" si="100"/>
        <v>0</v>
      </c>
      <c r="E737" t="b">
        <f t="shared" si="100"/>
        <v>0</v>
      </c>
      <c r="F737" t="b">
        <f t="shared" si="100"/>
        <v>0</v>
      </c>
      <c r="G737" t="b">
        <f t="shared" si="100"/>
        <v>0</v>
      </c>
      <c r="H737" t="b">
        <f t="shared" si="100"/>
        <v>0</v>
      </c>
      <c r="I737" t="b">
        <f t="shared" si="100"/>
        <v>0</v>
      </c>
      <c r="J737" t="b">
        <f t="shared" si="100"/>
        <v>1</v>
      </c>
      <c r="AA737" t="str">
        <f t="shared" si="98"/>
        <v/>
      </c>
    </row>
    <row r="738" spans="1:27" x14ac:dyDescent="0.3">
      <c r="A738" t="s">
        <v>493</v>
      </c>
      <c r="B738">
        <f t="shared" si="99"/>
        <v>190</v>
      </c>
      <c r="C738" t="b">
        <f t="shared" si="97"/>
        <v>0</v>
      </c>
      <c r="D738" t="b">
        <f t="shared" si="100"/>
        <v>0</v>
      </c>
      <c r="E738" t="b">
        <f t="shared" si="100"/>
        <v>0</v>
      </c>
      <c r="F738" t="b">
        <f t="shared" si="100"/>
        <v>0</v>
      </c>
      <c r="G738" t="b">
        <f t="shared" si="100"/>
        <v>1</v>
      </c>
      <c r="H738" t="b">
        <f t="shared" si="100"/>
        <v>0</v>
      </c>
      <c r="I738" t="b">
        <f t="shared" si="100"/>
        <v>1</v>
      </c>
      <c r="J738" t="b">
        <f t="shared" si="100"/>
        <v>0</v>
      </c>
      <c r="AA738" t="str">
        <f t="shared" si="98"/>
        <v/>
      </c>
    </row>
    <row r="739" spans="1:27" x14ac:dyDescent="0.3">
      <c r="A739" t="s">
        <v>171</v>
      </c>
      <c r="B739">
        <f t="shared" si="99"/>
        <v>190</v>
      </c>
      <c r="C739" t="b">
        <f t="shared" si="97"/>
        <v>0</v>
      </c>
      <c r="D739" t="b">
        <f t="shared" si="100"/>
        <v>1</v>
      </c>
      <c r="E739" t="b">
        <f t="shared" si="100"/>
        <v>0</v>
      </c>
      <c r="F739" t="b">
        <f t="shared" si="100"/>
        <v>0</v>
      </c>
      <c r="G739" t="b">
        <f t="shared" si="100"/>
        <v>0</v>
      </c>
      <c r="H739" t="b">
        <f t="shared" si="100"/>
        <v>0</v>
      </c>
      <c r="I739" t="b">
        <f t="shared" si="100"/>
        <v>0</v>
      </c>
      <c r="J739" t="b">
        <f t="shared" si="100"/>
        <v>0</v>
      </c>
      <c r="AA739" t="str">
        <f t="shared" si="98"/>
        <v/>
      </c>
    </row>
    <row r="740" spans="1:27" x14ac:dyDescent="0.3">
      <c r="A740" t="s">
        <v>329</v>
      </c>
      <c r="B740">
        <f t="shared" si="99"/>
        <v>190</v>
      </c>
      <c r="C740" t="b">
        <f t="shared" si="97"/>
        <v>0</v>
      </c>
      <c r="D740" t="b">
        <f t="shared" si="100"/>
        <v>0</v>
      </c>
      <c r="E740" t="b">
        <f t="shared" si="100"/>
        <v>1</v>
      </c>
      <c r="F740" t="b">
        <f t="shared" si="100"/>
        <v>0</v>
      </c>
      <c r="G740" t="b">
        <f t="shared" si="100"/>
        <v>0</v>
      </c>
      <c r="H740" t="b">
        <f t="shared" si="100"/>
        <v>0</v>
      </c>
      <c r="I740" t="b">
        <f t="shared" si="100"/>
        <v>0</v>
      </c>
      <c r="J740" t="b">
        <f t="shared" si="100"/>
        <v>0</v>
      </c>
      <c r="AA740" t="str">
        <f t="shared" si="98"/>
        <v/>
      </c>
    </row>
    <row r="741" spans="1:27" x14ac:dyDescent="0.3">
      <c r="A741" t="s">
        <v>46</v>
      </c>
      <c r="B741">
        <f t="shared" si="99"/>
        <v>190</v>
      </c>
      <c r="C741" t="b">
        <f t="shared" si="97"/>
        <v>0</v>
      </c>
      <c r="D741" t="b">
        <f t="shared" si="100"/>
        <v>0</v>
      </c>
      <c r="E741" t="b">
        <f t="shared" si="100"/>
        <v>0</v>
      </c>
      <c r="F741" t="b">
        <f t="shared" si="100"/>
        <v>0</v>
      </c>
      <c r="G741" t="b">
        <f t="shared" si="100"/>
        <v>0</v>
      </c>
      <c r="H741" t="b">
        <f t="shared" si="100"/>
        <v>1</v>
      </c>
      <c r="I741" t="b">
        <f t="shared" si="100"/>
        <v>0</v>
      </c>
      <c r="J741" t="b">
        <f t="shared" si="100"/>
        <v>0</v>
      </c>
      <c r="AA741" t="str">
        <f t="shared" si="98"/>
        <v/>
      </c>
    </row>
    <row r="742" spans="1:27" x14ac:dyDescent="0.3">
      <c r="A742" t="s">
        <v>494</v>
      </c>
      <c r="B742">
        <f t="shared" si="99"/>
        <v>190</v>
      </c>
      <c r="C742" t="b">
        <f t="shared" si="97"/>
        <v>1</v>
      </c>
      <c r="D742" t="b">
        <f t="shared" si="100"/>
        <v>0</v>
      </c>
      <c r="E742" t="b">
        <f t="shared" si="100"/>
        <v>0</v>
      </c>
      <c r="F742" t="b">
        <f t="shared" si="100"/>
        <v>1</v>
      </c>
      <c r="G742" t="b">
        <f t="shared" si="100"/>
        <v>0</v>
      </c>
      <c r="H742" t="b">
        <f t="shared" si="100"/>
        <v>0</v>
      </c>
      <c r="I742" t="b">
        <f t="shared" si="100"/>
        <v>0</v>
      </c>
      <c r="J742" t="b">
        <f t="shared" si="100"/>
        <v>0</v>
      </c>
      <c r="AA742" t="str">
        <f t="shared" si="98"/>
        <v/>
      </c>
    </row>
    <row r="743" spans="1:27" x14ac:dyDescent="0.3">
      <c r="B743">
        <f t="shared" si="99"/>
        <v>191</v>
      </c>
      <c r="C743" t="b">
        <f t="shared" si="97"/>
        <v>0</v>
      </c>
      <c r="D743" t="b">
        <f t="shared" si="100"/>
        <v>0</v>
      </c>
      <c r="E743" t="b">
        <f t="shared" si="100"/>
        <v>0</v>
      </c>
      <c r="F743" t="b">
        <f t="shared" si="100"/>
        <v>0</v>
      </c>
      <c r="G743" t="b">
        <f t="shared" si="100"/>
        <v>0</v>
      </c>
      <c r="H743" t="b">
        <f t="shared" si="100"/>
        <v>0</v>
      </c>
      <c r="I743" t="b">
        <f t="shared" si="100"/>
        <v>0</v>
      </c>
      <c r="J743" t="b">
        <f t="shared" si="100"/>
        <v>0</v>
      </c>
      <c r="AA743" t="str">
        <f t="shared" si="98"/>
        <v/>
      </c>
    </row>
    <row r="744" spans="1:27" x14ac:dyDescent="0.3">
      <c r="A744" t="s">
        <v>495</v>
      </c>
      <c r="B744">
        <f t="shared" si="99"/>
        <v>191</v>
      </c>
      <c r="C744" t="b">
        <f t="shared" si="97"/>
        <v>1</v>
      </c>
      <c r="D744" t="b">
        <f t="shared" si="100"/>
        <v>0</v>
      </c>
      <c r="E744" t="b">
        <f t="shared" si="100"/>
        <v>0</v>
      </c>
      <c r="F744" t="b">
        <f t="shared" si="100"/>
        <v>0</v>
      </c>
      <c r="G744" t="b">
        <f t="shared" si="100"/>
        <v>1</v>
      </c>
      <c r="H744" t="b">
        <f t="shared" si="100"/>
        <v>0</v>
      </c>
      <c r="I744" t="b">
        <f t="shared" si="100"/>
        <v>0</v>
      </c>
      <c r="J744" t="b">
        <f t="shared" si="100"/>
        <v>0</v>
      </c>
      <c r="AA744" t="str">
        <f t="shared" si="98"/>
        <v/>
      </c>
    </row>
    <row r="745" spans="1:27" x14ac:dyDescent="0.3">
      <c r="A745" t="s">
        <v>1</v>
      </c>
      <c r="B745">
        <f t="shared" si="99"/>
        <v>191</v>
      </c>
      <c r="C745" t="b">
        <f t="shared" si="97"/>
        <v>0</v>
      </c>
      <c r="D745" t="b">
        <f t="shared" si="100"/>
        <v>1</v>
      </c>
      <c r="E745" t="b">
        <f t="shared" si="100"/>
        <v>0</v>
      </c>
      <c r="F745" t="b">
        <f t="shared" si="100"/>
        <v>0</v>
      </c>
      <c r="G745" t="b">
        <f t="shared" si="100"/>
        <v>0</v>
      </c>
      <c r="H745" t="b">
        <f t="shared" si="100"/>
        <v>0</v>
      </c>
      <c r="I745" t="b">
        <f t="shared" si="100"/>
        <v>0</v>
      </c>
      <c r="J745" t="b">
        <f t="shared" si="100"/>
        <v>0</v>
      </c>
      <c r="AA745" t="str">
        <f t="shared" si="98"/>
        <v/>
      </c>
    </row>
    <row r="746" spans="1:27" x14ac:dyDescent="0.3">
      <c r="A746" t="s">
        <v>496</v>
      </c>
      <c r="B746">
        <f t="shared" si="99"/>
        <v>191</v>
      </c>
      <c r="C746" t="b">
        <f t="shared" si="97"/>
        <v>0</v>
      </c>
      <c r="D746" t="b">
        <f t="shared" si="100"/>
        <v>0</v>
      </c>
      <c r="E746" t="b">
        <f t="shared" si="100"/>
        <v>1</v>
      </c>
      <c r="F746" t="b">
        <f t="shared" si="100"/>
        <v>1</v>
      </c>
      <c r="G746" t="b">
        <f t="shared" si="100"/>
        <v>0</v>
      </c>
      <c r="H746" t="b">
        <f t="shared" si="100"/>
        <v>1</v>
      </c>
      <c r="I746" t="b">
        <f t="shared" si="100"/>
        <v>1</v>
      </c>
      <c r="J746" t="b">
        <f t="shared" si="100"/>
        <v>0</v>
      </c>
      <c r="AA746" t="str">
        <f t="shared" si="98"/>
        <v/>
      </c>
    </row>
    <row r="747" spans="1:27" x14ac:dyDescent="0.3">
      <c r="B747">
        <f t="shared" si="99"/>
        <v>192</v>
      </c>
      <c r="C747" t="b">
        <f t="shared" si="97"/>
        <v>0</v>
      </c>
      <c r="D747" t="b">
        <f t="shared" si="100"/>
        <v>0</v>
      </c>
      <c r="E747" t="b">
        <f t="shared" si="100"/>
        <v>0</v>
      </c>
      <c r="F747" t="b">
        <f t="shared" si="100"/>
        <v>0</v>
      </c>
      <c r="G747" t="b">
        <f t="shared" si="100"/>
        <v>0</v>
      </c>
      <c r="H747" t="b">
        <f t="shared" si="100"/>
        <v>0</v>
      </c>
      <c r="I747" t="b">
        <f t="shared" si="100"/>
        <v>0</v>
      </c>
      <c r="J747" t="b">
        <f t="shared" si="100"/>
        <v>0</v>
      </c>
      <c r="AA747" t="str">
        <f t="shared" si="98"/>
        <v/>
      </c>
    </row>
    <row r="748" spans="1:27" x14ac:dyDescent="0.3">
      <c r="A748" t="s">
        <v>497</v>
      </c>
      <c r="B748">
        <f t="shared" si="99"/>
        <v>192</v>
      </c>
      <c r="C748" t="b">
        <f t="shared" si="97"/>
        <v>1</v>
      </c>
      <c r="D748" t="b">
        <f t="shared" si="100"/>
        <v>1</v>
      </c>
      <c r="E748" t="b">
        <f t="shared" si="100"/>
        <v>0</v>
      </c>
      <c r="F748" t="b">
        <f t="shared" si="100"/>
        <v>1</v>
      </c>
      <c r="G748" t="b">
        <f t="shared" si="100"/>
        <v>0</v>
      </c>
      <c r="H748" t="b">
        <f t="shared" si="100"/>
        <v>1</v>
      </c>
      <c r="I748" t="b">
        <f t="shared" si="100"/>
        <v>1</v>
      </c>
      <c r="J748" t="b">
        <f t="shared" si="100"/>
        <v>1</v>
      </c>
      <c r="AA748" t="str">
        <f t="shared" si="98"/>
        <v/>
      </c>
    </row>
    <row r="749" spans="1:27" x14ac:dyDescent="0.3">
      <c r="A749" t="s">
        <v>498</v>
      </c>
      <c r="B749">
        <f t="shared" si="99"/>
        <v>192</v>
      </c>
      <c r="C749" t="b">
        <f t="shared" si="97"/>
        <v>0</v>
      </c>
      <c r="D749" t="b">
        <f t="shared" si="100"/>
        <v>0</v>
      </c>
      <c r="E749" t="b">
        <f t="shared" si="100"/>
        <v>1</v>
      </c>
      <c r="F749" t="b">
        <f t="shared" si="100"/>
        <v>0</v>
      </c>
      <c r="G749" t="b">
        <f t="shared" si="100"/>
        <v>1</v>
      </c>
      <c r="H749" t="b">
        <f t="shared" si="100"/>
        <v>0</v>
      </c>
      <c r="I749" t="b">
        <f t="shared" si="100"/>
        <v>0</v>
      </c>
      <c r="J749" t="b">
        <f t="shared" si="100"/>
        <v>0</v>
      </c>
      <c r="AA749" t="str">
        <f t="shared" si="98"/>
        <v/>
      </c>
    </row>
    <row r="750" spans="1:27" x14ac:dyDescent="0.3">
      <c r="B750">
        <f t="shared" si="99"/>
        <v>193</v>
      </c>
      <c r="C750" t="b">
        <f t="shared" si="97"/>
        <v>0</v>
      </c>
      <c r="D750" t="b">
        <f t="shared" si="100"/>
        <v>0</v>
      </c>
      <c r="E750" t="b">
        <f t="shared" si="100"/>
        <v>0</v>
      </c>
      <c r="F750" t="b">
        <f t="shared" si="100"/>
        <v>0</v>
      </c>
      <c r="G750" t="b">
        <f t="shared" si="100"/>
        <v>0</v>
      </c>
      <c r="H750" t="b">
        <f t="shared" si="100"/>
        <v>0</v>
      </c>
      <c r="I750" t="b">
        <f t="shared" si="100"/>
        <v>0</v>
      </c>
      <c r="J750" t="b">
        <f t="shared" si="100"/>
        <v>0</v>
      </c>
      <c r="AA750" t="str">
        <f t="shared" si="98"/>
        <v/>
      </c>
    </row>
    <row r="751" spans="1:27" x14ac:dyDescent="0.3">
      <c r="A751" t="s">
        <v>499</v>
      </c>
      <c r="B751">
        <f t="shared" si="99"/>
        <v>193</v>
      </c>
      <c r="C751" t="b">
        <f t="shared" si="97"/>
        <v>1</v>
      </c>
      <c r="D751" t="b">
        <f t="shared" si="100"/>
        <v>1</v>
      </c>
      <c r="E751" t="b">
        <f t="shared" si="100"/>
        <v>0</v>
      </c>
      <c r="F751" t="b">
        <f t="shared" si="100"/>
        <v>1</v>
      </c>
      <c r="G751" t="b">
        <f t="shared" si="100"/>
        <v>1</v>
      </c>
      <c r="H751" t="b">
        <f t="shared" si="100"/>
        <v>1</v>
      </c>
      <c r="I751" t="b">
        <f t="shared" si="100"/>
        <v>1</v>
      </c>
      <c r="J751" t="b">
        <f t="shared" si="100"/>
        <v>1</v>
      </c>
      <c r="AA751" t="str">
        <f t="shared" si="98"/>
        <v/>
      </c>
    </row>
    <row r="752" spans="1:27" x14ac:dyDescent="0.3">
      <c r="A752" t="s">
        <v>45</v>
      </c>
      <c r="B752">
        <f t="shared" si="99"/>
        <v>193</v>
      </c>
      <c r="C752" t="b">
        <f t="shared" si="97"/>
        <v>0</v>
      </c>
      <c r="D752" t="b">
        <f t="shared" si="97"/>
        <v>0</v>
      </c>
      <c r="E752" t="b">
        <f t="shared" si="97"/>
        <v>1</v>
      </c>
      <c r="F752" t="b">
        <f t="shared" si="97"/>
        <v>0</v>
      </c>
      <c r="G752" t="b">
        <f t="shared" si="97"/>
        <v>0</v>
      </c>
      <c r="H752" t="b">
        <f t="shared" si="97"/>
        <v>0</v>
      </c>
      <c r="I752" t="b">
        <f t="shared" si="97"/>
        <v>0</v>
      </c>
      <c r="J752" t="b">
        <f t="shared" si="97"/>
        <v>0</v>
      </c>
      <c r="AA752" t="str">
        <f t="shared" si="98"/>
        <v/>
      </c>
    </row>
    <row r="753" spans="1:27" x14ac:dyDescent="0.3">
      <c r="B753">
        <f t="shared" si="99"/>
        <v>194</v>
      </c>
      <c r="C753" t="b">
        <f t="shared" si="97"/>
        <v>0</v>
      </c>
      <c r="D753" t="b">
        <f t="shared" si="97"/>
        <v>0</v>
      </c>
      <c r="E753" t="b">
        <f t="shared" si="97"/>
        <v>0</v>
      </c>
      <c r="F753" t="b">
        <f t="shared" si="97"/>
        <v>0</v>
      </c>
      <c r="G753" t="b">
        <f t="shared" si="97"/>
        <v>0</v>
      </c>
      <c r="H753" t="b">
        <f t="shared" si="97"/>
        <v>0</v>
      </c>
      <c r="I753" t="b">
        <f t="shared" si="97"/>
        <v>0</v>
      </c>
      <c r="J753" t="b">
        <f t="shared" si="97"/>
        <v>0</v>
      </c>
      <c r="AA753" t="str">
        <f t="shared" si="98"/>
        <v/>
      </c>
    </row>
    <row r="754" spans="1:27" x14ac:dyDescent="0.3">
      <c r="A754" t="s">
        <v>500</v>
      </c>
      <c r="B754">
        <f t="shared" si="99"/>
        <v>194</v>
      </c>
      <c r="C754" t="b">
        <f t="shared" si="97"/>
        <v>0</v>
      </c>
      <c r="D754" t="b">
        <f t="shared" si="97"/>
        <v>1</v>
      </c>
      <c r="E754" t="b">
        <f t="shared" si="97"/>
        <v>0</v>
      </c>
      <c r="F754" t="b">
        <f t="shared" si="97"/>
        <v>0</v>
      </c>
      <c r="G754" t="b">
        <f t="shared" si="97"/>
        <v>0</v>
      </c>
      <c r="H754" t="b">
        <f t="shared" si="97"/>
        <v>0</v>
      </c>
      <c r="I754" t="b">
        <f t="shared" si="97"/>
        <v>0</v>
      </c>
      <c r="J754" t="b">
        <f t="shared" si="97"/>
        <v>1</v>
      </c>
      <c r="AA754" t="str">
        <f t="shared" si="98"/>
        <v/>
      </c>
    </row>
    <row r="755" spans="1:27" x14ac:dyDescent="0.3">
      <c r="A755" t="s">
        <v>3</v>
      </c>
      <c r="B755">
        <f t="shared" si="99"/>
        <v>194</v>
      </c>
      <c r="C755" t="b">
        <f t="shared" si="97"/>
        <v>1</v>
      </c>
      <c r="D755" t="b">
        <f t="shared" si="97"/>
        <v>0</v>
      </c>
      <c r="E755" t="b">
        <f t="shared" si="97"/>
        <v>0</v>
      </c>
      <c r="F755" t="b">
        <f t="shared" si="97"/>
        <v>0</v>
      </c>
      <c r="G755" t="b">
        <f t="shared" si="97"/>
        <v>0</v>
      </c>
      <c r="H755" t="b">
        <f t="shared" si="97"/>
        <v>0</v>
      </c>
      <c r="I755" t="b">
        <f t="shared" si="97"/>
        <v>0</v>
      </c>
      <c r="J755" t="b">
        <f t="shared" si="97"/>
        <v>0</v>
      </c>
      <c r="AA755" t="str">
        <f t="shared" si="98"/>
        <v/>
      </c>
    </row>
    <row r="756" spans="1:27" x14ac:dyDescent="0.3">
      <c r="A756" t="s">
        <v>501</v>
      </c>
      <c r="B756">
        <f t="shared" si="99"/>
        <v>194</v>
      </c>
      <c r="C756" t="b">
        <f t="shared" si="97"/>
        <v>0</v>
      </c>
      <c r="D756" t="b">
        <f t="shared" si="97"/>
        <v>0</v>
      </c>
      <c r="E756" t="b">
        <f t="shared" si="97"/>
        <v>1</v>
      </c>
      <c r="F756" t="b">
        <f t="shared" si="97"/>
        <v>1</v>
      </c>
      <c r="G756" t="b">
        <f t="shared" si="97"/>
        <v>0</v>
      </c>
      <c r="H756" t="b">
        <f t="shared" si="97"/>
        <v>1</v>
      </c>
      <c r="I756" t="b">
        <f t="shared" si="97"/>
        <v>1</v>
      </c>
      <c r="J756" t="b">
        <f t="shared" si="97"/>
        <v>0</v>
      </c>
      <c r="AA756" t="str">
        <f t="shared" si="98"/>
        <v/>
      </c>
    </row>
    <row r="757" spans="1:27" x14ac:dyDescent="0.3">
      <c r="B757">
        <f t="shared" si="99"/>
        <v>195</v>
      </c>
      <c r="C757" t="b">
        <f t="shared" si="97"/>
        <v>0</v>
      </c>
      <c r="D757" t="b">
        <f t="shared" si="97"/>
        <v>0</v>
      </c>
      <c r="E757" t="b">
        <f t="shared" si="97"/>
        <v>0</v>
      </c>
      <c r="F757" t="b">
        <f t="shared" si="97"/>
        <v>0</v>
      </c>
      <c r="G757" t="b">
        <f t="shared" si="97"/>
        <v>0</v>
      </c>
      <c r="H757" t="b">
        <f t="shared" si="97"/>
        <v>0</v>
      </c>
      <c r="I757" t="b">
        <f t="shared" si="97"/>
        <v>0</v>
      </c>
      <c r="J757" t="b">
        <f t="shared" si="97"/>
        <v>0</v>
      </c>
      <c r="AA757" t="str">
        <f t="shared" si="98"/>
        <v/>
      </c>
    </row>
    <row r="758" spans="1:27" x14ac:dyDescent="0.3">
      <c r="A758" t="s">
        <v>502</v>
      </c>
      <c r="B758">
        <f t="shared" si="99"/>
        <v>195</v>
      </c>
      <c r="C758" t="b">
        <f t="shared" si="97"/>
        <v>1</v>
      </c>
      <c r="D758" t="b">
        <f t="shared" si="97"/>
        <v>0</v>
      </c>
      <c r="E758" t="b">
        <f t="shared" si="97"/>
        <v>0</v>
      </c>
      <c r="F758" t="b">
        <f t="shared" si="97"/>
        <v>0</v>
      </c>
      <c r="G758" t="b">
        <f t="shared" si="97"/>
        <v>0</v>
      </c>
      <c r="H758" t="b">
        <f t="shared" si="97"/>
        <v>0</v>
      </c>
      <c r="I758" t="b">
        <f t="shared" si="97"/>
        <v>0</v>
      </c>
      <c r="J758" t="b">
        <f t="shared" si="97"/>
        <v>1</v>
      </c>
      <c r="AA758" t="str">
        <f t="shared" si="98"/>
        <v/>
      </c>
    </row>
    <row r="759" spans="1:27" x14ac:dyDescent="0.3">
      <c r="A759" t="s">
        <v>503</v>
      </c>
      <c r="B759">
        <f t="shared" si="99"/>
        <v>195</v>
      </c>
      <c r="C759" t="b">
        <f t="shared" si="97"/>
        <v>0</v>
      </c>
      <c r="D759" t="b">
        <f t="shared" si="97"/>
        <v>0</v>
      </c>
      <c r="E759" t="b">
        <f t="shared" si="97"/>
        <v>0</v>
      </c>
      <c r="F759" t="b">
        <f t="shared" si="97"/>
        <v>0</v>
      </c>
      <c r="G759" t="b">
        <f t="shared" si="97"/>
        <v>0</v>
      </c>
      <c r="H759" t="b">
        <f t="shared" si="97"/>
        <v>0</v>
      </c>
      <c r="I759" t="b">
        <f t="shared" si="97"/>
        <v>1</v>
      </c>
      <c r="J759" t="b">
        <f t="shared" si="97"/>
        <v>0</v>
      </c>
      <c r="AA759" t="str">
        <f t="shared" si="98"/>
        <v/>
      </c>
    </row>
    <row r="760" spans="1:27" x14ac:dyDescent="0.3">
      <c r="A760" t="s">
        <v>504</v>
      </c>
      <c r="B760">
        <f t="shared" si="99"/>
        <v>195</v>
      </c>
      <c r="C760" t="b">
        <f t="shared" si="97"/>
        <v>0</v>
      </c>
      <c r="D760" t="b">
        <f t="shared" si="97"/>
        <v>1</v>
      </c>
      <c r="E760" t="b">
        <f t="shared" si="97"/>
        <v>1</v>
      </c>
      <c r="F760" t="b">
        <f t="shared" si="97"/>
        <v>1</v>
      </c>
      <c r="G760" t="b">
        <f t="shared" si="97"/>
        <v>0</v>
      </c>
      <c r="H760" t="b">
        <f t="shared" si="97"/>
        <v>1</v>
      </c>
      <c r="I760" t="b">
        <f t="shared" si="97"/>
        <v>0</v>
      </c>
      <c r="J760" t="b">
        <f t="shared" si="97"/>
        <v>0</v>
      </c>
      <c r="AA760" t="str">
        <f t="shared" si="98"/>
        <v/>
      </c>
    </row>
    <row r="761" spans="1:27" x14ac:dyDescent="0.3">
      <c r="B761">
        <f t="shared" si="99"/>
        <v>196</v>
      </c>
      <c r="C761" t="b">
        <f t="shared" si="97"/>
        <v>0</v>
      </c>
      <c r="D761" t="b">
        <f t="shared" si="97"/>
        <v>0</v>
      </c>
      <c r="E761" t="b">
        <f t="shared" si="97"/>
        <v>0</v>
      </c>
      <c r="F761" t="b">
        <f t="shared" si="97"/>
        <v>0</v>
      </c>
      <c r="G761" t="b">
        <f t="shared" si="97"/>
        <v>0</v>
      </c>
      <c r="H761" t="b">
        <f t="shared" si="97"/>
        <v>0</v>
      </c>
      <c r="I761" t="b">
        <f t="shared" si="97"/>
        <v>0</v>
      </c>
      <c r="J761" t="b">
        <f t="shared" si="97"/>
        <v>0</v>
      </c>
      <c r="AA761" t="str">
        <f t="shared" si="98"/>
        <v/>
      </c>
    </row>
    <row r="762" spans="1:27" x14ac:dyDescent="0.3">
      <c r="A762" t="s">
        <v>505</v>
      </c>
      <c r="B762">
        <f t="shared" si="99"/>
        <v>196</v>
      </c>
      <c r="C762" t="b">
        <f t="shared" si="97"/>
        <v>0</v>
      </c>
      <c r="D762" t="b">
        <f t="shared" si="97"/>
        <v>0</v>
      </c>
      <c r="E762" t="b">
        <f t="shared" si="97"/>
        <v>0</v>
      </c>
      <c r="F762" t="b">
        <f t="shared" si="97"/>
        <v>0</v>
      </c>
      <c r="G762" t="b">
        <f t="shared" si="97"/>
        <v>0</v>
      </c>
      <c r="H762" t="b">
        <f t="shared" si="97"/>
        <v>1</v>
      </c>
      <c r="I762" t="b">
        <f t="shared" si="97"/>
        <v>1</v>
      </c>
      <c r="J762" t="b">
        <f t="shared" si="97"/>
        <v>0</v>
      </c>
      <c r="AA762" t="str">
        <f t="shared" si="98"/>
        <v/>
      </c>
    </row>
    <row r="763" spans="1:27" x14ac:dyDescent="0.3">
      <c r="A763" t="s">
        <v>506</v>
      </c>
      <c r="B763">
        <f t="shared" si="99"/>
        <v>196</v>
      </c>
      <c r="C763" t="b">
        <f t="shared" si="97"/>
        <v>1</v>
      </c>
      <c r="D763" t="b">
        <f t="shared" si="97"/>
        <v>1</v>
      </c>
      <c r="E763" t="b">
        <f t="shared" si="97"/>
        <v>0</v>
      </c>
      <c r="F763" t="b">
        <f t="shared" si="97"/>
        <v>0</v>
      </c>
      <c r="G763" t="b">
        <f t="shared" si="97"/>
        <v>0</v>
      </c>
      <c r="H763" t="b">
        <f t="shared" si="97"/>
        <v>0</v>
      </c>
      <c r="I763" t="b">
        <f t="shared" si="97"/>
        <v>0</v>
      </c>
      <c r="J763" t="b">
        <f t="shared" si="97"/>
        <v>0</v>
      </c>
      <c r="AA763" t="str">
        <f t="shared" si="98"/>
        <v/>
      </c>
    </row>
    <row r="764" spans="1:27" x14ac:dyDescent="0.3">
      <c r="A764" t="s">
        <v>507</v>
      </c>
      <c r="B764">
        <f t="shared" si="99"/>
        <v>196</v>
      </c>
      <c r="C764" t="b">
        <f t="shared" si="97"/>
        <v>0</v>
      </c>
      <c r="D764" t="b">
        <f t="shared" si="97"/>
        <v>0</v>
      </c>
      <c r="E764" t="b">
        <f t="shared" si="97"/>
        <v>1</v>
      </c>
      <c r="F764" t="b">
        <f t="shared" si="97"/>
        <v>1</v>
      </c>
      <c r="G764" t="b">
        <f t="shared" si="97"/>
        <v>1</v>
      </c>
      <c r="H764" t="b">
        <f t="shared" si="97"/>
        <v>0</v>
      </c>
      <c r="I764" t="b">
        <f t="shared" si="97"/>
        <v>0</v>
      </c>
      <c r="J764" t="b">
        <f t="shared" si="97"/>
        <v>1</v>
      </c>
      <c r="AA764" t="str">
        <f t="shared" si="98"/>
        <v/>
      </c>
    </row>
    <row r="765" spans="1:27" x14ac:dyDescent="0.3">
      <c r="B765">
        <f t="shared" si="99"/>
        <v>197</v>
      </c>
      <c r="C765" t="b">
        <f t="shared" si="97"/>
        <v>0</v>
      </c>
      <c r="D765" t="b">
        <f t="shared" si="97"/>
        <v>0</v>
      </c>
      <c r="E765" t="b">
        <f t="shared" si="97"/>
        <v>0</v>
      </c>
      <c r="F765" t="b">
        <f t="shared" si="97"/>
        <v>0</v>
      </c>
      <c r="G765" t="b">
        <f t="shared" si="97"/>
        <v>0</v>
      </c>
      <c r="H765" t="b">
        <f t="shared" si="97"/>
        <v>0</v>
      </c>
      <c r="I765" t="b">
        <f t="shared" si="97"/>
        <v>0</v>
      </c>
      <c r="J765" t="b">
        <f t="shared" si="97"/>
        <v>0</v>
      </c>
      <c r="AA765" t="str">
        <f t="shared" si="98"/>
        <v/>
      </c>
    </row>
    <row r="766" spans="1:27" x14ac:dyDescent="0.3">
      <c r="A766" t="s">
        <v>508</v>
      </c>
      <c r="B766">
        <f t="shared" si="99"/>
        <v>197</v>
      </c>
      <c r="C766" t="b">
        <f t="shared" si="97"/>
        <v>1</v>
      </c>
      <c r="D766" t="b">
        <f t="shared" si="97"/>
        <v>0</v>
      </c>
      <c r="E766" t="b">
        <f t="shared" si="97"/>
        <v>0</v>
      </c>
      <c r="F766" t="b">
        <f t="shared" si="97"/>
        <v>0</v>
      </c>
      <c r="G766" t="b">
        <f t="shared" si="97"/>
        <v>0</v>
      </c>
      <c r="H766" t="b">
        <f t="shared" si="97"/>
        <v>0</v>
      </c>
      <c r="I766" t="b">
        <f t="shared" si="97"/>
        <v>0</v>
      </c>
      <c r="J766" t="b">
        <f t="shared" si="97"/>
        <v>0</v>
      </c>
      <c r="AA766" t="str">
        <f t="shared" si="98"/>
        <v/>
      </c>
    </row>
    <row r="767" spans="1:27" x14ac:dyDescent="0.3">
      <c r="A767" t="s">
        <v>509</v>
      </c>
      <c r="B767">
        <f t="shared" si="99"/>
        <v>197</v>
      </c>
      <c r="C767" t="b">
        <f t="shared" si="97"/>
        <v>0</v>
      </c>
      <c r="D767" t="b">
        <f t="shared" si="97"/>
        <v>0</v>
      </c>
      <c r="E767" t="b">
        <f t="shared" si="97"/>
        <v>0</v>
      </c>
      <c r="F767" t="b">
        <f t="shared" si="97"/>
        <v>1</v>
      </c>
      <c r="G767" t="b">
        <f t="shared" si="97"/>
        <v>0</v>
      </c>
      <c r="H767" t="b">
        <f t="shared" si="97"/>
        <v>1</v>
      </c>
      <c r="I767" t="b">
        <f t="shared" si="97"/>
        <v>0</v>
      </c>
      <c r="J767" t="b">
        <f t="shared" si="97"/>
        <v>0</v>
      </c>
      <c r="AA767" t="str">
        <f t="shared" si="98"/>
        <v/>
      </c>
    </row>
    <row r="768" spans="1:27" x14ac:dyDescent="0.3">
      <c r="A768" t="s">
        <v>510</v>
      </c>
      <c r="B768">
        <f t="shared" si="99"/>
        <v>197</v>
      </c>
      <c r="C768" t="b">
        <f t="shared" si="97"/>
        <v>0</v>
      </c>
      <c r="D768" t="b">
        <f t="shared" si="97"/>
        <v>0</v>
      </c>
      <c r="E768" t="b">
        <f t="shared" si="97"/>
        <v>1</v>
      </c>
      <c r="F768" t="b">
        <f t="shared" si="97"/>
        <v>0</v>
      </c>
      <c r="G768" t="b">
        <f t="shared" si="97"/>
        <v>1</v>
      </c>
      <c r="H768" t="b">
        <f t="shared" si="97"/>
        <v>0</v>
      </c>
      <c r="I768" t="b">
        <f t="shared" si="97"/>
        <v>0</v>
      </c>
      <c r="J768" t="b">
        <f t="shared" si="97"/>
        <v>0</v>
      </c>
      <c r="AA768" t="str">
        <f t="shared" si="98"/>
        <v/>
      </c>
    </row>
    <row r="769" spans="1:27" x14ac:dyDescent="0.3">
      <c r="A769" t="s">
        <v>511</v>
      </c>
      <c r="B769">
        <f t="shared" si="99"/>
        <v>197</v>
      </c>
      <c r="C769" t="b">
        <f t="shared" si="97"/>
        <v>0</v>
      </c>
      <c r="D769" t="b">
        <f t="shared" si="97"/>
        <v>1</v>
      </c>
      <c r="E769" t="b">
        <f t="shared" si="97"/>
        <v>0</v>
      </c>
      <c r="F769" t="b">
        <f t="shared" si="97"/>
        <v>0</v>
      </c>
      <c r="G769" t="b">
        <f t="shared" si="97"/>
        <v>0</v>
      </c>
      <c r="H769" t="b">
        <f t="shared" si="97"/>
        <v>0</v>
      </c>
      <c r="I769" t="b">
        <f t="shared" si="97"/>
        <v>1</v>
      </c>
      <c r="J769" t="b">
        <f t="shared" si="97"/>
        <v>0</v>
      </c>
      <c r="AA769" t="str">
        <f t="shared" si="98"/>
        <v/>
      </c>
    </row>
    <row r="770" spans="1:27" x14ac:dyDescent="0.3">
      <c r="B770">
        <f t="shared" si="99"/>
        <v>198</v>
      </c>
      <c r="C770" t="b">
        <f t="shared" si="97"/>
        <v>0</v>
      </c>
      <c r="D770" t="b">
        <f t="shared" si="97"/>
        <v>0</v>
      </c>
      <c r="E770" t="b">
        <f t="shared" si="97"/>
        <v>0</v>
      </c>
      <c r="F770" t="b">
        <f t="shared" si="97"/>
        <v>0</v>
      </c>
      <c r="G770" t="b">
        <f t="shared" si="97"/>
        <v>0</v>
      </c>
      <c r="H770" t="b">
        <f t="shared" si="97"/>
        <v>0</v>
      </c>
      <c r="I770" t="b">
        <f t="shared" si="97"/>
        <v>0</v>
      </c>
      <c r="J770" t="b">
        <f t="shared" si="97"/>
        <v>0</v>
      </c>
      <c r="AA770" t="str">
        <f t="shared" si="98"/>
        <v/>
      </c>
    </row>
    <row r="771" spans="1:27" x14ac:dyDescent="0.3">
      <c r="A771" t="s">
        <v>512</v>
      </c>
      <c r="B771">
        <f t="shared" si="99"/>
        <v>198</v>
      </c>
      <c r="C771" t="b">
        <f t="shared" ref="C771:J834" si="101">ISNUMBER(SEARCH(C$1,$A771))</f>
        <v>1</v>
      </c>
      <c r="D771" t="b">
        <f t="shared" si="101"/>
        <v>1</v>
      </c>
      <c r="E771" t="b">
        <f t="shared" si="101"/>
        <v>1</v>
      </c>
      <c r="F771" t="b">
        <f t="shared" si="101"/>
        <v>1</v>
      </c>
      <c r="G771" t="b">
        <f t="shared" si="101"/>
        <v>1</v>
      </c>
      <c r="H771" t="b">
        <f t="shared" si="101"/>
        <v>1</v>
      </c>
      <c r="I771" t="b">
        <f t="shared" si="101"/>
        <v>1</v>
      </c>
      <c r="J771" t="b">
        <f t="shared" si="101"/>
        <v>0</v>
      </c>
      <c r="AA771" t="str">
        <f t="shared" ref="AA771:AA834" si="102">IFERROR(INT(MID(V771,SEARCH("eyr:",V771)+4,4)),"")</f>
        <v/>
      </c>
    </row>
    <row r="772" spans="1:27" x14ac:dyDescent="0.3">
      <c r="B772">
        <f t="shared" ref="B772:B835" si="103">IF(A772="",B771+1,B771)</f>
        <v>199</v>
      </c>
      <c r="C772" t="b">
        <f t="shared" si="101"/>
        <v>0</v>
      </c>
      <c r="D772" t="b">
        <f t="shared" si="101"/>
        <v>0</v>
      </c>
      <c r="E772" t="b">
        <f t="shared" si="101"/>
        <v>0</v>
      </c>
      <c r="F772" t="b">
        <f t="shared" si="101"/>
        <v>0</v>
      </c>
      <c r="G772" t="b">
        <f t="shared" si="101"/>
        <v>0</v>
      </c>
      <c r="H772" t="b">
        <f t="shared" si="101"/>
        <v>0</v>
      </c>
      <c r="I772" t="b">
        <f t="shared" si="101"/>
        <v>0</v>
      </c>
      <c r="J772" t="b">
        <f t="shared" si="101"/>
        <v>0</v>
      </c>
      <c r="AA772" t="str">
        <f t="shared" si="102"/>
        <v/>
      </c>
    </row>
    <row r="773" spans="1:27" x14ac:dyDescent="0.3">
      <c r="A773" t="s">
        <v>513</v>
      </c>
      <c r="B773">
        <f t="shared" si="103"/>
        <v>199</v>
      </c>
      <c r="C773" t="b">
        <f t="shared" si="101"/>
        <v>0</v>
      </c>
      <c r="D773" t="b">
        <f t="shared" si="101"/>
        <v>0</v>
      </c>
      <c r="E773" t="b">
        <f t="shared" si="101"/>
        <v>0</v>
      </c>
      <c r="F773" t="b">
        <f t="shared" si="101"/>
        <v>0</v>
      </c>
      <c r="G773" t="b">
        <f t="shared" si="101"/>
        <v>0</v>
      </c>
      <c r="H773" t="b">
        <f t="shared" si="101"/>
        <v>1</v>
      </c>
      <c r="I773" t="b">
        <f t="shared" si="101"/>
        <v>1</v>
      </c>
      <c r="J773" t="b">
        <f t="shared" si="101"/>
        <v>0</v>
      </c>
      <c r="AA773" t="str">
        <f t="shared" si="102"/>
        <v/>
      </c>
    </row>
    <row r="774" spans="1:27" x14ac:dyDescent="0.3">
      <c r="A774" t="s">
        <v>514</v>
      </c>
      <c r="B774">
        <f t="shared" si="103"/>
        <v>199</v>
      </c>
      <c r="C774" t="b">
        <f t="shared" si="101"/>
        <v>1</v>
      </c>
      <c r="D774" t="b">
        <f t="shared" si="101"/>
        <v>1</v>
      </c>
      <c r="E774" t="b">
        <f t="shared" si="101"/>
        <v>1</v>
      </c>
      <c r="F774" t="b">
        <f t="shared" si="101"/>
        <v>1</v>
      </c>
      <c r="G774" t="b">
        <f t="shared" si="101"/>
        <v>1</v>
      </c>
      <c r="H774" t="b">
        <f t="shared" si="101"/>
        <v>0</v>
      </c>
      <c r="I774" t="b">
        <f t="shared" si="101"/>
        <v>0</v>
      </c>
      <c r="J774" t="b">
        <f t="shared" si="101"/>
        <v>0</v>
      </c>
      <c r="AA774" t="str">
        <f t="shared" si="102"/>
        <v/>
      </c>
    </row>
    <row r="775" spans="1:27" x14ac:dyDescent="0.3">
      <c r="B775">
        <f t="shared" si="103"/>
        <v>200</v>
      </c>
      <c r="C775" t="b">
        <f t="shared" si="101"/>
        <v>0</v>
      </c>
      <c r="D775" t="b">
        <f t="shared" si="101"/>
        <v>0</v>
      </c>
      <c r="E775" t="b">
        <f t="shared" si="101"/>
        <v>0</v>
      </c>
      <c r="F775" t="b">
        <f t="shared" si="101"/>
        <v>0</v>
      </c>
      <c r="G775" t="b">
        <f t="shared" si="101"/>
        <v>0</v>
      </c>
      <c r="H775" t="b">
        <f t="shared" si="101"/>
        <v>0</v>
      </c>
      <c r="I775" t="b">
        <f t="shared" si="101"/>
        <v>0</v>
      </c>
      <c r="J775" t="b">
        <f t="shared" si="101"/>
        <v>0</v>
      </c>
      <c r="AA775" t="str">
        <f t="shared" si="102"/>
        <v/>
      </c>
    </row>
    <row r="776" spans="1:27" x14ac:dyDescent="0.3">
      <c r="A776" t="s">
        <v>515</v>
      </c>
      <c r="B776">
        <f t="shared" si="103"/>
        <v>200</v>
      </c>
      <c r="C776" t="b">
        <f t="shared" si="101"/>
        <v>0</v>
      </c>
      <c r="D776" t="b">
        <f t="shared" si="101"/>
        <v>1</v>
      </c>
      <c r="E776" t="b">
        <f t="shared" si="101"/>
        <v>1</v>
      </c>
      <c r="F776" t="b">
        <f t="shared" si="101"/>
        <v>0</v>
      </c>
      <c r="G776" t="b">
        <f t="shared" si="101"/>
        <v>0</v>
      </c>
      <c r="H776" t="b">
        <f t="shared" si="101"/>
        <v>0</v>
      </c>
      <c r="I776" t="b">
        <f t="shared" si="101"/>
        <v>1</v>
      </c>
      <c r="J776" t="b">
        <f t="shared" si="101"/>
        <v>0</v>
      </c>
      <c r="AA776" t="str">
        <f t="shared" si="102"/>
        <v/>
      </c>
    </row>
    <row r="777" spans="1:27" x14ac:dyDescent="0.3">
      <c r="A777" t="s">
        <v>516</v>
      </c>
      <c r="B777">
        <f t="shared" si="103"/>
        <v>200</v>
      </c>
      <c r="C777" t="b">
        <f t="shared" si="101"/>
        <v>0</v>
      </c>
      <c r="D777" t="b">
        <f t="shared" si="101"/>
        <v>0</v>
      </c>
      <c r="E777" t="b">
        <f t="shared" si="101"/>
        <v>0</v>
      </c>
      <c r="F777" t="b">
        <f t="shared" si="101"/>
        <v>1</v>
      </c>
      <c r="G777" t="b">
        <f t="shared" si="101"/>
        <v>0</v>
      </c>
      <c r="H777" t="b">
        <f t="shared" si="101"/>
        <v>0</v>
      </c>
      <c r="I777" t="b">
        <f t="shared" si="101"/>
        <v>0</v>
      </c>
      <c r="J777" t="b">
        <f t="shared" si="101"/>
        <v>0</v>
      </c>
      <c r="AA777" t="str">
        <f t="shared" si="102"/>
        <v/>
      </c>
    </row>
    <row r="778" spans="1:27" x14ac:dyDescent="0.3">
      <c r="A778" t="s">
        <v>517</v>
      </c>
      <c r="B778">
        <f t="shared" si="103"/>
        <v>200</v>
      </c>
      <c r="C778" t="b">
        <f t="shared" si="101"/>
        <v>1</v>
      </c>
      <c r="D778" t="b">
        <f t="shared" si="101"/>
        <v>0</v>
      </c>
      <c r="E778" t="b">
        <f t="shared" si="101"/>
        <v>0</v>
      </c>
      <c r="F778" t="b">
        <f t="shared" si="101"/>
        <v>0</v>
      </c>
      <c r="G778" t="b">
        <f t="shared" si="101"/>
        <v>1</v>
      </c>
      <c r="H778" t="b">
        <f t="shared" si="101"/>
        <v>1</v>
      </c>
      <c r="I778" t="b">
        <f t="shared" si="101"/>
        <v>0</v>
      </c>
      <c r="J778" t="b">
        <f t="shared" si="101"/>
        <v>0</v>
      </c>
      <c r="AA778" t="str">
        <f t="shared" si="102"/>
        <v/>
      </c>
    </row>
    <row r="779" spans="1:27" x14ac:dyDescent="0.3">
      <c r="B779">
        <f t="shared" si="103"/>
        <v>201</v>
      </c>
      <c r="C779" t="b">
        <f t="shared" si="101"/>
        <v>0</v>
      </c>
      <c r="D779" t="b">
        <f t="shared" si="101"/>
        <v>0</v>
      </c>
      <c r="E779" t="b">
        <f t="shared" si="101"/>
        <v>0</v>
      </c>
      <c r="F779" t="b">
        <f t="shared" si="101"/>
        <v>0</v>
      </c>
      <c r="G779" t="b">
        <f t="shared" si="101"/>
        <v>0</v>
      </c>
      <c r="H779" t="b">
        <f t="shared" si="101"/>
        <v>0</v>
      </c>
      <c r="I779" t="b">
        <f t="shared" si="101"/>
        <v>0</v>
      </c>
      <c r="J779" t="b">
        <f t="shared" si="101"/>
        <v>0</v>
      </c>
      <c r="AA779" t="str">
        <f t="shared" si="102"/>
        <v/>
      </c>
    </row>
    <row r="780" spans="1:27" x14ac:dyDescent="0.3">
      <c r="A780" t="s">
        <v>46</v>
      </c>
      <c r="B780">
        <f t="shared" si="103"/>
        <v>201</v>
      </c>
      <c r="C780" t="b">
        <f t="shared" si="101"/>
        <v>0</v>
      </c>
      <c r="D780" t="b">
        <f t="shared" si="101"/>
        <v>0</v>
      </c>
      <c r="E780" t="b">
        <f t="shared" si="101"/>
        <v>0</v>
      </c>
      <c r="F780" t="b">
        <f t="shared" si="101"/>
        <v>0</v>
      </c>
      <c r="G780" t="b">
        <f t="shared" si="101"/>
        <v>0</v>
      </c>
      <c r="H780" t="b">
        <f t="shared" si="101"/>
        <v>1</v>
      </c>
      <c r="I780" t="b">
        <f t="shared" si="101"/>
        <v>0</v>
      </c>
      <c r="J780" t="b">
        <f t="shared" si="101"/>
        <v>0</v>
      </c>
      <c r="AA780" t="str">
        <f t="shared" si="102"/>
        <v/>
      </c>
    </row>
    <row r="781" spans="1:27" x14ac:dyDescent="0.3">
      <c r="A781" t="s">
        <v>518</v>
      </c>
      <c r="B781">
        <f t="shared" si="103"/>
        <v>201</v>
      </c>
      <c r="C781" t="b">
        <f t="shared" si="101"/>
        <v>1</v>
      </c>
      <c r="D781" t="b">
        <f t="shared" si="101"/>
        <v>1</v>
      </c>
      <c r="E781" t="b">
        <f t="shared" si="101"/>
        <v>1</v>
      </c>
      <c r="F781" t="b">
        <f t="shared" si="101"/>
        <v>1</v>
      </c>
      <c r="G781" t="b">
        <f t="shared" si="101"/>
        <v>1</v>
      </c>
      <c r="H781" t="b">
        <f t="shared" si="101"/>
        <v>0</v>
      </c>
      <c r="I781" t="b">
        <f t="shared" si="101"/>
        <v>1</v>
      </c>
      <c r="J781" t="b">
        <f t="shared" si="101"/>
        <v>0</v>
      </c>
      <c r="AA781" t="str">
        <f t="shared" si="102"/>
        <v/>
      </c>
    </row>
    <row r="782" spans="1:27" x14ac:dyDescent="0.3">
      <c r="A782" t="s">
        <v>519</v>
      </c>
      <c r="B782">
        <f t="shared" si="103"/>
        <v>201</v>
      </c>
      <c r="C782" t="b">
        <f t="shared" si="101"/>
        <v>0</v>
      </c>
      <c r="D782" t="b">
        <f t="shared" si="101"/>
        <v>0</v>
      </c>
      <c r="E782" t="b">
        <f t="shared" si="101"/>
        <v>0</v>
      </c>
      <c r="F782" t="b">
        <f t="shared" si="101"/>
        <v>0</v>
      </c>
      <c r="G782" t="b">
        <f t="shared" si="101"/>
        <v>0</v>
      </c>
      <c r="H782" t="b">
        <f t="shared" si="101"/>
        <v>0</v>
      </c>
      <c r="I782" t="b">
        <f t="shared" si="101"/>
        <v>0</v>
      </c>
      <c r="J782" t="b">
        <f t="shared" si="101"/>
        <v>1</v>
      </c>
      <c r="AA782" t="str">
        <f t="shared" si="102"/>
        <v/>
      </c>
    </row>
    <row r="783" spans="1:27" x14ac:dyDescent="0.3">
      <c r="B783">
        <f t="shared" si="103"/>
        <v>202</v>
      </c>
      <c r="C783" t="b">
        <f t="shared" si="101"/>
        <v>0</v>
      </c>
      <c r="D783" t="b">
        <f t="shared" si="101"/>
        <v>0</v>
      </c>
      <c r="E783" t="b">
        <f t="shared" si="101"/>
        <v>0</v>
      </c>
      <c r="F783" t="b">
        <f t="shared" si="101"/>
        <v>0</v>
      </c>
      <c r="G783" t="b">
        <f t="shared" si="101"/>
        <v>0</v>
      </c>
      <c r="H783" t="b">
        <f t="shared" si="101"/>
        <v>0</v>
      </c>
      <c r="I783" t="b">
        <f t="shared" si="101"/>
        <v>0</v>
      </c>
      <c r="J783" t="b">
        <f t="shared" si="101"/>
        <v>0</v>
      </c>
      <c r="AA783" t="str">
        <f t="shared" si="102"/>
        <v/>
      </c>
    </row>
    <row r="784" spans="1:27" x14ac:dyDescent="0.3">
      <c r="A784" t="s">
        <v>520</v>
      </c>
      <c r="B784">
        <f t="shared" si="103"/>
        <v>202</v>
      </c>
      <c r="C784" t="b">
        <f t="shared" si="101"/>
        <v>1</v>
      </c>
      <c r="D784" t="b">
        <f t="shared" si="101"/>
        <v>0</v>
      </c>
      <c r="E784" t="b">
        <f t="shared" si="101"/>
        <v>0</v>
      </c>
      <c r="F784" t="b">
        <f t="shared" si="101"/>
        <v>0</v>
      </c>
      <c r="G784" t="b">
        <f t="shared" si="101"/>
        <v>0</v>
      </c>
      <c r="H784" t="b">
        <f t="shared" si="101"/>
        <v>1</v>
      </c>
      <c r="I784" t="b">
        <f t="shared" si="101"/>
        <v>1</v>
      </c>
      <c r="J784" t="b">
        <f t="shared" si="101"/>
        <v>0</v>
      </c>
      <c r="AA784" t="str">
        <f t="shared" si="102"/>
        <v/>
      </c>
    </row>
    <row r="785" spans="1:27" x14ac:dyDescent="0.3">
      <c r="A785" t="s">
        <v>171</v>
      </c>
      <c r="B785">
        <f t="shared" si="103"/>
        <v>202</v>
      </c>
      <c r="C785" t="b">
        <f t="shared" si="101"/>
        <v>0</v>
      </c>
      <c r="D785" t="b">
        <f t="shared" si="101"/>
        <v>1</v>
      </c>
      <c r="E785" t="b">
        <f t="shared" si="101"/>
        <v>0</v>
      </c>
      <c r="F785" t="b">
        <f t="shared" si="101"/>
        <v>0</v>
      </c>
      <c r="G785" t="b">
        <f t="shared" si="101"/>
        <v>0</v>
      </c>
      <c r="H785" t="b">
        <f t="shared" si="101"/>
        <v>0</v>
      </c>
      <c r="I785" t="b">
        <f t="shared" si="101"/>
        <v>0</v>
      </c>
      <c r="J785" t="b">
        <f t="shared" si="101"/>
        <v>0</v>
      </c>
      <c r="AA785" t="str">
        <f t="shared" si="102"/>
        <v/>
      </c>
    </row>
    <row r="786" spans="1:27" x14ac:dyDescent="0.3">
      <c r="A786" t="s">
        <v>521</v>
      </c>
      <c r="B786">
        <f t="shared" si="103"/>
        <v>202</v>
      </c>
      <c r="C786" t="b">
        <f t="shared" si="101"/>
        <v>0</v>
      </c>
      <c r="D786" t="b">
        <f t="shared" si="101"/>
        <v>0</v>
      </c>
      <c r="E786" t="b">
        <f t="shared" si="101"/>
        <v>1</v>
      </c>
      <c r="F786" t="b">
        <f t="shared" si="101"/>
        <v>0</v>
      </c>
      <c r="G786" t="b">
        <f t="shared" si="101"/>
        <v>0</v>
      </c>
      <c r="H786" t="b">
        <f t="shared" si="101"/>
        <v>0</v>
      </c>
      <c r="I786" t="b">
        <f t="shared" si="101"/>
        <v>0</v>
      </c>
      <c r="J786" t="b">
        <f t="shared" si="101"/>
        <v>1</v>
      </c>
      <c r="AA786" t="str">
        <f t="shared" si="102"/>
        <v/>
      </c>
    </row>
    <row r="787" spans="1:27" x14ac:dyDescent="0.3">
      <c r="A787" t="s">
        <v>522</v>
      </c>
      <c r="B787">
        <f t="shared" si="103"/>
        <v>202</v>
      </c>
      <c r="C787" t="b">
        <f t="shared" si="101"/>
        <v>0</v>
      </c>
      <c r="D787" t="b">
        <f t="shared" si="101"/>
        <v>0</v>
      </c>
      <c r="E787" t="b">
        <f t="shared" si="101"/>
        <v>0</v>
      </c>
      <c r="F787" t="b">
        <f t="shared" si="101"/>
        <v>1</v>
      </c>
      <c r="G787" t="b">
        <f t="shared" si="101"/>
        <v>1</v>
      </c>
      <c r="H787" t="b">
        <f t="shared" si="101"/>
        <v>0</v>
      </c>
      <c r="I787" t="b">
        <f t="shared" si="101"/>
        <v>0</v>
      </c>
      <c r="J787" t="b">
        <f t="shared" si="101"/>
        <v>0</v>
      </c>
      <c r="AA787" t="str">
        <f t="shared" si="102"/>
        <v/>
      </c>
    </row>
    <row r="788" spans="1:27" x14ac:dyDescent="0.3">
      <c r="B788">
        <f t="shared" si="103"/>
        <v>203</v>
      </c>
      <c r="C788" t="b">
        <f t="shared" si="101"/>
        <v>0</v>
      </c>
      <c r="D788" t="b">
        <f t="shared" si="101"/>
        <v>0</v>
      </c>
      <c r="E788" t="b">
        <f t="shared" si="101"/>
        <v>0</v>
      </c>
      <c r="F788" t="b">
        <f t="shared" si="101"/>
        <v>0</v>
      </c>
      <c r="G788" t="b">
        <f t="shared" si="101"/>
        <v>0</v>
      </c>
      <c r="H788" t="b">
        <f t="shared" si="101"/>
        <v>0</v>
      </c>
      <c r="I788" t="b">
        <f t="shared" si="101"/>
        <v>0</v>
      </c>
      <c r="J788" t="b">
        <f t="shared" si="101"/>
        <v>0</v>
      </c>
      <c r="AA788" t="str">
        <f t="shared" si="102"/>
        <v/>
      </c>
    </row>
    <row r="789" spans="1:27" x14ac:dyDescent="0.3">
      <c r="A789" t="s">
        <v>34</v>
      </c>
      <c r="B789">
        <f t="shared" si="103"/>
        <v>203</v>
      </c>
      <c r="C789" t="b">
        <f t="shared" si="101"/>
        <v>1</v>
      </c>
      <c r="D789" t="b">
        <f t="shared" si="101"/>
        <v>0</v>
      </c>
      <c r="E789" t="b">
        <f t="shared" si="101"/>
        <v>0</v>
      </c>
      <c r="F789" t="b">
        <f t="shared" si="101"/>
        <v>0</v>
      </c>
      <c r="G789" t="b">
        <f t="shared" si="101"/>
        <v>0</v>
      </c>
      <c r="H789" t="b">
        <f t="shared" si="101"/>
        <v>0</v>
      </c>
      <c r="I789" t="b">
        <f t="shared" si="101"/>
        <v>0</v>
      </c>
      <c r="J789" t="b">
        <f t="shared" si="101"/>
        <v>0</v>
      </c>
      <c r="AA789" t="str">
        <f t="shared" si="102"/>
        <v/>
      </c>
    </row>
    <row r="790" spans="1:27" x14ac:dyDescent="0.3">
      <c r="A790" t="s">
        <v>523</v>
      </c>
      <c r="B790">
        <f t="shared" si="103"/>
        <v>203</v>
      </c>
      <c r="C790" t="b">
        <f t="shared" si="101"/>
        <v>0</v>
      </c>
      <c r="D790" t="b">
        <f t="shared" si="101"/>
        <v>1</v>
      </c>
      <c r="E790" t="b">
        <f t="shared" si="101"/>
        <v>1</v>
      </c>
      <c r="F790" t="b">
        <f t="shared" si="101"/>
        <v>1</v>
      </c>
      <c r="G790" t="b">
        <f t="shared" si="101"/>
        <v>1</v>
      </c>
      <c r="H790" t="b">
        <f t="shared" si="101"/>
        <v>1</v>
      </c>
      <c r="I790" t="b">
        <f t="shared" si="101"/>
        <v>0</v>
      </c>
      <c r="J790" t="b">
        <f t="shared" si="101"/>
        <v>1</v>
      </c>
      <c r="AA790" t="str">
        <f t="shared" si="102"/>
        <v/>
      </c>
    </row>
    <row r="791" spans="1:27" x14ac:dyDescent="0.3">
      <c r="A791" t="s">
        <v>524</v>
      </c>
      <c r="B791">
        <f t="shared" si="103"/>
        <v>203</v>
      </c>
      <c r="C791" t="b">
        <f t="shared" si="101"/>
        <v>0</v>
      </c>
      <c r="D791" t="b">
        <f t="shared" si="101"/>
        <v>0</v>
      </c>
      <c r="E791" t="b">
        <f t="shared" si="101"/>
        <v>0</v>
      </c>
      <c r="F791" t="b">
        <f t="shared" si="101"/>
        <v>0</v>
      </c>
      <c r="G791" t="b">
        <f t="shared" si="101"/>
        <v>0</v>
      </c>
      <c r="H791" t="b">
        <f t="shared" si="101"/>
        <v>0</v>
      </c>
      <c r="I791" t="b">
        <f t="shared" si="101"/>
        <v>1</v>
      </c>
      <c r="J791" t="b">
        <f t="shared" si="101"/>
        <v>0</v>
      </c>
      <c r="AA791" t="str">
        <f t="shared" si="102"/>
        <v/>
      </c>
    </row>
    <row r="792" spans="1:27" x14ac:dyDescent="0.3">
      <c r="B792">
        <f t="shared" si="103"/>
        <v>204</v>
      </c>
      <c r="C792" t="b">
        <f t="shared" si="101"/>
        <v>0</v>
      </c>
      <c r="D792" t="b">
        <f t="shared" si="101"/>
        <v>0</v>
      </c>
      <c r="E792" t="b">
        <f t="shared" si="101"/>
        <v>0</v>
      </c>
      <c r="F792" t="b">
        <f t="shared" si="101"/>
        <v>0</v>
      </c>
      <c r="G792" t="b">
        <f t="shared" si="101"/>
        <v>0</v>
      </c>
      <c r="H792" t="b">
        <f t="shared" si="101"/>
        <v>0</v>
      </c>
      <c r="I792" t="b">
        <f t="shared" si="101"/>
        <v>0</v>
      </c>
      <c r="J792" t="b">
        <f t="shared" si="101"/>
        <v>0</v>
      </c>
      <c r="AA792" t="str">
        <f t="shared" si="102"/>
        <v/>
      </c>
    </row>
    <row r="793" spans="1:27" x14ac:dyDescent="0.3">
      <c r="A793" t="s">
        <v>525</v>
      </c>
      <c r="B793">
        <f t="shared" si="103"/>
        <v>204</v>
      </c>
      <c r="C793" t="b">
        <f t="shared" si="101"/>
        <v>0</v>
      </c>
      <c r="D793" t="b">
        <f t="shared" si="101"/>
        <v>1</v>
      </c>
      <c r="E793" t="b">
        <f t="shared" si="101"/>
        <v>1</v>
      </c>
      <c r="F793" t="b">
        <f t="shared" si="101"/>
        <v>1</v>
      </c>
      <c r="G793" t="b">
        <f t="shared" si="101"/>
        <v>0</v>
      </c>
      <c r="H793" t="b">
        <f t="shared" si="101"/>
        <v>0</v>
      </c>
      <c r="I793" t="b">
        <f t="shared" si="101"/>
        <v>1</v>
      </c>
      <c r="J793" t="b">
        <f t="shared" si="101"/>
        <v>0</v>
      </c>
      <c r="AA793" t="str">
        <f t="shared" si="102"/>
        <v/>
      </c>
    </row>
    <row r="794" spans="1:27" x14ac:dyDescent="0.3">
      <c r="A794" t="s">
        <v>526</v>
      </c>
      <c r="B794">
        <f t="shared" si="103"/>
        <v>204</v>
      </c>
      <c r="C794" t="b">
        <f t="shared" si="101"/>
        <v>1</v>
      </c>
      <c r="D794" t="b">
        <f t="shared" si="101"/>
        <v>0</v>
      </c>
      <c r="E794" t="b">
        <f t="shared" si="101"/>
        <v>0</v>
      </c>
      <c r="F794" t="b">
        <f t="shared" si="101"/>
        <v>0</v>
      </c>
      <c r="G794" t="b">
        <f t="shared" si="101"/>
        <v>0</v>
      </c>
      <c r="H794" t="b">
        <f t="shared" si="101"/>
        <v>0</v>
      </c>
      <c r="I794" t="b">
        <f t="shared" si="101"/>
        <v>0</v>
      </c>
      <c r="J794" t="b">
        <f t="shared" si="101"/>
        <v>0</v>
      </c>
      <c r="AA794" t="str">
        <f t="shared" si="102"/>
        <v/>
      </c>
    </row>
    <row r="795" spans="1:27" x14ac:dyDescent="0.3">
      <c r="A795" t="s">
        <v>527</v>
      </c>
      <c r="B795">
        <f t="shared" si="103"/>
        <v>204</v>
      </c>
      <c r="C795" t="b">
        <f t="shared" si="101"/>
        <v>0</v>
      </c>
      <c r="D795" t="b">
        <f t="shared" si="101"/>
        <v>0</v>
      </c>
      <c r="E795" t="b">
        <f t="shared" si="101"/>
        <v>0</v>
      </c>
      <c r="F795" t="b">
        <f t="shared" si="101"/>
        <v>0</v>
      </c>
      <c r="G795" t="b">
        <f t="shared" si="101"/>
        <v>1</v>
      </c>
      <c r="H795" t="b">
        <f t="shared" si="101"/>
        <v>1</v>
      </c>
      <c r="I795" t="b">
        <f t="shared" si="101"/>
        <v>0</v>
      </c>
      <c r="J795" t="b">
        <f t="shared" si="101"/>
        <v>0</v>
      </c>
      <c r="AA795" t="str">
        <f t="shared" si="102"/>
        <v/>
      </c>
    </row>
    <row r="796" spans="1:27" x14ac:dyDescent="0.3">
      <c r="B796">
        <f t="shared" si="103"/>
        <v>205</v>
      </c>
      <c r="C796" t="b">
        <f t="shared" si="101"/>
        <v>0</v>
      </c>
      <c r="D796" t="b">
        <f t="shared" si="101"/>
        <v>0</v>
      </c>
      <c r="E796" t="b">
        <f t="shared" si="101"/>
        <v>0</v>
      </c>
      <c r="F796" t="b">
        <f t="shared" si="101"/>
        <v>0</v>
      </c>
      <c r="G796" t="b">
        <f t="shared" si="101"/>
        <v>0</v>
      </c>
      <c r="H796" t="b">
        <f t="shared" si="101"/>
        <v>0</v>
      </c>
      <c r="I796" t="b">
        <f t="shared" si="101"/>
        <v>0</v>
      </c>
      <c r="J796" t="b">
        <f t="shared" si="101"/>
        <v>0</v>
      </c>
      <c r="AA796" t="str">
        <f t="shared" si="102"/>
        <v/>
      </c>
    </row>
    <row r="797" spans="1:27" x14ac:dyDescent="0.3">
      <c r="A797" t="s">
        <v>528</v>
      </c>
      <c r="B797">
        <f t="shared" si="103"/>
        <v>205</v>
      </c>
      <c r="C797" t="b">
        <f t="shared" si="101"/>
        <v>1</v>
      </c>
      <c r="D797" t="b">
        <f t="shared" si="101"/>
        <v>0</v>
      </c>
      <c r="E797" t="b">
        <f t="shared" si="101"/>
        <v>1</v>
      </c>
      <c r="F797" t="b">
        <f t="shared" si="101"/>
        <v>0</v>
      </c>
      <c r="G797" t="b">
        <f t="shared" si="101"/>
        <v>0</v>
      </c>
      <c r="H797" t="b">
        <f t="shared" si="101"/>
        <v>1</v>
      </c>
      <c r="I797" t="b">
        <f t="shared" si="101"/>
        <v>1</v>
      </c>
      <c r="J797" t="b">
        <f t="shared" si="101"/>
        <v>0</v>
      </c>
      <c r="AA797" t="str">
        <f t="shared" si="102"/>
        <v/>
      </c>
    </row>
    <row r="798" spans="1:27" x14ac:dyDescent="0.3">
      <c r="A798" t="s">
        <v>529</v>
      </c>
      <c r="B798">
        <f t="shared" si="103"/>
        <v>205</v>
      </c>
      <c r="C798" t="b">
        <f t="shared" si="101"/>
        <v>0</v>
      </c>
      <c r="D798" t="b">
        <f t="shared" si="101"/>
        <v>1</v>
      </c>
      <c r="E798" t="b">
        <f t="shared" si="101"/>
        <v>0</v>
      </c>
      <c r="F798" t="b">
        <f t="shared" ref="D798:J834" si="104">ISNUMBER(SEARCH(F$1,$A798))</f>
        <v>1</v>
      </c>
      <c r="G798" t="b">
        <f t="shared" si="104"/>
        <v>0</v>
      </c>
      <c r="H798" t="b">
        <f t="shared" si="104"/>
        <v>0</v>
      </c>
      <c r="I798" t="b">
        <f t="shared" si="104"/>
        <v>0</v>
      </c>
      <c r="J798" t="b">
        <f t="shared" si="104"/>
        <v>0</v>
      </c>
      <c r="AA798" t="str">
        <f t="shared" si="102"/>
        <v/>
      </c>
    </row>
    <row r="799" spans="1:27" x14ac:dyDescent="0.3">
      <c r="A799" t="s">
        <v>530</v>
      </c>
      <c r="B799">
        <f t="shared" si="103"/>
        <v>205</v>
      </c>
      <c r="C799" t="b">
        <f t="shared" si="101"/>
        <v>0</v>
      </c>
      <c r="D799" t="b">
        <f t="shared" si="104"/>
        <v>0</v>
      </c>
      <c r="E799" t="b">
        <f t="shared" si="104"/>
        <v>0</v>
      </c>
      <c r="F799" t="b">
        <f t="shared" si="104"/>
        <v>0</v>
      </c>
      <c r="G799" t="b">
        <f t="shared" si="104"/>
        <v>1</v>
      </c>
      <c r="H799" t="b">
        <f t="shared" si="104"/>
        <v>0</v>
      </c>
      <c r="I799" t="b">
        <f t="shared" si="104"/>
        <v>0</v>
      </c>
      <c r="J799" t="b">
        <f t="shared" si="104"/>
        <v>1</v>
      </c>
      <c r="AA799" t="str">
        <f t="shared" si="102"/>
        <v/>
      </c>
    </row>
    <row r="800" spans="1:27" x14ac:dyDescent="0.3">
      <c r="B800">
        <f t="shared" si="103"/>
        <v>206</v>
      </c>
      <c r="C800" t="b">
        <f t="shared" si="101"/>
        <v>0</v>
      </c>
      <c r="D800" t="b">
        <f t="shared" si="104"/>
        <v>0</v>
      </c>
      <c r="E800" t="b">
        <f t="shared" si="104"/>
        <v>0</v>
      </c>
      <c r="F800" t="b">
        <f t="shared" si="104"/>
        <v>0</v>
      </c>
      <c r="G800" t="b">
        <f t="shared" si="104"/>
        <v>0</v>
      </c>
      <c r="H800" t="b">
        <f t="shared" si="104"/>
        <v>0</v>
      </c>
      <c r="I800" t="b">
        <f t="shared" si="104"/>
        <v>0</v>
      </c>
      <c r="J800" t="b">
        <f t="shared" si="104"/>
        <v>0</v>
      </c>
      <c r="AA800" t="str">
        <f t="shared" si="102"/>
        <v/>
      </c>
    </row>
    <row r="801" spans="1:27" x14ac:dyDescent="0.3">
      <c r="A801" t="s">
        <v>531</v>
      </c>
      <c r="B801">
        <f t="shared" si="103"/>
        <v>206</v>
      </c>
      <c r="C801" t="b">
        <f t="shared" si="101"/>
        <v>0</v>
      </c>
      <c r="D801" t="b">
        <f t="shared" si="104"/>
        <v>0</v>
      </c>
      <c r="E801" t="b">
        <f t="shared" si="104"/>
        <v>1</v>
      </c>
      <c r="F801" t="b">
        <f t="shared" si="104"/>
        <v>0</v>
      </c>
      <c r="G801" t="b">
        <f t="shared" si="104"/>
        <v>0</v>
      </c>
      <c r="H801" t="b">
        <f t="shared" si="104"/>
        <v>1</v>
      </c>
      <c r="I801" t="b">
        <f t="shared" si="104"/>
        <v>0</v>
      </c>
      <c r="J801" t="b">
        <f t="shared" si="104"/>
        <v>0</v>
      </c>
      <c r="AA801" t="str">
        <f t="shared" si="102"/>
        <v/>
      </c>
    </row>
    <row r="802" spans="1:27" x14ac:dyDescent="0.3">
      <c r="A802" t="s">
        <v>103</v>
      </c>
      <c r="B802">
        <f t="shared" si="103"/>
        <v>206</v>
      </c>
      <c r="C802" t="b">
        <f t="shared" si="101"/>
        <v>0</v>
      </c>
      <c r="D802" t="b">
        <f t="shared" si="104"/>
        <v>1</v>
      </c>
      <c r="E802" t="b">
        <f t="shared" si="104"/>
        <v>0</v>
      </c>
      <c r="F802" t="b">
        <f t="shared" si="104"/>
        <v>0</v>
      </c>
      <c r="G802" t="b">
        <f t="shared" si="104"/>
        <v>0</v>
      </c>
      <c r="H802" t="b">
        <f t="shared" si="104"/>
        <v>0</v>
      </c>
      <c r="I802" t="b">
        <f t="shared" si="104"/>
        <v>0</v>
      </c>
      <c r="J802" t="b">
        <f t="shared" si="104"/>
        <v>0</v>
      </c>
      <c r="AA802" t="str">
        <f t="shared" si="102"/>
        <v/>
      </c>
    </row>
    <row r="803" spans="1:27" x14ac:dyDescent="0.3">
      <c r="A803" t="s">
        <v>532</v>
      </c>
      <c r="B803">
        <f t="shared" si="103"/>
        <v>206</v>
      </c>
      <c r="C803" t="b">
        <f t="shared" si="101"/>
        <v>0</v>
      </c>
      <c r="D803" t="b">
        <f t="shared" si="104"/>
        <v>0</v>
      </c>
      <c r="E803" t="b">
        <f t="shared" si="104"/>
        <v>0</v>
      </c>
      <c r="F803" t="b">
        <f t="shared" si="104"/>
        <v>1</v>
      </c>
      <c r="G803" t="b">
        <f t="shared" si="104"/>
        <v>1</v>
      </c>
      <c r="H803" t="b">
        <f t="shared" si="104"/>
        <v>0</v>
      </c>
      <c r="I803" t="b">
        <f t="shared" si="104"/>
        <v>0</v>
      </c>
      <c r="J803" t="b">
        <f t="shared" si="104"/>
        <v>0</v>
      </c>
      <c r="AA803" t="str">
        <f t="shared" si="102"/>
        <v/>
      </c>
    </row>
    <row r="804" spans="1:27" x14ac:dyDescent="0.3">
      <c r="A804" t="s">
        <v>533</v>
      </c>
      <c r="B804">
        <f t="shared" si="103"/>
        <v>206</v>
      </c>
      <c r="C804" t="b">
        <f t="shared" si="101"/>
        <v>1</v>
      </c>
      <c r="D804" t="b">
        <f t="shared" si="104"/>
        <v>0</v>
      </c>
      <c r="E804" t="b">
        <f t="shared" si="104"/>
        <v>0</v>
      </c>
      <c r="F804" t="b">
        <f t="shared" si="104"/>
        <v>0</v>
      </c>
      <c r="G804" t="b">
        <f t="shared" si="104"/>
        <v>0</v>
      </c>
      <c r="H804" t="b">
        <f t="shared" si="104"/>
        <v>0</v>
      </c>
      <c r="I804" t="b">
        <f t="shared" si="104"/>
        <v>1</v>
      </c>
      <c r="J804" t="b">
        <f t="shared" si="104"/>
        <v>0</v>
      </c>
      <c r="AA804" t="str">
        <f t="shared" si="102"/>
        <v/>
      </c>
    </row>
    <row r="805" spans="1:27" x14ac:dyDescent="0.3">
      <c r="B805">
        <f t="shared" si="103"/>
        <v>207</v>
      </c>
      <c r="C805" t="b">
        <f t="shared" si="101"/>
        <v>0</v>
      </c>
      <c r="D805" t="b">
        <f t="shared" si="104"/>
        <v>0</v>
      </c>
      <c r="E805" t="b">
        <f t="shared" si="104"/>
        <v>0</v>
      </c>
      <c r="F805" t="b">
        <f t="shared" si="104"/>
        <v>0</v>
      </c>
      <c r="G805" t="b">
        <f t="shared" si="104"/>
        <v>0</v>
      </c>
      <c r="H805" t="b">
        <f t="shared" si="104"/>
        <v>0</v>
      </c>
      <c r="I805" t="b">
        <f t="shared" si="104"/>
        <v>0</v>
      </c>
      <c r="J805" t="b">
        <f t="shared" si="104"/>
        <v>0</v>
      </c>
      <c r="AA805" t="str">
        <f t="shared" si="102"/>
        <v/>
      </c>
    </row>
    <row r="806" spans="1:27" x14ac:dyDescent="0.3">
      <c r="A806" t="s">
        <v>534</v>
      </c>
      <c r="B806">
        <f t="shared" si="103"/>
        <v>207</v>
      </c>
      <c r="C806" t="b">
        <f t="shared" si="101"/>
        <v>1</v>
      </c>
      <c r="D806" t="b">
        <f t="shared" si="104"/>
        <v>1</v>
      </c>
      <c r="E806" t="b">
        <f t="shared" si="104"/>
        <v>1</v>
      </c>
      <c r="F806" t="b">
        <f t="shared" si="104"/>
        <v>0</v>
      </c>
      <c r="G806" t="b">
        <f t="shared" si="104"/>
        <v>1</v>
      </c>
      <c r="H806" t="b">
        <f t="shared" si="104"/>
        <v>1</v>
      </c>
      <c r="I806" t="b">
        <f t="shared" si="104"/>
        <v>1</v>
      </c>
      <c r="J806" t="b">
        <f t="shared" si="104"/>
        <v>0</v>
      </c>
      <c r="AA806" t="str">
        <f t="shared" si="102"/>
        <v/>
      </c>
    </row>
    <row r="807" spans="1:27" x14ac:dyDescent="0.3">
      <c r="A807" t="s">
        <v>535</v>
      </c>
      <c r="B807">
        <f t="shared" si="103"/>
        <v>207</v>
      </c>
      <c r="C807" t="b">
        <f t="shared" si="101"/>
        <v>0</v>
      </c>
      <c r="D807" t="b">
        <f t="shared" si="104"/>
        <v>0</v>
      </c>
      <c r="E807" t="b">
        <f t="shared" si="104"/>
        <v>0</v>
      </c>
      <c r="F807" t="b">
        <f t="shared" si="104"/>
        <v>0</v>
      </c>
      <c r="G807" t="b">
        <f t="shared" si="104"/>
        <v>0</v>
      </c>
      <c r="H807" t="b">
        <f t="shared" si="104"/>
        <v>0</v>
      </c>
      <c r="I807" t="b">
        <f t="shared" si="104"/>
        <v>0</v>
      </c>
      <c r="J807" t="b">
        <f t="shared" si="104"/>
        <v>1</v>
      </c>
      <c r="AA807" t="str">
        <f t="shared" si="102"/>
        <v/>
      </c>
    </row>
    <row r="808" spans="1:27" x14ac:dyDescent="0.3">
      <c r="B808">
        <f t="shared" si="103"/>
        <v>208</v>
      </c>
      <c r="C808" t="b">
        <f t="shared" si="101"/>
        <v>0</v>
      </c>
      <c r="D808" t="b">
        <f t="shared" si="104"/>
        <v>0</v>
      </c>
      <c r="E808" t="b">
        <f t="shared" si="104"/>
        <v>0</v>
      </c>
      <c r="F808" t="b">
        <f t="shared" si="104"/>
        <v>0</v>
      </c>
      <c r="G808" t="b">
        <f t="shared" si="104"/>
        <v>0</v>
      </c>
      <c r="H808" t="b">
        <f t="shared" si="104"/>
        <v>0</v>
      </c>
      <c r="I808" t="b">
        <f t="shared" si="104"/>
        <v>0</v>
      </c>
      <c r="J808" t="b">
        <f t="shared" si="104"/>
        <v>0</v>
      </c>
      <c r="AA808" t="str">
        <f t="shared" si="102"/>
        <v/>
      </c>
    </row>
    <row r="809" spans="1:27" x14ac:dyDescent="0.3">
      <c r="A809" t="s">
        <v>536</v>
      </c>
      <c r="B809">
        <f t="shared" si="103"/>
        <v>208</v>
      </c>
      <c r="C809" t="b">
        <f t="shared" si="101"/>
        <v>1</v>
      </c>
      <c r="D809" t="b">
        <f t="shared" si="104"/>
        <v>1</v>
      </c>
      <c r="E809" t="b">
        <f t="shared" si="104"/>
        <v>1</v>
      </c>
      <c r="F809" t="b">
        <f t="shared" si="104"/>
        <v>1</v>
      </c>
      <c r="G809" t="b">
        <f t="shared" si="104"/>
        <v>1</v>
      </c>
      <c r="H809" t="b">
        <f t="shared" si="104"/>
        <v>0</v>
      </c>
      <c r="I809" t="b">
        <f t="shared" si="104"/>
        <v>0</v>
      </c>
      <c r="J809" t="b">
        <f t="shared" si="104"/>
        <v>0</v>
      </c>
      <c r="AA809" t="str">
        <f t="shared" si="102"/>
        <v/>
      </c>
    </row>
    <row r="810" spans="1:27" x14ac:dyDescent="0.3">
      <c r="A810" t="s">
        <v>537</v>
      </c>
      <c r="B810">
        <f t="shared" si="103"/>
        <v>208</v>
      </c>
      <c r="C810" t="b">
        <f t="shared" si="101"/>
        <v>0</v>
      </c>
      <c r="D810" t="b">
        <f t="shared" si="104"/>
        <v>0</v>
      </c>
      <c r="E810" t="b">
        <f t="shared" si="104"/>
        <v>0</v>
      </c>
      <c r="F810" t="b">
        <f t="shared" si="104"/>
        <v>0</v>
      </c>
      <c r="G810" t="b">
        <f t="shared" si="104"/>
        <v>0</v>
      </c>
      <c r="H810" t="b">
        <f t="shared" si="104"/>
        <v>1</v>
      </c>
      <c r="I810" t="b">
        <f t="shared" si="104"/>
        <v>1</v>
      </c>
      <c r="J810" t="b">
        <f t="shared" si="104"/>
        <v>0</v>
      </c>
      <c r="AA810" t="str">
        <f t="shared" si="102"/>
        <v/>
      </c>
    </row>
    <row r="811" spans="1:27" x14ac:dyDescent="0.3">
      <c r="B811">
        <f t="shared" si="103"/>
        <v>209</v>
      </c>
      <c r="C811" t="b">
        <f t="shared" si="101"/>
        <v>0</v>
      </c>
      <c r="D811" t="b">
        <f t="shared" si="104"/>
        <v>0</v>
      </c>
      <c r="E811" t="b">
        <f t="shared" si="104"/>
        <v>0</v>
      </c>
      <c r="F811" t="b">
        <f t="shared" si="104"/>
        <v>0</v>
      </c>
      <c r="G811" t="b">
        <f t="shared" si="104"/>
        <v>0</v>
      </c>
      <c r="H811" t="b">
        <f t="shared" si="104"/>
        <v>0</v>
      </c>
      <c r="I811" t="b">
        <f t="shared" si="104"/>
        <v>0</v>
      </c>
      <c r="J811" t="b">
        <f t="shared" si="104"/>
        <v>0</v>
      </c>
      <c r="AA811" t="str">
        <f t="shared" si="102"/>
        <v/>
      </c>
    </row>
    <row r="812" spans="1:27" x14ac:dyDescent="0.3">
      <c r="A812" t="s">
        <v>538</v>
      </c>
      <c r="B812">
        <f t="shared" si="103"/>
        <v>209</v>
      </c>
      <c r="C812" t="b">
        <f t="shared" si="101"/>
        <v>1</v>
      </c>
      <c r="D812" t="b">
        <f t="shared" si="104"/>
        <v>1</v>
      </c>
      <c r="E812" t="b">
        <f t="shared" si="104"/>
        <v>1</v>
      </c>
      <c r="F812" t="b">
        <f t="shared" si="104"/>
        <v>1</v>
      </c>
      <c r="G812" t="b">
        <f t="shared" si="104"/>
        <v>1</v>
      </c>
      <c r="H812" t="b">
        <f t="shared" si="104"/>
        <v>1</v>
      </c>
      <c r="I812" t="b">
        <f t="shared" si="104"/>
        <v>1</v>
      </c>
      <c r="J812" t="b">
        <f t="shared" si="104"/>
        <v>1</v>
      </c>
      <c r="AA812" t="str">
        <f t="shared" si="102"/>
        <v/>
      </c>
    </row>
    <row r="813" spans="1:27" x14ac:dyDescent="0.3">
      <c r="B813">
        <f t="shared" si="103"/>
        <v>210</v>
      </c>
      <c r="C813" t="b">
        <f t="shared" si="101"/>
        <v>0</v>
      </c>
      <c r="D813" t="b">
        <f t="shared" si="104"/>
        <v>0</v>
      </c>
      <c r="E813" t="b">
        <f t="shared" si="104"/>
        <v>0</v>
      </c>
      <c r="F813" t="b">
        <f t="shared" si="104"/>
        <v>0</v>
      </c>
      <c r="G813" t="b">
        <f t="shared" si="104"/>
        <v>0</v>
      </c>
      <c r="H813" t="b">
        <f t="shared" si="104"/>
        <v>0</v>
      </c>
      <c r="I813" t="b">
        <f t="shared" si="104"/>
        <v>0</v>
      </c>
      <c r="J813" t="b">
        <f t="shared" si="104"/>
        <v>0</v>
      </c>
      <c r="AA813" t="str">
        <f t="shared" si="102"/>
        <v/>
      </c>
    </row>
    <row r="814" spans="1:27" x14ac:dyDescent="0.3">
      <c r="A814" t="s">
        <v>539</v>
      </c>
      <c r="B814">
        <f t="shared" si="103"/>
        <v>210</v>
      </c>
      <c r="C814" t="b">
        <f t="shared" si="101"/>
        <v>0</v>
      </c>
      <c r="D814" t="b">
        <f t="shared" si="104"/>
        <v>1</v>
      </c>
      <c r="E814" t="b">
        <f t="shared" si="104"/>
        <v>0</v>
      </c>
      <c r="F814" t="b">
        <f t="shared" si="104"/>
        <v>0</v>
      </c>
      <c r="G814" t="b">
        <f t="shared" si="104"/>
        <v>0</v>
      </c>
      <c r="H814" t="b">
        <f t="shared" si="104"/>
        <v>0</v>
      </c>
      <c r="I814" t="b">
        <f t="shared" si="104"/>
        <v>1</v>
      </c>
      <c r="J814" t="b">
        <f t="shared" si="104"/>
        <v>0</v>
      </c>
      <c r="AA814" t="str">
        <f t="shared" si="102"/>
        <v/>
      </c>
    </row>
    <row r="815" spans="1:27" x14ac:dyDescent="0.3">
      <c r="A815" t="s">
        <v>540</v>
      </c>
      <c r="B815">
        <f t="shared" si="103"/>
        <v>210</v>
      </c>
      <c r="C815" t="b">
        <f t="shared" si="101"/>
        <v>1</v>
      </c>
      <c r="D815" t="b">
        <f t="shared" si="104"/>
        <v>0</v>
      </c>
      <c r="E815" t="b">
        <f t="shared" si="104"/>
        <v>1</v>
      </c>
      <c r="F815" t="b">
        <f t="shared" si="104"/>
        <v>1</v>
      </c>
      <c r="G815" t="b">
        <f t="shared" si="104"/>
        <v>1</v>
      </c>
      <c r="H815" t="b">
        <f t="shared" si="104"/>
        <v>1</v>
      </c>
      <c r="I815" t="b">
        <f t="shared" si="104"/>
        <v>0</v>
      </c>
      <c r="J815" t="b">
        <f t="shared" si="104"/>
        <v>1</v>
      </c>
      <c r="AA815" t="str">
        <f t="shared" si="102"/>
        <v/>
      </c>
    </row>
    <row r="816" spans="1:27" x14ac:dyDescent="0.3">
      <c r="B816">
        <f t="shared" si="103"/>
        <v>211</v>
      </c>
      <c r="C816" t="b">
        <f t="shared" si="101"/>
        <v>0</v>
      </c>
      <c r="D816" t="b">
        <f t="shared" si="104"/>
        <v>0</v>
      </c>
      <c r="E816" t="b">
        <f t="shared" si="104"/>
        <v>0</v>
      </c>
      <c r="F816" t="b">
        <f t="shared" si="104"/>
        <v>0</v>
      </c>
      <c r="G816" t="b">
        <f t="shared" si="104"/>
        <v>0</v>
      </c>
      <c r="H816" t="b">
        <f t="shared" si="104"/>
        <v>0</v>
      </c>
      <c r="I816" t="b">
        <f t="shared" si="104"/>
        <v>0</v>
      </c>
      <c r="J816" t="b">
        <f t="shared" si="104"/>
        <v>0</v>
      </c>
      <c r="AA816" t="str">
        <f t="shared" si="102"/>
        <v/>
      </c>
    </row>
    <row r="817" spans="1:27" x14ac:dyDescent="0.3">
      <c r="A817" t="s">
        <v>541</v>
      </c>
      <c r="B817">
        <f t="shared" si="103"/>
        <v>211</v>
      </c>
      <c r="C817" t="b">
        <f t="shared" si="101"/>
        <v>0</v>
      </c>
      <c r="D817" t="b">
        <f t="shared" si="104"/>
        <v>1</v>
      </c>
      <c r="E817" t="b">
        <f t="shared" si="104"/>
        <v>1</v>
      </c>
      <c r="F817" t="b">
        <f t="shared" si="104"/>
        <v>1</v>
      </c>
      <c r="G817" t="b">
        <f t="shared" si="104"/>
        <v>0</v>
      </c>
      <c r="H817" t="b">
        <f t="shared" si="104"/>
        <v>1</v>
      </c>
      <c r="I817" t="b">
        <f t="shared" si="104"/>
        <v>0</v>
      </c>
      <c r="J817" t="b">
        <f t="shared" si="104"/>
        <v>0</v>
      </c>
      <c r="AA817" t="str">
        <f t="shared" si="102"/>
        <v/>
      </c>
    </row>
    <row r="818" spans="1:27" x14ac:dyDescent="0.3">
      <c r="A818" t="s">
        <v>542</v>
      </c>
      <c r="B818">
        <f t="shared" si="103"/>
        <v>211</v>
      </c>
      <c r="C818" t="b">
        <f t="shared" si="101"/>
        <v>0</v>
      </c>
      <c r="D818" t="b">
        <f t="shared" si="104"/>
        <v>0</v>
      </c>
      <c r="E818" t="b">
        <f t="shared" si="104"/>
        <v>0</v>
      </c>
      <c r="F818" t="b">
        <f t="shared" si="104"/>
        <v>0</v>
      </c>
      <c r="G818" t="b">
        <f t="shared" si="104"/>
        <v>1</v>
      </c>
      <c r="H818" t="b">
        <f t="shared" si="104"/>
        <v>0</v>
      </c>
      <c r="I818" t="b">
        <f t="shared" si="104"/>
        <v>1</v>
      </c>
      <c r="J818" t="b">
        <f t="shared" si="104"/>
        <v>0</v>
      </c>
      <c r="AA818" t="str">
        <f t="shared" si="102"/>
        <v/>
      </c>
    </row>
    <row r="819" spans="1:27" x14ac:dyDescent="0.3">
      <c r="A819" t="s">
        <v>543</v>
      </c>
      <c r="B819">
        <f t="shared" si="103"/>
        <v>211</v>
      </c>
      <c r="C819" t="b">
        <f t="shared" si="101"/>
        <v>1</v>
      </c>
      <c r="D819" t="b">
        <f t="shared" si="104"/>
        <v>0</v>
      </c>
      <c r="E819" t="b">
        <f t="shared" si="104"/>
        <v>0</v>
      </c>
      <c r="F819" t="b">
        <f t="shared" si="104"/>
        <v>0</v>
      </c>
      <c r="G819" t="b">
        <f t="shared" si="104"/>
        <v>0</v>
      </c>
      <c r="H819" t="b">
        <f t="shared" si="104"/>
        <v>0</v>
      </c>
      <c r="I819" t="b">
        <f t="shared" si="104"/>
        <v>0</v>
      </c>
      <c r="J819" t="b">
        <f t="shared" si="104"/>
        <v>0</v>
      </c>
      <c r="AA819" t="str">
        <f t="shared" si="102"/>
        <v/>
      </c>
    </row>
    <row r="820" spans="1:27" x14ac:dyDescent="0.3">
      <c r="A820" t="s">
        <v>544</v>
      </c>
      <c r="B820">
        <f t="shared" si="103"/>
        <v>211</v>
      </c>
      <c r="C820" t="b">
        <f t="shared" si="101"/>
        <v>0</v>
      </c>
      <c r="D820" t="b">
        <f t="shared" si="104"/>
        <v>0</v>
      </c>
      <c r="E820" t="b">
        <f t="shared" si="104"/>
        <v>0</v>
      </c>
      <c r="F820" t="b">
        <f t="shared" si="104"/>
        <v>0</v>
      </c>
      <c r="G820" t="b">
        <f t="shared" si="104"/>
        <v>0</v>
      </c>
      <c r="H820" t="b">
        <f t="shared" si="104"/>
        <v>0</v>
      </c>
      <c r="I820" t="b">
        <f t="shared" si="104"/>
        <v>0</v>
      </c>
      <c r="J820" t="b">
        <f t="shared" si="104"/>
        <v>1</v>
      </c>
      <c r="AA820" t="str">
        <f t="shared" si="102"/>
        <v/>
      </c>
    </row>
    <row r="821" spans="1:27" x14ac:dyDescent="0.3">
      <c r="B821">
        <f t="shared" si="103"/>
        <v>212</v>
      </c>
      <c r="C821" t="b">
        <f t="shared" si="101"/>
        <v>0</v>
      </c>
      <c r="D821" t="b">
        <f t="shared" si="104"/>
        <v>0</v>
      </c>
      <c r="E821" t="b">
        <f t="shared" si="104"/>
        <v>0</v>
      </c>
      <c r="F821" t="b">
        <f t="shared" si="104"/>
        <v>0</v>
      </c>
      <c r="G821" t="b">
        <f t="shared" si="104"/>
        <v>0</v>
      </c>
      <c r="H821" t="b">
        <f t="shared" si="104"/>
        <v>0</v>
      </c>
      <c r="I821" t="b">
        <f t="shared" si="104"/>
        <v>0</v>
      </c>
      <c r="J821" t="b">
        <f t="shared" si="104"/>
        <v>0</v>
      </c>
      <c r="AA821" t="str">
        <f t="shared" si="102"/>
        <v/>
      </c>
    </row>
    <row r="822" spans="1:27" x14ac:dyDescent="0.3">
      <c r="A822" t="s">
        <v>545</v>
      </c>
      <c r="B822">
        <f t="shared" si="103"/>
        <v>212</v>
      </c>
      <c r="C822" t="b">
        <f t="shared" si="101"/>
        <v>1</v>
      </c>
      <c r="D822" t="b">
        <f t="shared" si="104"/>
        <v>0</v>
      </c>
      <c r="E822" t="b">
        <f t="shared" si="104"/>
        <v>0</v>
      </c>
      <c r="F822" t="b">
        <f t="shared" si="104"/>
        <v>0</v>
      </c>
      <c r="G822" t="b">
        <f t="shared" si="104"/>
        <v>1</v>
      </c>
      <c r="H822" t="b">
        <f t="shared" si="104"/>
        <v>0</v>
      </c>
      <c r="I822" t="b">
        <f t="shared" si="104"/>
        <v>0</v>
      </c>
      <c r="J822" t="b">
        <f t="shared" si="104"/>
        <v>1</v>
      </c>
      <c r="AA822" t="str">
        <f t="shared" si="102"/>
        <v/>
      </c>
    </row>
    <row r="823" spans="1:27" x14ac:dyDescent="0.3">
      <c r="A823" t="s">
        <v>546</v>
      </c>
      <c r="B823">
        <f t="shared" si="103"/>
        <v>212</v>
      </c>
      <c r="C823" t="b">
        <f t="shared" si="101"/>
        <v>0</v>
      </c>
      <c r="D823" t="b">
        <f t="shared" si="104"/>
        <v>1</v>
      </c>
      <c r="E823" t="b">
        <f t="shared" si="104"/>
        <v>1</v>
      </c>
      <c r="F823" t="b">
        <f t="shared" si="104"/>
        <v>1</v>
      </c>
      <c r="G823" t="b">
        <f t="shared" si="104"/>
        <v>0</v>
      </c>
      <c r="H823" t="b">
        <f t="shared" si="104"/>
        <v>1</v>
      </c>
      <c r="I823" t="b">
        <f t="shared" si="104"/>
        <v>1</v>
      </c>
      <c r="J823" t="b">
        <f t="shared" si="104"/>
        <v>0</v>
      </c>
      <c r="AA823" t="str">
        <f t="shared" si="102"/>
        <v/>
      </c>
    </row>
    <row r="824" spans="1:27" x14ac:dyDescent="0.3">
      <c r="B824">
        <f t="shared" si="103"/>
        <v>213</v>
      </c>
      <c r="C824" t="b">
        <f t="shared" si="101"/>
        <v>0</v>
      </c>
      <c r="D824" t="b">
        <f t="shared" si="104"/>
        <v>0</v>
      </c>
      <c r="E824" t="b">
        <f t="shared" si="104"/>
        <v>0</v>
      </c>
      <c r="F824" t="b">
        <f t="shared" si="104"/>
        <v>0</v>
      </c>
      <c r="G824" t="b">
        <f t="shared" si="104"/>
        <v>0</v>
      </c>
      <c r="H824" t="b">
        <f t="shared" si="104"/>
        <v>0</v>
      </c>
      <c r="I824" t="b">
        <f t="shared" si="104"/>
        <v>0</v>
      </c>
      <c r="J824" t="b">
        <f t="shared" si="104"/>
        <v>0</v>
      </c>
      <c r="AA824" t="str">
        <f t="shared" si="102"/>
        <v/>
      </c>
    </row>
    <row r="825" spans="1:27" x14ac:dyDescent="0.3">
      <c r="A825" t="s">
        <v>547</v>
      </c>
      <c r="B825">
        <f t="shared" si="103"/>
        <v>213</v>
      </c>
      <c r="C825" t="b">
        <f t="shared" si="101"/>
        <v>1</v>
      </c>
      <c r="D825" t="b">
        <f t="shared" si="104"/>
        <v>1</v>
      </c>
      <c r="E825" t="b">
        <f t="shared" si="104"/>
        <v>1</v>
      </c>
      <c r="F825" t="b">
        <f t="shared" si="104"/>
        <v>0</v>
      </c>
      <c r="G825" t="b">
        <f t="shared" si="104"/>
        <v>0</v>
      </c>
      <c r="H825" t="b">
        <f t="shared" si="104"/>
        <v>1</v>
      </c>
      <c r="I825" t="b">
        <f t="shared" si="104"/>
        <v>1</v>
      </c>
      <c r="J825" t="b">
        <f t="shared" si="104"/>
        <v>0</v>
      </c>
      <c r="AA825" t="str">
        <f t="shared" si="102"/>
        <v/>
      </c>
    </row>
    <row r="826" spans="1:27" x14ac:dyDescent="0.3">
      <c r="A826" t="s">
        <v>548</v>
      </c>
      <c r="B826">
        <f t="shared" si="103"/>
        <v>213</v>
      </c>
      <c r="C826" t="b">
        <f t="shared" si="101"/>
        <v>0</v>
      </c>
      <c r="D826" t="b">
        <f t="shared" si="104"/>
        <v>0</v>
      </c>
      <c r="E826" t="b">
        <f t="shared" si="104"/>
        <v>0</v>
      </c>
      <c r="F826" t="b">
        <f t="shared" si="104"/>
        <v>1</v>
      </c>
      <c r="G826" t="b">
        <f t="shared" si="104"/>
        <v>1</v>
      </c>
      <c r="H826" t="b">
        <f t="shared" si="104"/>
        <v>0</v>
      </c>
      <c r="I826" t="b">
        <f t="shared" si="104"/>
        <v>0</v>
      </c>
      <c r="J826" t="b">
        <f t="shared" si="104"/>
        <v>0</v>
      </c>
      <c r="AA826" t="str">
        <f t="shared" si="102"/>
        <v/>
      </c>
    </row>
    <row r="827" spans="1:27" x14ac:dyDescent="0.3">
      <c r="B827">
        <f t="shared" si="103"/>
        <v>214</v>
      </c>
      <c r="C827" t="b">
        <f t="shared" si="101"/>
        <v>0</v>
      </c>
      <c r="D827" t="b">
        <f t="shared" si="104"/>
        <v>0</v>
      </c>
      <c r="E827" t="b">
        <f t="shared" si="104"/>
        <v>0</v>
      </c>
      <c r="F827" t="b">
        <f t="shared" si="104"/>
        <v>0</v>
      </c>
      <c r="G827" t="b">
        <f t="shared" si="104"/>
        <v>0</v>
      </c>
      <c r="H827" t="b">
        <f t="shared" si="104"/>
        <v>0</v>
      </c>
      <c r="I827" t="b">
        <f t="shared" si="104"/>
        <v>0</v>
      </c>
      <c r="J827" t="b">
        <f t="shared" si="104"/>
        <v>0</v>
      </c>
      <c r="AA827" t="str">
        <f t="shared" si="102"/>
        <v/>
      </c>
    </row>
    <row r="828" spans="1:27" x14ac:dyDescent="0.3">
      <c r="A828" t="s">
        <v>549</v>
      </c>
      <c r="B828">
        <f t="shared" si="103"/>
        <v>214</v>
      </c>
      <c r="C828" t="b">
        <f t="shared" si="101"/>
        <v>0</v>
      </c>
      <c r="D828" t="b">
        <f t="shared" si="104"/>
        <v>0</v>
      </c>
      <c r="E828" t="b">
        <f t="shared" si="104"/>
        <v>0</v>
      </c>
      <c r="F828" t="b">
        <f t="shared" si="104"/>
        <v>0</v>
      </c>
      <c r="G828" t="b">
        <f t="shared" si="104"/>
        <v>1</v>
      </c>
      <c r="H828" t="b">
        <f t="shared" si="104"/>
        <v>1</v>
      </c>
      <c r="I828" t="b">
        <f t="shared" si="104"/>
        <v>0</v>
      </c>
      <c r="J828" t="b">
        <f t="shared" si="104"/>
        <v>0</v>
      </c>
      <c r="AA828" t="str">
        <f t="shared" si="102"/>
        <v/>
      </c>
    </row>
    <row r="829" spans="1:27" x14ac:dyDescent="0.3">
      <c r="A829" t="s">
        <v>550</v>
      </c>
      <c r="B829">
        <f t="shared" si="103"/>
        <v>214</v>
      </c>
      <c r="C829" t="b">
        <f t="shared" si="101"/>
        <v>0</v>
      </c>
      <c r="D829" t="b">
        <f t="shared" si="104"/>
        <v>1</v>
      </c>
      <c r="E829" t="b">
        <f t="shared" si="104"/>
        <v>0</v>
      </c>
      <c r="F829" t="b">
        <f t="shared" si="104"/>
        <v>0</v>
      </c>
      <c r="G829" t="b">
        <f t="shared" si="104"/>
        <v>0</v>
      </c>
      <c r="H829" t="b">
        <f t="shared" si="104"/>
        <v>0</v>
      </c>
      <c r="I829" t="b">
        <f t="shared" si="104"/>
        <v>0</v>
      </c>
      <c r="J829" t="b">
        <f t="shared" si="104"/>
        <v>0</v>
      </c>
      <c r="AA829" t="str">
        <f t="shared" si="102"/>
        <v/>
      </c>
    </row>
    <row r="830" spans="1:27" x14ac:dyDescent="0.3">
      <c r="A830" t="s">
        <v>551</v>
      </c>
      <c r="B830">
        <f t="shared" si="103"/>
        <v>214</v>
      </c>
      <c r="C830" t="b">
        <f t="shared" si="101"/>
        <v>1</v>
      </c>
      <c r="D830" t="b">
        <f t="shared" si="104"/>
        <v>0</v>
      </c>
      <c r="E830" t="b">
        <f t="shared" si="104"/>
        <v>1</v>
      </c>
      <c r="F830" t="b">
        <f t="shared" si="104"/>
        <v>1</v>
      </c>
      <c r="G830" t="b">
        <f t="shared" si="104"/>
        <v>0</v>
      </c>
      <c r="H830" t="b">
        <f t="shared" si="104"/>
        <v>0</v>
      </c>
      <c r="I830" t="b">
        <f t="shared" si="104"/>
        <v>1</v>
      </c>
      <c r="J830" t="b">
        <f t="shared" si="104"/>
        <v>0</v>
      </c>
      <c r="AA830" t="str">
        <f t="shared" si="102"/>
        <v/>
      </c>
    </row>
    <row r="831" spans="1:27" x14ac:dyDescent="0.3">
      <c r="B831">
        <f t="shared" si="103"/>
        <v>215</v>
      </c>
      <c r="C831" t="b">
        <f t="shared" si="101"/>
        <v>0</v>
      </c>
      <c r="D831" t="b">
        <f t="shared" si="104"/>
        <v>0</v>
      </c>
      <c r="E831" t="b">
        <f t="shared" si="104"/>
        <v>0</v>
      </c>
      <c r="F831" t="b">
        <f t="shared" si="104"/>
        <v>0</v>
      </c>
      <c r="G831" t="b">
        <f t="shared" si="104"/>
        <v>0</v>
      </c>
      <c r="H831" t="b">
        <f t="shared" si="104"/>
        <v>0</v>
      </c>
      <c r="I831" t="b">
        <f t="shared" si="104"/>
        <v>0</v>
      </c>
      <c r="J831" t="b">
        <f t="shared" si="104"/>
        <v>0</v>
      </c>
      <c r="AA831" t="str">
        <f t="shared" si="102"/>
        <v/>
      </c>
    </row>
    <row r="832" spans="1:27" x14ac:dyDescent="0.3">
      <c r="A832" t="s">
        <v>552</v>
      </c>
      <c r="B832">
        <f t="shared" si="103"/>
        <v>215</v>
      </c>
      <c r="C832" t="b">
        <f t="shared" si="101"/>
        <v>0</v>
      </c>
      <c r="D832" t="b">
        <f t="shared" si="104"/>
        <v>1</v>
      </c>
      <c r="E832" t="b">
        <f t="shared" si="104"/>
        <v>0</v>
      </c>
      <c r="F832" t="b">
        <f t="shared" si="104"/>
        <v>0</v>
      </c>
      <c r="G832" t="b">
        <f t="shared" si="104"/>
        <v>1</v>
      </c>
      <c r="H832" t="b">
        <f t="shared" si="104"/>
        <v>0</v>
      </c>
      <c r="I832" t="b">
        <f t="shared" si="104"/>
        <v>0</v>
      </c>
      <c r="J832" t="b">
        <f t="shared" si="104"/>
        <v>0</v>
      </c>
      <c r="AA832" t="str">
        <f t="shared" si="102"/>
        <v/>
      </c>
    </row>
    <row r="833" spans="1:27" x14ac:dyDescent="0.3">
      <c r="A833" t="s">
        <v>553</v>
      </c>
      <c r="B833">
        <f t="shared" si="103"/>
        <v>215</v>
      </c>
      <c r="C833" t="b">
        <f t="shared" si="101"/>
        <v>0</v>
      </c>
      <c r="D833" t="b">
        <f t="shared" si="104"/>
        <v>0</v>
      </c>
      <c r="E833" t="b">
        <f t="shared" si="104"/>
        <v>0</v>
      </c>
      <c r="F833" t="b">
        <f t="shared" si="104"/>
        <v>1</v>
      </c>
      <c r="G833" t="b">
        <f t="shared" si="104"/>
        <v>0</v>
      </c>
      <c r="H833" t="b">
        <f t="shared" si="104"/>
        <v>0</v>
      </c>
      <c r="I833" t="b">
        <f t="shared" si="104"/>
        <v>1</v>
      </c>
      <c r="J833" t="b">
        <f t="shared" si="104"/>
        <v>0</v>
      </c>
      <c r="AA833" t="str">
        <f t="shared" si="102"/>
        <v/>
      </c>
    </row>
    <row r="834" spans="1:27" x14ac:dyDescent="0.3">
      <c r="A834" t="s">
        <v>554</v>
      </c>
      <c r="B834">
        <f t="shared" si="103"/>
        <v>215</v>
      </c>
      <c r="C834" t="b">
        <f t="shared" si="101"/>
        <v>0</v>
      </c>
      <c r="D834" t="b">
        <f t="shared" si="104"/>
        <v>0</v>
      </c>
      <c r="E834" t="b">
        <f t="shared" si="104"/>
        <v>1</v>
      </c>
      <c r="F834" t="b">
        <f t="shared" si="104"/>
        <v>0</v>
      </c>
      <c r="G834" t="b">
        <f t="shared" si="104"/>
        <v>0</v>
      </c>
      <c r="H834" t="b">
        <f t="shared" si="104"/>
        <v>1</v>
      </c>
      <c r="I834" t="b">
        <f t="shared" ref="D834:J871" si="105">ISNUMBER(SEARCH(I$1,$A834))</f>
        <v>0</v>
      </c>
      <c r="J834" t="b">
        <f t="shared" si="105"/>
        <v>0</v>
      </c>
      <c r="AA834" t="str">
        <f t="shared" si="102"/>
        <v/>
      </c>
    </row>
    <row r="835" spans="1:27" x14ac:dyDescent="0.3">
      <c r="B835">
        <f t="shared" si="103"/>
        <v>216</v>
      </c>
      <c r="C835" t="b">
        <f t="shared" ref="C835:C898" si="106">ISNUMBER(SEARCH(C$1,$A835))</f>
        <v>0</v>
      </c>
      <c r="D835" t="b">
        <f t="shared" si="105"/>
        <v>0</v>
      </c>
      <c r="E835" t="b">
        <f t="shared" si="105"/>
        <v>0</v>
      </c>
      <c r="F835" t="b">
        <f t="shared" si="105"/>
        <v>0</v>
      </c>
      <c r="G835" t="b">
        <f t="shared" si="105"/>
        <v>0</v>
      </c>
      <c r="H835" t="b">
        <f t="shared" si="105"/>
        <v>0</v>
      </c>
      <c r="I835" t="b">
        <f t="shared" si="105"/>
        <v>0</v>
      </c>
      <c r="J835" t="b">
        <f t="shared" si="105"/>
        <v>0</v>
      </c>
      <c r="AA835" t="str">
        <f t="shared" ref="AA835:AA898" si="107">IFERROR(INT(MID(V835,SEARCH("eyr:",V835)+4,4)),"")</f>
        <v/>
      </c>
    </row>
    <row r="836" spans="1:27" x14ac:dyDescent="0.3">
      <c r="A836" t="s">
        <v>385</v>
      </c>
      <c r="B836">
        <f t="shared" ref="B836:B899" si="108">IF(A836="",B835+1,B835)</f>
        <v>216</v>
      </c>
      <c r="C836" t="b">
        <f t="shared" si="106"/>
        <v>0</v>
      </c>
      <c r="D836" t="b">
        <f t="shared" si="105"/>
        <v>1</v>
      </c>
      <c r="E836" t="b">
        <f t="shared" si="105"/>
        <v>0</v>
      </c>
      <c r="F836" t="b">
        <f t="shared" si="105"/>
        <v>0</v>
      </c>
      <c r="G836" t="b">
        <f t="shared" si="105"/>
        <v>0</v>
      </c>
      <c r="H836" t="b">
        <f t="shared" si="105"/>
        <v>0</v>
      </c>
      <c r="I836" t="b">
        <f t="shared" si="105"/>
        <v>0</v>
      </c>
      <c r="J836" t="b">
        <f t="shared" si="105"/>
        <v>0</v>
      </c>
      <c r="AA836" t="str">
        <f t="shared" si="107"/>
        <v/>
      </c>
    </row>
    <row r="837" spans="1:27" x14ac:dyDescent="0.3">
      <c r="A837" t="s">
        <v>555</v>
      </c>
      <c r="B837">
        <f t="shared" si="108"/>
        <v>216</v>
      </c>
      <c r="C837" t="b">
        <f t="shared" si="106"/>
        <v>1</v>
      </c>
      <c r="D837" t="b">
        <f t="shared" si="105"/>
        <v>0</v>
      </c>
      <c r="E837" t="b">
        <f t="shared" si="105"/>
        <v>0</v>
      </c>
      <c r="F837" t="b">
        <f t="shared" si="105"/>
        <v>1</v>
      </c>
      <c r="G837" t="b">
        <f t="shared" si="105"/>
        <v>1</v>
      </c>
      <c r="H837" t="b">
        <f t="shared" si="105"/>
        <v>0</v>
      </c>
      <c r="I837" t="b">
        <f t="shared" si="105"/>
        <v>0</v>
      </c>
      <c r="J837" t="b">
        <f t="shared" si="105"/>
        <v>0</v>
      </c>
      <c r="AA837" t="str">
        <f t="shared" si="107"/>
        <v/>
      </c>
    </row>
    <row r="838" spans="1:27" x14ac:dyDescent="0.3">
      <c r="A838" t="s">
        <v>556</v>
      </c>
      <c r="B838">
        <f t="shared" si="108"/>
        <v>216</v>
      </c>
      <c r="C838" t="b">
        <f t="shared" si="106"/>
        <v>0</v>
      </c>
      <c r="D838" t="b">
        <f t="shared" si="105"/>
        <v>0</v>
      </c>
      <c r="E838" t="b">
        <f t="shared" si="105"/>
        <v>1</v>
      </c>
      <c r="F838" t="b">
        <f t="shared" si="105"/>
        <v>0</v>
      </c>
      <c r="G838" t="b">
        <f t="shared" si="105"/>
        <v>0</v>
      </c>
      <c r="H838" t="b">
        <f t="shared" si="105"/>
        <v>1</v>
      </c>
      <c r="I838" t="b">
        <f t="shared" si="105"/>
        <v>1</v>
      </c>
      <c r="J838" t="b">
        <f t="shared" si="105"/>
        <v>0</v>
      </c>
      <c r="AA838" t="str">
        <f t="shared" si="107"/>
        <v/>
      </c>
    </row>
    <row r="839" spans="1:27" x14ac:dyDescent="0.3">
      <c r="B839">
        <f t="shared" si="108"/>
        <v>217</v>
      </c>
      <c r="C839" t="b">
        <f t="shared" si="106"/>
        <v>0</v>
      </c>
      <c r="D839" t="b">
        <f t="shared" si="105"/>
        <v>0</v>
      </c>
      <c r="E839" t="b">
        <f t="shared" si="105"/>
        <v>0</v>
      </c>
      <c r="F839" t="b">
        <f t="shared" si="105"/>
        <v>0</v>
      </c>
      <c r="G839" t="b">
        <f t="shared" si="105"/>
        <v>0</v>
      </c>
      <c r="H839" t="b">
        <f t="shared" si="105"/>
        <v>0</v>
      </c>
      <c r="I839" t="b">
        <f t="shared" si="105"/>
        <v>0</v>
      </c>
      <c r="J839" t="b">
        <f t="shared" si="105"/>
        <v>0</v>
      </c>
      <c r="AA839" t="str">
        <f t="shared" si="107"/>
        <v/>
      </c>
    </row>
    <row r="840" spans="1:27" x14ac:dyDescent="0.3">
      <c r="A840" t="s">
        <v>557</v>
      </c>
      <c r="B840">
        <f t="shared" si="108"/>
        <v>217</v>
      </c>
      <c r="C840" t="b">
        <f t="shared" si="106"/>
        <v>0</v>
      </c>
      <c r="D840" t="b">
        <f t="shared" si="105"/>
        <v>0</v>
      </c>
      <c r="E840" t="b">
        <f t="shared" si="105"/>
        <v>0</v>
      </c>
      <c r="F840" t="b">
        <f t="shared" si="105"/>
        <v>1</v>
      </c>
      <c r="G840" t="b">
        <f t="shared" si="105"/>
        <v>0</v>
      </c>
      <c r="H840" t="b">
        <f t="shared" si="105"/>
        <v>1</v>
      </c>
      <c r="I840" t="b">
        <f t="shared" si="105"/>
        <v>0</v>
      </c>
      <c r="J840" t="b">
        <f t="shared" si="105"/>
        <v>1</v>
      </c>
      <c r="AA840" t="str">
        <f t="shared" si="107"/>
        <v/>
      </c>
    </row>
    <row r="841" spans="1:27" x14ac:dyDescent="0.3">
      <c r="A841" t="s">
        <v>558</v>
      </c>
      <c r="B841">
        <f t="shared" si="108"/>
        <v>217</v>
      </c>
      <c r="C841" t="b">
        <f t="shared" si="106"/>
        <v>1</v>
      </c>
      <c r="D841" t="b">
        <f t="shared" si="105"/>
        <v>1</v>
      </c>
      <c r="E841" t="b">
        <f t="shared" si="105"/>
        <v>0</v>
      </c>
      <c r="F841" t="b">
        <f t="shared" si="105"/>
        <v>0</v>
      </c>
      <c r="G841" t="b">
        <f t="shared" si="105"/>
        <v>1</v>
      </c>
      <c r="H841" t="b">
        <f t="shared" si="105"/>
        <v>0</v>
      </c>
      <c r="I841" t="b">
        <f t="shared" si="105"/>
        <v>0</v>
      </c>
      <c r="J841" t="b">
        <f t="shared" si="105"/>
        <v>0</v>
      </c>
      <c r="AA841" t="str">
        <f t="shared" si="107"/>
        <v/>
      </c>
    </row>
    <row r="842" spans="1:27" x14ac:dyDescent="0.3">
      <c r="A842" t="s">
        <v>227</v>
      </c>
      <c r="B842">
        <f t="shared" si="108"/>
        <v>217</v>
      </c>
      <c r="C842" t="b">
        <f t="shared" si="106"/>
        <v>0</v>
      </c>
      <c r="D842" t="b">
        <f t="shared" si="105"/>
        <v>0</v>
      </c>
      <c r="E842" t="b">
        <f t="shared" si="105"/>
        <v>1</v>
      </c>
      <c r="F842" t="b">
        <f t="shared" si="105"/>
        <v>0</v>
      </c>
      <c r="G842" t="b">
        <f t="shared" si="105"/>
        <v>0</v>
      </c>
      <c r="H842" t="b">
        <f t="shared" si="105"/>
        <v>0</v>
      </c>
      <c r="I842" t="b">
        <f t="shared" si="105"/>
        <v>0</v>
      </c>
      <c r="J842" t="b">
        <f t="shared" si="105"/>
        <v>0</v>
      </c>
      <c r="AA842" t="str">
        <f t="shared" si="107"/>
        <v/>
      </c>
    </row>
    <row r="843" spans="1:27" x14ac:dyDescent="0.3">
      <c r="A843" t="s">
        <v>559</v>
      </c>
      <c r="B843">
        <f t="shared" si="108"/>
        <v>217</v>
      </c>
      <c r="C843" t="b">
        <f t="shared" si="106"/>
        <v>0</v>
      </c>
      <c r="D843" t="b">
        <f t="shared" si="105"/>
        <v>0</v>
      </c>
      <c r="E843" t="b">
        <f t="shared" si="105"/>
        <v>0</v>
      </c>
      <c r="F843" t="b">
        <f t="shared" si="105"/>
        <v>0</v>
      </c>
      <c r="G843" t="b">
        <f t="shared" si="105"/>
        <v>0</v>
      </c>
      <c r="H843" t="b">
        <f t="shared" si="105"/>
        <v>0</v>
      </c>
      <c r="I843" t="b">
        <f t="shared" si="105"/>
        <v>1</v>
      </c>
      <c r="J843" t="b">
        <f t="shared" si="105"/>
        <v>0</v>
      </c>
      <c r="AA843" t="str">
        <f t="shared" si="107"/>
        <v/>
      </c>
    </row>
    <row r="844" spans="1:27" x14ac:dyDescent="0.3">
      <c r="B844">
        <f t="shared" si="108"/>
        <v>218</v>
      </c>
      <c r="C844" t="b">
        <f t="shared" si="106"/>
        <v>0</v>
      </c>
      <c r="D844" t="b">
        <f t="shared" si="105"/>
        <v>0</v>
      </c>
      <c r="E844" t="b">
        <f t="shared" si="105"/>
        <v>0</v>
      </c>
      <c r="F844" t="b">
        <f t="shared" si="105"/>
        <v>0</v>
      </c>
      <c r="G844" t="b">
        <f t="shared" si="105"/>
        <v>0</v>
      </c>
      <c r="H844" t="b">
        <f t="shared" si="105"/>
        <v>0</v>
      </c>
      <c r="I844" t="b">
        <f t="shared" si="105"/>
        <v>0</v>
      </c>
      <c r="J844" t="b">
        <f t="shared" si="105"/>
        <v>0</v>
      </c>
      <c r="AA844" t="str">
        <f t="shared" si="107"/>
        <v/>
      </c>
    </row>
    <row r="845" spans="1:27" x14ac:dyDescent="0.3">
      <c r="A845" t="s">
        <v>560</v>
      </c>
      <c r="B845">
        <f t="shared" si="108"/>
        <v>218</v>
      </c>
      <c r="C845" t="b">
        <f t="shared" si="106"/>
        <v>0</v>
      </c>
      <c r="D845" t="b">
        <f t="shared" si="105"/>
        <v>0</v>
      </c>
      <c r="E845" t="b">
        <f t="shared" si="105"/>
        <v>1</v>
      </c>
      <c r="F845" t="b">
        <f t="shared" si="105"/>
        <v>0</v>
      </c>
      <c r="G845" t="b">
        <f t="shared" si="105"/>
        <v>0</v>
      </c>
      <c r="H845" t="b">
        <f t="shared" si="105"/>
        <v>1</v>
      </c>
      <c r="I845" t="b">
        <f t="shared" si="105"/>
        <v>0</v>
      </c>
      <c r="J845" t="b">
        <f t="shared" si="105"/>
        <v>0</v>
      </c>
      <c r="AA845" t="str">
        <f t="shared" si="107"/>
        <v/>
      </c>
    </row>
    <row r="846" spans="1:27" x14ac:dyDescent="0.3">
      <c r="A846" t="s">
        <v>561</v>
      </c>
      <c r="B846">
        <f t="shared" si="108"/>
        <v>218</v>
      </c>
      <c r="C846" t="b">
        <f t="shared" si="106"/>
        <v>1</v>
      </c>
      <c r="D846" t="b">
        <f t="shared" si="105"/>
        <v>0</v>
      </c>
      <c r="E846" t="b">
        <f t="shared" si="105"/>
        <v>0</v>
      </c>
      <c r="F846" t="b">
        <f t="shared" si="105"/>
        <v>0</v>
      </c>
      <c r="G846" t="b">
        <f t="shared" si="105"/>
        <v>0</v>
      </c>
      <c r="H846" t="b">
        <f t="shared" si="105"/>
        <v>0</v>
      </c>
      <c r="I846" t="b">
        <f t="shared" si="105"/>
        <v>1</v>
      </c>
      <c r="J846" t="b">
        <f t="shared" si="105"/>
        <v>0</v>
      </c>
      <c r="AA846" t="str">
        <f t="shared" si="107"/>
        <v/>
      </c>
    </row>
    <row r="847" spans="1:27" x14ac:dyDescent="0.3">
      <c r="A847" t="s">
        <v>562</v>
      </c>
      <c r="B847">
        <f t="shared" si="108"/>
        <v>218</v>
      </c>
      <c r="C847" t="b">
        <f t="shared" si="106"/>
        <v>0</v>
      </c>
      <c r="D847" t="b">
        <f t="shared" si="105"/>
        <v>0</v>
      </c>
      <c r="E847" t="b">
        <f t="shared" si="105"/>
        <v>0</v>
      </c>
      <c r="F847" t="b">
        <f t="shared" si="105"/>
        <v>1</v>
      </c>
      <c r="G847" t="b">
        <f t="shared" si="105"/>
        <v>1</v>
      </c>
      <c r="H847" t="b">
        <f t="shared" si="105"/>
        <v>0</v>
      </c>
      <c r="I847" t="b">
        <f t="shared" si="105"/>
        <v>0</v>
      </c>
      <c r="J847" t="b">
        <f t="shared" si="105"/>
        <v>0</v>
      </c>
      <c r="AA847" t="str">
        <f t="shared" si="107"/>
        <v/>
      </c>
    </row>
    <row r="848" spans="1:27" x14ac:dyDescent="0.3">
      <c r="A848" t="s">
        <v>1</v>
      </c>
      <c r="B848">
        <f t="shared" si="108"/>
        <v>218</v>
      </c>
      <c r="C848" t="b">
        <f t="shared" si="106"/>
        <v>0</v>
      </c>
      <c r="D848" t="b">
        <f t="shared" si="105"/>
        <v>1</v>
      </c>
      <c r="E848" t="b">
        <f t="shared" si="105"/>
        <v>0</v>
      </c>
      <c r="F848" t="b">
        <f t="shared" si="105"/>
        <v>0</v>
      </c>
      <c r="G848" t="b">
        <f t="shared" si="105"/>
        <v>0</v>
      </c>
      <c r="H848" t="b">
        <f t="shared" si="105"/>
        <v>0</v>
      </c>
      <c r="I848" t="b">
        <f t="shared" si="105"/>
        <v>0</v>
      </c>
      <c r="J848" t="b">
        <f t="shared" si="105"/>
        <v>0</v>
      </c>
      <c r="AA848" t="str">
        <f t="shared" si="107"/>
        <v/>
      </c>
    </row>
    <row r="849" spans="1:27" x14ac:dyDescent="0.3">
      <c r="A849" t="s">
        <v>563</v>
      </c>
      <c r="B849">
        <f t="shared" si="108"/>
        <v>218</v>
      </c>
      <c r="C849" t="b">
        <f t="shared" si="106"/>
        <v>0</v>
      </c>
      <c r="D849" t="b">
        <f t="shared" si="105"/>
        <v>0</v>
      </c>
      <c r="E849" t="b">
        <f t="shared" si="105"/>
        <v>0</v>
      </c>
      <c r="F849" t="b">
        <f t="shared" si="105"/>
        <v>0</v>
      </c>
      <c r="G849" t="b">
        <f t="shared" si="105"/>
        <v>0</v>
      </c>
      <c r="H849" t="b">
        <f t="shared" si="105"/>
        <v>0</v>
      </c>
      <c r="I849" t="b">
        <f t="shared" si="105"/>
        <v>0</v>
      </c>
      <c r="J849" t="b">
        <f t="shared" si="105"/>
        <v>1</v>
      </c>
      <c r="AA849" t="str">
        <f t="shared" si="107"/>
        <v/>
      </c>
    </row>
    <row r="850" spans="1:27" x14ac:dyDescent="0.3">
      <c r="B850">
        <f t="shared" si="108"/>
        <v>219</v>
      </c>
      <c r="C850" t="b">
        <f t="shared" si="106"/>
        <v>0</v>
      </c>
      <c r="D850" t="b">
        <f t="shared" si="105"/>
        <v>0</v>
      </c>
      <c r="E850" t="b">
        <f t="shared" si="105"/>
        <v>0</v>
      </c>
      <c r="F850" t="b">
        <f t="shared" si="105"/>
        <v>0</v>
      </c>
      <c r="G850" t="b">
        <f t="shared" si="105"/>
        <v>0</v>
      </c>
      <c r="H850" t="b">
        <f t="shared" si="105"/>
        <v>0</v>
      </c>
      <c r="I850" t="b">
        <f t="shared" si="105"/>
        <v>0</v>
      </c>
      <c r="J850" t="b">
        <f t="shared" si="105"/>
        <v>0</v>
      </c>
      <c r="AA850" t="str">
        <f t="shared" si="107"/>
        <v/>
      </c>
    </row>
    <row r="851" spans="1:27" x14ac:dyDescent="0.3">
      <c r="A851" t="s">
        <v>184</v>
      </c>
      <c r="B851">
        <f t="shared" si="108"/>
        <v>219</v>
      </c>
      <c r="C851" t="b">
        <f t="shared" si="106"/>
        <v>0</v>
      </c>
      <c r="D851" t="b">
        <f t="shared" si="105"/>
        <v>0</v>
      </c>
      <c r="E851" t="b">
        <f t="shared" si="105"/>
        <v>0</v>
      </c>
      <c r="F851" t="b">
        <f t="shared" si="105"/>
        <v>0</v>
      </c>
      <c r="G851" t="b">
        <f t="shared" si="105"/>
        <v>0</v>
      </c>
      <c r="H851" t="b">
        <f t="shared" si="105"/>
        <v>1</v>
      </c>
      <c r="I851" t="b">
        <f t="shared" si="105"/>
        <v>0</v>
      </c>
      <c r="J851" t="b">
        <f t="shared" si="105"/>
        <v>0</v>
      </c>
      <c r="AA851" t="str">
        <f t="shared" si="107"/>
        <v/>
      </c>
    </row>
    <row r="852" spans="1:27" x14ac:dyDescent="0.3">
      <c r="A852" t="s">
        <v>564</v>
      </c>
      <c r="B852">
        <f t="shared" si="108"/>
        <v>219</v>
      </c>
      <c r="C852" t="b">
        <f t="shared" si="106"/>
        <v>1</v>
      </c>
      <c r="D852" t="b">
        <f t="shared" si="105"/>
        <v>1</v>
      </c>
      <c r="E852" t="b">
        <f t="shared" si="105"/>
        <v>1</v>
      </c>
      <c r="F852" t="b">
        <f t="shared" si="105"/>
        <v>1</v>
      </c>
      <c r="G852" t="b">
        <f t="shared" si="105"/>
        <v>1</v>
      </c>
      <c r="H852" t="b">
        <f t="shared" si="105"/>
        <v>0</v>
      </c>
      <c r="I852" t="b">
        <f t="shared" si="105"/>
        <v>1</v>
      </c>
      <c r="J852" t="b">
        <f t="shared" si="105"/>
        <v>0</v>
      </c>
      <c r="AA852" t="str">
        <f t="shared" si="107"/>
        <v/>
      </c>
    </row>
    <row r="853" spans="1:27" x14ac:dyDescent="0.3">
      <c r="B853">
        <f t="shared" si="108"/>
        <v>220</v>
      </c>
      <c r="C853" t="b">
        <f t="shared" si="106"/>
        <v>0</v>
      </c>
      <c r="D853" t="b">
        <f t="shared" si="105"/>
        <v>0</v>
      </c>
      <c r="E853" t="b">
        <f t="shared" si="105"/>
        <v>0</v>
      </c>
      <c r="F853" t="b">
        <f t="shared" si="105"/>
        <v>0</v>
      </c>
      <c r="G853" t="b">
        <f t="shared" si="105"/>
        <v>0</v>
      </c>
      <c r="H853" t="b">
        <f t="shared" si="105"/>
        <v>0</v>
      </c>
      <c r="I853" t="b">
        <f t="shared" si="105"/>
        <v>0</v>
      </c>
      <c r="J853" t="b">
        <f t="shared" si="105"/>
        <v>0</v>
      </c>
      <c r="AA853" t="str">
        <f t="shared" si="107"/>
        <v/>
      </c>
    </row>
    <row r="854" spans="1:27" x14ac:dyDescent="0.3">
      <c r="A854" t="s">
        <v>565</v>
      </c>
      <c r="B854">
        <f t="shared" si="108"/>
        <v>220</v>
      </c>
      <c r="C854" t="b">
        <f t="shared" si="106"/>
        <v>1</v>
      </c>
      <c r="D854" t="b">
        <f t="shared" si="105"/>
        <v>1</v>
      </c>
      <c r="E854" t="b">
        <f t="shared" si="105"/>
        <v>1</v>
      </c>
      <c r="F854" t="b">
        <f t="shared" si="105"/>
        <v>1</v>
      </c>
      <c r="G854" t="b">
        <f t="shared" si="105"/>
        <v>1</v>
      </c>
      <c r="H854" t="b">
        <f t="shared" si="105"/>
        <v>1</v>
      </c>
      <c r="I854" t="b">
        <f t="shared" si="105"/>
        <v>1</v>
      </c>
      <c r="J854" t="b">
        <f t="shared" si="105"/>
        <v>1</v>
      </c>
      <c r="AA854" t="str">
        <f t="shared" si="107"/>
        <v/>
      </c>
    </row>
    <row r="855" spans="1:27" x14ac:dyDescent="0.3">
      <c r="B855">
        <f t="shared" si="108"/>
        <v>221</v>
      </c>
      <c r="C855" t="b">
        <f t="shared" si="106"/>
        <v>0</v>
      </c>
      <c r="D855" t="b">
        <f t="shared" si="105"/>
        <v>0</v>
      </c>
      <c r="E855" t="b">
        <f t="shared" si="105"/>
        <v>0</v>
      </c>
      <c r="F855" t="b">
        <f t="shared" si="105"/>
        <v>0</v>
      </c>
      <c r="G855" t="b">
        <f t="shared" si="105"/>
        <v>0</v>
      </c>
      <c r="H855" t="b">
        <f t="shared" si="105"/>
        <v>0</v>
      </c>
      <c r="I855" t="b">
        <f t="shared" si="105"/>
        <v>0</v>
      </c>
      <c r="J855" t="b">
        <f t="shared" si="105"/>
        <v>0</v>
      </c>
      <c r="AA855" t="str">
        <f t="shared" si="107"/>
        <v/>
      </c>
    </row>
    <row r="856" spans="1:27" x14ac:dyDescent="0.3">
      <c r="A856" t="s">
        <v>566</v>
      </c>
      <c r="B856">
        <f t="shared" si="108"/>
        <v>221</v>
      </c>
      <c r="C856" t="b">
        <f t="shared" si="106"/>
        <v>1</v>
      </c>
      <c r="D856" t="b">
        <f t="shared" si="105"/>
        <v>0</v>
      </c>
      <c r="E856" t="b">
        <f t="shared" si="105"/>
        <v>0</v>
      </c>
      <c r="F856" t="b">
        <f t="shared" si="105"/>
        <v>0</v>
      </c>
      <c r="G856" t="b">
        <f t="shared" si="105"/>
        <v>1</v>
      </c>
      <c r="H856" t="b">
        <f t="shared" si="105"/>
        <v>0</v>
      </c>
      <c r="I856" t="b">
        <f t="shared" si="105"/>
        <v>0</v>
      </c>
      <c r="J856" t="b">
        <f t="shared" si="105"/>
        <v>0</v>
      </c>
      <c r="AA856" t="str">
        <f t="shared" si="107"/>
        <v/>
      </c>
    </row>
    <row r="857" spans="1:27" x14ac:dyDescent="0.3">
      <c r="A857" t="s">
        <v>567</v>
      </c>
      <c r="B857">
        <f t="shared" si="108"/>
        <v>221</v>
      </c>
      <c r="C857" t="b">
        <f t="shared" si="106"/>
        <v>0</v>
      </c>
      <c r="D857" t="b">
        <f t="shared" si="105"/>
        <v>0</v>
      </c>
      <c r="E857" t="b">
        <f t="shared" si="105"/>
        <v>0</v>
      </c>
      <c r="F857" t="b">
        <f t="shared" si="105"/>
        <v>0</v>
      </c>
      <c r="G857" t="b">
        <f t="shared" si="105"/>
        <v>0</v>
      </c>
      <c r="H857" t="b">
        <f t="shared" si="105"/>
        <v>1</v>
      </c>
      <c r="I857" t="b">
        <f t="shared" si="105"/>
        <v>0</v>
      </c>
      <c r="J857" t="b">
        <f t="shared" si="105"/>
        <v>0</v>
      </c>
      <c r="AA857" t="str">
        <f t="shared" si="107"/>
        <v/>
      </c>
    </row>
    <row r="858" spans="1:27" x14ac:dyDescent="0.3">
      <c r="A858" t="s">
        <v>568</v>
      </c>
      <c r="B858">
        <f t="shared" si="108"/>
        <v>221</v>
      </c>
      <c r="C858" t="b">
        <f t="shared" si="106"/>
        <v>0</v>
      </c>
      <c r="D858" t="b">
        <f t="shared" si="105"/>
        <v>1</v>
      </c>
      <c r="E858" t="b">
        <f t="shared" si="105"/>
        <v>1</v>
      </c>
      <c r="F858" t="b">
        <f t="shared" si="105"/>
        <v>1</v>
      </c>
      <c r="G858" t="b">
        <f t="shared" si="105"/>
        <v>0</v>
      </c>
      <c r="H858" t="b">
        <f t="shared" si="105"/>
        <v>0</v>
      </c>
      <c r="I858" t="b">
        <f t="shared" si="105"/>
        <v>1</v>
      </c>
      <c r="J858" t="b">
        <f t="shared" si="105"/>
        <v>1</v>
      </c>
      <c r="AA858" t="str">
        <f t="shared" si="107"/>
        <v/>
      </c>
    </row>
    <row r="859" spans="1:27" x14ac:dyDescent="0.3">
      <c r="B859">
        <f t="shared" si="108"/>
        <v>222</v>
      </c>
      <c r="C859" t="b">
        <f t="shared" si="106"/>
        <v>0</v>
      </c>
      <c r="D859" t="b">
        <f t="shared" si="105"/>
        <v>0</v>
      </c>
      <c r="E859" t="b">
        <f t="shared" si="105"/>
        <v>0</v>
      </c>
      <c r="F859" t="b">
        <f t="shared" si="105"/>
        <v>0</v>
      </c>
      <c r="G859" t="b">
        <f t="shared" si="105"/>
        <v>0</v>
      </c>
      <c r="H859" t="b">
        <f t="shared" si="105"/>
        <v>0</v>
      </c>
      <c r="I859" t="b">
        <f t="shared" si="105"/>
        <v>0</v>
      </c>
      <c r="J859" t="b">
        <f t="shared" si="105"/>
        <v>0</v>
      </c>
      <c r="AA859" t="str">
        <f t="shared" si="107"/>
        <v/>
      </c>
    </row>
    <row r="860" spans="1:27" x14ac:dyDescent="0.3">
      <c r="A860" t="s">
        <v>316</v>
      </c>
      <c r="B860">
        <f t="shared" si="108"/>
        <v>222</v>
      </c>
      <c r="C860" t="b">
        <f t="shared" si="106"/>
        <v>0</v>
      </c>
      <c r="D860" t="b">
        <f t="shared" si="105"/>
        <v>0</v>
      </c>
      <c r="E860" t="b">
        <f t="shared" si="105"/>
        <v>1</v>
      </c>
      <c r="F860" t="b">
        <f t="shared" si="105"/>
        <v>0</v>
      </c>
      <c r="G860" t="b">
        <f t="shared" si="105"/>
        <v>0</v>
      </c>
      <c r="H860" t="b">
        <f t="shared" si="105"/>
        <v>0</v>
      </c>
      <c r="I860" t="b">
        <f t="shared" si="105"/>
        <v>0</v>
      </c>
      <c r="J860" t="b">
        <f t="shared" si="105"/>
        <v>0</v>
      </c>
      <c r="AA860" t="str">
        <f t="shared" si="107"/>
        <v/>
      </c>
    </row>
    <row r="861" spans="1:27" x14ac:dyDescent="0.3">
      <c r="A861" t="s">
        <v>569</v>
      </c>
      <c r="B861">
        <f t="shared" si="108"/>
        <v>222</v>
      </c>
      <c r="C861" t="b">
        <f t="shared" si="106"/>
        <v>0</v>
      </c>
      <c r="D861" t="b">
        <f t="shared" si="105"/>
        <v>1</v>
      </c>
      <c r="E861" t="b">
        <f t="shared" si="105"/>
        <v>0</v>
      </c>
      <c r="F861" t="b">
        <f t="shared" si="105"/>
        <v>1</v>
      </c>
      <c r="G861" t="b">
        <f t="shared" si="105"/>
        <v>0</v>
      </c>
      <c r="H861" t="b">
        <f t="shared" si="105"/>
        <v>0</v>
      </c>
      <c r="I861" t="b">
        <f t="shared" si="105"/>
        <v>1</v>
      </c>
      <c r="J861" t="b">
        <f t="shared" si="105"/>
        <v>0</v>
      </c>
      <c r="AA861" t="str">
        <f t="shared" si="107"/>
        <v/>
      </c>
    </row>
    <row r="862" spans="1:27" x14ac:dyDescent="0.3">
      <c r="A862" t="s">
        <v>570</v>
      </c>
      <c r="B862">
        <f t="shared" si="108"/>
        <v>222</v>
      </c>
      <c r="C862" t="b">
        <f t="shared" si="106"/>
        <v>1</v>
      </c>
      <c r="D862" t="b">
        <f t="shared" si="105"/>
        <v>0</v>
      </c>
      <c r="E862" t="b">
        <f t="shared" si="105"/>
        <v>0</v>
      </c>
      <c r="F862" t="b">
        <f t="shared" si="105"/>
        <v>0</v>
      </c>
      <c r="G862" t="b">
        <f t="shared" si="105"/>
        <v>1</v>
      </c>
      <c r="H862" t="b">
        <f t="shared" si="105"/>
        <v>1</v>
      </c>
      <c r="I862" t="b">
        <f t="shared" si="105"/>
        <v>0</v>
      </c>
      <c r="J862" t="b">
        <f t="shared" si="105"/>
        <v>0</v>
      </c>
      <c r="AA862" t="str">
        <f t="shared" si="107"/>
        <v/>
      </c>
    </row>
    <row r="863" spans="1:27" x14ac:dyDescent="0.3">
      <c r="B863">
        <f t="shared" si="108"/>
        <v>223</v>
      </c>
      <c r="C863" t="b">
        <f t="shared" si="106"/>
        <v>0</v>
      </c>
      <c r="D863" t="b">
        <f t="shared" si="105"/>
        <v>0</v>
      </c>
      <c r="E863" t="b">
        <f t="shared" si="105"/>
        <v>0</v>
      </c>
      <c r="F863" t="b">
        <f t="shared" si="105"/>
        <v>0</v>
      </c>
      <c r="G863" t="b">
        <f t="shared" si="105"/>
        <v>0</v>
      </c>
      <c r="H863" t="b">
        <f t="shared" si="105"/>
        <v>0</v>
      </c>
      <c r="I863" t="b">
        <f t="shared" si="105"/>
        <v>0</v>
      </c>
      <c r="J863" t="b">
        <f t="shared" si="105"/>
        <v>0</v>
      </c>
      <c r="AA863" t="str">
        <f t="shared" si="107"/>
        <v/>
      </c>
    </row>
    <row r="864" spans="1:27" x14ac:dyDescent="0.3">
      <c r="A864" t="s">
        <v>571</v>
      </c>
      <c r="B864">
        <f t="shared" si="108"/>
        <v>223</v>
      </c>
      <c r="C864" t="b">
        <f t="shared" si="106"/>
        <v>0</v>
      </c>
      <c r="D864" t="b">
        <f t="shared" si="105"/>
        <v>0</v>
      </c>
      <c r="E864" t="b">
        <f t="shared" si="105"/>
        <v>1</v>
      </c>
      <c r="F864" t="b">
        <f t="shared" si="105"/>
        <v>1</v>
      </c>
      <c r="G864" t="b">
        <f t="shared" si="105"/>
        <v>0</v>
      </c>
      <c r="H864" t="b">
        <f t="shared" si="105"/>
        <v>0</v>
      </c>
      <c r="I864" t="b">
        <f t="shared" si="105"/>
        <v>0</v>
      </c>
      <c r="J864" t="b">
        <f t="shared" si="105"/>
        <v>0</v>
      </c>
      <c r="AA864" t="str">
        <f t="shared" si="107"/>
        <v/>
      </c>
    </row>
    <row r="865" spans="1:27" x14ac:dyDescent="0.3">
      <c r="A865" t="s">
        <v>572</v>
      </c>
      <c r="B865">
        <f t="shared" si="108"/>
        <v>223</v>
      </c>
      <c r="C865" t="b">
        <f t="shared" si="106"/>
        <v>1</v>
      </c>
      <c r="D865" t="b">
        <f t="shared" si="105"/>
        <v>1</v>
      </c>
      <c r="E865" t="b">
        <f t="shared" si="105"/>
        <v>0</v>
      </c>
      <c r="F865" t="b">
        <f t="shared" si="105"/>
        <v>0</v>
      </c>
      <c r="G865" t="b">
        <f t="shared" si="105"/>
        <v>1</v>
      </c>
      <c r="H865" t="b">
        <f t="shared" si="105"/>
        <v>1</v>
      </c>
      <c r="I865" t="b">
        <f t="shared" si="105"/>
        <v>1</v>
      </c>
      <c r="J865" t="b">
        <f t="shared" si="105"/>
        <v>1</v>
      </c>
      <c r="AA865" t="str">
        <f t="shared" si="107"/>
        <v/>
      </c>
    </row>
    <row r="866" spans="1:27" x14ac:dyDescent="0.3">
      <c r="B866">
        <f t="shared" si="108"/>
        <v>224</v>
      </c>
      <c r="C866" t="b">
        <f t="shared" si="106"/>
        <v>0</v>
      </c>
      <c r="D866" t="b">
        <f t="shared" si="105"/>
        <v>0</v>
      </c>
      <c r="E866" t="b">
        <f t="shared" si="105"/>
        <v>0</v>
      </c>
      <c r="F866" t="b">
        <f t="shared" si="105"/>
        <v>0</v>
      </c>
      <c r="G866" t="b">
        <f t="shared" si="105"/>
        <v>0</v>
      </c>
      <c r="H866" t="b">
        <f t="shared" si="105"/>
        <v>0</v>
      </c>
      <c r="I866" t="b">
        <f t="shared" si="105"/>
        <v>0</v>
      </c>
      <c r="J866" t="b">
        <f t="shared" si="105"/>
        <v>0</v>
      </c>
      <c r="AA866" t="str">
        <f t="shared" si="107"/>
        <v/>
      </c>
    </row>
    <row r="867" spans="1:27" x14ac:dyDescent="0.3">
      <c r="A867" t="s">
        <v>573</v>
      </c>
      <c r="B867">
        <f t="shared" si="108"/>
        <v>224</v>
      </c>
      <c r="C867" t="b">
        <f t="shared" si="106"/>
        <v>0</v>
      </c>
      <c r="D867" t="b">
        <f t="shared" si="105"/>
        <v>1</v>
      </c>
      <c r="E867" t="b">
        <f t="shared" si="105"/>
        <v>1</v>
      </c>
      <c r="F867" t="b">
        <f t="shared" si="105"/>
        <v>0</v>
      </c>
      <c r="G867" t="b">
        <f t="shared" si="105"/>
        <v>0</v>
      </c>
      <c r="H867" t="b">
        <f t="shared" si="105"/>
        <v>1</v>
      </c>
      <c r="I867" t="b">
        <f t="shared" si="105"/>
        <v>0</v>
      </c>
      <c r="J867" t="b">
        <f t="shared" si="105"/>
        <v>0</v>
      </c>
      <c r="AA867" t="str">
        <f t="shared" si="107"/>
        <v/>
      </c>
    </row>
    <row r="868" spans="1:27" x14ac:dyDescent="0.3">
      <c r="A868" t="s">
        <v>117</v>
      </c>
      <c r="B868">
        <f t="shared" si="108"/>
        <v>224</v>
      </c>
      <c r="C868" t="b">
        <f t="shared" si="106"/>
        <v>0</v>
      </c>
      <c r="D868" t="b">
        <f t="shared" si="105"/>
        <v>0</v>
      </c>
      <c r="E868" t="b">
        <f t="shared" si="105"/>
        <v>0</v>
      </c>
      <c r="F868" t="b">
        <f t="shared" si="105"/>
        <v>0</v>
      </c>
      <c r="G868" t="b">
        <f t="shared" si="105"/>
        <v>1</v>
      </c>
      <c r="H868" t="b">
        <f t="shared" si="105"/>
        <v>0</v>
      </c>
      <c r="I868" t="b">
        <f t="shared" si="105"/>
        <v>0</v>
      </c>
      <c r="J868" t="b">
        <f t="shared" si="105"/>
        <v>0</v>
      </c>
      <c r="AA868" t="str">
        <f t="shared" si="107"/>
        <v/>
      </c>
    </row>
    <row r="869" spans="1:27" x14ac:dyDescent="0.3">
      <c r="A869" t="s">
        <v>574</v>
      </c>
      <c r="B869">
        <f t="shared" si="108"/>
        <v>224</v>
      </c>
      <c r="C869" t="b">
        <f t="shared" si="106"/>
        <v>1</v>
      </c>
      <c r="D869" t="b">
        <f t="shared" si="105"/>
        <v>0</v>
      </c>
      <c r="E869" t="b">
        <f t="shared" si="105"/>
        <v>0</v>
      </c>
      <c r="F869" t="b">
        <f t="shared" si="105"/>
        <v>1</v>
      </c>
      <c r="G869" t="b">
        <f t="shared" si="105"/>
        <v>0</v>
      </c>
      <c r="H869" t="b">
        <f t="shared" si="105"/>
        <v>0</v>
      </c>
      <c r="I869" t="b">
        <f t="shared" si="105"/>
        <v>1</v>
      </c>
      <c r="J869" t="b">
        <f t="shared" si="105"/>
        <v>0</v>
      </c>
      <c r="AA869" t="str">
        <f t="shared" si="107"/>
        <v/>
      </c>
    </row>
    <row r="870" spans="1:27" x14ac:dyDescent="0.3">
      <c r="B870">
        <f t="shared" si="108"/>
        <v>225</v>
      </c>
      <c r="C870" t="b">
        <f t="shared" si="106"/>
        <v>0</v>
      </c>
      <c r="D870" t="b">
        <f t="shared" si="105"/>
        <v>0</v>
      </c>
      <c r="E870" t="b">
        <f t="shared" si="105"/>
        <v>0</v>
      </c>
      <c r="F870" t="b">
        <f t="shared" si="105"/>
        <v>0</v>
      </c>
      <c r="G870" t="b">
        <f t="shared" si="105"/>
        <v>0</v>
      </c>
      <c r="H870" t="b">
        <f t="shared" si="105"/>
        <v>0</v>
      </c>
      <c r="I870" t="b">
        <f t="shared" si="105"/>
        <v>0</v>
      </c>
      <c r="J870" t="b">
        <f t="shared" si="105"/>
        <v>0</v>
      </c>
      <c r="AA870" t="str">
        <f t="shared" si="107"/>
        <v/>
      </c>
    </row>
    <row r="871" spans="1:27" x14ac:dyDescent="0.3">
      <c r="A871" t="s">
        <v>575</v>
      </c>
      <c r="B871">
        <f t="shared" si="108"/>
        <v>225</v>
      </c>
      <c r="C871" t="b">
        <f t="shared" si="106"/>
        <v>0</v>
      </c>
      <c r="D871" t="b">
        <f t="shared" si="105"/>
        <v>0</v>
      </c>
      <c r="E871" t="b">
        <f t="shared" ref="D871:J907" si="109">ISNUMBER(SEARCH(E$1,$A871))</f>
        <v>0</v>
      </c>
      <c r="F871" t="b">
        <f t="shared" si="109"/>
        <v>0</v>
      </c>
      <c r="G871" t="b">
        <f t="shared" si="109"/>
        <v>1</v>
      </c>
      <c r="H871" t="b">
        <f t="shared" si="109"/>
        <v>0</v>
      </c>
      <c r="I871" t="b">
        <f t="shared" si="109"/>
        <v>0</v>
      </c>
      <c r="J871" t="b">
        <f t="shared" si="109"/>
        <v>0</v>
      </c>
      <c r="AA871" t="str">
        <f t="shared" si="107"/>
        <v/>
      </c>
    </row>
    <row r="872" spans="1:27" x14ac:dyDescent="0.3">
      <c r="A872" t="s">
        <v>576</v>
      </c>
      <c r="B872">
        <f t="shared" si="108"/>
        <v>225</v>
      </c>
      <c r="C872" t="b">
        <f t="shared" si="106"/>
        <v>1</v>
      </c>
      <c r="D872" t="b">
        <f t="shared" si="109"/>
        <v>1</v>
      </c>
      <c r="E872" t="b">
        <f t="shared" si="109"/>
        <v>1</v>
      </c>
      <c r="F872" t="b">
        <f t="shared" si="109"/>
        <v>0</v>
      </c>
      <c r="G872" t="b">
        <f t="shared" si="109"/>
        <v>0</v>
      </c>
      <c r="H872" t="b">
        <f t="shared" si="109"/>
        <v>1</v>
      </c>
      <c r="I872" t="b">
        <f t="shared" si="109"/>
        <v>1</v>
      </c>
      <c r="J872" t="b">
        <f t="shared" si="109"/>
        <v>0</v>
      </c>
      <c r="AA872" t="str">
        <f t="shared" si="107"/>
        <v/>
      </c>
    </row>
    <row r="873" spans="1:27" x14ac:dyDescent="0.3">
      <c r="A873" t="s">
        <v>577</v>
      </c>
      <c r="B873">
        <f t="shared" si="108"/>
        <v>225</v>
      </c>
      <c r="C873" t="b">
        <f t="shared" si="106"/>
        <v>0</v>
      </c>
      <c r="D873" t="b">
        <f t="shared" si="109"/>
        <v>0</v>
      </c>
      <c r="E873" t="b">
        <f t="shared" si="109"/>
        <v>0</v>
      </c>
      <c r="F873" t="b">
        <f t="shared" si="109"/>
        <v>1</v>
      </c>
      <c r="G873" t="b">
        <f t="shared" si="109"/>
        <v>0</v>
      </c>
      <c r="H873" t="b">
        <f t="shared" si="109"/>
        <v>0</v>
      </c>
      <c r="I873" t="b">
        <f t="shared" si="109"/>
        <v>0</v>
      </c>
      <c r="J873" t="b">
        <f t="shared" si="109"/>
        <v>0</v>
      </c>
      <c r="AA873" t="str">
        <f t="shared" si="107"/>
        <v/>
      </c>
    </row>
    <row r="874" spans="1:27" x14ac:dyDescent="0.3">
      <c r="B874">
        <f t="shared" si="108"/>
        <v>226</v>
      </c>
      <c r="C874" t="b">
        <f t="shared" si="106"/>
        <v>0</v>
      </c>
      <c r="D874" t="b">
        <f t="shared" si="109"/>
        <v>0</v>
      </c>
      <c r="E874" t="b">
        <f t="shared" si="109"/>
        <v>0</v>
      </c>
      <c r="F874" t="b">
        <f t="shared" si="109"/>
        <v>0</v>
      </c>
      <c r="G874" t="b">
        <f t="shared" si="109"/>
        <v>0</v>
      </c>
      <c r="H874" t="b">
        <f t="shared" si="109"/>
        <v>0</v>
      </c>
      <c r="I874" t="b">
        <f t="shared" si="109"/>
        <v>0</v>
      </c>
      <c r="J874" t="b">
        <f t="shared" si="109"/>
        <v>0</v>
      </c>
      <c r="AA874" t="str">
        <f t="shared" si="107"/>
        <v/>
      </c>
    </row>
    <row r="875" spans="1:27" x14ac:dyDescent="0.3">
      <c r="A875" t="s">
        <v>578</v>
      </c>
      <c r="B875">
        <f t="shared" si="108"/>
        <v>226</v>
      </c>
      <c r="C875" t="b">
        <f t="shared" si="106"/>
        <v>1</v>
      </c>
      <c r="D875" t="b">
        <f t="shared" si="109"/>
        <v>1</v>
      </c>
      <c r="E875" t="b">
        <f t="shared" si="109"/>
        <v>1</v>
      </c>
      <c r="F875" t="b">
        <f t="shared" si="109"/>
        <v>1</v>
      </c>
      <c r="G875" t="b">
        <f t="shared" si="109"/>
        <v>0</v>
      </c>
      <c r="H875" t="b">
        <f t="shared" si="109"/>
        <v>0</v>
      </c>
      <c r="I875" t="b">
        <f t="shared" si="109"/>
        <v>0</v>
      </c>
      <c r="J875" t="b">
        <f t="shared" si="109"/>
        <v>1</v>
      </c>
      <c r="AA875" t="str">
        <f t="shared" si="107"/>
        <v/>
      </c>
    </row>
    <row r="876" spans="1:27" x14ac:dyDescent="0.3">
      <c r="A876" t="s">
        <v>139</v>
      </c>
      <c r="B876">
        <f t="shared" si="108"/>
        <v>226</v>
      </c>
      <c r="C876" t="b">
        <f t="shared" si="106"/>
        <v>0</v>
      </c>
      <c r="D876" t="b">
        <f t="shared" si="109"/>
        <v>0</v>
      </c>
      <c r="E876" t="b">
        <f t="shared" si="109"/>
        <v>0</v>
      </c>
      <c r="F876" t="b">
        <f t="shared" si="109"/>
        <v>0</v>
      </c>
      <c r="G876" t="b">
        <f t="shared" si="109"/>
        <v>0</v>
      </c>
      <c r="H876" t="b">
        <f t="shared" si="109"/>
        <v>1</v>
      </c>
      <c r="I876" t="b">
        <f t="shared" si="109"/>
        <v>0</v>
      </c>
      <c r="J876" t="b">
        <f t="shared" si="109"/>
        <v>0</v>
      </c>
      <c r="AA876" t="str">
        <f t="shared" si="107"/>
        <v/>
      </c>
    </row>
    <row r="877" spans="1:27" x14ac:dyDescent="0.3">
      <c r="A877" t="s">
        <v>579</v>
      </c>
      <c r="B877">
        <f t="shared" si="108"/>
        <v>226</v>
      </c>
      <c r="C877" t="b">
        <f t="shared" si="106"/>
        <v>0</v>
      </c>
      <c r="D877" t="b">
        <f t="shared" si="109"/>
        <v>0</v>
      </c>
      <c r="E877" t="b">
        <f t="shared" si="109"/>
        <v>0</v>
      </c>
      <c r="F877" t="b">
        <f t="shared" si="109"/>
        <v>0</v>
      </c>
      <c r="G877" t="b">
        <f t="shared" si="109"/>
        <v>1</v>
      </c>
      <c r="H877" t="b">
        <f t="shared" si="109"/>
        <v>0</v>
      </c>
      <c r="I877" t="b">
        <f t="shared" si="109"/>
        <v>0</v>
      </c>
      <c r="J877" t="b">
        <f t="shared" si="109"/>
        <v>0</v>
      </c>
      <c r="AA877" t="str">
        <f t="shared" si="107"/>
        <v/>
      </c>
    </row>
    <row r="878" spans="1:27" x14ac:dyDescent="0.3">
      <c r="A878" t="s">
        <v>580</v>
      </c>
      <c r="B878">
        <f t="shared" si="108"/>
        <v>226</v>
      </c>
      <c r="C878" t="b">
        <f t="shared" si="106"/>
        <v>0</v>
      </c>
      <c r="D878" t="b">
        <f t="shared" si="109"/>
        <v>0</v>
      </c>
      <c r="E878" t="b">
        <f t="shared" si="109"/>
        <v>0</v>
      </c>
      <c r="F878" t="b">
        <f t="shared" si="109"/>
        <v>0</v>
      </c>
      <c r="G878" t="b">
        <f t="shared" si="109"/>
        <v>0</v>
      </c>
      <c r="H878" t="b">
        <f t="shared" si="109"/>
        <v>0</v>
      </c>
      <c r="I878" t="b">
        <f t="shared" si="109"/>
        <v>1</v>
      </c>
      <c r="J878" t="b">
        <f t="shared" si="109"/>
        <v>0</v>
      </c>
      <c r="AA878" t="str">
        <f t="shared" si="107"/>
        <v/>
      </c>
    </row>
    <row r="879" spans="1:27" x14ac:dyDescent="0.3">
      <c r="B879">
        <f t="shared" si="108"/>
        <v>227</v>
      </c>
      <c r="C879" t="b">
        <f t="shared" si="106"/>
        <v>0</v>
      </c>
      <c r="D879" t="b">
        <f t="shared" si="109"/>
        <v>0</v>
      </c>
      <c r="E879" t="b">
        <f t="shared" si="109"/>
        <v>0</v>
      </c>
      <c r="F879" t="b">
        <f t="shared" si="109"/>
        <v>0</v>
      </c>
      <c r="G879" t="b">
        <f t="shared" si="109"/>
        <v>0</v>
      </c>
      <c r="H879" t="b">
        <f t="shared" si="109"/>
        <v>0</v>
      </c>
      <c r="I879" t="b">
        <f t="shared" si="109"/>
        <v>0</v>
      </c>
      <c r="J879" t="b">
        <f t="shared" si="109"/>
        <v>0</v>
      </c>
      <c r="AA879" t="str">
        <f t="shared" si="107"/>
        <v/>
      </c>
    </row>
    <row r="880" spans="1:27" x14ac:dyDescent="0.3">
      <c r="A880" t="s">
        <v>581</v>
      </c>
      <c r="B880">
        <f t="shared" si="108"/>
        <v>227</v>
      </c>
      <c r="C880" t="b">
        <f t="shared" si="106"/>
        <v>1</v>
      </c>
      <c r="D880" t="b">
        <f t="shared" si="109"/>
        <v>1</v>
      </c>
      <c r="E880" t="b">
        <f t="shared" si="109"/>
        <v>1</v>
      </c>
      <c r="F880" t="b">
        <f t="shared" si="109"/>
        <v>1</v>
      </c>
      <c r="G880" t="b">
        <f t="shared" si="109"/>
        <v>1</v>
      </c>
      <c r="H880" t="b">
        <f t="shared" si="109"/>
        <v>1</v>
      </c>
      <c r="I880" t="b">
        <f t="shared" si="109"/>
        <v>1</v>
      </c>
      <c r="J880" t="b">
        <f t="shared" si="109"/>
        <v>0</v>
      </c>
      <c r="AA880" t="str">
        <f t="shared" si="107"/>
        <v/>
      </c>
    </row>
    <row r="881" spans="1:27" x14ac:dyDescent="0.3">
      <c r="B881">
        <f t="shared" si="108"/>
        <v>228</v>
      </c>
      <c r="C881" t="b">
        <f t="shared" si="106"/>
        <v>0</v>
      </c>
      <c r="D881" t="b">
        <f t="shared" si="109"/>
        <v>0</v>
      </c>
      <c r="E881" t="b">
        <f t="shared" si="109"/>
        <v>0</v>
      </c>
      <c r="F881" t="b">
        <f t="shared" si="109"/>
        <v>0</v>
      </c>
      <c r="G881" t="b">
        <f t="shared" si="109"/>
        <v>0</v>
      </c>
      <c r="H881" t="b">
        <f t="shared" si="109"/>
        <v>0</v>
      </c>
      <c r="I881" t="b">
        <f t="shared" si="109"/>
        <v>0</v>
      </c>
      <c r="J881" t="b">
        <f t="shared" si="109"/>
        <v>0</v>
      </c>
      <c r="AA881" t="str">
        <f t="shared" si="107"/>
        <v/>
      </c>
    </row>
    <row r="882" spans="1:27" x14ac:dyDescent="0.3">
      <c r="A882" t="s">
        <v>582</v>
      </c>
      <c r="B882">
        <f t="shared" si="108"/>
        <v>228</v>
      </c>
      <c r="C882" t="b">
        <f t="shared" si="106"/>
        <v>0</v>
      </c>
      <c r="D882" t="b">
        <f t="shared" si="109"/>
        <v>1</v>
      </c>
      <c r="E882" t="b">
        <f t="shared" si="109"/>
        <v>1</v>
      </c>
      <c r="F882" t="b">
        <f t="shared" si="109"/>
        <v>0</v>
      </c>
      <c r="G882" t="b">
        <f t="shared" si="109"/>
        <v>0</v>
      </c>
      <c r="H882" t="b">
        <f t="shared" si="109"/>
        <v>1</v>
      </c>
      <c r="I882" t="b">
        <f t="shared" si="109"/>
        <v>0</v>
      </c>
      <c r="J882" t="b">
        <f t="shared" si="109"/>
        <v>0</v>
      </c>
      <c r="AA882" t="str">
        <f t="shared" si="107"/>
        <v/>
      </c>
    </row>
    <row r="883" spans="1:27" x14ac:dyDescent="0.3">
      <c r="A883" t="s">
        <v>583</v>
      </c>
      <c r="B883">
        <f t="shared" si="108"/>
        <v>228</v>
      </c>
      <c r="C883" t="b">
        <f t="shared" si="106"/>
        <v>0</v>
      </c>
      <c r="D883" t="b">
        <f t="shared" si="109"/>
        <v>0</v>
      </c>
      <c r="E883" t="b">
        <f t="shared" si="109"/>
        <v>0</v>
      </c>
      <c r="F883" t="b">
        <f t="shared" si="109"/>
        <v>0</v>
      </c>
      <c r="G883" t="b">
        <f t="shared" si="109"/>
        <v>0</v>
      </c>
      <c r="H883" t="b">
        <f t="shared" si="109"/>
        <v>0</v>
      </c>
      <c r="I883" t="b">
        <f t="shared" si="109"/>
        <v>0</v>
      </c>
      <c r="J883" t="b">
        <f t="shared" si="109"/>
        <v>1</v>
      </c>
      <c r="AA883" t="str">
        <f t="shared" si="107"/>
        <v/>
      </c>
    </row>
    <row r="884" spans="1:27" x14ac:dyDescent="0.3">
      <c r="A884" t="s">
        <v>584</v>
      </c>
      <c r="B884">
        <f t="shared" si="108"/>
        <v>228</v>
      </c>
      <c r="C884" t="b">
        <f t="shared" si="106"/>
        <v>1</v>
      </c>
      <c r="D884" t="b">
        <f t="shared" si="109"/>
        <v>0</v>
      </c>
      <c r="E884" t="b">
        <f t="shared" si="109"/>
        <v>0</v>
      </c>
      <c r="F884" t="b">
        <f t="shared" si="109"/>
        <v>1</v>
      </c>
      <c r="G884" t="b">
        <f t="shared" si="109"/>
        <v>1</v>
      </c>
      <c r="H884" t="b">
        <f t="shared" si="109"/>
        <v>0</v>
      </c>
      <c r="I884" t="b">
        <f t="shared" si="109"/>
        <v>1</v>
      </c>
      <c r="J884" t="b">
        <f t="shared" si="109"/>
        <v>0</v>
      </c>
      <c r="AA884" t="str">
        <f t="shared" si="107"/>
        <v/>
      </c>
    </row>
    <row r="885" spans="1:27" x14ac:dyDescent="0.3">
      <c r="B885">
        <f t="shared" si="108"/>
        <v>229</v>
      </c>
      <c r="C885" t="b">
        <f t="shared" si="106"/>
        <v>0</v>
      </c>
      <c r="D885" t="b">
        <f t="shared" si="109"/>
        <v>0</v>
      </c>
      <c r="E885" t="b">
        <f t="shared" si="109"/>
        <v>0</v>
      </c>
      <c r="F885" t="b">
        <f t="shared" si="109"/>
        <v>0</v>
      </c>
      <c r="G885" t="b">
        <f t="shared" si="109"/>
        <v>0</v>
      </c>
      <c r="H885" t="b">
        <f t="shared" si="109"/>
        <v>0</v>
      </c>
      <c r="I885" t="b">
        <f t="shared" si="109"/>
        <v>0</v>
      </c>
      <c r="J885" t="b">
        <f t="shared" si="109"/>
        <v>0</v>
      </c>
      <c r="AA885" t="str">
        <f t="shared" si="107"/>
        <v/>
      </c>
    </row>
    <row r="886" spans="1:27" x14ac:dyDescent="0.3">
      <c r="A886" t="s">
        <v>585</v>
      </c>
      <c r="B886">
        <f t="shared" si="108"/>
        <v>229</v>
      </c>
      <c r="C886" t="b">
        <f t="shared" si="106"/>
        <v>0</v>
      </c>
      <c r="D886" t="b">
        <f t="shared" si="109"/>
        <v>1</v>
      </c>
      <c r="E886" t="b">
        <f t="shared" si="109"/>
        <v>1</v>
      </c>
      <c r="F886" t="b">
        <f t="shared" si="109"/>
        <v>1</v>
      </c>
      <c r="G886" t="b">
        <f t="shared" si="109"/>
        <v>1</v>
      </c>
      <c r="H886" t="b">
        <f t="shared" si="109"/>
        <v>1</v>
      </c>
      <c r="I886" t="b">
        <f t="shared" si="109"/>
        <v>1</v>
      </c>
      <c r="J886" t="b">
        <f t="shared" si="109"/>
        <v>0</v>
      </c>
      <c r="AA886" t="str">
        <f t="shared" si="107"/>
        <v/>
      </c>
    </row>
    <row r="887" spans="1:27" x14ac:dyDescent="0.3">
      <c r="A887" t="s">
        <v>198</v>
      </c>
      <c r="B887">
        <f t="shared" si="108"/>
        <v>229</v>
      </c>
      <c r="C887" t="b">
        <f t="shared" si="106"/>
        <v>1</v>
      </c>
      <c r="D887" t="b">
        <f t="shared" si="109"/>
        <v>0</v>
      </c>
      <c r="E887" t="b">
        <f t="shared" si="109"/>
        <v>0</v>
      </c>
      <c r="F887" t="b">
        <f t="shared" si="109"/>
        <v>0</v>
      </c>
      <c r="G887" t="b">
        <f t="shared" si="109"/>
        <v>0</v>
      </c>
      <c r="H887" t="b">
        <f t="shared" si="109"/>
        <v>0</v>
      </c>
      <c r="I887" t="b">
        <f t="shared" si="109"/>
        <v>0</v>
      </c>
      <c r="J887" t="b">
        <f t="shared" si="109"/>
        <v>0</v>
      </c>
      <c r="AA887" t="str">
        <f t="shared" si="107"/>
        <v/>
      </c>
    </row>
    <row r="888" spans="1:27" x14ac:dyDescent="0.3">
      <c r="B888">
        <f t="shared" si="108"/>
        <v>230</v>
      </c>
      <c r="C888" t="b">
        <f t="shared" si="106"/>
        <v>0</v>
      </c>
      <c r="D888" t="b">
        <f t="shared" si="109"/>
        <v>0</v>
      </c>
      <c r="E888" t="b">
        <f t="shared" si="109"/>
        <v>0</v>
      </c>
      <c r="F888" t="b">
        <f t="shared" si="109"/>
        <v>0</v>
      </c>
      <c r="G888" t="b">
        <f t="shared" si="109"/>
        <v>0</v>
      </c>
      <c r="H888" t="b">
        <f t="shared" si="109"/>
        <v>0</v>
      </c>
      <c r="I888" t="b">
        <f t="shared" si="109"/>
        <v>0</v>
      </c>
      <c r="J888" t="b">
        <f t="shared" si="109"/>
        <v>0</v>
      </c>
      <c r="AA888" t="str">
        <f t="shared" si="107"/>
        <v/>
      </c>
    </row>
    <row r="889" spans="1:27" x14ac:dyDescent="0.3">
      <c r="A889" t="s">
        <v>586</v>
      </c>
      <c r="B889">
        <f t="shared" si="108"/>
        <v>230</v>
      </c>
      <c r="C889" t="b">
        <f t="shared" si="106"/>
        <v>0</v>
      </c>
      <c r="D889" t="b">
        <f t="shared" si="109"/>
        <v>0</v>
      </c>
      <c r="E889" t="b">
        <f t="shared" si="109"/>
        <v>1</v>
      </c>
      <c r="F889" t="b">
        <f t="shared" si="109"/>
        <v>0</v>
      </c>
      <c r="G889" t="b">
        <f t="shared" si="109"/>
        <v>0</v>
      </c>
      <c r="H889" t="b">
        <f t="shared" si="109"/>
        <v>0</v>
      </c>
      <c r="I889" t="b">
        <f t="shared" si="109"/>
        <v>0</v>
      </c>
      <c r="J889" t="b">
        <f t="shared" si="109"/>
        <v>0</v>
      </c>
      <c r="AA889" t="str">
        <f t="shared" si="107"/>
        <v/>
      </c>
    </row>
    <row r="890" spans="1:27" x14ac:dyDescent="0.3">
      <c r="A890" t="s">
        <v>587</v>
      </c>
      <c r="B890">
        <f t="shared" si="108"/>
        <v>230</v>
      </c>
      <c r="C890" t="b">
        <f t="shared" si="106"/>
        <v>0</v>
      </c>
      <c r="D890" t="b">
        <f t="shared" si="109"/>
        <v>0</v>
      </c>
      <c r="E890" t="b">
        <f t="shared" si="109"/>
        <v>0</v>
      </c>
      <c r="F890" t="b">
        <f t="shared" si="109"/>
        <v>0</v>
      </c>
      <c r="G890" t="b">
        <f t="shared" si="109"/>
        <v>0</v>
      </c>
      <c r="H890" t="b">
        <f t="shared" si="109"/>
        <v>1</v>
      </c>
      <c r="I890" t="b">
        <f t="shared" si="109"/>
        <v>1</v>
      </c>
      <c r="J890" t="b">
        <f t="shared" si="109"/>
        <v>0</v>
      </c>
      <c r="AA890" t="str">
        <f t="shared" si="107"/>
        <v/>
      </c>
    </row>
    <row r="891" spans="1:27" x14ac:dyDescent="0.3">
      <c r="A891" t="s">
        <v>588</v>
      </c>
      <c r="B891">
        <f t="shared" si="108"/>
        <v>230</v>
      </c>
      <c r="C891" t="b">
        <f t="shared" si="106"/>
        <v>0</v>
      </c>
      <c r="D891" t="b">
        <f t="shared" si="109"/>
        <v>1</v>
      </c>
      <c r="E891" t="b">
        <f t="shared" si="109"/>
        <v>0</v>
      </c>
      <c r="F891" t="b">
        <f t="shared" si="109"/>
        <v>0</v>
      </c>
      <c r="G891" t="b">
        <f t="shared" si="109"/>
        <v>0</v>
      </c>
      <c r="H891" t="b">
        <f t="shared" si="109"/>
        <v>0</v>
      </c>
      <c r="I891" t="b">
        <f t="shared" si="109"/>
        <v>0</v>
      </c>
      <c r="J891" t="b">
        <f t="shared" si="109"/>
        <v>0</v>
      </c>
      <c r="AA891" t="str">
        <f t="shared" si="107"/>
        <v/>
      </c>
    </row>
    <row r="892" spans="1:27" x14ac:dyDescent="0.3">
      <c r="A892" t="s">
        <v>589</v>
      </c>
      <c r="B892">
        <f t="shared" si="108"/>
        <v>230</v>
      </c>
      <c r="C892" t="b">
        <f t="shared" si="106"/>
        <v>1</v>
      </c>
      <c r="D892" t="b">
        <f t="shared" si="109"/>
        <v>0</v>
      </c>
      <c r="E892" t="b">
        <f t="shared" si="109"/>
        <v>0</v>
      </c>
      <c r="F892" t="b">
        <f t="shared" si="109"/>
        <v>1</v>
      </c>
      <c r="G892" t="b">
        <f t="shared" si="109"/>
        <v>1</v>
      </c>
      <c r="H892" t="b">
        <f t="shared" si="109"/>
        <v>0</v>
      </c>
      <c r="I892" t="b">
        <f t="shared" si="109"/>
        <v>0</v>
      </c>
      <c r="J892" t="b">
        <f t="shared" si="109"/>
        <v>0</v>
      </c>
      <c r="AA892" t="str">
        <f t="shared" si="107"/>
        <v/>
      </c>
    </row>
    <row r="893" spans="1:27" x14ac:dyDescent="0.3">
      <c r="B893">
        <f t="shared" si="108"/>
        <v>231</v>
      </c>
      <c r="C893" t="b">
        <f t="shared" si="106"/>
        <v>0</v>
      </c>
      <c r="D893" t="b">
        <f t="shared" si="109"/>
        <v>0</v>
      </c>
      <c r="E893" t="b">
        <f t="shared" si="109"/>
        <v>0</v>
      </c>
      <c r="F893" t="b">
        <f t="shared" si="109"/>
        <v>0</v>
      </c>
      <c r="G893" t="b">
        <f t="shared" si="109"/>
        <v>0</v>
      </c>
      <c r="H893" t="b">
        <f t="shared" si="109"/>
        <v>0</v>
      </c>
      <c r="I893" t="b">
        <f t="shared" si="109"/>
        <v>0</v>
      </c>
      <c r="J893" t="b">
        <f t="shared" si="109"/>
        <v>0</v>
      </c>
      <c r="AA893" t="str">
        <f t="shared" si="107"/>
        <v/>
      </c>
    </row>
    <row r="894" spans="1:27" x14ac:dyDescent="0.3">
      <c r="A894" t="s">
        <v>590</v>
      </c>
      <c r="B894">
        <f t="shared" si="108"/>
        <v>231</v>
      </c>
      <c r="C894" t="b">
        <f t="shared" si="106"/>
        <v>1</v>
      </c>
      <c r="D894" t="b">
        <f t="shared" si="109"/>
        <v>0</v>
      </c>
      <c r="E894" t="b">
        <f t="shared" si="109"/>
        <v>0</v>
      </c>
      <c r="F894" t="b">
        <f t="shared" si="109"/>
        <v>0</v>
      </c>
      <c r="G894" t="b">
        <f t="shared" si="109"/>
        <v>1</v>
      </c>
      <c r="H894" t="b">
        <f t="shared" si="109"/>
        <v>1</v>
      </c>
      <c r="I894" t="b">
        <f t="shared" si="109"/>
        <v>1</v>
      </c>
      <c r="J894" t="b">
        <f t="shared" si="109"/>
        <v>1</v>
      </c>
      <c r="AA894" t="str">
        <f t="shared" si="107"/>
        <v/>
      </c>
    </row>
    <row r="895" spans="1:27" x14ac:dyDescent="0.3">
      <c r="A895" t="s">
        <v>591</v>
      </c>
      <c r="B895">
        <f t="shared" si="108"/>
        <v>231</v>
      </c>
      <c r="C895" t="b">
        <f t="shared" si="106"/>
        <v>0</v>
      </c>
      <c r="D895" t="b">
        <f t="shared" si="109"/>
        <v>1</v>
      </c>
      <c r="E895" t="b">
        <f t="shared" si="109"/>
        <v>1</v>
      </c>
      <c r="F895" t="b">
        <f t="shared" si="109"/>
        <v>1</v>
      </c>
      <c r="G895" t="b">
        <f t="shared" si="109"/>
        <v>0</v>
      </c>
      <c r="H895" t="b">
        <f t="shared" si="109"/>
        <v>0</v>
      </c>
      <c r="I895" t="b">
        <f t="shared" si="109"/>
        <v>0</v>
      </c>
      <c r="J895" t="b">
        <f t="shared" si="109"/>
        <v>0</v>
      </c>
      <c r="AA895" t="str">
        <f t="shared" si="107"/>
        <v/>
      </c>
    </row>
    <row r="896" spans="1:27" x14ac:dyDescent="0.3">
      <c r="B896">
        <f t="shared" si="108"/>
        <v>232</v>
      </c>
      <c r="C896" t="b">
        <f t="shared" si="106"/>
        <v>0</v>
      </c>
      <c r="D896" t="b">
        <f t="shared" si="109"/>
        <v>0</v>
      </c>
      <c r="E896" t="b">
        <f t="shared" si="109"/>
        <v>0</v>
      </c>
      <c r="F896" t="b">
        <f t="shared" si="109"/>
        <v>0</v>
      </c>
      <c r="G896" t="b">
        <f t="shared" si="109"/>
        <v>0</v>
      </c>
      <c r="H896" t="b">
        <f t="shared" si="109"/>
        <v>0</v>
      </c>
      <c r="I896" t="b">
        <f t="shared" si="109"/>
        <v>0</v>
      </c>
      <c r="J896" t="b">
        <f t="shared" si="109"/>
        <v>0</v>
      </c>
      <c r="AA896" t="str">
        <f t="shared" si="107"/>
        <v/>
      </c>
    </row>
    <row r="897" spans="1:27" x14ac:dyDescent="0.3">
      <c r="A897" t="s">
        <v>459</v>
      </c>
      <c r="B897">
        <f t="shared" si="108"/>
        <v>232</v>
      </c>
      <c r="C897" t="b">
        <f t="shared" si="106"/>
        <v>0</v>
      </c>
      <c r="D897" t="b">
        <f t="shared" si="109"/>
        <v>0</v>
      </c>
      <c r="E897" t="b">
        <f t="shared" si="109"/>
        <v>0</v>
      </c>
      <c r="F897" t="b">
        <f t="shared" si="109"/>
        <v>0</v>
      </c>
      <c r="G897" t="b">
        <f t="shared" si="109"/>
        <v>0</v>
      </c>
      <c r="H897" t="b">
        <f t="shared" si="109"/>
        <v>1</v>
      </c>
      <c r="I897" t="b">
        <f t="shared" si="109"/>
        <v>0</v>
      </c>
      <c r="J897" t="b">
        <f t="shared" si="109"/>
        <v>0</v>
      </c>
      <c r="AA897" t="str">
        <f t="shared" si="107"/>
        <v/>
      </c>
    </row>
    <row r="898" spans="1:27" x14ac:dyDescent="0.3">
      <c r="A898" t="s">
        <v>592</v>
      </c>
      <c r="B898">
        <f t="shared" si="108"/>
        <v>232</v>
      </c>
      <c r="C898" t="b">
        <f t="shared" si="106"/>
        <v>1</v>
      </c>
      <c r="D898" t="b">
        <f t="shared" si="109"/>
        <v>0</v>
      </c>
      <c r="E898" t="b">
        <f t="shared" si="109"/>
        <v>0</v>
      </c>
      <c r="F898" t="b">
        <f t="shared" si="109"/>
        <v>0</v>
      </c>
      <c r="G898" t="b">
        <f t="shared" si="109"/>
        <v>0</v>
      </c>
      <c r="H898" t="b">
        <f t="shared" si="109"/>
        <v>0</v>
      </c>
      <c r="I898" t="b">
        <f t="shared" si="109"/>
        <v>1</v>
      </c>
      <c r="J898" t="b">
        <f t="shared" si="109"/>
        <v>0</v>
      </c>
      <c r="AA898" t="str">
        <f t="shared" si="107"/>
        <v/>
      </c>
    </row>
    <row r="899" spans="1:27" x14ac:dyDescent="0.3">
      <c r="A899" t="s">
        <v>593</v>
      </c>
      <c r="B899">
        <f t="shared" si="108"/>
        <v>232</v>
      </c>
      <c r="C899" t="b">
        <f t="shared" ref="C899:J962" si="110">ISNUMBER(SEARCH(C$1,$A899))</f>
        <v>0</v>
      </c>
      <c r="D899" t="b">
        <f t="shared" si="109"/>
        <v>1</v>
      </c>
      <c r="E899" t="b">
        <f t="shared" si="109"/>
        <v>0</v>
      </c>
      <c r="F899" t="b">
        <f t="shared" si="109"/>
        <v>1</v>
      </c>
      <c r="G899" t="b">
        <f t="shared" si="109"/>
        <v>0</v>
      </c>
      <c r="H899" t="b">
        <f t="shared" si="109"/>
        <v>0</v>
      </c>
      <c r="I899" t="b">
        <f t="shared" si="109"/>
        <v>0</v>
      </c>
      <c r="J899" t="b">
        <f t="shared" si="109"/>
        <v>0</v>
      </c>
      <c r="AA899" t="str">
        <f t="shared" ref="AA899:AA962" si="111">IFERROR(INT(MID(V899,SEARCH("eyr:",V899)+4,4)),"")</f>
        <v/>
      </c>
    </row>
    <row r="900" spans="1:27" x14ac:dyDescent="0.3">
      <c r="A900" t="s">
        <v>189</v>
      </c>
      <c r="B900">
        <f t="shared" ref="B900:B963" si="112">IF(A900="",B899+1,B899)</f>
        <v>232</v>
      </c>
      <c r="C900" t="b">
        <f t="shared" si="110"/>
        <v>0</v>
      </c>
      <c r="D900" t="b">
        <f t="shared" si="109"/>
        <v>0</v>
      </c>
      <c r="E900" t="b">
        <f t="shared" si="109"/>
        <v>1</v>
      </c>
      <c r="F900" t="b">
        <f t="shared" si="109"/>
        <v>0</v>
      </c>
      <c r="G900" t="b">
        <f t="shared" si="109"/>
        <v>0</v>
      </c>
      <c r="H900" t="b">
        <f t="shared" si="109"/>
        <v>0</v>
      </c>
      <c r="I900" t="b">
        <f t="shared" si="109"/>
        <v>0</v>
      </c>
      <c r="J900" t="b">
        <f t="shared" si="109"/>
        <v>0</v>
      </c>
      <c r="AA900" t="str">
        <f t="shared" si="111"/>
        <v/>
      </c>
    </row>
    <row r="901" spans="1:27" x14ac:dyDescent="0.3">
      <c r="A901" t="s">
        <v>594</v>
      </c>
      <c r="B901">
        <f t="shared" si="112"/>
        <v>232</v>
      </c>
      <c r="C901" t="b">
        <f t="shared" si="110"/>
        <v>0</v>
      </c>
      <c r="D901" t="b">
        <f t="shared" si="109"/>
        <v>0</v>
      </c>
      <c r="E901" t="b">
        <f t="shared" si="109"/>
        <v>0</v>
      </c>
      <c r="F901" t="b">
        <f t="shared" si="109"/>
        <v>0</v>
      </c>
      <c r="G901" t="b">
        <f t="shared" si="109"/>
        <v>1</v>
      </c>
      <c r="H901" t="b">
        <f t="shared" si="109"/>
        <v>0</v>
      </c>
      <c r="I901" t="b">
        <f t="shared" si="109"/>
        <v>0</v>
      </c>
      <c r="J901" t="b">
        <f t="shared" si="109"/>
        <v>0</v>
      </c>
      <c r="AA901" t="str">
        <f t="shared" si="111"/>
        <v/>
      </c>
    </row>
    <row r="902" spans="1:27" x14ac:dyDescent="0.3">
      <c r="B902">
        <f t="shared" si="112"/>
        <v>233</v>
      </c>
      <c r="C902" t="b">
        <f t="shared" si="110"/>
        <v>0</v>
      </c>
      <c r="D902" t="b">
        <f t="shared" si="109"/>
        <v>0</v>
      </c>
      <c r="E902" t="b">
        <f t="shared" si="109"/>
        <v>0</v>
      </c>
      <c r="F902" t="b">
        <f t="shared" si="109"/>
        <v>0</v>
      </c>
      <c r="G902" t="b">
        <f t="shared" si="109"/>
        <v>0</v>
      </c>
      <c r="H902" t="b">
        <f t="shared" si="109"/>
        <v>0</v>
      </c>
      <c r="I902" t="b">
        <f t="shared" si="109"/>
        <v>0</v>
      </c>
      <c r="J902" t="b">
        <f t="shared" si="109"/>
        <v>0</v>
      </c>
      <c r="AA902" t="str">
        <f t="shared" si="111"/>
        <v/>
      </c>
    </row>
    <row r="903" spans="1:27" x14ac:dyDescent="0.3">
      <c r="A903" t="s">
        <v>595</v>
      </c>
      <c r="B903">
        <f t="shared" si="112"/>
        <v>233</v>
      </c>
      <c r="C903" t="b">
        <f t="shared" si="110"/>
        <v>0</v>
      </c>
      <c r="D903" t="b">
        <f t="shared" si="109"/>
        <v>0</v>
      </c>
      <c r="E903" t="b">
        <f t="shared" si="109"/>
        <v>0</v>
      </c>
      <c r="F903" t="b">
        <f t="shared" si="109"/>
        <v>1</v>
      </c>
      <c r="G903" t="b">
        <f t="shared" si="109"/>
        <v>0</v>
      </c>
      <c r="H903" t="b">
        <f t="shared" si="109"/>
        <v>0</v>
      </c>
      <c r="I903" t="b">
        <f t="shared" si="109"/>
        <v>0</v>
      </c>
      <c r="J903" t="b">
        <f t="shared" si="109"/>
        <v>1</v>
      </c>
      <c r="AA903" t="str">
        <f t="shared" si="111"/>
        <v/>
      </c>
    </row>
    <row r="904" spans="1:27" x14ac:dyDescent="0.3">
      <c r="A904" t="s">
        <v>596</v>
      </c>
      <c r="B904">
        <f t="shared" si="112"/>
        <v>233</v>
      </c>
      <c r="C904" t="b">
        <f t="shared" si="110"/>
        <v>1</v>
      </c>
      <c r="D904" t="b">
        <f t="shared" si="109"/>
        <v>1</v>
      </c>
      <c r="E904" t="b">
        <f t="shared" si="109"/>
        <v>1</v>
      </c>
      <c r="F904" t="b">
        <f t="shared" si="109"/>
        <v>0</v>
      </c>
      <c r="G904" t="b">
        <f t="shared" si="109"/>
        <v>1</v>
      </c>
      <c r="H904" t="b">
        <f t="shared" si="109"/>
        <v>1</v>
      </c>
      <c r="I904" t="b">
        <f t="shared" si="109"/>
        <v>1</v>
      </c>
      <c r="J904" t="b">
        <f t="shared" si="109"/>
        <v>0</v>
      </c>
      <c r="AA904" t="str">
        <f t="shared" si="111"/>
        <v/>
      </c>
    </row>
    <row r="905" spans="1:27" x14ac:dyDescent="0.3">
      <c r="B905">
        <f t="shared" si="112"/>
        <v>234</v>
      </c>
      <c r="C905" t="b">
        <f t="shared" si="110"/>
        <v>0</v>
      </c>
      <c r="D905" t="b">
        <f t="shared" si="109"/>
        <v>0</v>
      </c>
      <c r="E905" t="b">
        <f t="shared" si="109"/>
        <v>0</v>
      </c>
      <c r="F905" t="b">
        <f t="shared" si="109"/>
        <v>0</v>
      </c>
      <c r="G905" t="b">
        <f t="shared" si="109"/>
        <v>0</v>
      </c>
      <c r="H905" t="b">
        <f t="shared" si="109"/>
        <v>0</v>
      </c>
      <c r="I905" t="b">
        <f t="shared" si="109"/>
        <v>0</v>
      </c>
      <c r="J905" t="b">
        <f t="shared" si="109"/>
        <v>0</v>
      </c>
      <c r="AA905" t="str">
        <f t="shared" si="111"/>
        <v/>
      </c>
    </row>
    <row r="906" spans="1:27" x14ac:dyDescent="0.3">
      <c r="A906" t="s">
        <v>597</v>
      </c>
      <c r="B906">
        <f t="shared" si="112"/>
        <v>234</v>
      </c>
      <c r="C906" t="b">
        <f t="shared" si="110"/>
        <v>1</v>
      </c>
      <c r="D906" t="b">
        <f t="shared" si="109"/>
        <v>0</v>
      </c>
      <c r="E906" t="b">
        <f t="shared" si="109"/>
        <v>0</v>
      </c>
      <c r="F906" t="b">
        <f t="shared" si="109"/>
        <v>1</v>
      </c>
      <c r="G906" t="b">
        <f t="shared" si="109"/>
        <v>1</v>
      </c>
      <c r="H906" t="b">
        <f t="shared" si="109"/>
        <v>0</v>
      </c>
      <c r="I906" t="b">
        <f t="shared" si="109"/>
        <v>0</v>
      </c>
      <c r="J906" t="b">
        <f t="shared" si="109"/>
        <v>0</v>
      </c>
      <c r="AA906" t="str">
        <f t="shared" si="111"/>
        <v/>
      </c>
    </row>
    <row r="907" spans="1:27" x14ac:dyDescent="0.3">
      <c r="A907" t="s">
        <v>598</v>
      </c>
      <c r="B907">
        <f t="shared" si="112"/>
        <v>234</v>
      </c>
      <c r="C907" t="b">
        <f t="shared" si="110"/>
        <v>0</v>
      </c>
      <c r="D907" t="b">
        <f t="shared" si="109"/>
        <v>0</v>
      </c>
      <c r="E907" t="b">
        <f t="shared" si="109"/>
        <v>1</v>
      </c>
      <c r="F907" t="b">
        <f t="shared" si="109"/>
        <v>0</v>
      </c>
      <c r="G907" t="b">
        <f t="shared" si="109"/>
        <v>0</v>
      </c>
      <c r="H907" t="b">
        <f t="shared" ref="D907:J943" si="113">ISNUMBER(SEARCH(H$1,$A907))</f>
        <v>0</v>
      </c>
      <c r="I907" t="b">
        <f t="shared" si="113"/>
        <v>0</v>
      </c>
      <c r="J907" t="b">
        <f t="shared" si="113"/>
        <v>0</v>
      </c>
      <c r="AA907" t="str">
        <f t="shared" si="111"/>
        <v/>
      </c>
    </row>
    <row r="908" spans="1:27" x14ac:dyDescent="0.3">
      <c r="A908" t="s">
        <v>599</v>
      </c>
      <c r="B908">
        <f t="shared" si="112"/>
        <v>234</v>
      </c>
      <c r="C908" t="b">
        <f t="shared" si="110"/>
        <v>0</v>
      </c>
      <c r="D908" t="b">
        <f t="shared" si="113"/>
        <v>0</v>
      </c>
      <c r="E908" t="b">
        <f t="shared" si="113"/>
        <v>0</v>
      </c>
      <c r="F908" t="b">
        <f t="shared" si="113"/>
        <v>0</v>
      </c>
      <c r="G908" t="b">
        <f t="shared" si="113"/>
        <v>0</v>
      </c>
      <c r="H908" t="b">
        <f t="shared" si="113"/>
        <v>1</v>
      </c>
      <c r="I908" t="b">
        <f t="shared" si="113"/>
        <v>0</v>
      </c>
      <c r="J908" t="b">
        <f t="shared" si="113"/>
        <v>0</v>
      </c>
      <c r="AA908" t="str">
        <f t="shared" si="111"/>
        <v/>
      </c>
    </row>
    <row r="909" spans="1:27" x14ac:dyDescent="0.3">
      <c r="A909" t="s">
        <v>600</v>
      </c>
      <c r="B909">
        <f t="shared" si="112"/>
        <v>234</v>
      </c>
      <c r="C909" t="b">
        <f t="shared" si="110"/>
        <v>0</v>
      </c>
      <c r="D909" t="b">
        <f t="shared" si="113"/>
        <v>1</v>
      </c>
      <c r="E909" t="b">
        <f t="shared" si="113"/>
        <v>0</v>
      </c>
      <c r="F909" t="b">
        <f t="shared" si="113"/>
        <v>0</v>
      </c>
      <c r="G909" t="b">
        <f t="shared" si="113"/>
        <v>0</v>
      </c>
      <c r="H909" t="b">
        <f t="shared" si="113"/>
        <v>0</v>
      </c>
      <c r="I909" t="b">
        <f t="shared" si="113"/>
        <v>1</v>
      </c>
      <c r="J909" t="b">
        <f t="shared" si="113"/>
        <v>0</v>
      </c>
      <c r="AA909" t="str">
        <f t="shared" si="111"/>
        <v/>
      </c>
    </row>
    <row r="910" spans="1:27" x14ac:dyDescent="0.3">
      <c r="B910">
        <f t="shared" si="112"/>
        <v>235</v>
      </c>
      <c r="C910" t="b">
        <f t="shared" si="110"/>
        <v>0</v>
      </c>
      <c r="D910" t="b">
        <f t="shared" si="113"/>
        <v>0</v>
      </c>
      <c r="E910" t="b">
        <f t="shared" si="113"/>
        <v>0</v>
      </c>
      <c r="F910" t="b">
        <f t="shared" si="113"/>
        <v>0</v>
      </c>
      <c r="G910" t="b">
        <f t="shared" si="113"/>
        <v>0</v>
      </c>
      <c r="H910" t="b">
        <f t="shared" si="113"/>
        <v>0</v>
      </c>
      <c r="I910" t="b">
        <f t="shared" si="113"/>
        <v>0</v>
      </c>
      <c r="J910" t="b">
        <f t="shared" si="113"/>
        <v>0</v>
      </c>
      <c r="AA910" t="str">
        <f t="shared" si="111"/>
        <v/>
      </c>
    </row>
    <row r="911" spans="1:27" x14ac:dyDescent="0.3">
      <c r="A911" t="s">
        <v>601</v>
      </c>
      <c r="B911">
        <f t="shared" si="112"/>
        <v>235</v>
      </c>
      <c r="C911" t="b">
        <f t="shared" si="110"/>
        <v>0</v>
      </c>
      <c r="D911" t="b">
        <f t="shared" si="113"/>
        <v>1</v>
      </c>
      <c r="E911" t="b">
        <f t="shared" si="113"/>
        <v>0</v>
      </c>
      <c r="F911" t="b">
        <f t="shared" si="113"/>
        <v>0</v>
      </c>
      <c r="G911" t="b">
        <f t="shared" si="113"/>
        <v>0</v>
      </c>
      <c r="H911" t="b">
        <f t="shared" si="113"/>
        <v>1</v>
      </c>
      <c r="I911" t="b">
        <f t="shared" si="113"/>
        <v>0</v>
      </c>
      <c r="J911" t="b">
        <f t="shared" si="113"/>
        <v>0</v>
      </c>
      <c r="AA911" t="str">
        <f t="shared" si="111"/>
        <v/>
      </c>
    </row>
    <row r="912" spans="1:27" x14ac:dyDescent="0.3">
      <c r="A912" t="s">
        <v>602</v>
      </c>
      <c r="B912">
        <f t="shared" si="112"/>
        <v>235</v>
      </c>
      <c r="C912" t="b">
        <f t="shared" si="110"/>
        <v>0</v>
      </c>
      <c r="D912" t="b">
        <f t="shared" si="113"/>
        <v>0</v>
      </c>
      <c r="E912" t="b">
        <f t="shared" si="113"/>
        <v>0</v>
      </c>
      <c r="F912" t="b">
        <f t="shared" si="113"/>
        <v>0</v>
      </c>
      <c r="G912" t="b">
        <f t="shared" si="113"/>
        <v>1</v>
      </c>
      <c r="H912" t="b">
        <f t="shared" si="113"/>
        <v>0</v>
      </c>
      <c r="I912" t="b">
        <f t="shared" si="113"/>
        <v>0</v>
      </c>
      <c r="J912" t="b">
        <f t="shared" si="113"/>
        <v>0</v>
      </c>
      <c r="AA912" t="str">
        <f t="shared" si="111"/>
        <v/>
      </c>
    </row>
    <row r="913" spans="1:27" x14ac:dyDescent="0.3">
      <c r="A913" t="s">
        <v>603</v>
      </c>
      <c r="B913">
        <f t="shared" si="112"/>
        <v>235</v>
      </c>
      <c r="C913" t="b">
        <f t="shared" si="110"/>
        <v>1</v>
      </c>
      <c r="D913" t="b">
        <f t="shared" si="113"/>
        <v>0</v>
      </c>
      <c r="E913" t="b">
        <f t="shared" si="113"/>
        <v>0</v>
      </c>
      <c r="F913" t="b">
        <f t="shared" si="113"/>
        <v>1</v>
      </c>
      <c r="G913" t="b">
        <f t="shared" si="113"/>
        <v>0</v>
      </c>
      <c r="H913" t="b">
        <f t="shared" si="113"/>
        <v>0</v>
      </c>
      <c r="I913" t="b">
        <f t="shared" si="113"/>
        <v>1</v>
      </c>
      <c r="J913" t="b">
        <f t="shared" si="113"/>
        <v>0</v>
      </c>
      <c r="AA913" t="str">
        <f t="shared" si="111"/>
        <v/>
      </c>
    </row>
    <row r="914" spans="1:27" x14ac:dyDescent="0.3">
      <c r="A914" t="s">
        <v>189</v>
      </c>
      <c r="B914">
        <f t="shared" si="112"/>
        <v>235</v>
      </c>
      <c r="C914" t="b">
        <f t="shared" si="110"/>
        <v>0</v>
      </c>
      <c r="D914" t="b">
        <f t="shared" si="113"/>
        <v>0</v>
      </c>
      <c r="E914" t="b">
        <f t="shared" si="113"/>
        <v>1</v>
      </c>
      <c r="F914" t="b">
        <f t="shared" si="113"/>
        <v>0</v>
      </c>
      <c r="G914" t="b">
        <f t="shared" si="113"/>
        <v>0</v>
      </c>
      <c r="H914" t="b">
        <f t="shared" si="113"/>
        <v>0</v>
      </c>
      <c r="I914" t="b">
        <f t="shared" si="113"/>
        <v>0</v>
      </c>
      <c r="J914" t="b">
        <f t="shared" si="113"/>
        <v>0</v>
      </c>
      <c r="AA914" t="str">
        <f t="shared" si="111"/>
        <v/>
      </c>
    </row>
    <row r="915" spans="1:27" x14ac:dyDescent="0.3">
      <c r="B915">
        <f t="shared" si="112"/>
        <v>236</v>
      </c>
      <c r="C915" t="b">
        <f t="shared" si="110"/>
        <v>0</v>
      </c>
      <c r="D915" t="b">
        <f t="shared" si="113"/>
        <v>0</v>
      </c>
      <c r="E915" t="b">
        <f t="shared" si="113"/>
        <v>0</v>
      </c>
      <c r="F915" t="b">
        <f t="shared" si="113"/>
        <v>0</v>
      </c>
      <c r="G915" t="b">
        <f t="shared" si="113"/>
        <v>0</v>
      </c>
      <c r="H915" t="b">
        <f t="shared" si="113"/>
        <v>0</v>
      </c>
      <c r="I915" t="b">
        <f t="shared" si="113"/>
        <v>0</v>
      </c>
      <c r="J915" t="b">
        <f t="shared" si="113"/>
        <v>0</v>
      </c>
      <c r="AA915" t="str">
        <f t="shared" si="111"/>
        <v/>
      </c>
    </row>
    <row r="916" spans="1:27" x14ac:dyDescent="0.3">
      <c r="A916" t="s">
        <v>604</v>
      </c>
      <c r="B916">
        <f t="shared" si="112"/>
        <v>236</v>
      </c>
      <c r="C916" t="b">
        <f t="shared" si="110"/>
        <v>1</v>
      </c>
      <c r="D916" t="b">
        <f t="shared" si="113"/>
        <v>1</v>
      </c>
      <c r="E916" t="b">
        <f t="shared" si="113"/>
        <v>1</v>
      </c>
      <c r="F916" t="b">
        <f t="shared" si="113"/>
        <v>0</v>
      </c>
      <c r="G916" t="b">
        <f t="shared" si="113"/>
        <v>1</v>
      </c>
      <c r="H916" t="b">
        <f t="shared" si="113"/>
        <v>1</v>
      </c>
      <c r="I916" t="b">
        <f t="shared" si="113"/>
        <v>1</v>
      </c>
      <c r="J916" t="b">
        <f t="shared" si="113"/>
        <v>0</v>
      </c>
      <c r="AA916" t="str">
        <f t="shared" si="111"/>
        <v/>
      </c>
    </row>
    <row r="917" spans="1:27" x14ac:dyDescent="0.3">
      <c r="A917" t="s">
        <v>605</v>
      </c>
      <c r="B917">
        <f t="shared" si="112"/>
        <v>236</v>
      </c>
      <c r="C917" t="b">
        <f t="shared" si="110"/>
        <v>0</v>
      </c>
      <c r="D917" t="b">
        <f t="shared" si="113"/>
        <v>0</v>
      </c>
      <c r="E917" t="b">
        <f t="shared" si="113"/>
        <v>0</v>
      </c>
      <c r="F917" t="b">
        <f t="shared" si="113"/>
        <v>1</v>
      </c>
      <c r="G917" t="b">
        <f t="shared" si="113"/>
        <v>0</v>
      </c>
      <c r="H917" t="b">
        <f t="shared" si="113"/>
        <v>0</v>
      </c>
      <c r="I917" t="b">
        <f t="shared" si="113"/>
        <v>0</v>
      </c>
      <c r="J917" t="b">
        <f t="shared" si="113"/>
        <v>0</v>
      </c>
      <c r="AA917" t="str">
        <f t="shared" si="111"/>
        <v/>
      </c>
    </row>
    <row r="918" spans="1:27" x14ac:dyDescent="0.3">
      <c r="B918">
        <f t="shared" si="112"/>
        <v>237</v>
      </c>
      <c r="C918" t="b">
        <f t="shared" si="110"/>
        <v>0</v>
      </c>
      <c r="D918" t="b">
        <f t="shared" si="113"/>
        <v>0</v>
      </c>
      <c r="E918" t="b">
        <f t="shared" si="113"/>
        <v>0</v>
      </c>
      <c r="F918" t="b">
        <f t="shared" si="113"/>
        <v>0</v>
      </c>
      <c r="G918" t="b">
        <f t="shared" si="113"/>
        <v>0</v>
      </c>
      <c r="H918" t="b">
        <f t="shared" si="113"/>
        <v>0</v>
      </c>
      <c r="I918" t="b">
        <f t="shared" si="113"/>
        <v>0</v>
      </c>
      <c r="J918" t="b">
        <f t="shared" si="113"/>
        <v>0</v>
      </c>
      <c r="AA918" t="str">
        <f t="shared" si="111"/>
        <v/>
      </c>
    </row>
    <row r="919" spans="1:27" x14ac:dyDescent="0.3">
      <c r="A919" t="s">
        <v>606</v>
      </c>
      <c r="B919">
        <f t="shared" si="112"/>
        <v>237</v>
      </c>
      <c r="C919" t="b">
        <f t="shared" si="110"/>
        <v>1</v>
      </c>
      <c r="D919" t="b">
        <f t="shared" si="113"/>
        <v>0</v>
      </c>
      <c r="E919" t="b">
        <f t="shared" si="113"/>
        <v>1</v>
      </c>
      <c r="F919" t="b">
        <f t="shared" si="113"/>
        <v>1</v>
      </c>
      <c r="G919" t="b">
        <f t="shared" si="113"/>
        <v>0</v>
      </c>
      <c r="H919" t="b">
        <f t="shared" si="113"/>
        <v>1</v>
      </c>
      <c r="I919" t="b">
        <f t="shared" si="113"/>
        <v>0</v>
      </c>
      <c r="J919" t="b">
        <f t="shared" si="113"/>
        <v>0</v>
      </c>
      <c r="AA919" t="str">
        <f t="shared" si="111"/>
        <v/>
      </c>
    </row>
    <row r="920" spans="1:27" x14ac:dyDescent="0.3">
      <c r="A920" t="s">
        <v>594</v>
      </c>
      <c r="B920">
        <f t="shared" si="112"/>
        <v>237</v>
      </c>
      <c r="C920" t="b">
        <f t="shared" si="110"/>
        <v>0</v>
      </c>
      <c r="D920" t="b">
        <f t="shared" si="113"/>
        <v>0</v>
      </c>
      <c r="E920" t="b">
        <f t="shared" si="113"/>
        <v>0</v>
      </c>
      <c r="F920" t="b">
        <f t="shared" si="113"/>
        <v>0</v>
      </c>
      <c r="G920" t="b">
        <f t="shared" si="113"/>
        <v>1</v>
      </c>
      <c r="H920" t="b">
        <f t="shared" si="113"/>
        <v>0</v>
      </c>
      <c r="I920" t="b">
        <f t="shared" si="113"/>
        <v>0</v>
      </c>
      <c r="J920" t="b">
        <f t="shared" si="113"/>
        <v>0</v>
      </c>
      <c r="AA920" t="str">
        <f t="shared" si="111"/>
        <v/>
      </c>
    </row>
    <row r="921" spans="1:27" x14ac:dyDescent="0.3">
      <c r="B921">
        <f t="shared" si="112"/>
        <v>238</v>
      </c>
      <c r="C921" t="b">
        <f t="shared" si="110"/>
        <v>0</v>
      </c>
      <c r="D921" t="b">
        <f t="shared" si="113"/>
        <v>0</v>
      </c>
      <c r="E921" t="b">
        <f t="shared" si="113"/>
        <v>0</v>
      </c>
      <c r="F921" t="b">
        <f t="shared" si="113"/>
        <v>0</v>
      </c>
      <c r="G921" t="b">
        <f t="shared" si="113"/>
        <v>0</v>
      </c>
      <c r="H921" t="b">
        <f t="shared" si="113"/>
        <v>0</v>
      </c>
      <c r="I921" t="b">
        <f t="shared" si="113"/>
        <v>0</v>
      </c>
      <c r="J921" t="b">
        <f t="shared" si="113"/>
        <v>0</v>
      </c>
      <c r="AA921" t="str">
        <f t="shared" si="111"/>
        <v/>
      </c>
    </row>
    <row r="922" spans="1:27" x14ac:dyDescent="0.3">
      <c r="A922" t="s">
        <v>16</v>
      </c>
      <c r="B922">
        <f t="shared" si="112"/>
        <v>238</v>
      </c>
      <c r="C922" t="b">
        <f t="shared" si="110"/>
        <v>0</v>
      </c>
      <c r="D922" t="b">
        <f t="shared" si="113"/>
        <v>0</v>
      </c>
      <c r="E922" t="b">
        <f t="shared" si="113"/>
        <v>0</v>
      </c>
      <c r="F922" t="b">
        <f t="shared" si="113"/>
        <v>0</v>
      </c>
      <c r="G922" t="b">
        <f t="shared" si="113"/>
        <v>0</v>
      </c>
      <c r="H922" t="b">
        <f t="shared" si="113"/>
        <v>1</v>
      </c>
      <c r="I922" t="b">
        <f t="shared" si="113"/>
        <v>0</v>
      </c>
      <c r="J922" t="b">
        <f t="shared" si="113"/>
        <v>0</v>
      </c>
      <c r="AA922" t="str">
        <f t="shared" si="111"/>
        <v/>
      </c>
    </row>
    <row r="923" spans="1:27" x14ac:dyDescent="0.3">
      <c r="A923" t="s">
        <v>607</v>
      </c>
      <c r="B923">
        <f t="shared" si="112"/>
        <v>238</v>
      </c>
      <c r="C923" t="b">
        <f t="shared" si="110"/>
        <v>0</v>
      </c>
      <c r="D923" t="b">
        <f t="shared" si="113"/>
        <v>1</v>
      </c>
      <c r="E923" t="b">
        <f t="shared" si="113"/>
        <v>0</v>
      </c>
      <c r="F923" t="b">
        <f t="shared" si="113"/>
        <v>1</v>
      </c>
      <c r="G923" t="b">
        <f t="shared" si="113"/>
        <v>1</v>
      </c>
      <c r="H923" t="b">
        <f t="shared" si="113"/>
        <v>0</v>
      </c>
      <c r="I923" t="b">
        <f t="shared" si="113"/>
        <v>0</v>
      </c>
      <c r="J923" t="b">
        <f t="shared" si="113"/>
        <v>0</v>
      </c>
      <c r="AA923" t="str">
        <f t="shared" si="111"/>
        <v/>
      </c>
    </row>
    <row r="924" spans="1:27" x14ac:dyDescent="0.3">
      <c r="A924" t="s">
        <v>608</v>
      </c>
      <c r="B924">
        <f t="shared" si="112"/>
        <v>238</v>
      </c>
      <c r="C924" t="b">
        <f t="shared" si="110"/>
        <v>0</v>
      </c>
      <c r="D924" t="b">
        <f t="shared" si="113"/>
        <v>0</v>
      </c>
      <c r="E924" t="b">
        <f t="shared" si="113"/>
        <v>0</v>
      </c>
      <c r="F924" t="b">
        <f t="shared" si="113"/>
        <v>0</v>
      </c>
      <c r="G924" t="b">
        <f t="shared" si="113"/>
        <v>0</v>
      </c>
      <c r="H924" t="b">
        <f t="shared" si="113"/>
        <v>0</v>
      </c>
      <c r="I924" t="b">
        <f t="shared" si="113"/>
        <v>1</v>
      </c>
      <c r="J924" t="b">
        <f t="shared" si="113"/>
        <v>0</v>
      </c>
      <c r="AA924" t="str">
        <f t="shared" si="111"/>
        <v/>
      </c>
    </row>
    <row r="925" spans="1:27" x14ac:dyDescent="0.3">
      <c r="A925" t="s">
        <v>609</v>
      </c>
      <c r="B925">
        <f t="shared" si="112"/>
        <v>238</v>
      </c>
      <c r="C925" t="b">
        <f t="shared" si="110"/>
        <v>1</v>
      </c>
      <c r="D925" t="b">
        <f t="shared" si="113"/>
        <v>0</v>
      </c>
      <c r="E925" t="b">
        <f t="shared" si="113"/>
        <v>1</v>
      </c>
      <c r="F925" t="b">
        <f t="shared" si="113"/>
        <v>0</v>
      </c>
      <c r="G925" t="b">
        <f t="shared" si="113"/>
        <v>0</v>
      </c>
      <c r="H925" t="b">
        <f t="shared" si="113"/>
        <v>0</v>
      </c>
      <c r="I925" t="b">
        <f t="shared" si="113"/>
        <v>0</v>
      </c>
      <c r="J925" t="b">
        <f t="shared" si="113"/>
        <v>0</v>
      </c>
      <c r="AA925" t="str">
        <f t="shared" si="111"/>
        <v/>
      </c>
    </row>
    <row r="926" spans="1:27" x14ac:dyDescent="0.3">
      <c r="B926">
        <f t="shared" si="112"/>
        <v>239</v>
      </c>
      <c r="C926" t="b">
        <f t="shared" si="110"/>
        <v>0</v>
      </c>
      <c r="D926" t="b">
        <f t="shared" si="113"/>
        <v>0</v>
      </c>
      <c r="E926" t="b">
        <f t="shared" si="113"/>
        <v>0</v>
      </c>
      <c r="F926" t="b">
        <f t="shared" si="113"/>
        <v>0</v>
      </c>
      <c r="G926" t="b">
        <f t="shared" si="113"/>
        <v>0</v>
      </c>
      <c r="H926" t="b">
        <f t="shared" si="113"/>
        <v>0</v>
      </c>
      <c r="I926" t="b">
        <f t="shared" si="113"/>
        <v>0</v>
      </c>
      <c r="J926" t="b">
        <f t="shared" si="113"/>
        <v>0</v>
      </c>
      <c r="AA926" t="str">
        <f t="shared" si="111"/>
        <v/>
      </c>
    </row>
    <row r="927" spans="1:27" x14ac:dyDescent="0.3">
      <c r="A927" t="s">
        <v>610</v>
      </c>
      <c r="B927">
        <f t="shared" si="112"/>
        <v>239</v>
      </c>
      <c r="C927" t="b">
        <f t="shared" si="110"/>
        <v>0</v>
      </c>
      <c r="D927" t="b">
        <f t="shared" si="113"/>
        <v>0</v>
      </c>
      <c r="E927" t="b">
        <f t="shared" si="113"/>
        <v>0</v>
      </c>
      <c r="F927" t="b">
        <f t="shared" si="113"/>
        <v>0</v>
      </c>
      <c r="G927" t="b">
        <f t="shared" si="113"/>
        <v>0</v>
      </c>
      <c r="H927" t="b">
        <f t="shared" si="113"/>
        <v>0</v>
      </c>
      <c r="I927" t="b">
        <f t="shared" si="113"/>
        <v>0</v>
      </c>
      <c r="J927" t="b">
        <f t="shared" si="113"/>
        <v>1</v>
      </c>
      <c r="AA927" t="str">
        <f t="shared" si="111"/>
        <v/>
      </c>
    </row>
    <row r="928" spans="1:27" x14ac:dyDescent="0.3">
      <c r="A928" t="s">
        <v>611</v>
      </c>
      <c r="B928">
        <f t="shared" si="112"/>
        <v>239</v>
      </c>
      <c r="C928" t="b">
        <f t="shared" si="110"/>
        <v>1</v>
      </c>
      <c r="D928" t="b">
        <f t="shared" si="113"/>
        <v>1</v>
      </c>
      <c r="E928" t="b">
        <f t="shared" si="113"/>
        <v>1</v>
      </c>
      <c r="F928" t="b">
        <f t="shared" si="113"/>
        <v>0</v>
      </c>
      <c r="G928" t="b">
        <f t="shared" si="113"/>
        <v>0</v>
      </c>
      <c r="H928" t="b">
        <f t="shared" si="113"/>
        <v>0</v>
      </c>
      <c r="I928" t="b">
        <f t="shared" si="113"/>
        <v>1</v>
      </c>
      <c r="J928" t="b">
        <f t="shared" si="113"/>
        <v>0</v>
      </c>
      <c r="AA928" t="str">
        <f t="shared" si="111"/>
        <v/>
      </c>
    </row>
    <row r="929" spans="1:27" x14ac:dyDescent="0.3">
      <c r="A929" t="s">
        <v>342</v>
      </c>
      <c r="B929">
        <f t="shared" si="112"/>
        <v>239</v>
      </c>
      <c r="C929" t="b">
        <f t="shared" si="110"/>
        <v>0</v>
      </c>
      <c r="D929" t="b">
        <f t="shared" si="113"/>
        <v>0</v>
      </c>
      <c r="E929" t="b">
        <f t="shared" si="113"/>
        <v>0</v>
      </c>
      <c r="F929" t="b">
        <f t="shared" si="113"/>
        <v>0</v>
      </c>
      <c r="G929" t="b">
        <f t="shared" si="113"/>
        <v>1</v>
      </c>
      <c r="H929" t="b">
        <f t="shared" si="113"/>
        <v>0</v>
      </c>
      <c r="I929" t="b">
        <f t="shared" si="113"/>
        <v>0</v>
      </c>
      <c r="J929" t="b">
        <f t="shared" si="113"/>
        <v>0</v>
      </c>
      <c r="AA929" t="str">
        <f t="shared" si="111"/>
        <v/>
      </c>
    </row>
    <row r="930" spans="1:27" x14ac:dyDescent="0.3">
      <c r="A930" t="s">
        <v>612</v>
      </c>
      <c r="B930">
        <f t="shared" si="112"/>
        <v>239</v>
      </c>
      <c r="C930" t="b">
        <f t="shared" si="110"/>
        <v>0</v>
      </c>
      <c r="D930" t="b">
        <f t="shared" si="113"/>
        <v>0</v>
      </c>
      <c r="E930" t="b">
        <f t="shared" si="113"/>
        <v>0</v>
      </c>
      <c r="F930" t="b">
        <f t="shared" si="113"/>
        <v>1</v>
      </c>
      <c r="G930" t="b">
        <f t="shared" si="113"/>
        <v>0</v>
      </c>
      <c r="H930" t="b">
        <f t="shared" si="113"/>
        <v>1</v>
      </c>
      <c r="I930" t="b">
        <f t="shared" si="113"/>
        <v>0</v>
      </c>
      <c r="J930" t="b">
        <f t="shared" si="113"/>
        <v>0</v>
      </c>
      <c r="AA930" t="str">
        <f t="shared" si="111"/>
        <v/>
      </c>
    </row>
    <row r="931" spans="1:27" x14ac:dyDescent="0.3">
      <c r="B931">
        <f t="shared" si="112"/>
        <v>240</v>
      </c>
      <c r="C931" t="b">
        <f t="shared" si="110"/>
        <v>0</v>
      </c>
      <c r="D931" t="b">
        <f t="shared" si="113"/>
        <v>0</v>
      </c>
      <c r="E931" t="b">
        <f t="shared" si="113"/>
        <v>0</v>
      </c>
      <c r="F931" t="b">
        <f t="shared" si="113"/>
        <v>0</v>
      </c>
      <c r="G931" t="b">
        <f t="shared" si="113"/>
        <v>0</v>
      </c>
      <c r="H931" t="b">
        <f t="shared" si="113"/>
        <v>0</v>
      </c>
      <c r="I931" t="b">
        <f t="shared" si="113"/>
        <v>0</v>
      </c>
      <c r="J931" t="b">
        <f t="shared" si="113"/>
        <v>0</v>
      </c>
      <c r="AA931" t="str">
        <f t="shared" si="111"/>
        <v/>
      </c>
    </row>
    <row r="932" spans="1:27" x14ac:dyDescent="0.3">
      <c r="A932" t="s">
        <v>613</v>
      </c>
      <c r="B932">
        <f t="shared" si="112"/>
        <v>240</v>
      </c>
      <c r="C932" t="b">
        <f t="shared" si="110"/>
        <v>1</v>
      </c>
      <c r="D932" t="b">
        <f t="shared" si="113"/>
        <v>1</v>
      </c>
      <c r="E932" t="b">
        <f t="shared" si="113"/>
        <v>0</v>
      </c>
      <c r="F932" t="b">
        <f t="shared" si="113"/>
        <v>0</v>
      </c>
      <c r="G932" t="b">
        <f t="shared" si="113"/>
        <v>0</v>
      </c>
      <c r="H932" t="b">
        <f t="shared" si="113"/>
        <v>1</v>
      </c>
      <c r="I932" t="b">
        <f t="shared" si="113"/>
        <v>0</v>
      </c>
      <c r="J932" t="b">
        <f t="shared" si="113"/>
        <v>0</v>
      </c>
      <c r="AA932" t="str">
        <f t="shared" si="111"/>
        <v/>
      </c>
    </row>
    <row r="933" spans="1:27" x14ac:dyDescent="0.3">
      <c r="A933" t="s">
        <v>614</v>
      </c>
      <c r="B933">
        <f t="shared" si="112"/>
        <v>240</v>
      </c>
      <c r="C933" t="b">
        <f t="shared" si="110"/>
        <v>0</v>
      </c>
      <c r="D933" t="b">
        <f t="shared" si="113"/>
        <v>0</v>
      </c>
      <c r="E933" t="b">
        <f t="shared" si="113"/>
        <v>1</v>
      </c>
      <c r="F933" t="b">
        <f t="shared" si="113"/>
        <v>1</v>
      </c>
      <c r="G933" t="b">
        <f t="shared" si="113"/>
        <v>1</v>
      </c>
      <c r="H933" t="b">
        <f t="shared" si="113"/>
        <v>0</v>
      </c>
      <c r="I933" t="b">
        <f t="shared" si="113"/>
        <v>1</v>
      </c>
      <c r="J933" t="b">
        <f t="shared" si="113"/>
        <v>0</v>
      </c>
      <c r="AA933" t="str">
        <f t="shared" si="111"/>
        <v/>
      </c>
    </row>
    <row r="934" spans="1:27" x14ac:dyDescent="0.3">
      <c r="B934">
        <f t="shared" si="112"/>
        <v>241</v>
      </c>
      <c r="C934" t="b">
        <f t="shared" si="110"/>
        <v>0</v>
      </c>
      <c r="D934" t="b">
        <f t="shared" si="113"/>
        <v>0</v>
      </c>
      <c r="E934" t="b">
        <f t="shared" si="113"/>
        <v>0</v>
      </c>
      <c r="F934" t="b">
        <f t="shared" si="113"/>
        <v>0</v>
      </c>
      <c r="G934" t="b">
        <f t="shared" si="113"/>
        <v>0</v>
      </c>
      <c r="H934" t="b">
        <f t="shared" si="113"/>
        <v>0</v>
      </c>
      <c r="I934" t="b">
        <f t="shared" si="113"/>
        <v>0</v>
      </c>
      <c r="J934" t="b">
        <f t="shared" si="113"/>
        <v>0</v>
      </c>
      <c r="AA934" t="str">
        <f t="shared" si="111"/>
        <v/>
      </c>
    </row>
    <row r="935" spans="1:27" x14ac:dyDescent="0.3">
      <c r="A935" t="s">
        <v>615</v>
      </c>
      <c r="B935">
        <f t="shared" si="112"/>
        <v>241</v>
      </c>
      <c r="C935" t="b">
        <f t="shared" si="110"/>
        <v>1</v>
      </c>
      <c r="D935" t="b">
        <f t="shared" si="113"/>
        <v>0</v>
      </c>
      <c r="E935" t="b">
        <f t="shared" si="113"/>
        <v>0</v>
      </c>
      <c r="F935" t="b">
        <f t="shared" si="113"/>
        <v>0</v>
      </c>
      <c r="G935" t="b">
        <f t="shared" si="113"/>
        <v>0</v>
      </c>
      <c r="H935" t="b">
        <f t="shared" si="113"/>
        <v>0</v>
      </c>
      <c r="I935" t="b">
        <f t="shared" si="113"/>
        <v>1</v>
      </c>
      <c r="J935" t="b">
        <f t="shared" si="113"/>
        <v>0</v>
      </c>
      <c r="AA935" t="str">
        <f t="shared" si="111"/>
        <v/>
      </c>
    </row>
    <row r="936" spans="1:27" x14ac:dyDescent="0.3">
      <c r="A936" t="s">
        <v>616</v>
      </c>
      <c r="B936">
        <f t="shared" si="112"/>
        <v>241</v>
      </c>
      <c r="C936" t="b">
        <f t="shared" si="110"/>
        <v>0</v>
      </c>
      <c r="D936" t="b">
        <f t="shared" si="113"/>
        <v>1</v>
      </c>
      <c r="E936" t="b">
        <f t="shared" si="113"/>
        <v>0</v>
      </c>
      <c r="F936" t="b">
        <f t="shared" si="113"/>
        <v>0</v>
      </c>
      <c r="G936" t="b">
        <f t="shared" si="113"/>
        <v>1</v>
      </c>
      <c r="H936" t="b">
        <f t="shared" si="113"/>
        <v>1</v>
      </c>
      <c r="I936" t="b">
        <f t="shared" si="113"/>
        <v>0</v>
      </c>
      <c r="J936" t="b">
        <f t="shared" si="113"/>
        <v>1</v>
      </c>
      <c r="AA936" t="str">
        <f t="shared" si="111"/>
        <v/>
      </c>
    </row>
    <row r="937" spans="1:27" x14ac:dyDescent="0.3">
      <c r="A937" t="s">
        <v>617</v>
      </c>
      <c r="B937">
        <f t="shared" si="112"/>
        <v>241</v>
      </c>
      <c r="C937" t="b">
        <f t="shared" si="110"/>
        <v>0</v>
      </c>
      <c r="D937" t="b">
        <f t="shared" si="113"/>
        <v>0</v>
      </c>
      <c r="E937" t="b">
        <f t="shared" si="113"/>
        <v>1</v>
      </c>
      <c r="F937" t="b">
        <f t="shared" si="113"/>
        <v>1</v>
      </c>
      <c r="G937" t="b">
        <f t="shared" si="113"/>
        <v>0</v>
      </c>
      <c r="H937" t="b">
        <f t="shared" si="113"/>
        <v>0</v>
      </c>
      <c r="I937" t="b">
        <f t="shared" si="113"/>
        <v>0</v>
      </c>
      <c r="J937" t="b">
        <f t="shared" si="113"/>
        <v>0</v>
      </c>
      <c r="AA937" t="str">
        <f t="shared" si="111"/>
        <v/>
      </c>
    </row>
    <row r="938" spans="1:27" x14ac:dyDescent="0.3">
      <c r="B938">
        <f t="shared" si="112"/>
        <v>242</v>
      </c>
      <c r="C938" t="b">
        <f t="shared" si="110"/>
        <v>0</v>
      </c>
      <c r="D938" t="b">
        <f t="shared" si="113"/>
        <v>0</v>
      </c>
      <c r="E938" t="b">
        <f t="shared" si="113"/>
        <v>0</v>
      </c>
      <c r="F938" t="b">
        <f t="shared" si="113"/>
        <v>0</v>
      </c>
      <c r="G938" t="b">
        <f t="shared" si="113"/>
        <v>0</v>
      </c>
      <c r="H938" t="b">
        <f t="shared" si="113"/>
        <v>0</v>
      </c>
      <c r="I938" t="b">
        <f t="shared" si="113"/>
        <v>0</v>
      </c>
      <c r="J938" t="b">
        <f t="shared" si="113"/>
        <v>0</v>
      </c>
      <c r="AA938" t="str">
        <f t="shared" si="111"/>
        <v/>
      </c>
    </row>
    <row r="939" spans="1:27" x14ac:dyDescent="0.3">
      <c r="A939" t="s">
        <v>39</v>
      </c>
      <c r="B939">
        <f t="shared" si="112"/>
        <v>242</v>
      </c>
      <c r="C939" t="b">
        <f t="shared" si="110"/>
        <v>0</v>
      </c>
      <c r="D939" t="b">
        <f t="shared" si="113"/>
        <v>1</v>
      </c>
      <c r="E939" t="b">
        <f t="shared" si="113"/>
        <v>0</v>
      </c>
      <c r="F939" t="b">
        <f t="shared" si="113"/>
        <v>0</v>
      </c>
      <c r="G939" t="b">
        <f t="shared" si="113"/>
        <v>0</v>
      </c>
      <c r="H939" t="b">
        <f t="shared" si="113"/>
        <v>0</v>
      </c>
      <c r="I939" t="b">
        <f t="shared" si="113"/>
        <v>0</v>
      </c>
      <c r="J939" t="b">
        <f t="shared" si="113"/>
        <v>0</v>
      </c>
      <c r="AA939" t="str">
        <f t="shared" si="111"/>
        <v/>
      </c>
    </row>
    <row r="940" spans="1:27" x14ac:dyDescent="0.3">
      <c r="A940" t="s">
        <v>618</v>
      </c>
      <c r="B940">
        <f t="shared" si="112"/>
        <v>242</v>
      </c>
      <c r="C940" t="b">
        <f t="shared" si="110"/>
        <v>1</v>
      </c>
      <c r="D940" t="b">
        <f t="shared" si="113"/>
        <v>0</v>
      </c>
      <c r="E940" t="b">
        <f t="shared" si="113"/>
        <v>0</v>
      </c>
      <c r="F940" t="b">
        <f t="shared" si="113"/>
        <v>0</v>
      </c>
      <c r="G940" t="b">
        <f t="shared" si="113"/>
        <v>0</v>
      </c>
      <c r="H940" t="b">
        <f t="shared" si="113"/>
        <v>1</v>
      </c>
      <c r="I940" t="b">
        <f t="shared" si="113"/>
        <v>0</v>
      </c>
      <c r="J940" t="b">
        <f t="shared" si="113"/>
        <v>0</v>
      </c>
      <c r="AA940" t="str">
        <f t="shared" si="111"/>
        <v/>
      </c>
    </row>
    <row r="941" spans="1:27" x14ac:dyDescent="0.3">
      <c r="A941" t="s">
        <v>619</v>
      </c>
      <c r="B941">
        <f t="shared" si="112"/>
        <v>242</v>
      </c>
      <c r="C941" t="b">
        <f t="shared" si="110"/>
        <v>0</v>
      </c>
      <c r="D941" t="b">
        <f t="shared" si="113"/>
        <v>0</v>
      </c>
      <c r="E941" t="b">
        <f t="shared" si="113"/>
        <v>1</v>
      </c>
      <c r="F941" t="b">
        <f t="shared" si="113"/>
        <v>0</v>
      </c>
      <c r="G941" t="b">
        <f t="shared" si="113"/>
        <v>1</v>
      </c>
      <c r="H941" t="b">
        <f t="shared" si="113"/>
        <v>0</v>
      </c>
      <c r="I941" t="b">
        <f t="shared" si="113"/>
        <v>1</v>
      </c>
      <c r="J941" t="b">
        <f t="shared" si="113"/>
        <v>0</v>
      </c>
      <c r="AA941" t="str">
        <f t="shared" si="111"/>
        <v/>
      </c>
    </row>
    <row r="942" spans="1:27" x14ac:dyDescent="0.3">
      <c r="A942" t="s">
        <v>448</v>
      </c>
      <c r="B942">
        <f t="shared" si="112"/>
        <v>242</v>
      </c>
      <c r="C942" t="b">
        <f t="shared" si="110"/>
        <v>0</v>
      </c>
      <c r="D942" t="b">
        <f t="shared" si="113"/>
        <v>0</v>
      </c>
      <c r="E942" t="b">
        <f t="shared" si="113"/>
        <v>0</v>
      </c>
      <c r="F942" t="b">
        <f t="shared" si="113"/>
        <v>1</v>
      </c>
      <c r="G942" t="b">
        <f t="shared" si="113"/>
        <v>0</v>
      </c>
      <c r="H942" t="b">
        <f t="shared" si="113"/>
        <v>0</v>
      </c>
      <c r="I942" t="b">
        <f t="shared" si="113"/>
        <v>0</v>
      </c>
      <c r="J942" t="b">
        <f t="shared" si="113"/>
        <v>0</v>
      </c>
      <c r="AA942" t="str">
        <f t="shared" si="111"/>
        <v/>
      </c>
    </row>
    <row r="943" spans="1:27" x14ac:dyDescent="0.3">
      <c r="B943">
        <f t="shared" si="112"/>
        <v>243</v>
      </c>
      <c r="C943" t="b">
        <f t="shared" si="110"/>
        <v>0</v>
      </c>
      <c r="D943" t="b">
        <f t="shared" si="113"/>
        <v>0</v>
      </c>
      <c r="E943" t="b">
        <f t="shared" si="113"/>
        <v>0</v>
      </c>
      <c r="F943" t="b">
        <f t="shared" si="113"/>
        <v>0</v>
      </c>
      <c r="G943" t="b">
        <f t="shared" si="113"/>
        <v>0</v>
      </c>
      <c r="H943" t="b">
        <f t="shared" si="113"/>
        <v>0</v>
      </c>
      <c r="I943" t="b">
        <f t="shared" si="113"/>
        <v>0</v>
      </c>
      <c r="J943" t="b">
        <f t="shared" si="113"/>
        <v>0</v>
      </c>
      <c r="AA943" t="str">
        <f t="shared" si="111"/>
        <v/>
      </c>
    </row>
    <row r="944" spans="1:27" x14ac:dyDescent="0.3">
      <c r="A944" t="s">
        <v>620</v>
      </c>
      <c r="B944">
        <f t="shared" si="112"/>
        <v>243</v>
      </c>
      <c r="C944" t="b">
        <f t="shared" si="110"/>
        <v>1</v>
      </c>
      <c r="D944" t="b">
        <f t="shared" si="110"/>
        <v>0</v>
      </c>
      <c r="E944" t="b">
        <f t="shared" si="110"/>
        <v>0</v>
      </c>
      <c r="F944" t="b">
        <f t="shared" si="110"/>
        <v>0</v>
      </c>
      <c r="G944" t="b">
        <f t="shared" si="110"/>
        <v>0</v>
      </c>
      <c r="H944" t="b">
        <f t="shared" si="110"/>
        <v>0</v>
      </c>
      <c r="I944" t="b">
        <f t="shared" si="110"/>
        <v>0</v>
      </c>
      <c r="J944" t="b">
        <f t="shared" si="110"/>
        <v>0</v>
      </c>
      <c r="AA944" t="str">
        <f t="shared" si="111"/>
        <v/>
      </c>
    </row>
    <row r="945" spans="1:27" x14ac:dyDescent="0.3">
      <c r="A945" t="s">
        <v>621</v>
      </c>
      <c r="B945">
        <f t="shared" si="112"/>
        <v>243</v>
      </c>
      <c r="C945" t="b">
        <f t="shared" si="110"/>
        <v>0</v>
      </c>
      <c r="D945" t="b">
        <f t="shared" si="110"/>
        <v>0</v>
      </c>
      <c r="E945" t="b">
        <f t="shared" si="110"/>
        <v>1</v>
      </c>
      <c r="F945" t="b">
        <f t="shared" si="110"/>
        <v>0</v>
      </c>
      <c r="G945" t="b">
        <f t="shared" si="110"/>
        <v>1</v>
      </c>
      <c r="H945" t="b">
        <f t="shared" si="110"/>
        <v>0</v>
      </c>
      <c r="I945" t="b">
        <f t="shared" si="110"/>
        <v>0</v>
      </c>
      <c r="J945" t="b">
        <f t="shared" si="110"/>
        <v>0</v>
      </c>
      <c r="AA945" t="str">
        <f t="shared" si="111"/>
        <v/>
      </c>
    </row>
    <row r="946" spans="1:27" x14ac:dyDescent="0.3">
      <c r="A946" t="s">
        <v>622</v>
      </c>
      <c r="B946">
        <f t="shared" si="112"/>
        <v>243</v>
      </c>
      <c r="C946" t="b">
        <f t="shared" si="110"/>
        <v>0</v>
      </c>
      <c r="D946" t="b">
        <f t="shared" si="110"/>
        <v>1</v>
      </c>
      <c r="E946" t="b">
        <f t="shared" si="110"/>
        <v>0</v>
      </c>
      <c r="F946" t="b">
        <f t="shared" si="110"/>
        <v>1</v>
      </c>
      <c r="G946" t="b">
        <f t="shared" si="110"/>
        <v>0</v>
      </c>
      <c r="H946" t="b">
        <f t="shared" si="110"/>
        <v>1</v>
      </c>
      <c r="I946" t="b">
        <f t="shared" si="110"/>
        <v>1</v>
      </c>
      <c r="J946" t="b">
        <f t="shared" si="110"/>
        <v>0</v>
      </c>
      <c r="AA946" t="str">
        <f t="shared" si="111"/>
        <v/>
      </c>
    </row>
    <row r="947" spans="1:27" x14ac:dyDescent="0.3">
      <c r="B947">
        <f t="shared" si="112"/>
        <v>244</v>
      </c>
      <c r="C947" t="b">
        <f t="shared" si="110"/>
        <v>0</v>
      </c>
      <c r="D947" t="b">
        <f t="shared" si="110"/>
        <v>0</v>
      </c>
      <c r="E947" t="b">
        <f t="shared" si="110"/>
        <v>0</v>
      </c>
      <c r="F947" t="b">
        <f t="shared" si="110"/>
        <v>0</v>
      </c>
      <c r="G947" t="b">
        <f t="shared" si="110"/>
        <v>0</v>
      </c>
      <c r="H947" t="b">
        <f t="shared" si="110"/>
        <v>0</v>
      </c>
      <c r="I947" t="b">
        <f t="shared" si="110"/>
        <v>0</v>
      </c>
      <c r="J947" t="b">
        <f t="shared" si="110"/>
        <v>0</v>
      </c>
      <c r="AA947" t="str">
        <f t="shared" si="111"/>
        <v/>
      </c>
    </row>
    <row r="948" spans="1:27" x14ac:dyDescent="0.3">
      <c r="A948" t="s">
        <v>623</v>
      </c>
      <c r="B948">
        <f t="shared" si="112"/>
        <v>244</v>
      </c>
      <c r="C948" t="b">
        <f t="shared" si="110"/>
        <v>0</v>
      </c>
      <c r="D948" t="b">
        <f t="shared" si="110"/>
        <v>1</v>
      </c>
      <c r="E948" t="b">
        <f t="shared" si="110"/>
        <v>1</v>
      </c>
      <c r="F948" t="b">
        <f t="shared" si="110"/>
        <v>0</v>
      </c>
      <c r="G948" t="b">
        <f t="shared" si="110"/>
        <v>1</v>
      </c>
      <c r="H948" t="b">
        <f t="shared" si="110"/>
        <v>0</v>
      </c>
      <c r="I948" t="b">
        <f t="shared" si="110"/>
        <v>1</v>
      </c>
      <c r="J948" t="b">
        <f t="shared" si="110"/>
        <v>0</v>
      </c>
      <c r="AA948" t="str">
        <f t="shared" si="111"/>
        <v/>
      </c>
    </row>
    <row r="949" spans="1:27" x14ac:dyDescent="0.3">
      <c r="A949" t="s">
        <v>624</v>
      </c>
      <c r="B949">
        <f t="shared" si="112"/>
        <v>244</v>
      </c>
      <c r="C949" t="b">
        <f t="shared" si="110"/>
        <v>1</v>
      </c>
      <c r="D949" t="b">
        <f t="shared" si="110"/>
        <v>0</v>
      </c>
      <c r="E949" t="b">
        <f t="shared" si="110"/>
        <v>0</v>
      </c>
      <c r="F949" t="b">
        <f t="shared" si="110"/>
        <v>1</v>
      </c>
      <c r="G949" t="b">
        <f t="shared" si="110"/>
        <v>0</v>
      </c>
      <c r="H949" t="b">
        <f t="shared" si="110"/>
        <v>1</v>
      </c>
      <c r="I949" t="b">
        <f t="shared" si="110"/>
        <v>0</v>
      </c>
      <c r="J949" t="b">
        <f t="shared" si="110"/>
        <v>1</v>
      </c>
      <c r="AA949" t="str">
        <f t="shared" si="111"/>
        <v/>
      </c>
    </row>
    <row r="950" spans="1:27" x14ac:dyDescent="0.3">
      <c r="B950">
        <f t="shared" si="112"/>
        <v>245</v>
      </c>
      <c r="C950" t="b">
        <f t="shared" si="110"/>
        <v>0</v>
      </c>
      <c r="D950" t="b">
        <f t="shared" si="110"/>
        <v>0</v>
      </c>
      <c r="E950" t="b">
        <f t="shared" si="110"/>
        <v>0</v>
      </c>
      <c r="F950" t="b">
        <f t="shared" si="110"/>
        <v>0</v>
      </c>
      <c r="G950" t="b">
        <f t="shared" si="110"/>
        <v>0</v>
      </c>
      <c r="H950" t="b">
        <f t="shared" si="110"/>
        <v>0</v>
      </c>
      <c r="I950" t="b">
        <f t="shared" si="110"/>
        <v>0</v>
      </c>
      <c r="J950" t="b">
        <f t="shared" si="110"/>
        <v>0</v>
      </c>
      <c r="AA950" t="str">
        <f t="shared" si="111"/>
        <v/>
      </c>
    </row>
    <row r="951" spans="1:27" x14ac:dyDescent="0.3">
      <c r="A951" t="s">
        <v>625</v>
      </c>
      <c r="B951">
        <f t="shared" si="112"/>
        <v>245</v>
      </c>
      <c r="C951" t="b">
        <f t="shared" si="110"/>
        <v>1</v>
      </c>
      <c r="D951" t="b">
        <f t="shared" si="110"/>
        <v>1</v>
      </c>
      <c r="E951" t="b">
        <f t="shared" si="110"/>
        <v>1</v>
      </c>
      <c r="F951" t="b">
        <f t="shared" si="110"/>
        <v>1</v>
      </c>
      <c r="G951" t="b">
        <f t="shared" si="110"/>
        <v>1</v>
      </c>
      <c r="H951" t="b">
        <f t="shared" si="110"/>
        <v>1</v>
      </c>
      <c r="I951" t="b">
        <f t="shared" si="110"/>
        <v>1</v>
      </c>
      <c r="J951" t="b">
        <f t="shared" si="110"/>
        <v>0</v>
      </c>
      <c r="AA951" t="str">
        <f t="shared" si="111"/>
        <v/>
      </c>
    </row>
    <row r="952" spans="1:27" x14ac:dyDescent="0.3">
      <c r="B952">
        <f t="shared" si="112"/>
        <v>246</v>
      </c>
      <c r="C952" t="b">
        <f t="shared" si="110"/>
        <v>0</v>
      </c>
      <c r="D952" t="b">
        <f t="shared" si="110"/>
        <v>0</v>
      </c>
      <c r="E952" t="b">
        <f t="shared" si="110"/>
        <v>0</v>
      </c>
      <c r="F952" t="b">
        <f t="shared" si="110"/>
        <v>0</v>
      </c>
      <c r="G952" t="b">
        <f t="shared" si="110"/>
        <v>0</v>
      </c>
      <c r="H952" t="b">
        <f t="shared" si="110"/>
        <v>0</v>
      </c>
      <c r="I952" t="b">
        <f t="shared" si="110"/>
        <v>0</v>
      </c>
      <c r="J952" t="b">
        <f t="shared" si="110"/>
        <v>0</v>
      </c>
      <c r="AA952" t="str">
        <f t="shared" si="111"/>
        <v/>
      </c>
    </row>
    <row r="953" spans="1:27" x14ac:dyDescent="0.3">
      <c r="A953" t="s">
        <v>626</v>
      </c>
      <c r="B953">
        <f t="shared" si="112"/>
        <v>246</v>
      </c>
      <c r="C953" t="b">
        <f t="shared" si="110"/>
        <v>1</v>
      </c>
      <c r="D953" t="b">
        <f t="shared" si="110"/>
        <v>0</v>
      </c>
      <c r="E953" t="b">
        <f t="shared" si="110"/>
        <v>1</v>
      </c>
      <c r="F953" t="b">
        <f t="shared" si="110"/>
        <v>0</v>
      </c>
      <c r="G953" t="b">
        <f t="shared" si="110"/>
        <v>1</v>
      </c>
      <c r="H953" t="b">
        <f t="shared" si="110"/>
        <v>0</v>
      </c>
      <c r="I953" t="b">
        <f t="shared" si="110"/>
        <v>1</v>
      </c>
      <c r="J953" t="b">
        <f t="shared" si="110"/>
        <v>0</v>
      </c>
      <c r="AA953" t="str">
        <f t="shared" si="111"/>
        <v/>
      </c>
    </row>
    <row r="954" spans="1:27" x14ac:dyDescent="0.3">
      <c r="A954" t="s">
        <v>627</v>
      </c>
      <c r="B954">
        <f t="shared" si="112"/>
        <v>246</v>
      </c>
      <c r="C954" t="b">
        <f t="shared" si="110"/>
        <v>0</v>
      </c>
      <c r="D954" t="b">
        <f t="shared" si="110"/>
        <v>1</v>
      </c>
      <c r="E954" t="b">
        <f t="shared" si="110"/>
        <v>0</v>
      </c>
      <c r="F954" t="b">
        <f t="shared" si="110"/>
        <v>1</v>
      </c>
      <c r="G954" t="b">
        <f t="shared" si="110"/>
        <v>0</v>
      </c>
      <c r="H954" t="b">
        <f t="shared" si="110"/>
        <v>1</v>
      </c>
      <c r="I954" t="b">
        <f t="shared" si="110"/>
        <v>0</v>
      </c>
      <c r="J954" t="b">
        <f t="shared" si="110"/>
        <v>0</v>
      </c>
      <c r="AA954" t="str">
        <f t="shared" si="111"/>
        <v/>
      </c>
    </row>
    <row r="955" spans="1:27" x14ac:dyDescent="0.3">
      <c r="B955">
        <f t="shared" si="112"/>
        <v>247</v>
      </c>
      <c r="C955" t="b">
        <f t="shared" si="110"/>
        <v>0</v>
      </c>
      <c r="D955" t="b">
        <f t="shared" si="110"/>
        <v>0</v>
      </c>
      <c r="E955" t="b">
        <f t="shared" si="110"/>
        <v>0</v>
      </c>
      <c r="F955" t="b">
        <f t="shared" si="110"/>
        <v>0</v>
      </c>
      <c r="G955" t="b">
        <f t="shared" si="110"/>
        <v>0</v>
      </c>
      <c r="H955" t="b">
        <f t="shared" si="110"/>
        <v>0</v>
      </c>
      <c r="I955" t="b">
        <f t="shared" si="110"/>
        <v>0</v>
      </c>
      <c r="J955" t="b">
        <f t="shared" si="110"/>
        <v>0</v>
      </c>
      <c r="AA955" t="str">
        <f t="shared" si="111"/>
        <v/>
      </c>
    </row>
    <row r="956" spans="1:27" x14ac:dyDescent="0.3">
      <c r="A956" t="s">
        <v>628</v>
      </c>
      <c r="B956">
        <f t="shared" si="112"/>
        <v>247</v>
      </c>
      <c r="C956" t="b">
        <f t="shared" si="110"/>
        <v>0</v>
      </c>
      <c r="D956" t="b">
        <f t="shared" si="110"/>
        <v>0</v>
      </c>
      <c r="E956" t="b">
        <f t="shared" si="110"/>
        <v>0</v>
      </c>
      <c r="F956" t="b">
        <f t="shared" si="110"/>
        <v>1</v>
      </c>
      <c r="G956" t="b">
        <f t="shared" si="110"/>
        <v>0</v>
      </c>
      <c r="H956" t="b">
        <f t="shared" si="110"/>
        <v>1</v>
      </c>
      <c r="I956" t="b">
        <f t="shared" si="110"/>
        <v>1</v>
      </c>
      <c r="J956" t="b">
        <f t="shared" si="110"/>
        <v>0</v>
      </c>
      <c r="AA956" t="str">
        <f t="shared" si="111"/>
        <v/>
      </c>
    </row>
    <row r="957" spans="1:27" x14ac:dyDescent="0.3">
      <c r="A957" t="s">
        <v>629</v>
      </c>
      <c r="B957">
        <f t="shared" si="112"/>
        <v>247</v>
      </c>
      <c r="C957" t="b">
        <f t="shared" si="110"/>
        <v>0</v>
      </c>
      <c r="D957" t="b">
        <f t="shared" si="110"/>
        <v>0</v>
      </c>
      <c r="E957" t="b">
        <f t="shared" si="110"/>
        <v>0</v>
      </c>
      <c r="F957" t="b">
        <f t="shared" si="110"/>
        <v>0</v>
      </c>
      <c r="G957" t="b">
        <f t="shared" si="110"/>
        <v>0</v>
      </c>
      <c r="H957" t="b">
        <f t="shared" si="110"/>
        <v>0</v>
      </c>
      <c r="I957" t="b">
        <f t="shared" si="110"/>
        <v>0</v>
      </c>
      <c r="J957" t="b">
        <f t="shared" si="110"/>
        <v>1</v>
      </c>
      <c r="AA957" t="str">
        <f t="shared" si="111"/>
        <v/>
      </c>
    </row>
    <row r="958" spans="1:27" x14ac:dyDescent="0.3">
      <c r="A958" t="s">
        <v>630</v>
      </c>
      <c r="B958">
        <f t="shared" si="112"/>
        <v>247</v>
      </c>
      <c r="C958" t="b">
        <f t="shared" si="110"/>
        <v>1</v>
      </c>
      <c r="D958" t="b">
        <f t="shared" si="110"/>
        <v>1</v>
      </c>
      <c r="E958" t="b">
        <f t="shared" si="110"/>
        <v>1</v>
      </c>
      <c r="F958" t="b">
        <f t="shared" si="110"/>
        <v>0</v>
      </c>
      <c r="G958" t="b">
        <f t="shared" si="110"/>
        <v>1</v>
      </c>
      <c r="H958" t="b">
        <f t="shared" si="110"/>
        <v>0</v>
      </c>
      <c r="I958" t="b">
        <f t="shared" si="110"/>
        <v>0</v>
      </c>
      <c r="J958" t="b">
        <f t="shared" si="110"/>
        <v>0</v>
      </c>
      <c r="AA958" t="str">
        <f t="shared" si="111"/>
        <v/>
      </c>
    </row>
    <row r="959" spans="1:27" x14ac:dyDescent="0.3">
      <c r="B959">
        <f t="shared" si="112"/>
        <v>248</v>
      </c>
      <c r="C959" t="b">
        <f t="shared" si="110"/>
        <v>0</v>
      </c>
      <c r="D959" t="b">
        <f t="shared" si="110"/>
        <v>0</v>
      </c>
      <c r="E959" t="b">
        <f t="shared" si="110"/>
        <v>0</v>
      </c>
      <c r="F959" t="b">
        <f t="shared" si="110"/>
        <v>0</v>
      </c>
      <c r="G959" t="b">
        <f t="shared" si="110"/>
        <v>0</v>
      </c>
      <c r="H959" t="b">
        <f t="shared" si="110"/>
        <v>0</v>
      </c>
      <c r="I959" t="b">
        <f t="shared" si="110"/>
        <v>0</v>
      </c>
      <c r="J959" t="b">
        <f t="shared" si="110"/>
        <v>0</v>
      </c>
      <c r="AA959" t="str">
        <f t="shared" si="111"/>
        <v/>
      </c>
    </row>
    <row r="960" spans="1:27" x14ac:dyDescent="0.3">
      <c r="A960" t="s">
        <v>631</v>
      </c>
      <c r="B960">
        <f t="shared" si="112"/>
        <v>248</v>
      </c>
      <c r="C960" t="b">
        <f t="shared" si="110"/>
        <v>1</v>
      </c>
      <c r="D960" t="b">
        <f t="shared" si="110"/>
        <v>1</v>
      </c>
      <c r="E960" t="b">
        <f t="shared" si="110"/>
        <v>1</v>
      </c>
      <c r="F960" t="b">
        <f t="shared" si="110"/>
        <v>0</v>
      </c>
      <c r="G960" t="b">
        <f t="shared" si="110"/>
        <v>0</v>
      </c>
      <c r="H960" t="b">
        <f t="shared" si="110"/>
        <v>1</v>
      </c>
      <c r="I960" t="b">
        <f t="shared" si="110"/>
        <v>0</v>
      </c>
      <c r="J960" t="b">
        <f t="shared" si="110"/>
        <v>0</v>
      </c>
      <c r="AA960" t="str">
        <f t="shared" si="111"/>
        <v/>
      </c>
    </row>
    <row r="961" spans="1:27" x14ac:dyDescent="0.3">
      <c r="A961" t="s">
        <v>632</v>
      </c>
      <c r="B961">
        <f t="shared" si="112"/>
        <v>248</v>
      </c>
      <c r="C961" t="b">
        <f t="shared" si="110"/>
        <v>0</v>
      </c>
      <c r="D961" t="b">
        <f t="shared" si="110"/>
        <v>0</v>
      </c>
      <c r="E961" t="b">
        <f t="shared" si="110"/>
        <v>0</v>
      </c>
      <c r="F961" t="b">
        <f t="shared" si="110"/>
        <v>1</v>
      </c>
      <c r="G961" t="b">
        <f t="shared" si="110"/>
        <v>1</v>
      </c>
      <c r="H961" t="b">
        <f t="shared" si="110"/>
        <v>0</v>
      </c>
      <c r="I961" t="b">
        <f t="shared" si="110"/>
        <v>1</v>
      </c>
      <c r="J961" t="b">
        <f t="shared" si="110"/>
        <v>1</v>
      </c>
      <c r="AA961" t="str">
        <f t="shared" si="111"/>
        <v/>
      </c>
    </row>
    <row r="962" spans="1:27" x14ac:dyDescent="0.3">
      <c r="B962">
        <f t="shared" si="112"/>
        <v>249</v>
      </c>
      <c r="C962" t="b">
        <f t="shared" si="110"/>
        <v>0</v>
      </c>
      <c r="D962" t="b">
        <f t="shared" si="110"/>
        <v>0</v>
      </c>
      <c r="E962" t="b">
        <f t="shared" si="110"/>
        <v>0</v>
      </c>
      <c r="F962" t="b">
        <f t="shared" si="110"/>
        <v>0</v>
      </c>
      <c r="G962" t="b">
        <f t="shared" si="110"/>
        <v>0</v>
      </c>
      <c r="H962" t="b">
        <f t="shared" si="110"/>
        <v>0</v>
      </c>
      <c r="I962" t="b">
        <f t="shared" si="110"/>
        <v>0</v>
      </c>
      <c r="J962" t="b">
        <f t="shared" si="110"/>
        <v>0</v>
      </c>
      <c r="AA962" t="str">
        <f t="shared" si="111"/>
        <v/>
      </c>
    </row>
    <row r="963" spans="1:27" x14ac:dyDescent="0.3">
      <c r="A963" t="s">
        <v>633</v>
      </c>
      <c r="B963">
        <f t="shared" si="112"/>
        <v>249</v>
      </c>
      <c r="C963" t="b">
        <f t="shared" ref="C963:J990" si="114">ISNUMBER(SEARCH(C$1,$A963))</f>
        <v>1</v>
      </c>
      <c r="D963" t="b">
        <f t="shared" si="114"/>
        <v>0</v>
      </c>
      <c r="E963" t="b">
        <f t="shared" si="114"/>
        <v>0</v>
      </c>
      <c r="F963" t="b">
        <f t="shared" si="114"/>
        <v>0</v>
      </c>
      <c r="G963" t="b">
        <f t="shared" si="114"/>
        <v>1</v>
      </c>
      <c r="H963" t="b">
        <f t="shared" si="114"/>
        <v>1</v>
      </c>
      <c r="I963" t="b">
        <f t="shared" si="114"/>
        <v>0</v>
      </c>
      <c r="J963" t="b">
        <f t="shared" si="114"/>
        <v>0</v>
      </c>
      <c r="AA963" t="str">
        <f t="shared" ref="AA963:AA990" si="115">IFERROR(INT(MID(V963,SEARCH("eyr:",V963)+4,4)),"")</f>
        <v/>
      </c>
    </row>
    <row r="964" spans="1:27" x14ac:dyDescent="0.3">
      <c r="A964" t="s">
        <v>634</v>
      </c>
      <c r="B964">
        <f t="shared" ref="B964:B990" si="116">IF(A964="",B963+1,B963)</f>
        <v>249</v>
      </c>
      <c r="C964" t="b">
        <f t="shared" si="114"/>
        <v>0</v>
      </c>
      <c r="D964" t="b">
        <f t="shared" si="114"/>
        <v>1</v>
      </c>
      <c r="E964" t="b">
        <f t="shared" si="114"/>
        <v>1</v>
      </c>
      <c r="F964" t="b">
        <f t="shared" si="114"/>
        <v>1</v>
      </c>
      <c r="G964" t="b">
        <f t="shared" si="114"/>
        <v>0</v>
      </c>
      <c r="H964" t="b">
        <f t="shared" si="114"/>
        <v>0</v>
      </c>
      <c r="I964" t="b">
        <f t="shared" si="114"/>
        <v>0</v>
      </c>
      <c r="J964" t="b">
        <f t="shared" si="114"/>
        <v>0</v>
      </c>
      <c r="AA964" t="str">
        <f t="shared" si="115"/>
        <v/>
      </c>
    </row>
    <row r="965" spans="1:27" x14ac:dyDescent="0.3">
      <c r="A965" t="s">
        <v>635</v>
      </c>
      <c r="B965">
        <f t="shared" si="116"/>
        <v>249</v>
      </c>
      <c r="C965" t="b">
        <f t="shared" si="114"/>
        <v>0</v>
      </c>
      <c r="D965" t="b">
        <f t="shared" si="114"/>
        <v>0</v>
      </c>
      <c r="E965" t="b">
        <f t="shared" si="114"/>
        <v>0</v>
      </c>
      <c r="F965" t="b">
        <f t="shared" si="114"/>
        <v>0</v>
      </c>
      <c r="G965" t="b">
        <f t="shared" si="114"/>
        <v>0</v>
      </c>
      <c r="H965" t="b">
        <f t="shared" si="114"/>
        <v>0</v>
      </c>
      <c r="I965" t="b">
        <f t="shared" si="114"/>
        <v>1</v>
      </c>
      <c r="J965" t="b">
        <f t="shared" si="114"/>
        <v>0</v>
      </c>
      <c r="AA965" t="str">
        <f t="shared" si="115"/>
        <v/>
      </c>
    </row>
    <row r="966" spans="1:27" x14ac:dyDescent="0.3">
      <c r="B966">
        <f t="shared" si="116"/>
        <v>250</v>
      </c>
      <c r="C966" t="b">
        <f t="shared" si="114"/>
        <v>0</v>
      </c>
      <c r="D966" t="b">
        <f t="shared" si="114"/>
        <v>0</v>
      </c>
      <c r="E966" t="b">
        <f t="shared" si="114"/>
        <v>0</v>
      </c>
      <c r="F966" t="b">
        <f t="shared" si="114"/>
        <v>0</v>
      </c>
      <c r="G966" t="b">
        <f t="shared" si="114"/>
        <v>0</v>
      </c>
      <c r="H966" t="b">
        <f t="shared" si="114"/>
        <v>0</v>
      </c>
      <c r="I966" t="b">
        <f t="shared" si="114"/>
        <v>0</v>
      </c>
      <c r="J966" t="b">
        <f t="shared" si="114"/>
        <v>0</v>
      </c>
      <c r="AA966" t="str">
        <f t="shared" si="115"/>
        <v/>
      </c>
    </row>
    <row r="967" spans="1:27" x14ac:dyDescent="0.3">
      <c r="A967" t="s">
        <v>191</v>
      </c>
      <c r="B967">
        <f t="shared" si="116"/>
        <v>250</v>
      </c>
      <c r="C967" t="b">
        <f t="shared" si="114"/>
        <v>0</v>
      </c>
      <c r="D967" t="b">
        <f t="shared" si="114"/>
        <v>0</v>
      </c>
      <c r="E967" t="b">
        <f t="shared" si="114"/>
        <v>0</v>
      </c>
      <c r="F967" t="b">
        <f t="shared" si="114"/>
        <v>1</v>
      </c>
      <c r="G967" t="b">
        <f t="shared" si="114"/>
        <v>0</v>
      </c>
      <c r="H967" t="b">
        <f t="shared" si="114"/>
        <v>0</v>
      </c>
      <c r="I967" t="b">
        <f t="shared" si="114"/>
        <v>0</v>
      </c>
      <c r="J967" t="b">
        <f t="shared" si="114"/>
        <v>0</v>
      </c>
      <c r="AA967" t="str">
        <f t="shared" si="115"/>
        <v/>
      </c>
    </row>
    <row r="968" spans="1:27" x14ac:dyDescent="0.3">
      <c r="A968" t="s">
        <v>459</v>
      </c>
      <c r="B968">
        <f t="shared" si="116"/>
        <v>250</v>
      </c>
      <c r="C968" t="b">
        <f t="shared" si="114"/>
        <v>0</v>
      </c>
      <c r="D968" t="b">
        <f t="shared" si="114"/>
        <v>0</v>
      </c>
      <c r="E968" t="b">
        <f t="shared" si="114"/>
        <v>0</v>
      </c>
      <c r="F968" t="b">
        <f t="shared" si="114"/>
        <v>0</v>
      </c>
      <c r="G968" t="b">
        <f t="shared" si="114"/>
        <v>0</v>
      </c>
      <c r="H968" t="b">
        <f t="shared" si="114"/>
        <v>1</v>
      </c>
      <c r="I968" t="b">
        <f t="shared" si="114"/>
        <v>0</v>
      </c>
      <c r="J968" t="b">
        <f t="shared" si="114"/>
        <v>0</v>
      </c>
      <c r="AA968" t="str">
        <f t="shared" si="115"/>
        <v/>
      </c>
    </row>
    <row r="969" spans="1:27" x14ac:dyDescent="0.3">
      <c r="A969" t="s">
        <v>636</v>
      </c>
      <c r="B969">
        <f t="shared" si="116"/>
        <v>250</v>
      </c>
      <c r="C969" t="b">
        <f t="shared" si="114"/>
        <v>0</v>
      </c>
      <c r="D969" t="b">
        <f t="shared" si="114"/>
        <v>0</v>
      </c>
      <c r="E969" t="b">
        <f t="shared" si="114"/>
        <v>0</v>
      </c>
      <c r="F969" t="b">
        <f t="shared" si="114"/>
        <v>0</v>
      </c>
      <c r="G969" t="b">
        <f t="shared" si="114"/>
        <v>0</v>
      </c>
      <c r="H969" t="b">
        <f t="shared" si="114"/>
        <v>0</v>
      </c>
      <c r="I969" t="b">
        <f t="shared" si="114"/>
        <v>1</v>
      </c>
      <c r="J969" t="b">
        <f t="shared" si="114"/>
        <v>0</v>
      </c>
      <c r="AA969" t="str">
        <f t="shared" si="115"/>
        <v/>
      </c>
    </row>
    <row r="970" spans="1:27" x14ac:dyDescent="0.3">
      <c r="A970" t="s">
        <v>637</v>
      </c>
      <c r="B970">
        <f t="shared" si="116"/>
        <v>250</v>
      </c>
      <c r="C970" t="b">
        <f t="shared" si="114"/>
        <v>1</v>
      </c>
      <c r="D970" t="b">
        <f t="shared" si="114"/>
        <v>1</v>
      </c>
      <c r="E970" t="b">
        <f t="shared" si="114"/>
        <v>1</v>
      </c>
      <c r="F970" t="b">
        <f t="shared" si="114"/>
        <v>0</v>
      </c>
      <c r="G970" t="b">
        <f t="shared" si="114"/>
        <v>1</v>
      </c>
      <c r="H970" t="b">
        <f t="shared" si="114"/>
        <v>0</v>
      </c>
      <c r="I970" t="b">
        <f t="shared" si="114"/>
        <v>0</v>
      </c>
      <c r="J970" t="b">
        <f t="shared" si="114"/>
        <v>0</v>
      </c>
      <c r="AA970" t="str">
        <f t="shared" si="115"/>
        <v/>
      </c>
    </row>
    <row r="971" spans="1:27" x14ac:dyDescent="0.3">
      <c r="B971">
        <f t="shared" si="116"/>
        <v>251</v>
      </c>
      <c r="C971" t="b">
        <f t="shared" si="114"/>
        <v>0</v>
      </c>
      <c r="D971" t="b">
        <f t="shared" si="114"/>
        <v>0</v>
      </c>
      <c r="E971" t="b">
        <f t="shared" si="114"/>
        <v>0</v>
      </c>
      <c r="F971" t="b">
        <f t="shared" si="114"/>
        <v>0</v>
      </c>
      <c r="G971" t="b">
        <f t="shared" si="114"/>
        <v>0</v>
      </c>
      <c r="H971" t="b">
        <f t="shared" si="114"/>
        <v>0</v>
      </c>
      <c r="I971" t="b">
        <f t="shared" si="114"/>
        <v>0</v>
      </c>
      <c r="J971" t="b">
        <f t="shared" si="114"/>
        <v>0</v>
      </c>
      <c r="AA971" t="str">
        <f t="shared" si="115"/>
        <v/>
      </c>
    </row>
    <row r="972" spans="1:27" x14ac:dyDescent="0.3">
      <c r="A972" t="s">
        <v>638</v>
      </c>
      <c r="B972">
        <f t="shared" si="116"/>
        <v>251</v>
      </c>
      <c r="C972" t="b">
        <f t="shared" si="114"/>
        <v>1</v>
      </c>
      <c r="D972" t="b">
        <f t="shared" si="114"/>
        <v>1</v>
      </c>
      <c r="E972" t="b">
        <f t="shared" si="114"/>
        <v>0</v>
      </c>
      <c r="F972" t="b">
        <f t="shared" si="114"/>
        <v>1</v>
      </c>
      <c r="G972" t="b">
        <f t="shared" si="114"/>
        <v>1</v>
      </c>
      <c r="H972" t="b">
        <f t="shared" si="114"/>
        <v>0</v>
      </c>
      <c r="I972" t="b">
        <f t="shared" si="114"/>
        <v>1</v>
      </c>
      <c r="J972" t="b">
        <f t="shared" si="114"/>
        <v>0</v>
      </c>
      <c r="AA972" t="str">
        <f t="shared" si="115"/>
        <v/>
      </c>
    </row>
    <row r="973" spans="1:27" x14ac:dyDescent="0.3">
      <c r="A973" t="s">
        <v>184</v>
      </c>
      <c r="B973">
        <f t="shared" si="116"/>
        <v>251</v>
      </c>
      <c r="C973" t="b">
        <f t="shared" si="114"/>
        <v>0</v>
      </c>
      <c r="D973" t="b">
        <f t="shared" si="114"/>
        <v>0</v>
      </c>
      <c r="E973" t="b">
        <f t="shared" si="114"/>
        <v>0</v>
      </c>
      <c r="F973" t="b">
        <f t="shared" si="114"/>
        <v>0</v>
      </c>
      <c r="G973" t="b">
        <f t="shared" si="114"/>
        <v>0</v>
      </c>
      <c r="H973" t="b">
        <f t="shared" si="114"/>
        <v>1</v>
      </c>
      <c r="I973" t="b">
        <f t="shared" si="114"/>
        <v>0</v>
      </c>
      <c r="J973" t="b">
        <f t="shared" si="114"/>
        <v>0</v>
      </c>
      <c r="AA973" t="str">
        <f t="shared" si="115"/>
        <v/>
      </c>
    </row>
    <row r="974" spans="1:27" x14ac:dyDescent="0.3">
      <c r="A974" t="s">
        <v>8</v>
      </c>
      <c r="B974">
        <f t="shared" si="116"/>
        <v>251</v>
      </c>
      <c r="C974" t="b">
        <f t="shared" si="114"/>
        <v>0</v>
      </c>
      <c r="D974" t="b">
        <f t="shared" si="114"/>
        <v>0</v>
      </c>
      <c r="E974" t="b">
        <f t="shared" si="114"/>
        <v>1</v>
      </c>
      <c r="F974" t="b">
        <f t="shared" si="114"/>
        <v>0</v>
      </c>
      <c r="G974" t="b">
        <f t="shared" si="114"/>
        <v>0</v>
      </c>
      <c r="H974" t="b">
        <f t="shared" si="114"/>
        <v>0</v>
      </c>
      <c r="I974" t="b">
        <f t="shared" si="114"/>
        <v>0</v>
      </c>
      <c r="J974" t="b">
        <f t="shared" si="114"/>
        <v>0</v>
      </c>
      <c r="AA974" t="str">
        <f t="shared" si="115"/>
        <v/>
      </c>
    </row>
    <row r="975" spans="1:27" x14ac:dyDescent="0.3">
      <c r="B975">
        <f t="shared" si="116"/>
        <v>252</v>
      </c>
      <c r="C975" t="b">
        <f t="shared" si="114"/>
        <v>0</v>
      </c>
      <c r="D975" t="b">
        <f t="shared" si="114"/>
        <v>0</v>
      </c>
      <c r="E975" t="b">
        <f t="shared" si="114"/>
        <v>0</v>
      </c>
      <c r="F975" t="b">
        <f t="shared" si="114"/>
        <v>0</v>
      </c>
      <c r="G975" t="b">
        <f t="shared" si="114"/>
        <v>0</v>
      </c>
      <c r="H975" t="b">
        <f t="shared" si="114"/>
        <v>0</v>
      </c>
      <c r="I975" t="b">
        <f t="shared" si="114"/>
        <v>0</v>
      </c>
      <c r="J975" t="b">
        <f t="shared" si="114"/>
        <v>0</v>
      </c>
      <c r="AA975" t="str">
        <f t="shared" si="115"/>
        <v/>
      </c>
    </row>
    <row r="976" spans="1:27" x14ac:dyDescent="0.3">
      <c r="A976" t="s">
        <v>639</v>
      </c>
      <c r="B976">
        <f t="shared" si="116"/>
        <v>252</v>
      </c>
      <c r="C976" t="b">
        <f t="shared" si="114"/>
        <v>0</v>
      </c>
      <c r="D976" t="b">
        <f t="shared" si="114"/>
        <v>0</v>
      </c>
      <c r="E976" t="b">
        <f t="shared" si="114"/>
        <v>0</v>
      </c>
      <c r="F976" t="b">
        <f t="shared" si="114"/>
        <v>0</v>
      </c>
      <c r="G976" t="b">
        <f t="shared" si="114"/>
        <v>0</v>
      </c>
      <c r="H976" t="b">
        <f t="shared" si="114"/>
        <v>0</v>
      </c>
      <c r="I976" t="b">
        <f t="shared" si="114"/>
        <v>0</v>
      </c>
      <c r="J976" t="b">
        <f t="shared" si="114"/>
        <v>1</v>
      </c>
      <c r="AA976" t="str">
        <f t="shared" si="115"/>
        <v/>
      </c>
    </row>
    <row r="977" spans="1:27" x14ac:dyDescent="0.3">
      <c r="A977" t="s">
        <v>139</v>
      </c>
      <c r="B977">
        <f t="shared" si="116"/>
        <v>252</v>
      </c>
      <c r="C977" t="b">
        <f t="shared" si="114"/>
        <v>0</v>
      </c>
      <c r="D977" t="b">
        <f t="shared" si="114"/>
        <v>0</v>
      </c>
      <c r="E977" t="b">
        <f t="shared" si="114"/>
        <v>0</v>
      </c>
      <c r="F977" t="b">
        <f t="shared" si="114"/>
        <v>0</v>
      </c>
      <c r="G977" t="b">
        <f t="shared" si="114"/>
        <v>0</v>
      </c>
      <c r="H977" t="b">
        <f t="shared" si="114"/>
        <v>1</v>
      </c>
      <c r="I977" t="b">
        <f t="shared" si="114"/>
        <v>0</v>
      </c>
      <c r="J977" t="b">
        <f t="shared" si="114"/>
        <v>0</v>
      </c>
      <c r="AA977" t="str">
        <f t="shared" si="115"/>
        <v/>
      </c>
    </row>
    <row r="978" spans="1:27" x14ac:dyDescent="0.3">
      <c r="A978" t="s">
        <v>640</v>
      </c>
      <c r="B978">
        <f t="shared" si="116"/>
        <v>252</v>
      </c>
      <c r="C978" t="b">
        <f t="shared" si="114"/>
        <v>1</v>
      </c>
      <c r="D978" t="b">
        <f t="shared" si="114"/>
        <v>1</v>
      </c>
      <c r="E978" t="b">
        <f t="shared" si="114"/>
        <v>1</v>
      </c>
      <c r="F978" t="b">
        <f t="shared" si="114"/>
        <v>0</v>
      </c>
      <c r="G978" t="b">
        <f t="shared" si="114"/>
        <v>1</v>
      </c>
      <c r="H978" t="b">
        <f t="shared" si="114"/>
        <v>0</v>
      </c>
      <c r="I978" t="b">
        <f t="shared" si="114"/>
        <v>1</v>
      </c>
      <c r="J978" t="b">
        <f t="shared" si="114"/>
        <v>0</v>
      </c>
      <c r="AA978" t="str">
        <f t="shared" si="115"/>
        <v/>
      </c>
    </row>
    <row r="979" spans="1:27" x14ac:dyDescent="0.3">
      <c r="A979" t="s">
        <v>641</v>
      </c>
      <c r="B979">
        <f t="shared" si="116"/>
        <v>252</v>
      </c>
      <c r="C979" t="b">
        <f t="shared" si="114"/>
        <v>0</v>
      </c>
      <c r="D979" t="b">
        <f t="shared" si="114"/>
        <v>0</v>
      </c>
      <c r="E979" t="b">
        <f t="shared" si="114"/>
        <v>0</v>
      </c>
      <c r="F979" t="b">
        <f t="shared" si="114"/>
        <v>1</v>
      </c>
      <c r="G979" t="b">
        <f t="shared" si="114"/>
        <v>0</v>
      </c>
      <c r="H979" t="b">
        <f t="shared" si="114"/>
        <v>0</v>
      </c>
      <c r="I979" t="b">
        <f t="shared" si="114"/>
        <v>0</v>
      </c>
      <c r="J979" t="b">
        <f t="shared" si="114"/>
        <v>0</v>
      </c>
      <c r="AA979" t="str">
        <f t="shared" si="115"/>
        <v/>
      </c>
    </row>
    <row r="980" spans="1:27" x14ac:dyDescent="0.3">
      <c r="B980">
        <f t="shared" si="116"/>
        <v>253</v>
      </c>
      <c r="C980" t="b">
        <f t="shared" si="114"/>
        <v>0</v>
      </c>
      <c r="D980" t="b">
        <f t="shared" si="114"/>
        <v>0</v>
      </c>
      <c r="E980" t="b">
        <f t="shared" si="114"/>
        <v>0</v>
      </c>
      <c r="F980" t="b">
        <f t="shared" si="114"/>
        <v>0</v>
      </c>
      <c r="G980" t="b">
        <f t="shared" si="114"/>
        <v>0</v>
      </c>
      <c r="H980" t="b">
        <f t="shared" si="114"/>
        <v>0</v>
      </c>
      <c r="I980" t="b">
        <f t="shared" si="114"/>
        <v>0</v>
      </c>
      <c r="J980" t="b">
        <f t="shared" si="114"/>
        <v>0</v>
      </c>
      <c r="AA980" t="str">
        <f t="shared" si="115"/>
        <v/>
      </c>
    </row>
    <row r="981" spans="1:27" x14ac:dyDescent="0.3">
      <c r="A981" t="s">
        <v>642</v>
      </c>
      <c r="B981">
        <f t="shared" si="116"/>
        <v>253</v>
      </c>
      <c r="C981" t="b">
        <f t="shared" si="114"/>
        <v>0</v>
      </c>
      <c r="D981" t="b">
        <f t="shared" si="114"/>
        <v>1</v>
      </c>
      <c r="E981" t="b">
        <f t="shared" si="114"/>
        <v>0</v>
      </c>
      <c r="F981" t="b">
        <f t="shared" si="114"/>
        <v>0</v>
      </c>
      <c r="G981" t="b">
        <f t="shared" si="114"/>
        <v>0</v>
      </c>
      <c r="H981" t="b">
        <f t="shared" si="114"/>
        <v>1</v>
      </c>
      <c r="I981" t="b">
        <f t="shared" si="114"/>
        <v>1</v>
      </c>
      <c r="J981" t="b">
        <f t="shared" si="114"/>
        <v>0</v>
      </c>
      <c r="AA981" t="str">
        <f t="shared" si="115"/>
        <v/>
      </c>
    </row>
    <row r="982" spans="1:27" x14ac:dyDescent="0.3">
      <c r="A982" t="s">
        <v>643</v>
      </c>
      <c r="B982">
        <f t="shared" si="116"/>
        <v>253</v>
      </c>
      <c r="C982" t="b">
        <f t="shared" si="114"/>
        <v>1</v>
      </c>
      <c r="D982" t="b">
        <f t="shared" si="114"/>
        <v>0</v>
      </c>
      <c r="E982" t="b">
        <f t="shared" si="114"/>
        <v>1</v>
      </c>
      <c r="F982" t="b">
        <f t="shared" si="114"/>
        <v>1</v>
      </c>
      <c r="G982" t="b">
        <f t="shared" si="114"/>
        <v>1</v>
      </c>
      <c r="H982" t="b">
        <f t="shared" si="114"/>
        <v>0</v>
      </c>
      <c r="I982" t="b">
        <f t="shared" si="114"/>
        <v>0</v>
      </c>
      <c r="J982" t="b">
        <f t="shared" si="114"/>
        <v>0</v>
      </c>
      <c r="AA982" t="str">
        <f t="shared" si="115"/>
        <v/>
      </c>
    </row>
    <row r="983" spans="1:27" x14ac:dyDescent="0.3">
      <c r="B983">
        <f t="shared" si="116"/>
        <v>254</v>
      </c>
      <c r="C983" t="b">
        <f t="shared" si="114"/>
        <v>0</v>
      </c>
      <c r="D983" t="b">
        <f t="shared" si="114"/>
        <v>0</v>
      </c>
      <c r="E983" t="b">
        <f t="shared" si="114"/>
        <v>0</v>
      </c>
      <c r="F983" t="b">
        <f t="shared" si="114"/>
        <v>0</v>
      </c>
      <c r="G983" t="b">
        <f t="shared" si="114"/>
        <v>0</v>
      </c>
      <c r="H983" t="b">
        <f t="shared" si="114"/>
        <v>0</v>
      </c>
      <c r="I983" t="b">
        <f t="shared" si="114"/>
        <v>0</v>
      </c>
      <c r="J983" t="b">
        <f t="shared" si="114"/>
        <v>0</v>
      </c>
      <c r="AA983" t="str">
        <f t="shared" si="115"/>
        <v/>
      </c>
    </row>
    <row r="984" spans="1:27" x14ac:dyDescent="0.3">
      <c r="A984" t="s">
        <v>644</v>
      </c>
      <c r="B984">
        <f t="shared" si="116"/>
        <v>254</v>
      </c>
      <c r="C984" t="b">
        <f t="shared" si="114"/>
        <v>0</v>
      </c>
      <c r="D984" t="b">
        <f t="shared" si="114"/>
        <v>1</v>
      </c>
      <c r="E984" t="b">
        <f t="shared" si="114"/>
        <v>0</v>
      </c>
      <c r="F984" t="b">
        <f t="shared" si="114"/>
        <v>0</v>
      </c>
      <c r="G984" t="b">
        <f t="shared" si="114"/>
        <v>0</v>
      </c>
      <c r="H984" t="b">
        <f t="shared" si="114"/>
        <v>1</v>
      </c>
      <c r="I984" t="b">
        <f t="shared" si="114"/>
        <v>0</v>
      </c>
      <c r="J984" t="b">
        <f t="shared" si="114"/>
        <v>1</v>
      </c>
      <c r="AA984" t="str">
        <f t="shared" si="115"/>
        <v/>
      </c>
    </row>
    <row r="985" spans="1:27" x14ac:dyDescent="0.3">
      <c r="A985" t="s">
        <v>645</v>
      </c>
      <c r="B985">
        <f t="shared" si="116"/>
        <v>254</v>
      </c>
      <c r="C985" t="b">
        <f t="shared" si="114"/>
        <v>0</v>
      </c>
      <c r="D985" t="b">
        <f t="shared" si="114"/>
        <v>0</v>
      </c>
      <c r="E985" t="b">
        <f t="shared" si="114"/>
        <v>0</v>
      </c>
      <c r="F985" t="b">
        <f t="shared" si="114"/>
        <v>1</v>
      </c>
      <c r="G985" t="b">
        <f t="shared" si="114"/>
        <v>0</v>
      </c>
      <c r="H985" t="b">
        <f t="shared" si="114"/>
        <v>0</v>
      </c>
      <c r="I985" t="b">
        <f t="shared" si="114"/>
        <v>0</v>
      </c>
      <c r="J985" t="b">
        <f t="shared" si="114"/>
        <v>0</v>
      </c>
      <c r="AA985" t="str">
        <f t="shared" si="115"/>
        <v/>
      </c>
    </row>
    <row r="986" spans="1:27" x14ac:dyDescent="0.3">
      <c r="A986" t="s">
        <v>646</v>
      </c>
      <c r="B986">
        <f t="shared" si="116"/>
        <v>254</v>
      </c>
      <c r="C986" t="b">
        <f t="shared" si="114"/>
        <v>1</v>
      </c>
      <c r="D986" t="b">
        <f t="shared" si="114"/>
        <v>0</v>
      </c>
      <c r="E986" t="b">
        <f t="shared" si="114"/>
        <v>1</v>
      </c>
      <c r="F986" t="b">
        <f t="shared" si="114"/>
        <v>0</v>
      </c>
      <c r="G986" t="b">
        <f t="shared" si="114"/>
        <v>1</v>
      </c>
      <c r="H986" t="b">
        <f t="shared" si="114"/>
        <v>0</v>
      </c>
      <c r="I986" t="b">
        <f t="shared" si="114"/>
        <v>0</v>
      </c>
      <c r="J986" t="b">
        <f t="shared" si="114"/>
        <v>0</v>
      </c>
      <c r="AA986" t="str">
        <f t="shared" si="115"/>
        <v/>
      </c>
    </row>
    <row r="987" spans="1:27" x14ac:dyDescent="0.3">
      <c r="A987" t="s">
        <v>647</v>
      </c>
      <c r="B987">
        <f t="shared" si="116"/>
        <v>254</v>
      </c>
      <c r="C987" t="b">
        <f t="shared" si="114"/>
        <v>0</v>
      </c>
      <c r="D987" t="b">
        <f t="shared" si="114"/>
        <v>0</v>
      </c>
      <c r="E987" t="b">
        <f t="shared" si="114"/>
        <v>0</v>
      </c>
      <c r="F987" t="b">
        <f t="shared" si="114"/>
        <v>0</v>
      </c>
      <c r="G987" t="b">
        <f t="shared" si="114"/>
        <v>0</v>
      </c>
      <c r="H987" t="b">
        <f t="shared" si="114"/>
        <v>0</v>
      </c>
      <c r="I987" t="b">
        <f t="shared" si="114"/>
        <v>1</v>
      </c>
      <c r="J987" t="b">
        <f t="shared" si="114"/>
        <v>0</v>
      </c>
      <c r="AA987" t="str">
        <f t="shared" si="115"/>
        <v/>
      </c>
    </row>
    <row r="988" spans="1:27" x14ac:dyDescent="0.3">
      <c r="B988">
        <f t="shared" si="116"/>
        <v>255</v>
      </c>
      <c r="C988" t="b">
        <f t="shared" si="114"/>
        <v>0</v>
      </c>
      <c r="D988" t="b">
        <f t="shared" si="114"/>
        <v>0</v>
      </c>
      <c r="E988" t="b">
        <f t="shared" si="114"/>
        <v>0</v>
      </c>
      <c r="F988" t="b">
        <f t="shared" si="114"/>
        <v>0</v>
      </c>
      <c r="G988" t="b">
        <f t="shared" si="114"/>
        <v>0</v>
      </c>
      <c r="H988" t="b">
        <f t="shared" si="114"/>
        <v>0</v>
      </c>
      <c r="I988" t="b">
        <f t="shared" si="114"/>
        <v>0</v>
      </c>
      <c r="J988" t="b">
        <f t="shared" si="114"/>
        <v>0</v>
      </c>
      <c r="AA988" t="str">
        <f t="shared" si="115"/>
        <v/>
      </c>
    </row>
    <row r="989" spans="1:27" x14ac:dyDescent="0.3">
      <c r="A989" t="s">
        <v>648</v>
      </c>
      <c r="B989">
        <f t="shared" si="116"/>
        <v>255</v>
      </c>
      <c r="C989" t="b">
        <f t="shared" si="114"/>
        <v>0</v>
      </c>
      <c r="D989" t="b">
        <f t="shared" si="114"/>
        <v>1</v>
      </c>
      <c r="E989" t="b">
        <f t="shared" si="114"/>
        <v>0</v>
      </c>
      <c r="F989" t="b">
        <f t="shared" si="114"/>
        <v>0</v>
      </c>
      <c r="G989" t="b">
        <f t="shared" si="114"/>
        <v>0</v>
      </c>
      <c r="H989" t="b">
        <f t="shared" si="114"/>
        <v>0</v>
      </c>
      <c r="I989" t="b">
        <f t="shared" si="114"/>
        <v>1</v>
      </c>
      <c r="J989" t="b">
        <f t="shared" si="114"/>
        <v>0</v>
      </c>
      <c r="AA989" t="str">
        <f t="shared" si="115"/>
        <v/>
      </c>
    </row>
    <row r="990" spans="1:27" x14ac:dyDescent="0.3">
      <c r="A990" t="s">
        <v>649</v>
      </c>
      <c r="B990">
        <f t="shared" si="116"/>
        <v>255</v>
      </c>
      <c r="C990" t="b">
        <f t="shared" si="114"/>
        <v>1</v>
      </c>
      <c r="D990" t="b">
        <f t="shared" si="114"/>
        <v>0</v>
      </c>
      <c r="E990" t="b">
        <f t="shared" si="114"/>
        <v>1</v>
      </c>
      <c r="F990" t="b">
        <f t="shared" si="114"/>
        <v>1</v>
      </c>
      <c r="G990" t="b">
        <f t="shared" si="114"/>
        <v>1</v>
      </c>
      <c r="H990" t="b">
        <f t="shared" si="114"/>
        <v>1</v>
      </c>
      <c r="I990" t="b">
        <f t="shared" si="114"/>
        <v>0</v>
      </c>
      <c r="J990" t="b">
        <f t="shared" si="114"/>
        <v>0</v>
      </c>
      <c r="AA990" t="str">
        <f t="shared" si="11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2025-05-27T12:10:50Z</dcterms:created>
  <dcterms:modified xsi:type="dcterms:W3CDTF">2025-05-30T03:18:55Z</dcterms:modified>
</cp:coreProperties>
</file>