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Josiah.Oborekanhwo\Documents\Templates\"/>
    </mc:Choice>
  </mc:AlternateContent>
  <xr:revisionPtr revIDLastSave="0" documentId="13_ncr:1_{F70B9E44-F47C-4286-9A4D-0185EEC1CDEF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Risk Dashboard" sheetId="4" r:id="rId1"/>
    <sheet name="Risk Log" sheetId="1" r:id="rId2"/>
    <sheet name="Risk Matri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C7" i="4"/>
  <c r="N17" i="1"/>
  <c r="N16" i="1"/>
  <c r="N15" i="1"/>
  <c r="C8" i="4" s="1"/>
  <c r="C9" i="4" s="1"/>
  <c r="G7" i="4" s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F17" i="3"/>
  <c r="E17" i="3"/>
  <c r="D17" i="3"/>
  <c r="F16" i="3"/>
  <c r="E16" i="3"/>
  <c r="D16" i="3"/>
  <c r="F15" i="3"/>
  <c r="E15" i="3"/>
  <c r="D15" i="3"/>
  <c r="I8" i="1" l="1"/>
  <c r="I3" i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2" i="1"/>
  <c r="H7" i="3"/>
  <c r="H8" i="3"/>
  <c r="H9" i="3"/>
  <c r="H10" i="3"/>
  <c r="H6" i="3"/>
  <c r="G7" i="3"/>
  <c r="G8" i="3"/>
  <c r="G9" i="3"/>
  <c r="G10" i="3"/>
  <c r="G6" i="3"/>
  <c r="F7" i="3"/>
  <c r="F8" i="3"/>
  <c r="F9" i="3"/>
  <c r="F10" i="3"/>
  <c r="F6" i="3"/>
  <c r="E7" i="3"/>
  <c r="E8" i="3"/>
  <c r="E9" i="3"/>
  <c r="E10" i="3"/>
  <c r="E6" i="3"/>
  <c r="D7" i="3"/>
  <c r="D8" i="3"/>
  <c r="D9" i="3"/>
  <c r="D10" i="3"/>
  <c r="D6" i="3"/>
  <c r="G9" i="4" l="1"/>
</calcChain>
</file>

<file path=xl/sharedStrings.xml><?xml version="1.0" encoding="utf-8"?>
<sst xmlns="http://schemas.openxmlformats.org/spreadsheetml/2006/main" count="97" uniqueCount="52">
  <si>
    <t>Identified risk</t>
  </si>
  <si>
    <t>Risk Owner</t>
  </si>
  <si>
    <t>Impact</t>
  </si>
  <si>
    <t>Likelihood</t>
  </si>
  <si>
    <t>Risk Rating</t>
  </si>
  <si>
    <t>High</t>
  </si>
  <si>
    <t>Medium</t>
  </si>
  <si>
    <t>Low</t>
  </si>
  <si>
    <t>Cause</t>
  </si>
  <si>
    <t>Effect</t>
  </si>
  <si>
    <t>Category</t>
  </si>
  <si>
    <t>Probability</t>
  </si>
  <si>
    <t>Color Code</t>
  </si>
  <si>
    <t>Score</t>
  </si>
  <si>
    <t>1 to 4</t>
  </si>
  <si>
    <t>5 to 12</t>
  </si>
  <si>
    <t>&gt; 12</t>
  </si>
  <si>
    <t>ID</t>
  </si>
  <si>
    <t>R002</t>
  </si>
  <si>
    <t>R001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</si>
  <si>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</si>
  <si>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</si>
  <si>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</si>
  <si>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</si>
  <si>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</si>
  <si>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</si>
  <si>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</si>
  <si>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</si>
  <si>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</si>
  <si>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</si>
  <si>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</si>
  <si>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</si>
  <si>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</si>
  <si>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Risk Response</t>
  </si>
  <si>
    <t>Risk Strategy</t>
  </si>
  <si>
    <t>6 to 9</t>
  </si>
  <si>
    <t>4 to 5</t>
  </si>
  <si>
    <t>1 to 3</t>
  </si>
  <si>
    <t>Status</t>
  </si>
  <si>
    <t>Mitigation</t>
  </si>
  <si>
    <t>Inactive</t>
  </si>
  <si>
    <t>Total Project Risk</t>
  </si>
  <si>
    <t>R016</t>
  </si>
  <si>
    <t>Current Project Risk Rating</t>
  </si>
  <si>
    <t>Residual Imapct</t>
  </si>
  <si>
    <t>Residual Likelihood</t>
  </si>
  <si>
    <t>Residual Risk Rating</t>
  </si>
  <si>
    <t>Avoidance</t>
  </si>
  <si>
    <t>Transfer</t>
  </si>
  <si>
    <t>Contigency</t>
  </si>
  <si>
    <t>Acceptance</t>
  </si>
  <si>
    <t>Company Logo/Name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</si>
</sst>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0" borderId="2" xfId="0" applyBorder="1"/>
    <xf numFmtId="0" fontId="0" fillId="0" borderId="4" xfId="0" applyBorder="1"/>
    <xf numFmtId="0" fontId="2" fillId="6" borderId="1" xfId="0" applyFont="1" applyFill="1" applyBorder="1"/>
    <xf numFmtId="0" fontId="0" fillId="7" borderId="1" xfId="0" applyFill="1" applyBorder="1"/>
    <xf numFmtId="2" fontId="0" fillId="0" borderId="1" xfId="0" applyNumberFormat="1" applyBorder="1"/>
    <xf numFmtId="0" fontId="1" fillId="0" borderId="0" xfId="0" applyFont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vertical="top" wrapText="1"/>
    </xf>
    <xf numFmtId="0" fontId="0" fillId="0" borderId="1" xfId="0" applyBorder="1" applyAlignment="1">
      <alignment vertical="center" wrapText="1"/>
    </xf>
    <xf numFmtId="0" fontId="5" fillId="9" borderId="1" xfId="0" applyFont="1" applyFill="1" applyBorder="1"/>
    <xf numFmtId="0" fontId="5" fillId="9" borderId="0" xfId="0" applyFont="1" applyFill="1"/>
    <xf numFmtId="9" fontId="2" fillId="0" borderId="0" xfId="0" applyNumberFormat="1" applyFont="1"/>
    <xf numFmtId="0" fontId="2" fillId="0" borderId="0" xfId="0" applyFont="1"/>
    <xf numFmtId="2" fontId="0" fillId="0" borderId="1" xfId="0" applyNumberFormat="1" applyBorder="1" applyAlignment="1">
      <alignment horizontal="center" vertical="center"/>
    </xf>
    <xf numFmtId="2" fontId="2" fillId="0" borderId="0" xfId="0" applyNumberFormat="1" applyFont="1"/>
    <xf numFmtId="9" fontId="4" fillId="0" borderId="0" xfId="0" applyNumberFormat="1" applyFont="1" applyAlignment="1">
      <alignment horizontal="center" vertical="center"/>
    </xf>
    <xf numFmtId="9" fontId="4" fillId="0" borderId="0" xfId="0" applyNumberFormat="1" applyFont="1"/>
    <xf numFmtId="0" fontId="4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9" borderId="8" xfId="0" applyFont="1" applyFill="1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textRotation="90"/>
    </xf>
    <xf numFmtId="0" fontId="4" fillId="8" borderId="7" xfId="0" applyFont="1" applyFill="1" applyBorder="1" applyAlignment="1">
      <alignment horizontal="center" textRotation="90"/>
    </xf>
    <xf numFmtId="0" fontId="0" fillId="8" borderId="8" xfId="0" applyFill="1" applyBorder="1" applyAlignment="1">
      <alignment horizontal="center"/>
    </xf>
    <xf numFmtId="0" fontId="8" fillId="9" borderId="0" xfId="0" applyFont="1" applyFill="1" applyAlignment="1">
      <alignment horizontal="center" vertical="center"/>
    </xf>
  </cellXfs>
  <cellStyles count="1">
    <cellStyle name="Normal" xfId="0" builtinId="0"/>
  </cellStyles>
  <dxfs count="14">
    <dxf>
      <font>
        <color theme="9" tint="-0.499984740745262"/>
      </font>
      <fill>
        <patternFill>
          <bgColor theme="9" tint="0.39994506668294322"/>
        </patternFill>
      </fill>
    </dxf>
    <dxf>
      <font>
        <color theme="7" tint="-0.499984740745262"/>
      </font>
      <fill>
        <patternFill>
          <bgColor rgb="FFFFC000"/>
        </patternFill>
      </fill>
    </dxf>
    <dxf>
      <fill>
        <patternFill>
          <bgColor rgb="FFFF5050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7" tint="-0.499984740745262"/>
      </font>
      <fill>
        <patternFill>
          <bgColor rgb="FFFFC00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7" tint="-0.499984740745262"/>
      </font>
      <fill>
        <patternFill>
          <bgColor rgb="FFFFC000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7" tint="-0.499984740745262"/>
      </font>
      <fill>
        <patternFill>
          <bgColor rgb="FFFFC000"/>
        </patternFill>
      </fill>
    </dxf>
    <dxf>
      <font>
        <color theme="0"/>
      </font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D7D-4CE4-8ABF-F4FE9C9B4097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7D-4CE4-8ABF-F4FE9C9B409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D7D-4CE4-8ABF-F4FE9C9B4097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7D-4CE4-8ABF-F4FE9C9B4097}"/>
              </c:ext>
            </c:extLst>
          </c:dPt>
          <c:val>
            <c:numRef>
              <c:f>'Risk Dashboard'!$F$7:$F$10</c:f>
              <c:numCache>
                <c:formatCode>0%</c:formatCode>
                <c:ptCount val="4"/>
                <c:pt idx="0">
                  <c:v>0.33</c:v>
                </c:pt>
                <c:pt idx="1">
                  <c:v>0.33</c:v>
                </c:pt>
                <c:pt idx="2">
                  <c:v>0.34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D-4CE4-8ABF-F4FE9C9B4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spPr>
            <a:ln>
              <a:noFill/>
            </a:ln>
          </c:spPr>
          <c:explosion val="26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D7D-4CE4-8ABF-F4FE9C9B4097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D7D-4CE4-8ABF-F4FE9C9B4097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D7D-4CE4-8ABF-F4FE9C9B4097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3A6DBFB7-9D2A-491C-BE37-D157BC61A63E}" type="CELLREF">
                      <a:rPr lang="en-US"/>
                      <a:pPr/>
                      <a:t>[CELLREF]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{3A6DBFB7-9D2A-491C-BE37-D157BC61A63E}</c15:txfldGUID>
                      <c15:f>'Risk Dashboard'!$G$7</c15:f>
                      <c15:dlblFieldTableCache>
                        <c:ptCount val="1"/>
                        <c:pt idx="0">
                          <c:v>67%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3D7D-4CE4-8ABF-F4FE9C9B40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'Risk Dashboard'!$G$7:$G$9</c:f>
              <c:numCache>
                <c:formatCode>0%</c:formatCode>
                <c:ptCount val="3"/>
                <c:pt idx="0">
                  <c:v>0.67361111111111116</c:v>
                </c:pt>
                <c:pt idx="1">
                  <c:v>0.03</c:v>
                </c:pt>
                <c:pt idx="2">
                  <c:v>1.2963888888888888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7D-4CE4-8ABF-F4FE9C9B4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16</xdr:row>
      <xdr:rowOff>104775</xdr:rowOff>
    </xdr:from>
    <xdr:to>
      <xdr:col>15</xdr:col>
      <xdr:colOff>180974</xdr:colOff>
      <xdr:row>33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5EC03-43DE-DCD5-E92A-86B6BBEB4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13</xdr:row>
      <xdr:rowOff>114300</xdr:rowOff>
    </xdr:from>
    <xdr:to>
      <xdr:col>14</xdr:col>
      <xdr:colOff>476250</xdr:colOff>
      <xdr:row>28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7C35478-0355-39C4-9948-B9B17DD6D5A3}"/>
            </a:ext>
          </a:extLst>
        </xdr:cNvPr>
        <xdr:cNvSpPr/>
      </xdr:nvSpPr>
      <xdr:spPr>
        <a:xfrm>
          <a:off x="4705350" y="1638300"/>
          <a:ext cx="4305300" cy="2895600"/>
        </a:xfrm>
        <a:prstGeom prst="round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7</xdr:col>
      <xdr:colOff>247650</xdr:colOff>
      <xdr:row>6</xdr:row>
      <xdr:rowOff>152401</xdr:rowOff>
    </xdr:from>
    <xdr:to>
      <xdr:col>15</xdr:col>
      <xdr:colOff>104775</xdr:colOff>
      <xdr:row>30</xdr:row>
      <xdr:rowOff>57151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804D9C7-2198-1082-DBDA-EC48F4024AD3}"/>
            </a:ext>
          </a:extLst>
        </xdr:cNvPr>
        <xdr:cNvSpPr/>
      </xdr:nvSpPr>
      <xdr:spPr>
        <a:xfrm>
          <a:off x="4514850" y="342901"/>
          <a:ext cx="4733925" cy="4476750"/>
        </a:xfrm>
        <a:prstGeom prst="round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7</xdr:col>
      <xdr:colOff>561975</xdr:colOff>
      <xdr:row>9</xdr:row>
      <xdr:rowOff>28575</xdr:rowOff>
    </xdr:from>
    <xdr:to>
      <xdr:col>14</xdr:col>
      <xdr:colOff>314325</xdr:colOff>
      <xdr:row>12</xdr:row>
      <xdr:rowOff>57150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424E8EB-0543-1597-2E7F-6CAAB6FF9A24}"/>
            </a:ext>
          </a:extLst>
        </xdr:cNvPr>
        <xdr:cNvSpPr/>
      </xdr:nvSpPr>
      <xdr:spPr>
        <a:xfrm>
          <a:off x="4829175" y="790575"/>
          <a:ext cx="4019550" cy="600075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11</xdr:col>
      <xdr:colOff>447675</xdr:colOff>
      <xdr:row>9</xdr:row>
      <xdr:rowOff>63500</xdr:rowOff>
    </xdr:from>
    <xdr:to>
      <xdr:col>14</xdr:col>
      <xdr:colOff>222249</xdr:colOff>
      <xdr:row>10</xdr:row>
      <xdr:rowOff>120650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E7506B3-07E0-AC12-FE1E-3D067C8C4749}"/>
            </a:ext>
          </a:extLst>
        </xdr:cNvPr>
        <xdr:cNvSpPr txBox="1"/>
      </xdr:nvSpPr>
      <xdr:spPr>
        <a:xfrm>
          <a:off x="7153275" y="787400"/>
          <a:ext cx="1603374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CA" sz="1100"/>
            <a:t>Project: Project</a:t>
          </a:r>
          <a:r>
            <a:rPr lang="en-CA" sz="1100" baseline="0"/>
            <a:t> Name</a:t>
          </a:r>
          <a:r>
            <a:rPr lang="en-CA" sz="1100" b="1"/>
            <a:t>|</a:t>
          </a:r>
        </a:p>
      </xdr:txBody>
    </xdr:sp>
    <xdr:clientData/>
  </xdr:twoCellAnchor>
  <xdr:twoCellAnchor>
    <xdr:from>
      <xdr:col>7</xdr:col>
      <xdr:colOff>571499</xdr:colOff>
      <xdr:row>10</xdr:row>
      <xdr:rowOff>104775</xdr:rowOff>
    </xdr:from>
    <xdr:to>
      <xdr:col>11</xdr:col>
      <xdr:colOff>533400</xdr:colOff>
      <xdr:row>11</xdr:row>
      <xdr:rowOff>161925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9E752A0-81FC-4538-83B6-3AC99FFB1D5C}"/>
            </a:ext>
          </a:extLst>
        </xdr:cNvPr>
        <xdr:cNvSpPr txBox="1"/>
      </xdr:nvSpPr>
      <xdr:spPr>
        <a:xfrm>
          <a:off x="4838699" y="1057275"/>
          <a:ext cx="2400301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CA" sz="1100"/>
            <a:t>Team: Team</a:t>
          </a:r>
          <a:r>
            <a:rPr lang="en-CA" sz="1100" baseline="0"/>
            <a:t> Name</a:t>
          </a:r>
          <a:r>
            <a:rPr lang="en-CA" sz="1100" b="1"/>
            <a:t>|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AB09-E4D9-4F02-B445-5F19B5504F5D}">
  <sheetPr>
    <tabColor rgb="FF92D050"/>
  </sheetPr>
  <dimension ref="A1:X16"/>
  <sheetViews>
    <sheetView showGridLines="0" workbookViewId="0">
      <selection activeCell="Y6" sqref="Y6"/>
    </sheetView>
  </sheetViews>
  <sheetFormatPr defaultRowHeight="14.5" x14ac:dyDescent="0.35"/>
  <sheetData>
    <row r="1" spans="1:24" x14ac:dyDescent="0.35">
      <c r="A1" s="42" t="s">
        <v>51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</row>
    <row r="2" spans="1:24" x14ac:dyDescent="0.3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</row>
    <row r="3" spans="1:24" x14ac:dyDescent="0.3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</row>
    <row r="4" spans="1:24" x14ac:dyDescent="0.3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</row>
    <row r="5" spans="1:24" x14ac:dyDescent="0.3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</row>
    <row r="6" spans="1:24" x14ac:dyDescent="0.35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</row>
    <row r="7" spans="1:24" x14ac:dyDescent="0.35">
      <c r="C7" s="25">
        <f>'Risk Log'!I19</f>
        <v>0</v>
      </c>
      <c r="D7" s="31"/>
      <c r="E7" s="26" t="s">
        <v>7</v>
      </c>
      <c r="F7" s="25">
        <v>0.33</v>
      </c>
      <c r="G7" s="25">
        <f>C9</f>
        <v>0.67361111111111116</v>
      </c>
    </row>
    <row r="8" spans="1:24" x14ac:dyDescent="0.35">
      <c r="C8" s="28">
        <f>SUM('Risk Log'!N2:'Risk Log'!N17)/COUNTIF('Risk Log'!A2:'Risk Log'!A1248, "*")</f>
        <v>6.0625</v>
      </c>
      <c r="D8" s="31"/>
      <c r="E8" s="26" t="s">
        <v>6</v>
      </c>
      <c r="F8" s="25">
        <v>0.33</v>
      </c>
      <c r="G8" s="25">
        <v>0.03</v>
      </c>
    </row>
    <row r="9" spans="1:24" x14ac:dyDescent="0.35">
      <c r="C9" s="25">
        <f>C8/9</f>
        <v>0.67361111111111116</v>
      </c>
      <c r="D9" s="31"/>
      <c r="E9" s="26" t="s">
        <v>5</v>
      </c>
      <c r="F9" s="25">
        <v>0.34</v>
      </c>
      <c r="G9" s="25">
        <f>2-(G7+G8)</f>
        <v>1.2963888888888888</v>
      </c>
    </row>
    <row r="10" spans="1:24" x14ac:dyDescent="0.35">
      <c r="D10" s="31"/>
      <c r="E10" s="31"/>
      <c r="F10" s="25">
        <v>1</v>
      </c>
      <c r="G10" s="30"/>
    </row>
    <row r="11" spans="1:24" x14ac:dyDescent="0.35">
      <c r="D11" s="31"/>
      <c r="E11" s="31"/>
      <c r="F11" s="31"/>
      <c r="G11" s="31"/>
    </row>
    <row r="12" spans="1:24" x14ac:dyDescent="0.35">
      <c r="D12" s="31"/>
      <c r="E12" s="31"/>
      <c r="F12" s="31"/>
      <c r="G12" s="31"/>
    </row>
    <row r="13" spans="1:24" x14ac:dyDescent="0.35">
      <c r="D13" s="31"/>
      <c r="E13" s="31"/>
      <c r="F13" s="31"/>
      <c r="G13" s="31"/>
    </row>
    <row r="14" spans="1:24" x14ac:dyDescent="0.35">
      <c r="D14" s="31"/>
      <c r="E14" s="31"/>
      <c r="F14" s="31"/>
      <c r="G14" s="31"/>
    </row>
    <row r="15" spans="1:24" x14ac:dyDescent="0.35">
      <c r="D15" s="31"/>
      <c r="E15" s="31"/>
      <c r="F15" s="31"/>
      <c r="G15" s="31"/>
      <c r="H15" s="32" t="s">
        <v>43</v>
      </c>
      <c r="I15" s="33"/>
      <c r="J15" s="33"/>
      <c r="K15" s="33"/>
      <c r="L15" s="33"/>
      <c r="M15" s="33"/>
      <c r="N15" s="33"/>
      <c r="O15" s="33"/>
    </row>
    <row r="16" spans="1:24" x14ac:dyDescent="0.35">
      <c r="H16" s="33"/>
      <c r="I16" s="33"/>
      <c r="J16" s="33"/>
      <c r="K16" s="33"/>
      <c r="L16" s="33"/>
      <c r="M16" s="33"/>
      <c r="N16" s="33"/>
      <c r="O16" s="33"/>
    </row>
  </sheetData>
  <sheetProtection selectLockedCells="1" selectUnlockedCells="1"/>
  <mergeCells count="2">
    <mergeCell ref="H15:O16"/>
    <mergeCell ref="A1:X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zoomScaleNormal="100" workbookViewId="0">
      <selection activeCell="C2" sqref="C2"/>
    </sheetView>
  </sheetViews>
  <sheetFormatPr defaultRowHeight="14.5" x14ac:dyDescent="0.35"/>
  <cols>
    <col min="1" max="1" width="6.7265625" customWidth="1"/>
    <col min="2" max="2" width="24.54296875" customWidth="1"/>
    <col min="3" max="4" width="31" customWidth="1"/>
    <col min="5" max="5" width="34.26953125" customWidth="1"/>
    <col min="6" max="6" width="17" customWidth="1"/>
    <col min="8" max="8" width="10.26953125" bestFit="1" customWidth="1"/>
    <col min="9" max="9" width="10.54296875" bestFit="1" customWidth="1"/>
    <col min="10" max="10" width="12.26953125" bestFit="1" customWidth="1"/>
    <col min="11" max="11" width="51.54296875" customWidth="1"/>
    <col min="12" max="12" width="15.1796875" bestFit="1" customWidth="1"/>
    <col min="13" max="13" width="18.54296875" bestFit="1" customWidth="1"/>
    <col min="14" max="14" width="18.81640625" bestFit="1" customWidth="1"/>
    <col min="15" max="15" width="9.54296875" customWidth="1"/>
    <col min="16" max="16" width="9.26953125" customWidth="1"/>
    <col min="17" max="17" width="10.7265625" bestFit="1" customWidth="1"/>
    <col min="18" max="18" width="9.7265625" customWidth="1"/>
  </cols>
  <sheetData>
    <row r="1" spans="1:19" ht="30.75" customHeight="1" x14ac:dyDescent="0.35">
      <c r="A1" s="23" t="s">
        <v>17</v>
      </c>
      <c r="B1" s="23" t="s">
        <v>10</v>
      </c>
      <c r="C1" s="23" t="s">
        <v>0</v>
      </c>
      <c r="D1" s="23" t="s">
        <v>8</v>
      </c>
      <c r="E1" s="23" t="s">
        <v>9</v>
      </c>
      <c r="F1" s="23" t="s">
        <v>1</v>
      </c>
      <c r="G1" s="23" t="s">
        <v>2</v>
      </c>
      <c r="H1" s="23" t="s">
        <v>3</v>
      </c>
      <c r="I1" s="23" t="s">
        <v>4</v>
      </c>
      <c r="J1" s="23" t="s">
        <v>34</v>
      </c>
      <c r="K1" s="23" t="s">
        <v>33</v>
      </c>
      <c r="L1" s="24" t="s">
        <v>44</v>
      </c>
      <c r="M1" s="24" t="s">
        <v>45</v>
      </c>
      <c r="N1" s="24" t="s">
        <v>46</v>
      </c>
      <c r="O1" s="24" t="s">
        <v>38</v>
      </c>
    </row>
    <row r="2" spans="1:19" x14ac:dyDescent="0.35">
      <c r="A2" s="1" t="s">
        <v>19</v>
      </c>
      <c r="B2" s="35"/>
      <c r="C2" s="10"/>
      <c r="D2" s="10"/>
      <c r="E2" s="10"/>
      <c r="F2" s="9"/>
      <c r="G2" s="15">
        <v>2</v>
      </c>
      <c r="H2" s="15">
        <v>3</v>
      </c>
      <c r="I2" s="15">
        <f>G2*H2</f>
        <v>6</v>
      </c>
      <c r="J2" s="15" t="s">
        <v>39</v>
      </c>
      <c r="K2" s="10"/>
      <c r="L2" s="15">
        <v>2</v>
      </c>
      <c r="M2" s="15">
        <v>3</v>
      </c>
      <c r="N2" s="15">
        <f>L2*M2</f>
        <v>6</v>
      </c>
      <c r="O2" s="22" t="s">
        <v>40</v>
      </c>
      <c r="Q2" s="14" t="s">
        <v>12</v>
      </c>
      <c r="R2" s="14" t="s">
        <v>13</v>
      </c>
      <c r="S2" s="8"/>
    </row>
    <row r="3" spans="1:19" x14ac:dyDescent="0.35">
      <c r="A3" s="1" t="s">
        <v>18</v>
      </c>
      <c r="B3" s="36"/>
      <c r="C3" s="10"/>
      <c r="D3" s="10"/>
      <c r="E3" s="10"/>
      <c r="F3" s="9"/>
      <c r="G3" s="15">
        <v>2</v>
      </c>
      <c r="H3" s="15">
        <v>3</v>
      </c>
      <c r="I3" s="15">
        <f t="shared" ref="I3:I17" si="0">G3*H3</f>
        <v>6</v>
      </c>
      <c r="J3" s="15" t="s">
        <v>50</v>
      </c>
      <c r="K3" s="10"/>
      <c r="L3" s="15">
        <v>2</v>
      </c>
      <c r="M3" s="15">
        <v>3</v>
      </c>
      <c r="N3" s="15">
        <f t="shared" ref="N3:N17" si="1">L3*M3</f>
        <v>6</v>
      </c>
      <c r="O3" s="22" t="s">
        <v>40</v>
      </c>
      <c r="Q3" s="5" t="s">
        <v>5</v>
      </c>
      <c r="R3" s="1" t="s">
        <v>35</v>
      </c>
    </row>
    <row r="4" spans="1:19" x14ac:dyDescent="0.35">
      <c r="A4" s="1" t="s">
        <v>20</v>
      </c>
      <c r="B4" s="37"/>
      <c r="C4" s="10"/>
      <c r="D4" s="10"/>
      <c r="E4" s="9"/>
      <c r="F4" s="9"/>
      <c r="G4" s="15">
        <v>2</v>
      </c>
      <c r="H4" s="15">
        <v>3</v>
      </c>
      <c r="I4" s="15">
        <f t="shared" si="0"/>
        <v>6</v>
      </c>
      <c r="J4" s="15" t="s">
        <v>39</v>
      </c>
      <c r="K4" s="10"/>
      <c r="L4" s="15">
        <v>2</v>
      </c>
      <c r="M4" s="15">
        <v>3</v>
      </c>
      <c r="N4" s="15">
        <f t="shared" si="1"/>
        <v>6</v>
      </c>
      <c r="O4" s="22" t="s">
        <v>40</v>
      </c>
      <c r="Q4" s="2" t="s">
        <v>6</v>
      </c>
      <c r="R4" s="1" t="s">
        <v>36</v>
      </c>
    </row>
    <row r="5" spans="1:19" x14ac:dyDescent="0.35">
      <c r="A5" s="1" t="s">
        <v>21</v>
      </c>
      <c r="B5" s="35"/>
      <c r="C5" s="12"/>
      <c r="D5" s="12"/>
      <c r="E5" s="12"/>
      <c r="F5" s="13"/>
      <c r="G5" s="16">
        <v>2</v>
      </c>
      <c r="H5" s="16">
        <v>2</v>
      </c>
      <c r="I5" s="16">
        <f t="shared" si="0"/>
        <v>4</v>
      </c>
      <c r="J5" s="16" t="s">
        <v>39</v>
      </c>
      <c r="K5" s="12"/>
      <c r="L5" s="16">
        <v>2</v>
      </c>
      <c r="M5" s="16">
        <v>2</v>
      </c>
      <c r="N5" s="16">
        <f t="shared" si="1"/>
        <v>4</v>
      </c>
      <c r="O5" s="22" t="s">
        <v>40</v>
      </c>
      <c r="Q5" s="6" t="s">
        <v>7</v>
      </c>
      <c r="R5" s="7" t="s">
        <v>37</v>
      </c>
    </row>
    <row r="6" spans="1:19" x14ac:dyDescent="0.35">
      <c r="A6" s="1" t="s">
        <v>22</v>
      </c>
      <c r="B6" s="37"/>
      <c r="C6" s="10"/>
      <c r="D6" s="10"/>
      <c r="E6" s="10"/>
      <c r="F6" s="9"/>
      <c r="G6" s="15">
        <v>3</v>
      </c>
      <c r="H6" s="15">
        <v>2</v>
      </c>
      <c r="I6" s="15">
        <f t="shared" si="0"/>
        <v>6</v>
      </c>
      <c r="J6" s="15" t="s">
        <v>39</v>
      </c>
      <c r="K6" s="10"/>
      <c r="L6" s="15">
        <v>3</v>
      </c>
      <c r="M6" s="15">
        <v>2</v>
      </c>
      <c r="N6" s="15">
        <f t="shared" si="1"/>
        <v>6</v>
      </c>
      <c r="O6" s="22" t="s">
        <v>40</v>
      </c>
    </row>
    <row r="7" spans="1:19" x14ac:dyDescent="0.35">
      <c r="A7" s="1" t="s">
        <v>23</v>
      </c>
      <c r="B7" s="35"/>
      <c r="C7" s="9"/>
      <c r="D7" s="10"/>
      <c r="E7" s="10"/>
      <c r="F7" s="9"/>
      <c r="G7" s="15">
        <v>3</v>
      </c>
      <c r="H7" s="15">
        <v>2</v>
      </c>
      <c r="I7" s="15">
        <f t="shared" si="0"/>
        <v>6</v>
      </c>
      <c r="J7" s="15" t="s">
        <v>50</v>
      </c>
      <c r="K7" s="10"/>
      <c r="L7" s="15">
        <v>3</v>
      </c>
      <c r="M7" s="15">
        <v>2</v>
      </c>
      <c r="N7" s="15">
        <f t="shared" si="1"/>
        <v>6</v>
      </c>
      <c r="O7" s="22" t="s">
        <v>40</v>
      </c>
    </row>
    <row r="8" spans="1:19" x14ac:dyDescent="0.35">
      <c r="A8" s="1" t="s">
        <v>24</v>
      </c>
      <c r="B8" s="37"/>
      <c r="C8" s="10"/>
      <c r="D8" s="10"/>
      <c r="E8" s="9"/>
      <c r="F8" s="9"/>
      <c r="G8" s="15">
        <v>2</v>
      </c>
      <c r="H8" s="15">
        <v>2</v>
      </c>
      <c r="I8" s="15">
        <f t="shared" ref="I8" si="2">G8*H8</f>
        <v>4</v>
      </c>
      <c r="J8" s="15" t="s">
        <v>39</v>
      </c>
      <c r="K8" s="10"/>
      <c r="L8" s="15">
        <v>2</v>
      </c>
      <c r="M8" s="15">
        <v>2</v>
      </c>
      <c r="N8" s="15">
        <f t="shared" si="1"/>
        <v>4</v>
      </c>
      <c r="O8" s="22" t="s">
        <v>40</v>
      </c>
    </row>
    <row r="9" spans="1:19" x14ac:dyDescent="0.35">
      <c r="A9" s="1" t="s">
        <v>25</v>
      </c>
      <c r="B9" s="35"/>
      <c r="C9" s="11"/>
      <c r="D9" s="10"/>
      <c r="E9" s="10"/>
      <c r="F9" s="9"/>
      <c r="G9" s="15">
        <v>3</v>
      </c>
      <c r="H9" s="15">
        <v>2</v>
      </c>
      <c r="I9" s="15">
        <f t="shared" si="0"/>
        <v>6</v>
      </c>
      <c r="J9" s="15" t="s">
        <v>47</v>
      </c>
      <c r="K9" s="10"/>
      <c r="L9" s="15">
        <v>3</v>
      </c>
      <c r="M9" s="15">
        <v>2</v>
      </c>
      <c r="N9" s="15">
        <f t="shared" si="1"/>
        <v>6</v>
      </c>
      <c r="O9" s="22" t="s">
        <v>40</v>
      </c>
    </row>
    <row r="10" spans="1:19" x14ac:dyDescent="0.35">
      <c r="A10" s="1" t="s">
        <v>26</v>
      </c>
      <c r="B10" s="37"/>
      <c r="C10" s="17"/>
      <c r="D10" s="18"/>
      <c r="E10" s="18"/>
      <c r="F10" s="19"/>
      <c r="G10" s="20">
        <v>2</v>
      </c>
      <c r="H10" s="20">
        <v>2</v>
      </c>
      <c r="I10" s="20">
        <f t="shared" si="0"/>
        <v>4</v>
      </c>
      <c r="J10" s="20" t="s">
        <v>39</v>
      </c>
      <c r="K10" s="18"/>
      <c r="L10" s="20">
        <v>2</v>
      </c>
      <c r="M10" s="20">
        <v>2</v>
      </c>
      <c r="N10" s="20">
        <f t="shared" si="1"/>
        <v>4</v>
      </c>
      <c r="O10" s="22" t="s">
        <v>40</v>
      </c>
    </row>
    <row r="11" spans="1:19" x14ac:dyDescent="0.35">
      <c r="A11" s="1" t="s">
        <v>27</v>
      </c>
      <c r="B11" s="35"/>
      <c r="C11" s="10"/>
      <c r="D11" s="10"/>
      <c r="E11" s="10"/>
      <c r="F11" s="10"/>
      <c r="G11" s="15">
        <v>1</v>
      </c>
      <c r="H11" s="15">
        <v>3</v>
      </c>
      <c r="I11" s="15">
        <f t="shared" si="0"/>
        <v>3</v>
      </c>
      <c r="J11" s="20" t="s">
        <v>39</v>
      </c>
      <c r="K11" s="10"/>
      <c r="L11" s="15">
        <v>1</v>
      </c>
      <c r="M11" s="15">
        <v>3</v>
      </c>
      <c r="N11" s="15">
        <f t="shared" si="1"/>
        <v>3</v>
      </c>
      <c r="O11" s="22" t="s">
        <v>40</v>
      </c>
    </row>
    <row r="12" spans="1:19" x14ac:dyDescent="0.35">
      <c r="A12" s="1" t="s">
        <v>28</v>
      </c>
      <c r="B12" s="37"/>
      <c r="C12" s="18"/>
      <c r="D12" s="18"/>
      <c r="E12" s="18"/>
      <c r="F12" s="18"/>
      <c r="G12" s="20">
        <v>2</v>
      </c>
      <c r="H12" s="20">
        <v>2</v>
      </c>
      <c r="I12" s="20">
        <f t="shared" si="0"/>
        <v>4</v>
      </c>
      <c r="J12" s="20" t="s">
        <v>48</v>
      </c>
      <c r="K12" s="18"/>
      <c r="L12" s="20">
        <v>2</v>
      </c>
      <c r="M12" s="20">
        <v>2</v>
      </c>
      <c r="N12" s="20">
        <f t="shared" si="1"/>
        <v>4</v>
      </c>
      <c r="O12" s="22" t="s">
        <v>40</v>
      </c>
    </row>
    <row r="13" spans="1:19" x14ac:dyDescent="0.35">
      <c r="A13" s="1" t="s">
        <v>29</v>
      </c>
      <c r="B13" s="9"/>
      <c r="C13" s="10"/>
      <c r="D13" s="10"/>
      <c r="E13" s="10"/>
      <c r="F13" s="9"/>
      <c r="G13" s="15">
        <v>3</v>
      </c>
      <c r="H13" s="15">
        <v>3</v>
      </c>
      <c r="I13" s="15">
        <f t="shared" si="0"/>
        <v>9</v>
      </c>
      <c r="J13" s="20" t="s">
        <v>49</v>
      </c>
      <c r="K13" s="10"/>
      <c r="L13" s="15">
        <v>3</v>
      </c>
      <c r="M13" s="15">
        <v>3</v>
      </c>
      <c r="N13" s="15">
        <f t="shared" si="1"/>
        <v>9</v>
      </c>
      <c r="O13" s="22" t="s">
        <v>40</v>
      </c>
    </row>
    <row r="14" spans="1:19" x14ac:dyDescent="0.35">
      <c r="A14" s="1" t="s">
        <v>30</v>
      </c>
      <c r="B14" s="9"/>
      <c r="C14" s="10"/>
      <c r="D14" s="9"/>
      <c r="E14" s="18"/>
      <c r="F14" s="9"/>
      <c r="G14" s="15">
        <v>3</v>
      </c>
      <c r="H14" s="15">
        <v>2</v>
      </c>
      <c r="I14" s="15">
        <f t="shared" si="0"/>
        <v>6</v>
      </c>
      <c r="J14" s="20" t="s">
        <v>39</v>
      </c>
      <c r="K14" s="10"/>
      <c r="L14" s="15">
        <v>3</v>
      </c>
      <c r="M14" s="15">
        <v>2</v>
      </c>
      <c r="N14" s="15">
        <f t="shared" si="1"/>
        <v>6</v>
      </c>
      <c r="O14" s="22" t="s">
        <v>40</v>
      </c>
    </row>
    <row r="15" spans="1:19" x14ac:dyDescent="0.35">
      <c r="A15" s="1" t="s">
        <v>31</v>
      </c>
      <c r="B15" s="9"/>
      <c r="C15" s="10"/>
      <c r="D15" s="10"/>
      <c r="E15" s="21"/>
      <c r="F15" s="9"/>
      <c r="G15" s="15">
        <v>3</v>
      </c>
      <c r="H15" s="15">
        <v>3</v>
      </c>
      <c r="I15" s="15">
        <f t="shared" si="0"/>
        <v>9</v>
      </c>
      <c r="J15" s="20" t="s">
        <v>47</v>
      </c>
      <c r="K15" s="10"/>
      <c r="L15" s="15">
        <v>3</v>
      </c>
      <c r="M15" s="15">
        <v>3</v>
      </c>
      <c r="N15" s="15">
        <f t="shared" si="1"/>
        <v>9</v>
      </c>
      <c r="O15" s="22" t="s">
        <v>40</v>
      </c>
    </row>
    <row r="16" spans="1:19" x14ac:dyDescent="0.35">
      <c r="A16" s="1" t="s">
        <v>32</v>
      </c>
      <c r="B16" s="35"/>
      <c r="C16" s="18"/>
      <c r="D16" s="18"/>
      <c r="E16" s="18"/>
      <c r="F16" s="19"/>
      <c r="G16" s="20">
        <v>3</v>
      </c>
      <c r="H16" s="20">
        <v>3</v>
      </c>
      <c r="I16" s="20">
        <f t="shared" si="0"/>
        <v>9</v>
      </c>
      <c r="J16" s="20" t="s">
        <v>39</v>
      </c>
      <c r="K16" s="18"/>
      <c r="L16" s="20">
        <v>3</v>
      </c>
      <c r="M16" s="20">
        <v>3</v>
      </c>
      <c r="N16" s="20">
        <f t="shared" si="1"/>
        <v>9</v>
      </c>
      <c r="O16" s="22" t="s">
        <v>40</v>
      </c>
    </row>
    <row r="17" spans="1:15" x14ac:dyDescent="0.35">
      <c r="A17" s="1" t="s">
        <v>42</v>
      </c>
      <c r="B17" s="37"/>
      <c r="C17" s="18"/>
      <c r="D17" s="18"/>
      <c r="E17" s="18"/>
      <c r="F17" s="19"/>
      <c r="G17" s="20">
        <v>3</v>
      </c>
      <c r="H17" s="20">
        <v>3</v>
      </c>
      <c r="I17" s="20">
        <f t="shared" si="0"/>
        <v>9</v>
      </c>
      <c r="J17" s="20" t="s">
        <v>39</v>
      </c>
      <c r="K17" s="18"/>
      <c r="L17" s="20">
        <v>3</v>
      </c>
      <c r="M17" s="20">
        <v>3</v>
      </c>
      <c r="N17" s="20">
        <f t="shared" si="1"/>
        <v>9</v>
      </c>
      <c r="O17" s="22" t="s">
        <v>40</v>
      </c>
    </row>
    <row r="18" spans="1:15" x14ac:dyDescent="0.35">
      <c r="F18" s="34" t="s">
        <v>41</v>
      </c>
      <c r="G18" s="34"/>
      <c r="H18" s="34"/>
      <c r="I18" s="27">
        <f>SUM(N2:N17)/COUNTIF(A2:A1248, "*")</f>
        <v>6.0625</v>
      </c>
    </row>
    <row r="19" spans="1:15" x14ac:dyDescent="0.35">
      <c r="I19" s="29"/>
    </row>
  </sheetData>
  <mergeCells count="7">
    <mergeCell ref="F18:H18"/>
    <mergeCell ref="B2:B4"/>
    <mergeCell ref="B5:B6"/>
    <mergeCell ref="B9:B10"/>
    <mergeCell ref="B11:B12"/>
    <mergeCell ref="B16:B17"/>
    <mergeCell ref="B7:B8"/>
  </mergeCells>
  <phoneticPr fontId="6" type="noConversion"/>
  <conditionalFormatting sqref="I2:J1048576">
    <cfRule type="cellIs" dxfId="13" priority="6" operator="between">
      <formula>6</formula>
      <formula>9</formula>
    </cfRule>
    <cfRule type="cellIs" dxfId="12" priority="7" operator="between">
      <formula>4</formula>
      <formula>5</formula>
    </cfRule>
    <cfRule type="cellIs" dxfId="11" priority="8" operator="between">
      <formula>1</formula>
      <formula>3</formula>
    </cfRule>
  </conditionalFormatting>
  <conditionalFormatting sqref="N2:N17">
    <cfRule type="cellIs" dxfId="10" priority="1" operator="between">
      <formula>6</formula>
      <formula>9</formula>
    </cfRule>
    <cfRule type="cellIs" dxfId="9" priority="2" operator="between">
      <formula>4</formula>
      <formula>5</formula>
    </cfRule>
    <cfRule type="cellIs" dxfId="8" priority="3" operator="between">
      <formula>1</formula>
      <formula>3</formula>
    </cfRule>
  </conditionalFormatting>
  <conditionalFormatting sqref="O2:O17">
    <cfRule type="cellIs" dxfId="7" priority="4" operator="equal">
      <formula>"Inactive"</formula>
    </cfRule>
    <cfRule type="cellIs" dxfId="6" priority="5" operator="equal">
      <formula>"Active"</formula>
    </cfRule>
  </conditionalFormatting>
  <dataValidations count="3">
    <dataValidation type="list" allowBlank="1" showInputMessage="1" showErrorMessage="1" sqref="G2:H17 L2:M17" xr:uid="{00000000-0002-0000-0000-000000000000}">
      <formula1>"1,2,3"</formula1>
    </dataValidation>
    <dataValidation type="list" allowBlank="1" showInputMessage="1" showErrorMessage="1" sqref="J2:J17" xr:uid="{00000000-0002-0000-0000-000001000000}">
      <formula1>"Mitigation, Avoidance, Transfer, Acceptance, Contigency"</formula1>
    </dataValidation>
    <dataValidation type="list" allowBlank="1" showInputMessage="1" showErrorMessage="1" sqref="O2:O17" xr:uid="{00000000-0002-0000-0000-000002000000}">
      <formula1>"Active, Inactive"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M19"/>
  <sheetViews>
    <sheetView workbookViewId="0">
      <selection activeCell="I20" sqref="I20"/>
    </sheetView>
  </sheetViews>
  <sheetFormatPr defaultRowHeight="14.5" x14ac:dyDescent="0.35"/>
  <cols>
    <col min="2" max="2" width="5.453125" customWidth="1"/>
    <col min="3" max="3" width="4.81640625" customWidth="1"/>
    <col min="12" max="12" width="10.7265625" bestFit="1" customWidth="1"/>
  </cols>
  <sheetData>
    <row r="6" spans="2:13" ht="27.75" customHeight="1" x14ac:dyDescent="0.35">
      <c r="B6" s="39" t="s">
        <v>11</v>
      </c>
      <c r="C6" s="3">
        <v>5</v>
      </c>
      <c r="D6" s="1">
        <f>$C6*$D$11</f>
        <v>5</v>
      </c>
      <c r="E6" s="1">
        <f>$C6*$E$11</f>
        <v>10</v>
      </c>
      <c r="F6" s="1">
        <f>$C6*$F$11</f>
        <v>15</v>
      </c>
      <c r="G6" s="1">
        <f>$C6*$G$11</f>
        <v>20</v>
      </c>
      <c r="H6" s="1">
        <f>$C6*$H$11</f>
        <v>25</v>
      </c>
      <c r="L6" s="1" t="s">
        <v>12</v>
      </c>
      <c r="M6" s="1" t="s">
        <v>13</v>
      </c>
    </row>
    <row r="7" spans="2:13" ht="27.75" customHeight="1" x14ac:dyDescent="0.35">
      <c r="B7" s="39"/>
      <c r="C7" s="3">
        <v>4</v>
      </c>
      <c r="D7" s="1">
        <f t="shared" ref="D7:D10" si="0">$C7*$D$11</f>
        <v>4</v>
      </c>
      <c r="E7" s="1">
        <f t="shared" ref="E7:E10" si="1">$C7*$E$11</f>
        <v>8</v>
      </c>
      <c r="F7" s="1">
        <f t="shared" ref="F7:F10" si="2">$C7*$F$11</f>
        <v>12</v>
      </c>
      <c r="G7" s="1">
        <f t="shared" ref="G7:G10" si="3">$C7*$G$11</f>
        <v>16</v>
      </c>
      <c r="H7" s="1">
        <f t="shared" ref="H7:H10" si="4">$C7*$H$11</f>
        <v>20</v>
      </c>
      <c r="L7" s="5" t="s">
        <v>5</v>
      </c>
      <c r="M7" s="1" t="s">
        <v>16</v>
      </c>
    </row>
    <row r="8" spans="2:13" ht="27.75" customHeight="1" x14ac:dyDescent="0.35">
      <c r="B8" s="39"/>
      <c r="C8" s="3">
        <v>3</v>
      </c>
      <c r="D8" s="1">
        <f t="shared" si="0"/>
        <v>3</v>
      </c>
      <c r="E8" s="1">
        <f t="shared" si="1"/>
        <v>6</v>
      </c>
      <c r="F8" s="1">
        <f t="shared" si="2"/>
        <v>9</v>
      </c>
      <c r="G8" s="1">
        <f t="shared" si="3"/>
        <v>12</v>
      </c>
      <c r="H8" s="1">
        <f t="shared" si="4"/>
        <v>15</v>
      </c>
      <c r="L8" s="2" t="s">
        <v>6</v>
      </c>
      <c r="M8" s="1" t="s">
        <v>15</v>
      </c>
    </row>
    <row r="9" spans="2:13" ht="27.75" customHeight="1" x14ac:dyDescent="0.35">
      <c r="B9" s="39"/>
      <c r="C9" s="3">
        <v>2</v>
      </c>
      <c r="D9" s="1">
        <f t="shared" si="0"/>
        <v>2</v>
      </c>
      <c r="E9" s="1">
        <f t="shared" si="1"/>
        <v>4</v>
      </c>
      <c r="F9" s="1">
        <f t="shared" si="2"/>
        <v>6</v>
      </c>
      <c r="G9" s="1">
        <f t="shared" si="3"/>
        <v>8</v>
      </c>
      <c r="H9" s="1">
        <f t="shared" si="4"/>
        <v>10</v>
      </c>
      <c r="L9" s="6" t="s">
        <v>7</v>
      </c>
      <c r="M9" s="7" t="s">
        <v>14</v>
      </c>
    </row>
    <row r="10" spans="2:13" ht="27.75" customHeight="1" x14ac:dyDescent="0.35">
      <c r="B10" s="39"/>
      <c r="C10" s="4">
        <v>1</v>
      </c>
      <c r="D10" s="1">
        <f t="shared" si="0"/>
        <v>1</v>
      </c>
      <c r="E10" s="1">
        <f t="shared" si="1"/>
        <v>2</v>
      </c>
      <c r="F10" s="1">
        <f t="shared" si="2"/>
        <v>3</v>
      </c>
      <c r="G10" s="1">
        <f t="shared" si="3"/>
        <v>4</v>
      </c>
      <c r="H10" s="1">
        <f t="shared" si="4"/>
        <v>5</v>
      </c>
    </row>
    <row r="11" spans="2:13" x14ac:dyDescent="0.35">
      <c r="C11" s="1"/>
      <c r="D11" s="3">
        <v>1</v>
      </c>
      <c r="E11" s="1">
        <v>2</v>
      </c>
      <c r="F11" s="1">
        <v>3</v>
      </c>
      <c r="G11" s="1">
        <v>4</v>
      </c>
      <c r="H11" s="1">
        <v>5</v>
      </c>
    </row>
    <row r="12" spans="2:13" ht="21" x14ac:dyDescent="0.5">
      <c r="D12" s="38" t="s">
        <v>2</v>
      </c>
      <c r="E12" s="38"/>
      <c r="F12" s="38"/>
      <c r="G12" s="38"/>
      <c r="H12" s="38"/>
    </row>
    <row r="14" spans="2:13" x14ac:dyDescent="0.35">
      <c r="L14" s="14" t="s">
        <v>12</v>
      </c>
      <c r="M14" s="14" t="s">
        <v>13</v>
      </c>
    </row>
    <row r="15" spans="2:13" ht="25.5" customHeight="1" x14ac:dyDescent="0.35">
      <c r="B15" s="40" t="s">
        <v>11</v>
      </c>
      <c r="C15" s="1">
        <v>3</v>
      </c>
      <c r="D15" s="1">
        <f t="shared" ref="D15:D17" si="5">$C15*$D$11</f>
        <v>3</v>
      </c>
      <c r="E15" s="1">
        <f t="shared" ref="E15:E17" si="6">$C15*$E$11</f>
        <v>6</v>
      </c>
      <c r="F15" s="1">
        <f t="shared" ref="F15:F17" si="7">$C15*$F$11</f>
        <v>9</v>
      </c>
      <c r="L15" s="5" t="s">
        <v>5</v>
      </c>
      <c r="M15" s="1" t="s">
        <v>35</v>
      </c>
    </row>
    <row r="16" spans="2:13" ht="24.75" customHeight="1" x14ac:dyDescent="0.35">
      <c r="B16" s="40"/>
      <c r="C16" s="1">
        <v>2</v>
      </c>
      <c r="D16" s="1">
        <f t="shared" si="5"/>
        <v>2</v>
      </c>
      <c r="E16" s="1">
        <f t="shared" si="6"/>
        <v>4</v>
      </c>
      <c r="F16" s="1">
        <f t="shared" si="7"/>
        <v>6</v>
      </c>
      <c r="L16" s="2" t="s">
        <v>6</v>
      </c>
      <c r="M16" s="1" t="s">
        <v>36</v>
      </c>
    </row>
    <row r="17" spans="2:13" ht="22.5" customHeight="1" x14ac:dyDescent="0.35">
      <c r="B17" s="40"/>
      <c r="C17" s="1">
        <v>1</v>
      </c>
      <c r="D17" s="1">
        <f t="shared" si="5"/>
        <v>1</v>
      </c>
      <c r="E17" s="1">
        <f t="shared" si="6"/>
        <v>2</v>
      </c>
      <c r="F17" s="1">
        <f t="shared" si="7"/>
        <v>3</v>
      </c>
      <c r="L17" s="6" t="s">
        <v>7</v>
      </c>
      <c r="M17" s="7" t="s">
        <v>37</v>
      </c>
    </row>
    <row r="18" spans="2:13" ht="21.75" customHeight="1" x14ac:dyDescent="0.35">
      <c r="B18" s="40"/>
      <c r="C18" s="1"/>
      <c r="D18" s="3">
        <v>1</v>
      </c>
      <c r="E18" s="1">
        <v>2</v>
      </c>
      <c r="F18" s="1">
        <v>3</v>
      </c>
    </row>
    <row r="19" spans="2:13" x14ac:dyDescent="0.35">
      <c r="D19" s="41" t="s">
        <v>2</v>
      </c>
      <c r="E19" s="41"/>
      <c r="F19" s="41"/>
    </row>
  </sheetData>
  <mergeCells count="4">
    <mergeCell ref="D12:H12"/>
    <mergeCell ref="B6:B10"/>
    <mergeCell ref="B15:B18"/>
    <mergeCell ref="D19:F19"/>
  </mergeCells>
  <conditionalFormatting sqref="D15:F17">
    <cfRule type="cellIs" dxfId="5" priority="1" operator="between">
      <formula>6</formula>
      <formula>9</formula>
    </cfRule>
    <cfRule type="cellIs" dxfId="4" priority="2" operator="between">
      <formula>4</formula>
      <formula>5</formula>
    </cfRule>
    <cfRule type="cellIs" dxfId="3" priority="3" operator="between">
      <formula>1</formula>
      <formula>3</formula>
    </cfRule>
  </conditionalFormatting>
  <conditionalFormatting sqref="D6:H10">
    <cfRule type="cellIs" dxfId="2" priority="4" operator="greaterThan">
      <formula>12</formula>
    </cfRule>
    <cfRule type="cellIs" dxfId="1" priority="5" operator="between">
      <formula>5</formula>
      <formula>12</formula>
    </cfRule>
    <cfRule type="cellIs" dxfId="0" priority="6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 Dashboard</vt:lpstr>
      <vt:lpstr>Risk Log</vt:lpstr>
      <vt:lpstr>Risk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Josiah Oborekanhwo (ext.)</cp:lastModifiedBy>
  <dcterms:created xsi:type="dcterms:W3CDTF">2025-05-02T20:53:48Z</dcterms:created>
  <dcterms:modified xsi:type="dcterms:W3CDTF">2025-05-26T20:00:50Z</dcterms:modified>
</cp:coreProperties>
</file>