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iahbruner/Development/josiahbruner-website/arevehiclessecure/"/>
    </mc:Choice>
  </mc:AlternateContent>
  <xr:revisionPtr revIDLastSave="0" documentId="13_ncr:1_{3766ED0A-927D-F94F-9CD7-41631AADE657}" xr6:coauthVersionLast="32" xr6:coauthVersionMax="32" xr10:uidLastSave="{00000000-0000-0000-0000-000000000000}"/>
  <bookViews>
    <workbookView xWindow="2380" yWindow="1940" windowWidth="29520" windowHeight="17440" xr2:uid="{43932C6F-CD73-FC4F-8EDA-8F55E158446B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2" i="1"/>
  <c r="N2" i="1" s="1"/>
  <c r="Q7" i="1"/>
</calcChain>
</file>

<file path=xl/sharedStrings.xml><?xml version="1.0" encoding="utf-8"?>
<sst xmlns="http://schemas.openxmlformats.org/spreadsheetml/2006/main" count="62" uniqueCount="51">
  <si>
    <t>Company</t>
  </si>
  <si>
    <t>Website</t>
  </si>
  <si>
    <t>Criteria 1</t>
  </si>
  <si>
    <t>Criteria 2</t>
  </si>
  <si>
    <t>Criteria 3</t>
  </si>
  <si>
    <t>Criteria 4</t>
  </si>
  <si>
    <t>Criteria 5</t>
  </si>
  <si>
    <t>Criteria 6</t>
  </si>
  <si>
    <t>Criteria 7</t>
  </si>
  <si>
    <t>Score</t>
  </si>
  <si>
    <t>&lt;h2&gt; 1. Part of Auto-ISAC (or equivalent)? &lt;/h2&gt;</t>
  </si>
  <si>
    <t>&lt;h2&gt; 2. Has a security@company.com publicly available email? &lt;/h2&gt;</t>
  </si>
  <si>
    <t>&lt;h2&gt; 3. Company provides a security response policy? &lt;/h2&gt;</t>
  </si>
  <si>
    <t>&lt;h2&gt; 4. Offers bug bounties on IT security? &lt;/h2&gt;</t>
  </si>
  <si>
    <t>&lt;h2&gt; 5. Offers bug bounties on product security? &lt;/h2&gt;</t>
  </si>
  <si>
    <t>&lt;h2&gt; 6. Company participates in security events? &lt;/h2&gt;</t>
  </si>
  <si>
    <t>&lt;h2&gt; 7. Company participates in security research? &lt;/h2&gt;</t>
  </si>
  <si>
    <t>Weight</t>
  </si>
  <si>
    <t>General Motors Corp.</t>
  </si>
  <si>
    <t>Ford Motor Company</t>
  </si>
  <si>
    <t>Toyota Motor Company</t>
  </si>
  <si>
    <t>Honda Motor Company</t>
  </si>
  <si>
    <t>Nissan</t>
  </si>
  <si>
    <t>Hyundai</t>
  </si>
  <si>
    <t>Mazda</t>
  </si>
  <si>
    <t>Mitsubishi</t>
  </si>
  <si>
    <t>Kia Motors</t>
  </si>
  <si>
    <t>Subaru</t>
  </si>
  <si>
    <t>Mercedes-Benz</t>
  </si>
  <si>
    <t>Volvo</t>
  </si>
  <si>
    <t>Volkswagen</t>
  </si>
  <si>
    <t>Audi</t>
  </si>
  <si>
    <t>BMW</t>
  </si>
  <si>
    <t>Porsche</t>
  </si>
  <si>
    <t>Tesla</t>
  </si>
  <si>
    <t>Jaguar</t>
  </si>
  <si>
    <t>Land Rover</t>
  </si>
  <si>
    <t>Alfa Romeo</t>
  </si>
  <si>
    <t>Mini</t>
  </si>
  <si>
    <t>Smart</t>
  </si>
  <si>
    <t>Ferrari</t>
  </si>
  <si>
    <t>Maserati</t>
  </si>
  <si>
    <t>Bentley</t>
  </si>
  <si>
    <t>Lamborghini</t>
  </si>
  <si>
    <t>Rolls Royce</t>
  </si>
  <si>
    <t>Maybach</t>
  </si>
  <si>
    <t>Reference</t>
  </si>
  <si>
    <t>Auto-ISAC: https://www.detroitnews.com/story/business/autos/general-motors/2016/06/09/auto-suppliers-hacking/85670814/</t>
  </si>
  <si>
    <t>Fiat-Chrysler</t>
  </si>
  <si>
    <t>Average</t>
  </si>
  <si>
    <t>Auto-ISAC: https://www.detroitnews.com/story/business/autos/general-motors/2016/06/09/auto-suppliers-hacking/85670814/ Contact/response policy: https://hackerone.com/gm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</si>
</sst>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2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CE0449-B94A-8947-81F9-8183040DF103}" name="Table1" displayName="Table1" ref="A1:K30" totalsRowShown="0" headerRowDxfId="0">
  <autoFilter ref="A1:K30" xr:uid="{4F106699-B1A1-E24A-BC39-FC3CD3326002}"/>
  <tableColumns count="11">
    <tableColumn id="1" xr3:uid="{02039C8E-A5BD-044A-A2AF-410463374F6A}" name="Company" dataDxfId="1"/>
    <tableColumn id="2" xr3:uid="{E8BB7200-C4ED-3D4D-B109-9CA90A10BAF2}" name="Website"/>
    <tableColumn id="3" xr3:uid="{448A6987-B229-5C48-9DC2-2B63D4674E2A}" name="Criteria 1"/>
    <tableColumn id="4" xr3:uid="{5D276ADC-5E04-9C41-B2E6-BAD5BF96EB07}" name="Criteria 2"/>
    <tableColumn id="5" xr3:uid="{D8B79FB0-673C-A942-917E-1D31A2A7AC23}" name="Criteria 3"/>
    <tableColumn id="6" xr3:uid="{B13787DC-64C5-1246-A0F8-FD2DC5C6FF1B}" name="Criteria 4"/>
    <tableColumn id="7" xr3:uid="{EE7609B7-CA0D-A042-8008-3C0645B01529}" name="Criteria 5"/>
    <tableColumn id="8" xr3:uid="{CD3DFB6C-353F-C34B-A4DE-093981ECDACB}" name="Criteria 6"/>
    <tableColumn id="9" xr3:uid="{7CE961BC-D5F1-1942-AAD0-45EE8F0A7D02}" name="Criteria 7"/>
    <tableColumn id="10" xr3:uid="{BDC63E7E-2C08-0943-8D93-1E024E2018E0}" name="Score">
      <calculatedColumnFormula>C2*$P$8 + D2*$P$9+E2*$P$10+F2*$P$11+G2*$P$12+H2*$P$13+I2*$P$14</calculatedColumnFormula>
    </tableColumn>
    <tableColumn id="11" xr3:uid="{15834165-B14A-8844-8401-984681AA041C}" name="Referenc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C0294-5975-F14A-93BC-D84F7F8D5A1D}">
  <dimension ref="A1:Q30"/>
  <sheetViews>
    <sheetView tabSelected="1" zoomScale="103" workbookViewId="0">
      <selection activeCell="H4" sqref="H4"/>
    </sheetView>
  </sheetViews>
  <sheetFormatPr baseColWidth="10" defaultRowHeight="16" x14ac:dyDescent="0.2"/>
  <cols>
    <col min="1" max="1" width="19.83203125" customWidth="1"/>
    <col min="11" max="11" width="105.1640625" customWidth="1"/>
    <col min="15" max="15" width="58" customWidth="1"/>
  </cols>
  <sheetData>
    <row r="1" spans="1: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46</v>
      </c>
    </row>
    <row r="2" spans="1:17" x14ac:dyDescent="0.2">
      <c r="A2" t="s">
        <v>18</v>
      </c>
      <c r="C2">
        <v>1</v>
      </c>
      <c r="D2">
        <v>1</v>
      </c>
      <c r="E2">
        <v>1</v>
      </c>
      <c r="F2">
        <v>1</v>
      </c>
      <c r="G2">
        <v>1</v>
      </c>
      <c r="J2">
        <f>C2*$P$8 + D2*$P$9+E2*$P$10+F2*$P$11+G2*$P$12+H2*$P$13+I2*$P$14</f>
        <v>0.65</v>
      </c>
      <c r="K2" t="s">
        <v>50</v>
      </c>
      <c r="M2" t="s">
        <v>49</v>
      </c>
      <c r="N2">
        <f>AVERAGE(Table1[Score])</f>
        <v>6.3793103448275892E-2</v>
      </c>
    </row>
    <row r="3" spans="1:17" x14ac:dyDescent="0.2">
      <c r="A3" t="s">
        <v>19</v>
      </c>
      <c r="C3">
        <v>1</v>
      </c>
      <c r="J3">
        <f t="shared" ref="J3:J30" si="0">C3*$P$8 + D3*$P$9+E3*$P$10+F3*$P$11+G3*$P$12+H3*$P$13+I3*$P$14</f>
        <v>0.1</v>
      </c>
      <c r="K3" t="s">
        <v>47</v>
      </c>
    </row>
    <row r="4" spans="1:17" x14ac:dyDescent="0.2">
      <c r="A4" t="s">
        <v>48</v>
      </c>
      <c r="C4">
        <v>1</v>
      </c>
      <c r="J4">
        <f t="shared" si="0"/>
        <v>0.1</v>
      </c>
      <c r="K4" t="s">
        <v>47</v>
      </c>
    </row>
    <row r="5" spans="1:17" x14ac:dyDescent="0.2">
      <c r="A5" t="s">
        <v>20</v>
      </c>
      <c r="C5">
        <v>1</v>
      </c>
      <c r="J5">
        <f t="shared" si="0"/>
        <v>0.1</v>
      </c>
      <c r="K5" t="s">
        <v>47</v>
      </c>
    </row>
    <row r="6" spans="1:17" x14ac:dyDescent="0.2">
      <c r="A6" t="s">
        <v>21</v>
      </c>
      <c r="C6">
        <v>1</v>
      </c>
      <c r="J6">
        <f t="shared" si="0"/>
        <v>0.1</v>
      </c>
      <c r="K6" t="s">
        <v>47</v>
      </c>
    </row>
    <row r="7" spans="1:17" x14ac:dyDescent="0.2">
      <c r="A7" t="s">
        <v>22</v>
      </c>
      <c r="C7">
        <v>1</v>
      </c>
      <c r="J7">
        <f t="shared" si="0"/>
        <v>0.1</v>
      </c>
      <c r="K7" t="s">
        <v>47</v>
      </c>
      <c r="P7" t="s">
        <v>17</v>
      </c>
      <c r="Q7">
        <f>SUM(P8:P130)</f>
        <v>1</v>
      </c>
    </row>
    <row r="8" spans="1:17" x14ac:dyDescent="0.2">
      <c r="A8" t="s">
        <v>23</v>
      </c>
      <c r="J8">
        <f t="shared" si="0"/>
        <v>0</v>
      </c>
      <c r="O8" t="s">
        <v>10</v>
      </c>
      <c r="P8">
        <v>0.1</v>
      </c>
    </row>
    <row r="9" spans="1:17" x14ac:dyDescent="0.2">
      <c r="A9" t="s">
        <v>24</v>
      </c>
      <c r="C9">
        <v>1</v>
      </c>
      <c r="J9">
        <f t="shared" si="0"/>
        <v>0.1</v>
      </c>
      <c r="K9" t="s">
        <v>47</v>
      </c>
      <c r="O9" t="s">
        <v>11</v>
      </c>
      <c r="P9">
        <v>0.1</v>
      </c>
    </row>
    <row r="10" spans="1:17" x14ac:dyDescent="0.2">
      <c r="A10" s="2" t="s">
        <v>25</v>
      </c>
      <c r="C10">
        <v>1</v>
      </c>
      <c r="J10">
        <f t="shared" si="0"/>
        <v>0.1</v>
      </c>
      <c r="K10" t="s">
        <v>47</v>
      </c>
      <c r="O10" t="s">
        <v>12</v>
      </c>
      <c r="P10">
        <v>0.15</v>
      </c>
    </row>
    <row r="11" spans="1:17" x14ac:dyDescent="0.2">
      <c r="A11" s="2" t="s">
        <v>26</v>
      </c>
      <c r="C11">
        <v>1</v>
      </c>
      <c r="J11">
        <f t="shared" si="0"/>
        <v>0.1</v>
      </c>
      <c r="K11" t="s">
        <v>47</v>
      </c>
      <c r="O11" t="s">
        <v>13</v>
      </c>
      <c r="P11">
        <v>0.15</v>
      </c>
    </row>
    <row r="12" spans="1:17" x14ac:dyDescent="0.2">
      <c r="A12" s="2" t="s">
        <v>27</v>
      </c>
      <c r="C12">
        <v>1</v>
      </c>
      <c r="J12">
        <f t="shared" si="0"/>
        <v>0.1</v>
      </c>
      <c r="K12" t="s">
        <v>47</v>
      </c>
      <c r="O12" t="s">
        <v>14</v>
      </c>
      <c r="P12">
        <v>0.15</v>
      </c>
    </row>
    <row r="13" spans="1:17" x14ac:dyDescent="0.2">
      <c r="A13" s="2" t="s">
        <v>28</v>
      </c>
      <c r="C13">
        <v>1</v>
      </c>
      <c r="J13">
        <f t="shared" si="0"/>
        <v>0.1</v>
      </c>
      <c r="K13" t="s">
        <v>47</v>
      </c>
      <c r="O13" t="s">
        <v>15</v>
      </c>
      <c r="P13">
        <v>0.15</v>
      </c>
    </row>
    <row r="14" spans="1:17" x14ac:dyDescent="0.2">
      <c r="A14" s="2" t="s">
        <v>29</v>
      </c>
      <c r="J14">
        <f t="shared" si="0"/>
        <v>0</v>
      </c>
      <c r="O14" t="s">
        <v>16</v>
      </c>
      <c r="P14">
        <v>0.2</v>
      </c>
    </row>
    <row r="15" spans="1:17" x14ac:dyDescent="0.2">
      <c r="A15" s="2" t="s">
        <v>30</v>
      </c>
      <c r="C15">
        <v>1</v>
      </c>
      <c r="J15">
        <f t="shared" si="0"/>
        <v>0.1</v>
      </c>
      <c r="K15" t="s">
        <v>47</v>
      </c>
    </row>
    <row r="16" spans="1:17" x14ac:dyDescent="0.2">
      <c r="A16" s="2" t="s">
        <v>31</v>
      </c>
      <c r="J16">
        <f t="shared" si="0"/>
        <v>0</v>
      </c>
    </row>
    <row r="17" spans="1:11" x14ac:dyDescent="0.2">
      <c r="A17" s="2" t="s">
        <v>32</v>
      </c>
      <c r="C17">
        <v>1</v>
      </c>
      <c r="J17">
        <f t="shared" si="0"/>
        <v>0.1</v>
      </c>
      <c r="K17" t="s">
        <v>47</v>
      </c>
    </row>
    <row r="18" spans="1:11" x14ac:dyDescent="0.2">
      <c r="A18" s="2" t="s">
        <v>33</v>
      </c>
      <c r="J18">
        <f t="shared" si="0"/>
        <v>0</v>
      </c>
    </row>
    <row r="19" spans="1:11" x14ac:dyDescent="0.2">
      <c r="A19" s="2" t="s">
        <v>34</v>
      </c>
      <c r="J19">
        <f t="shared" si="0"/>
        <v>0</v>
      </c>
    </row>
    <row r="20" spans="1:11" x14ac:dyDescent="0.2">
      <c r="A20" s="2" t="s">
        <v>35</v>
      </c>
      <c r="J20">
        <f t="shared" si="0"/>
        <v>0</v>
      </c>
    </row>
    <row r="21" spans="1:11" x14ac:dyDescent="0.2">
      <c r="A21" s="2" t="s">
        <v>36</v>
      </c>
      <c r="J21">
        <f t="shared" si="0"/>
        <v>0</v>
      </c>
    </row>
    <row r="22" spans="1:11" x14ac:dyDescent="0.2">
      <c r="A22" s="2" t="s">
        <v>37</v>
      </c>
      <c r="J22">
        <f t="shared" si="0"/>
        <v>0</v>
      </c>
    </row>
    <row r="23" spans="1:11" x14ac:dyDescent="0.2">
      <c r="A23" s="2" t="s">
        <v>38</v>
      </c>
      <c r="J23">
        <f t="shared" si="0"/>
        <v>0</v>
      </c>
    </row>
    <row r="24" spans="1:11" x14ac:dyDescent="0.2">
      <c r="A24" s="2" t="s">
        <v>39</v>
      </c>
      <c r="J24">
        <f t="shared" si="0"/>
        <v>0</v>
      </c>
    </row>
    <row r="25" spans="1:11" x14ac:dyDescent="0.2">
      <c r="A25" s="2" t="s">
        <v>40</v>
      </c>
      <c r="J25">
        <f t="shared" si="0"/>
        <v>0</v>
      </c>
    </row>
    <row r="26" spans="1:11" x14ac:dyDescent="0.2">
      <c r="A26" s="2" t="s">
        <v>41</v>
      </c>
      <c r="J26">
        <f t="shared" si="0"/>
        <v>0</v>
      </c>
    </row>
    <row r="27" spans="1:11" x14ac:dyDescent="0.2">
      <c r="A27" s="2" t="s">
        <v>42</v>
      </c>
      <c r="J27">
        <f t="shared" si="0"/>
        <v>0</v>
      </c>
    </row>
    <row r="28" spans="1:11" x14ac:dyDescent="0.2">
      <c r="A28" s="2" t="s">
        <v>43</v>
      </c>
      <c r="J28">
        <f t="shared" si="0"/>
        <v>0</v>
      </c>
    </row>
    <row r="29" spans="1:11" x14ac:dyDescent="0.2">
      <c r="A29" s="2" t="s">
        <v>44</v>
      </c>
      <c r="J29">
        <f t="shared" si="0"/>
        <v>0</v>
      </c>
    </row>
    <row r="30" spans="1:11" x14ac:dyDescent="0.2">
      <c r="A30" s="2" t="s">
        <v>45</v>
      </c>
      <c r="J30">
        <f t="shared" si="0"/>
        <v>0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2018-04-17T19:06:26Z</dcterms:created>
  <dcterms:modified xsi:type="dcterms:W3CDTF">2018-04-17T19:31:13Z</dcterms:modified>
</cp:coreProperties>
</file>