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autoCompressPictures="0"/>
  <bookViews>
    <workbookView xWindow="240" yWindow="0" windowWidth="28560" windowHeight="17460" activeTab="3"/>
  </bookViews>
  <sheets>
    <sheet name="RawData" sheetId="1" r:id="rId1"/>
    <sheet name="ThreatsToTheLandscape" sheetId="3" r:id="rId2"/>
    <sheet name="ConservationPriorities" sheetId="4" r:id="rId3"/>
    <sheet name="AreasAppropriateForDevelopment" sheetId="5" r:id="rId4"/>
    <sheet name="DrawButtonSummary" sheetId="6" r:id="rId5"/>
    <sheet name="MultipleChoiceTables" sheetId="2" r:id="rId6"/>
    <sheet name="CorrelationCoefficient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4" i="6" l="1"/>
  <c r="B87" i="6"/>
  <c r="B54" i="6"/>
  <c r="C11" i="6"/>
  <c r="B11" i="6"/>
  <c r="C55" i="2"/>
  <c r="B55" i="2"/>
  <c r="C44" i="2"/>
  <c r="B44" i="2"/>
  <c r="C33" i="2"/>
  <c r="B33" i="2"/>
  <c r="C22" i="2"/>
  <c r="B22" i="2"/>
  <c r="C7" i="2"/>
  <c r="B7" i="2"/>
</calcChain>
</file>

<file path=xl/sharedStrings.xml><?xml version="1.0" encoding="utf-8"?>
<sst xmlns="http://schemas.openxmlformats.org/spreadsheetml/2006/main" count="4542" uniqueCount="1237">
  <si>
    <t>respondent</t>
  </si>
  <si>
    <t>lang_code</t>
  </si>
  <si>
    <t>scr_width</t>
  </si>
  <si>
    <t>What is your highest level of education?___High School</t>
  </si>
  <si>
    <t>What is your highest level of education?___Associates</t>
  </si>
  <si>
    <t>What is your highest level of education?___Bachelors</t>
  </si>
  <si>
    <t>What is your highest level of education?___Masters</t>
  </si>
  <si>
    <t>What is your highest level of education?___PhD or Higher</t>
  </si>
  <si>
    <t>What is your highest level of education?</t>
  </si>
  <si>
    <t>Select your age range___Under 18 years</t>
  </si>
  <si>
    <t>Select your age range___18 - 24 years</t>
  </si>
  <si>
    <t>Select your age range___25 - 44 years</t>
  </si>
  <si>
    <t>Select your age range___45 - 64  years</t>
  </si>
  <si>
    <t>Select your age range___65 - 84 years</t>
  </si>
  <si>
    <t>Select your age range___85 years and over</t>
  </si>
  <si>
    <t>Select your age range</t>
  </si>
  <si>
    <t>Gender___Male</t>
  </si>
  <si>
    <t>Gender___Female</t>
  </si>
  <si>
    <t>Gender</t>
  </si>
  <si>
    <t>Are you a member of the Newfound Lake Region Association?___No</t>
  </si>
  <si>
    <t>Are you a member of the Newfound Lake Region Association?___Yes</t>
  </si>
  <si>
    <t>Are you a member of the Newfound Lake Region Association?</t>
  </si>
  <si>
    <t>Are you a resident of New Hampshire?___Yes</t>
  </si>
  <si>
    <t>Are you a resident of New Hampshire?___No</t>
  </si>
  <si>
    <t>Are you a resident of New Hampshire?</t>
  </si>
  <si>
    <t>en</t>
  </si>
  <si>
    <t>45 - 64  years</t>
  </si>
  <si>
    <t>18 - 24 years</t>
  </si>
  <si>
    <t>Male</t>
  </si>
  <si>
    <t>85 years and over</t>
  </si>
  <si>
    <t>Bachelors</t>
  </si>
  <si>
    <t>Yes</t>
  </si>
  <si>
    <t>Masters</t>
  </si>
  <si>
    <t>65 - 84 years</t>
  </si>
  <si>
    <t>Female</t>
  </si>
  <si>
    <t>No</t>
  </si>
  <si>
    <t>High School</t>
  </si>
  <si>
    <t>PhD or Higher</t>
  </si>
  <si>
    <t>Associates</t>
  </si>
  <si>
    <t>25 - 44 years</t>
  </si>
  <si>
    <t>Count</t>
  </si>
  <si>
    <t>%</t>
  </si>
  <si>
    <t>Under 18 years</t>
  </si>
  <si>
    <t>createtime</t>
  </si>
  <si>
    <t>id</t>
  </si>
  <si>
    <t>buttonname</t>
  </si>
  <si>
    <t>visibleLayers</t>
  </si>
  <si>
    <t>zoomLevel</t>
  </si>
  <si>
    <t>Indicate level of threat to each of the following:-_-Soil Quality___Not threatened</t>
  </si>
  <si>
    <t>Indicate level of threat to each of the following:-_-Soil Quality___Slightly threatened</t>
  </si>
  <si>
    <t>Indicate level of threat to each of the following:-_-Soil Quality___Moderately threatened</t>
  </si>
  <si>
    <t>Indicate level of threat to each of the following:-_-Soil Quality___Highly threatened</t>
  </si>
  <si>
    <t>Indicate level of threat to each of the following:-_-Water Quality___Not threatened</t>
  </si>
  <si>
    <t>Indicate level of threat to each of the following:-_-Water Quality___Slightly threatened</t>
  </si>
  <si>
    <t>Indicate level of threat to each of the following:-_-Water Quality___Moderately threatened</t>
  </si>
  <si>
    <t>Indicate level of threat to each of the following:-_-Water Quality___Highly threatened</t>
  </si>
  <si>
    <t>Indicate level of threat to each of the following:-_-Wildlife Habitat___Not threatened</t>
  </si>
  <si>
    <t>Indicate level of threat to each of the following:-_-Wildlife Habitat___Slightly threatened</t>
  </si>
  <si>
    <t>Indicate level of threat to each of the following:-_-Wildlife Habitat___Moderately threatened</t>
  </si>
  <si>
    <t>Indicate level of threat to each of the following:-_-Wildlife Habitat___Highly threatened</t>
  </si>
  <si>
    <t>Indicate level of threat to each of the following:-_-Recreation___Not threatened</t>
  </si>
  <si>
    <t>Indicate level of threat to each of the following:-_-Recreation___Slightly threatened</t>
  </si>
  <si>
    <t>Indicate level of threat to each of the following:-_-Recreation___Moderately threatened</t>
  </si>
  <si>
    <t>Indicate level of threat to each of the following:-_-Recreation___Highly threatened</t>
  </si>
  <si>
    <t>Indicate level of threat to each of the following:-_-Scenic Beauty___Not threatened</t>
  </si>
  <si>
    <t>Indicate level of threat to each of the following:-_-Scenic Beauty___Slightly threatened</t>
  </si>
  <si>
    <t>Indicate level of threat to each of the following:-_-Scenic Beauty___Moderately threatened</t>
  </si>
  <si>
    <t>Indicate level of threat to each of the following:-_-Scenic Beauty___Highly threatened</t>
  </si>
  <si>
    <t>Indicate level of threat to each of the following:-_-Tourism___Not threatened</t>
  </si>
  <si>
    <t>Indicate level of threat to each of the following:-_-Tourism___Slightly threatened</t>
  </si>
  <si>
    <t>Indicate level of threat to each of the following:-_-Tourism___Moderately threatened</t>
  </si>
  <si>
    <t>Indicate level of threat to each of the following:-_-Tourism___Highly threatened</t>
  </si>
  <si>
    <t>Indicate level of threat to each of the following:-_-Small Business___Not threatened</t>
  </si>
  <si>
    <t>Indicate level of threat to each of the following:-_-Small Business___Slightly threatened</t>
  </si>
  <si>
    <t>Indicate level of threat to each of the following:-_-Small Business___Moderately threatened</t>
  </si>
  <si>
    <t>Indicate level of threat to each of the following:-_-Small Business___Highly threatened</t>
  </si>
  <si>
    <t>Indicate level of threat to each of the following:-_-Rural Character___Not threatened</t>
  </si>
  <si>
    <t>Indicate level of threat to each of the following:-_-Rural Character___Slightly threatened</t>
  </si>
  <si>
    <t>Indicate level of threat to each of the following:-_-Rural Character___Moderately threatened</t>
  </si>
  <si>
    <t>Indicate level of threat to each of the following:-_-Rural Character___Highly threatened</t>
  </si>
  <si>
    <t>Indicate level of threat to each of the following:-_-Other___Not threatened</t>
  </si>
  <si>
    <t>Indicate level of threat to each of the following:-_-Other___Slightly threatened</t>
  </si>
  <si>
    <t>Indicate level of threat to each of the following:-_-Other___Moderately threatened</t>
  </si>
  <si>
    <t>Indicate level of threat to each of the following:-_-Other___Highly threatened</t>
  </si>
  <si>
    <t>Threats to the Landscape</t>
  </si>
  <si>
    <t>Google Hybrid</t>
  </si>
  <si>
    <t>Google Hybrid, Newfound Lake Watershed</t>
  </si>
  <si>
    <t>2016-03-15T21:10:17.227Z</t>
  </si>
  <si>
    <t>2016-03-15T21:11:08.919Z</t>
  </si>
  <si>
    <t>2016-03-15T21:11:38.002Z</t>
  </si>
  <si>
    <t>2016-03-15T21:11:55.796Z</t>
  </si>
  <si>
    <t>2016-03-15T21:12:05.949Z</t>
  </si>
  <si>
    <t>2016-03-15T21:12:38.700Z</t>
  </si>
  <si>
    <t>2016-03-15T21:13:03.256Z</t>
  </si>
  <si>
    <t>Roads and Terrain, Newfound Lake Watershed</t>
  </si>
  <si>
    <t>2016-03-15T21:13:16.181Z</t>
  </si>
  <si>
    <t>2016-03-15T21:14:24.772Z</t>
  </si>
  <si>
    <t>2016-03-15T21:23:23.824Z</t>
  </si>
  <si>
    <t>2016-03-15T21:23:27.849Z</t>
  </si>
  <si>
    <t>2016-03-15T21:24:33.089Z</t>
  </si>
  <si>
    <t>2016-03-15T21:25:08.418Z</t>
  </si>
  <si>
    <t>2016-03-15T21:25:40.554Z</t>
  </si>
  <si>
    <t>2016-03-15T21:27:07.922Z</t>
  </si>
  <si>
    <t>2016-03-15T21:27:46.188Z</t>
  </si>
  <si>
    <t>2016-03-15T21:27:55.409Z</t>
  </si>
  <si>
    <t>2016-03-15T21:31:14.430Z</t>
  </si>
  <si>
    <t>2016-03-15T21:31:19.402Z</t>
  </si>
  <si>
    <t>2016-03-15T21:32:41.431Z</t>
  </si>
  <si>
    <t>2016-03-15T21:33:25.361Z</t>
  </si>
  <si>
    <t>2016-03-15T21:33:39.509Z</t>
  </si>
  <si>
    <t>Septic systems at the foot of the lake are probably over fifty years old. In some cases small cottages have been added to and more bedrooms built thus putting a strain on outdated systems. There is a noticeable difference to the sand under the water, it now feels tacky underfoot. This is cause for concern.</t>
  </si>
  <si>
    <t>2016-03-15T21:34:16.241Z</t>
  </si>
  <si>
    <t>2016-03-15T21:34:26.932Z</t>
  </si>
  <si>
    <t>2016-03-15T21:38:46.965Z</t>
  </si>
  <si>
    <t>2016-03-15T21:39:09.990Z</t>
  </si>
  <si>
    <t>2016-03-15T21:39:31.357Z</t>
  </si>
  <si>
    <t>2016-03-15T21:40:19.135Z</t>
  </si>
  <si>
    <t>2016-03-15T21:40:26.654Z</t>
  </si>
  <si>
    <t>2016-03-15T21:40:32.909Z</t>
  </si>
  <si>
    <t>2016-03-15T21:41:05.064Z</t>
  </si>
  <si>
    <t>More homes being built on high ridge lines about the lake and clearing trees and vegetation. This causes runoff of soil and in some cases pesticides or fertilizer directly into streams and rivers. This material then enters the lake and affects water clarity and ph.</t>
  </si>
  <si>
    <t>2016-03-15T21:41:38.214Z</t>
  </si>
  <si>
    <t>2016-03-15T21:43:31.594Z</t>
  </si>
  <si>
    <t>2016-03-15T21:44:57.181Z</t>
  </si>
  <si>
    <t>2016-03-15T21:45:41.613Z</t>
  </si>
  <si>
    <t>2016-03-15T21:46:45.787Z</t>
  </si>
  <si>
    <t>2016-03-15T21:47:01.569Z</t>
  </si>
  <si>
    <t>2016-03-15T21:47:25.462Z</t>
  </si>
  <si>
    <t>2016-03-15T21:47:58.651Z</t>
  </si>
  <si>
    <t>2016-03-15T21:48:32.875Z</t>
  </si>
  <si>
    <t>2016-03-15T21:49:06.161Z</t>
  </si>
  <si>
    <t>2016-03-15T21:50:33.544Z</t>
  </si>
  <si>
    <t>2016-03-15T21:52:21.299Z</t>
  </si>
  <si>
    <t>2016-03-15T21:53:46.099Z</t>
  </si>
  <si>
    <t>2016-03-15T21:54:12.993Z</t>
  </si>
  <si>
    <t>2016-03-15T21:55:17.094Z</t>
  </si>
  <si>
    <t>2016-03-15T21:55:55.799Z</t>
  </si>
  <si>
    <t>2016-03-15T21:58:09.573Z</t>
  </si>
  <si>
    <t>2016-03-15T21:58:30.180Z</t>
  </si>
  <si>
    <t>2016-03-15T21:58:59.980Z</t>
  </si>
  <si>
    <t>2016-03-15T21:59:41.053Z</t>
  </si>
  <si>
    <t>2016-03-15T22:00:02.882Z</t>
  </si>
  <si>
    <t>2016-03-15T22:01:05.281Z</t>
  </si>
  <si>
    <t>2016-03-15T22:01:23.481Z</t>
  </si>
  <si>
    <t>2016-03-15T22:02:45.982Z</t>
  </si>
  <si>
    <t>2016-03-15T22:03:22.964Z</t>
  </si>
  <si>
    <t>2016-03-15T22:03:48.931Z</t>
  </si>
  <si>
    <t>2016-03-15T22:04:28.650Z</t>
  </si>
  <si>
    <t>2016-03-15T22:04:29.124Z</t>
  </si>
  <si>
    <t>The Wind Companies develop this area</t>
  </si>
  <si>
    <t>2016-03-15T22:05:20.757Z</t>
  </si>
  <si>
    <t>2016-03-15T22:05:24.630Z</t>
  </si>
  <si>
    <t>2016-03-15T22:05:33.574Z</t>
  </si>
  <si>
    <t>2016-03-15T22:05:53.655Z</t>
  </si>
  <si>
    <t>2016-03-15T22:06:03.455Z</t>
  </si>
  <si>
    <t>2016-03-15T22:06:17.823Z</t>
  </si>
  <si>
    <t>2016-03-15T22:06:38.851Z</t>
  </si>
  <si>
    <t>2016-03-15T22:08:48.829Z</t>
  </si>
  <si>
    <t>2016-03-15T22:14:23.021Z</t>
  </si>
  <si>
    <t>2016-03-15T22:19:53.112Z</t>
  </si>
  <si>
    <t>Wind is developed on this ridge line.</t>
  </si>
  <si>
    <t>2016-03-15T22:21:30.921Z</t>
  </si>
  <si>
    <t>2016-03-15T22:22:41.926Z</t>
  </si>
  <si>
    <t>Ridge line has been blasted and roads built for Groton Wind. A high rate of erosion has been experienced and run of and sediment have fouled Tenney Brook haven a negative impact on aquatic species throughout the water shed fed by Tenney Brook.
In addition, the stripping of vegetation has negatively impacted the area visually as have been the wildlife corridors and vernal aquifers.</t>
  </si>
  <si>
    <t>2016-03-15T22:26:44.414Z</t>
  </si>
  <si>
    <t>Sedimentation from property owners continually adding sand on their beaches has fouled up the shoreline changing the character of the aquatic environment.
The Ledges Brook is also carriing a lot of sediment downstream, fowling up the shoreline.</t>
  </si>
  <si>
    <t>2016-03-15T22:29:35.197Z</t>
  </si>
  <si>
    <t>Logging continues along Bear Hill road. The mountain side has been stripped and erosion is evident with culverts failing the run under the road. Also the sediment is being carried down to the lake at the Ledges.</t>
  </si>
  <si>
    <t>2016-03-15T22:31:55.937Z</t>
  </si>
  <si>
    <t>The Cockermouth is carriing sediment downstream and fouling up the north end of the lake affecting water quality, navigation and encouraging invasive species to take hold.</t>
  </si>
  <si>
    <t>2016-03-15T22:33:50.364Z</t>
  </si>
  <si>
    <t>More development</t>
  </si>
  <si>
    <t>2016-03-15T22:36:11.024Z</t>
  </si>
  <si>
    <t>2016-03-15T22:55:27.247Z</t>
  </si>
  <si>
    <t>2016-03-15T22:56:28.838Z</t>
  </si>
  <si>
    <t>2016-03-15T22:56:59.500Z</t>
  </si>
  <si>
    <t>2016-03-15T23:04:11.812Z</t>
  </si>
  <si>
    <t>2016-03-15T23:20:58.721Z</t>
  </si>
  <si>
    <t>2016-03-15T23:29:56.898Z</t>
  </si>
  <si>
    <t>2016-03-15T23:33:36.465Z</t>
  </si>
  <si>
    <t>2016-03-15T23:34:11.684Z</t>
  </si>
  <si>
    <t>2016-03-15T23:35:58.713Z</t>
  </si>
  <si>
    <t>2016-03-15T23:39:40.318Z</t>
  </si>
  <si>
    <t>2016-03-15T23:40:10.194Z</t>
  </si>
  <si>
    <t>2016-03-15T23:40:25.852Z</t>
  </si>
  <si>
    <t>2016-03-15T23:40:43.473Z</t>
  </si>
  <si>
    <t>2016-03-15T23:40:59.712Z</t>
  </si>
  <si>
    <t>2016-03-15T23:59:11.637Z</t>
  </si>
  <si>
    <t>Industrial Wind Developers are allowed to move forward in the Region.</t>
  </si>
  <si>
    <t>2016-03-16T00:00:52.491Z</t>
  </si>
  <si>
    <t>Industrial wind developers are allowed to erect projects on Mt. Forbes, Pine Hill</t>
  </si>
  <si>
    <t>2016-03-16T00:01:07.786Z</t>
  </si>
  <si>
    <t>2016-03-16T00:02:23.862Z</t>
  </si>
  <si>
    <t>Industrial Wind project by EDP Renewables (or any other IWT developer) is allowed to move forward with the Spruce Ridge Project or any other IWT Project.</t>
  </si>
  <si>
    <t>2016-03-16T00:02:46.223Z</t>
  </si>
  <si>
    <t>2016-03-16T00:04:30.679Z</t>
  </si>
  <si>
    <t>2016-03-16T00:05:01.161Z</t>
  </si>
  <si>
    <t>All the of the Newfound Watershed is threatened by the potential for Industrial Wind development on any of the Ridgelines in the Region.</t>
  </si>
  <si>
    <t>2016-03-16T00:10:06.721Z</t>
  </si>
  <si>
    <t>Clear cutting of timber</t>
  </si>
  <si>
    <t>2016-03-16T00:12:53.813Z</t>
  </si>
  <si>
    <t>2016-03-16T00:14:22.862Z</t>
  </si>
  <si>
    <t>2016-03-16T00:22:30.052Z</t>
  </si>
  <si>
    <t>2016-03-16T00:23:43.554Z</t>
  </si>
  <si>
    <t>2016-03-16T00:26:01.849Z</t>
  </si>
  <si>
    <t>2016-03-16T00:46:40.979Z</t>
  </si>
  <si>
    <t>2016-03-16T00:48:50.567Z</t>
  </si>
  <si>
    <t>2016-03-16T00:50:07.260Z</t>
  </si>
  <si>
    <t>2016-03-16T00:50:39.944Z</t>
  </si>
  <si>
    <t>2016-03-16T00:51:35.536Z</t>
  </si>
  <si>
    <t>2016-03-16T00:53:02.565Z</t>
  </si>
  <si>
    <t>2016-03-16T01:06:11.993Z</t>
  </si>
  <si>
    <t>2016-03-16T01:12:47.793Z</t>
  </si>
  <si>
    <t>site is developed</t>
  </si>
  <si>
    <t>2016-03-16T01:14:54.143Z</t>
  </si>
  <si>
    <t>more electric generating windmills are built</t>
  </si>
  <si>
    <t>2016-03-16T01:42:13.984Z</t>
  </si>
  <si>
    <t>2016-03-16T01:42:46.433Z</t>
  </si>
  <si>
    <t>2016-03-16T01:59:33.696Z</t>
  </si>
  <si>
    <t>2016-03-16T01:59:59.274Z</t>
  </si>
  <si>
    <t>2016-03-16T02:00:56.678Z</t>
  </si>
  <si>
    <t>2016-03-16T02:04:11.054Z</t>
  </si>
  <si>
    <t>2016-03-16T02:40:38.444Z</t>
  </si>
  <si>
    <t>2016-03-16T02:54:21.987Z</t>
  </si>
  <si>
    <t>2016-03-16T10:13:41.526Z</t>
  </si>
  <si>
    <t>2016-03-16T10:14:43.647Z</t>
  </si>
  <si>
    <t>2016-03-16T10:15:33.237Z</t>
  </si>
  <si>
    <t>2016-03-16T10:16:09.597Z</t>
  </si>
  <si>
    <t>2016-03-16T10:16:34.864Z</t>
  </si>
  <si>
    <t>2016-03-16T10:16:57.488Z</t>
  </si>
  <si>
    <t>2016-03-16T10:17:32.520Z</t>
  </si>
  <si>
    <t>2016-03-16T10:17:52.219Z</t>
  </si>
  <si>
    <t>2016-03-16T10:18:11.681Z</t>
  </si>
  <si>
    <t>2016-03-16T10:18:36.509Z</t>
  </si>
  <si>
    <t>2016-03-16T10:18:56.309Z</t>
  </si>
  <si>
    <t>2016-03-16T10:19:20.587Z</t>
  </si>
  <si>
    <t>2016-03-16T10:19:46.866Z</t>
  </si>
  <si>
    <t>2016-03-16T10:20:10.458Z</t>
  </si>
  <si>
    <t>2016-03-16T10:20:31.664Z</t>
  </si>
  <si>
    <t>2016-03-16T10:20:50.507Z</t>
  </si>
  <si>
    <t>2016-03-16T10:21:15.752Z</t>
  </si>
  <si>
    <t>2016-03-16T10:34:13.858Z</t>
  </si>
  <si>
    <t>2016-03-16T11:48:23.316Z</t>
  </si>
  <si>
    <t>2016-03-16T11:50:36.655Z</t>
  </si>
  <si>
    <t>2016-03-16T11:51:26.734Z</t>
  </si>
  <si>
    <t>2016-03-16T11:52:39.293Z</t>
  </si>
  <si>
    <t>2016-03-16T12:58:58.784Z</t>
  </si>
  <si>
    <t>Threat from wind farms</t>
  </si>
  <si>
    <t>2016-03-16T13:00:33.883Z</t>
  </si>
  <si>
    <t>Wind farm development</t>
  </si>
  <si>
    <t>2016-03-16T13:02:02.200Z</t>
  </si>
  <si>
    <t>2016-03-16T13:20:34.678Z</t>
  </si>
  <si>
    <t>2016-03-16T13:21:31.299Z</t>
  </si>
  <si>
    <t>2016-03-16T13:22:37.456Z</t>
  </si>
  <si>
    <t>2016-03-16T13:23:21.098Z</t>
  </si>
  <si>
    <t>2016-03-16T13:23:51.933Z</t>
  </si>
  <si>
    <t>2016-03-16T13:28:34.975Z</t>
  </si>
  <si>
    <t>2016-03-16T13:49:54.152Z</t>
  </si>
  <si>
    <t>2016-03-16T14:01:12.071Z</t>
  </si>
  <si>
    <t>2016-03-16T14:01:46.858Z</t>
  </si>
  <si>
    <t>2016-03-16T14:02:19.411Z</t>
  </si>
  <si>
    <t>2016-03-16T14:03:45.487Z</t>
  </si>
  <si>
    <t>2016-03-16T14:10:14.432Z</t>
  </si>
  <si>
    <t>Overbuilding is number one threat</t>
  </si>
  <si>
    <t>2016-03-16T14:36:18.181Z</t>
  </si>
  <si>
    <t>Big wind drops in more turbines. bad for the lake, bad economics, no actual long term benefits.</t>
  </si>
  <si>
    <t>2016-03-16T14:37:07.471Z</t>
  </si>
  <si>
    <t>another big wind project, bad all around!</t>
  </si>
  <si>
    <t>2016-03-16T14:37:18.938Z</t>
  </si>
  <si>
    <t>2016-03-16T14:37:52.759Z</t>
  </si>
  <si>
    <t>Newfound Lake is overrun with day boaters on key weekends in the summer. After the ramp went in some years ago there was a distinct and noticeable difference in the number of uninformed day trippers who come to use the lake and leave behind a mess. There's plenty who do so with respect but 1 bad apple spoils the bunch. There needs to be a "common sense" reservation approach to mitigate traffic and the influx of trucks/trailers and parking, and street traffic down West Shore Road.</t>
  </si>
  <si>
    <t>2016-03-16T14:38:04.704Z</t>
  </si>
  <si>
    <t>2016-03-16T14:40:32.299Z</t>
  </si>
  <si>
    <t>I dropped 1 pin for all of the foothills and mountains around the lake. Houses popping up everywhere have a material effect.</t>
  </si>
  <si>
    <t>2016-03-16T14:41:42.041Z</t>
  </si>
  <si>
    <t>112 acre tract should not be developed.  Entry road too steep</t>
  </si>
  <si>
    <t>2016-03-16T14:42:57.175Z</t>
  </si>
  <si>
    <t>more electric windmills installed they will destroy the rural character of the area</t>
  </si>
  <si>
    <t>2016-03-16T14:44:31.429Z</t>
  </si>
  <si>
    <t>more electric windmills installed</t>
  </si>
  <si>
    <t>2016-03-16T14:45:38.925Z</t>
  </si>
  <si>
    <t>2016-03-16T14:52:42.145Z</t>
  </si>
  <si>
    <t>This logging is ruining the view from the east shore and apparently becoming available for development.</t>
  </si>
  <si>
    <t>2016-03-16T14:54:19.699Z</t>
  </si>
  <si>
    <t>The Fowler River Area is such a beautiful area and is threatened by development and human impacts.</t>
  </si>
  <si>
    <t>2016-03-16T14:55:42.792Z</t>
  </si>
  <si>
    <t>This area is being misused by off road vehicles and it is destroying the area. These areas are being littered with trash and deep tire ruts.</t>
  </si>
  <si>
    <t>2016-03-16T14:57:04.405Z</t>
  </si>
  <si>
    <t>This is the public boat launch. The area is consistently threatened by invasive species carried in on boats.</t>
  </si>
  <si>
    <t>2016-03-16T14:58:15.633Z</t>
  </si>
  <si>
    <t>These trails see a lot of use in the winter and summer and must be managed in a way that lowers impact.</t>
  </si>
  <si>
    <t>2016-03-16T14:59:23.462Z</t>
  </si>
  <si>
    <t>There is an enormous amount of runoff every year that runs from this marker, across the road, and into the lake.</t>
  </si>
  <si>
    <t>2016-03-16T15:01:30.716Z</t>
  </si>
  <si>
    <t>The roof of this horsebarn can be seen from just about everywhere in the lake. It sticks out like a sore thumb.</t>
  </si>
  <si>
    <t>2016-03-16T15:03:50.994Z</t>
  </si>
  <si>
    <t>This house was painted white. I don't know anyone who appreciates this house being part of the Newfound View.</t>
  </si>
  <si>
    <t>2016-03-16T15:04:35.830Z</t>
  </si>
  <si>
    <t>2016-03-16T15:05:05.532Z</t>
  </si>
  <si>
    <t>2016-03-16T15:38:49.121Z</t>
  </si>
  <si>
    <t>Silt from nearby mountains and hills continue to wash into the lake from various small brooks and streams that flow into Newfound in the general area of Wagon Wheel to Whittemore Point Road North.
Great quantities of silt, wood, and leaves wash into the lake every time there is a hard rain.  The bottom of the lake is now covered with silt.</t>
  </si>
  <si>
    <t>2016-03-16T15:43:34.259Z</t>
  </si>
  <si>
    <t>The Hebron marsh fills in due to incoming sand/dirt coming in by brooks &amp; streams.  There is a danger the current marsh area will become land locked.  Already there are temporary "islands" popping up where loons try to hatch eggs only to loose them to rising waters.
Somewhere uphill from the marsh is the problem but I don't know where.</t>
  </si>
  <si>
    <t>2016-03-16T19:34:43.264Z</t>
  </si>
  <si>
    <t xml:space="preserve">The wind projects are a most significant threat to the region --which will adversely affect the water quality, wildlife, resident health, the scenic ambience of the region--hence will be a severe negative to tourism and small business development.  Soil and water quality has become a concern over the past ten years, as anyone who has been swimming in the lake for 20 or more years can detect a difference in quality already.   </t>
  </si>
  <si>
    <t>2016-03-16T19:35:18.112Z</t>
  </si>
  <si>
    <t>Water Quality - concerned about the weed growth on the bottom in Pike's Bay.  Also concerned about algae that occasionally clouds the water.
Recreation - The weed growth makes for a mucky bottom in spots instead of the sandy bottom that has historically been there.  No one likes to swim if touching the bottom is mucky or you have to swim through algae.  
Scenic Beauty - The view of the western hills/mountains from the shoreline would be adversely affected by the windmills that were a possibility last year. Pike's Bay looks right at it. 
Other - Would like to see regulations and enforcement as to how close motor boats and jet skis can get to the shoreline.  There has been a great increase in motor boats dropping anchor inside or just beyond the typical swimming area.  They then jump off the boats and swim and party right there!  I realize the water is shared, but it seems it isn't unreasonable to have a regulation as to how close boats can drop anchor.</t>
  </si>
  <si>
    <t>2016-03-16T19:38:43.807Z</t>
  </si>
  <si>
    <t>Thankfully, many efforts have been initiated to return Bristol --especially the downtown--to the way it looked 40 years ago in terms of being clean and having a retail / small business presence....but my understanding is a number of "fast food" retailers are looking to move there...which would destroy the appeal of a downtown already dealing with building deterioration issues.  Rte 132 seems a much better suited location for that development, while downtown needs to find ways to continue to clean and spruce up--find a mix of retailers that would draw additional tourists to the downtown throughout the year--and provide year round employment.  There is great potential--but creativity is needed.</t>
  </si>
  <si>
    <t>2016-03-16T19:43:28.586Z</t>
  </si>
  <si>
    <t>2016-03-16T19:43:45.111Z</t>
  </si>
  <si>
    <t>Wellington State Park --and the expansion of boat ramps--bringing even more boats --specifically motor boats --to the lake-has already had a severe and negative effect --noise and water quality in particular has suffered.  Uncharted growth throughout the rest of Alexandria is also perhaps a threat to the community.</t>
  </si>
  <si>
    <t>2016-03-16T19:48:32.025Z</t>
  </si>
  <si>
    <t>2016-03-16T20:00:03.836Z</t>
  </si>
  <si>
    <t>2016-03-16T20:13:00.794Z</t>
  </si>
  <si>
    <t>Wind Farm development in the area of Rumney and the proposed development in Alexanderia Groton Herbron area will have a devistating impact on the area.</t>
  </si>
  <si>
    <t>2016-03-16T20:31:37.636Z</t>
  </si>
  <si>
    <t>2016-03-16T20:31:56.606Z</t>
  </si>
  <si>
    <t>2016-03-16T20:32:30.445Z</t>
  </si>
  <si>
    <t>many houses being built on the hillside by bear mountain (not sure if this is exactly the right spot)</t>
  </si>
  <si>
    <t>2016-03-16T20:33:24.784Z</t>
  </si>
  <si>
    <t>worried about general water quality of the lake- seems like it is cloudier than it used to be and there is more growth on the bottom</t>
  </si>
  <si>
    <t>2016-03-16T21:48:12.939Z</t>
  </si>
  <si>
    <t>2016-03-16T21:50:06.484Z</t>
  </si>
  <si>
    <t>2016-03-16T21:52:17.180Z</t>
  </si>
  <si>
    <t>2016-03-16T22:05:13.170Z</t>
  </si>
  <si>
    <t>There are many private sewer systems in this crowded area. At any time, they could leak - all with close proximity of the lake. Town of Bristol has an under utilized waste treatment plant but running pipes and running pipes to the lake should be a priority.</t>
  </si>
  <si>
    <t>2016-03-16T22:12:54.617Z</t>
  </si>
  <si>
    <t xml:space="preserve">Due to the addition of a large group of small trailer like condos, the are is very congested and is not at all attractive. It is not in line with the lake cottages which have lent charm &amp; beauty around the lake. This also lends to a concentrated bio load. 
</t>
  </si>
  <si>
    <t>2016-03-16T22:18:47.294Z</t>
  </si>
  <si>
    <t>Again, a congested area with private sewer systems right against the lake.
The NRLA is concerned about development as a problem of over load for Newfound Lake. I understand this concern. But, they have not been pro-active in getting sewer to be placed. Are we waiting for an accident, an insult to the lake? Yes. Then federal money will be in play. This is wrong.
I went to the state with two other people from my association asking about being able to raise our roofs a few feet. We own older cottages and space is a premium. We spoke to a person who knew nothing of our lake. I could not believe the uneducated comments I was hearing. A simple solution to roof run off is to have gutters, a down spout &amp; a small dry well.  I have noted developers on Lake Winnipesauke building two story crowded condos - so how did that get through the state? 
We need to put politics aside &amp; truly think about a beloved lake. This place is special, we need to protect it.</t>
  </si>
  <si>
    <t>2016-03-16T22:49:48.863Z</t>
  </si>
  <si>
    <t>roadside logging</t>
  </si>
  <si>
    <t>2016-03-16T22:51:57.156Z</t>
  </si>
  <si>
    <t>Development - large house</t>
  </si>
  <si>
    <t>2016-03-16T22:55:18.747Z</t>
  </si>
  <si>
    <t>increased kayaking in bird habitat</t>
  </si>
  <si>
    <t>2016-03-17T13:52:53.040Z</t>
  </si>
  <si>
    <t>...Windmills or deforestation are allowed anywhere on the ridges bordering MT Cardigan</t>
  </si>
  <si>
    <t>2016-03-17T13:55:57.022Z</t>
  </si>
  <si>
    <t>...there is any more deforestation or heavy residential development in the  area.</t>
  </si>
  <si>
    <t>2016-03-17T13:57:19.480Z</t>
  </si>
  <si>
    <t>watershed could be compromised if residential development does not carefully consider it when building</t>
  </si>
  <si>
    <t>2016-03-17T14:00:58.026Z</t>
  </si>
  <si>
    <t>2016-03-17T16:07:09.452Z</t>
  </si>
  <si>
    <t>2016-03-17T16:10:55.250Z</t>
  </si>
  <si>
    <t>2016-03-17T16:11:59.558Z</t>
  </si>
  <si>
    <t>2016-03-17T18:06:07.808Z</t>
  </si>
  <si>
    <t>2016-03-17T20:33:46.352Z</t>
  </si>
  <si>
    <t>2016-03-17T20:38:55.599Z</t>
  </si>
  <si>
    <t>2016-03-17T20:40:19.269Z</t>
  </si>
  <si>
    <t>2016-03-18T14:13:12.648Z</t>
  </si>
  <si>
    <t>2016-03-18T14:14:06.668Z</t>
  </si>
  <si>
    <t>2016-03-18T14:22:51.596Z</t>
  </si>
  <si>
    <t>2016-03-18T14:25:37.967Z</t>
  </si>
  <si>
    <t>2016-03-18T14:26:33.894Z</t>
  </si>
  <si>
    <t>2016-03-18T14:27:38.623Z</t>
  </si>
  <si>
    <t>Inappropriate development of lakefrontage degrades quality of environment which brought us all here</t>
  </si>
  <si>
    <t>2016-03-18T15:56:40.258Z</t>
  </si>
  <si>
    <t>2016-03-18T15:58:15.532Z</t>
  </si>
  <si>
    <t>2016-03-18T17:21:42.255Z</t>
  </si>
  <si>
    <t>2016-03-18T17:23:33.631Z</t>
  </si>
  <si>
    <t>2016-03-18T17:25:50.254Z</t>
  </si>
  <si>
    <t>Industrial Wind</t>
  </si>
  <si>
    <t>2016-03-18T17:27:12.423Z</t>
  </si>
  <si>
    <t>Fowler River Watershed</t>
  </si>
  <si>
    <t>2016-03-18T17:28:34.142Z</t>
  </si>
  <si>
    <t>Protect Bridgewater ridgeline</t>
  </si>
  <si>
    <t>2016-03-18T18:24:23.505Z</t>
  </si>
  <si>
    <t>2016-03-18T19:25:27.984Z</t>
  </si>
  <si>
    <t>2016-03-18T19:29:53.327Z</t>
  </si>
  <si>
    <t xml:space="preserve">Site identified is intended to represent the location of the aquifer used by the Town of Bristol for its municipal water supply.
Highly subject to potential housing development. </t>
  </si>
  <si>
    <t>2016-03-18T19:36:04.481Z</t>
  </si>
  <si>
    <t>Area denotes ridge lines of watershed subject to wind developments and harmful to habitat, soils (erosion) water quality as well as view shed.</t>
  </si>
  <si>
    <t>2016-03-18T19:38:46.997Z</t>
  </si>
  <si>
    <t xml:space="preserve">Subject to wind development and potentially harmful to habitat, soils and water quality </t>
  </si>
  <si>
    <t>2016-03-18T20:17:54.286Z</t>
  </si>
  <si>
    <t>2016-03-18T20:38:09.168Z</t>
  </si>
  <si>
    <t>2016-03-18T20:44:02.987Z</t>
  </si>
  <si>
    <t xml:space="preserve">The emissions from the Bridgewater incinerator are substantial as we live down wind between the lake and the incinerator and find the residue on our vehicles and buildings.
Being the incinerator is one of the last in the state, I do not think the pollution it causes is worth keeping it running. </t>
  </si>
  <si>
    <t>2016-03-18T20:49:00.716Z</t>
  </si>
  <si>
    <t>2016-03-18T20:49:48.588Z</t>
  </si>
  <si>
    <t>2016-03-18T20:50:30.394Z</t>
  </si>
  <si>
    <t>2016-03-19T15:41:41.917Z</t>
  </si>
  <si>
    <t>2016-03-20T11:47:00.257Z</t>
  </si>
  <si>
    <t>2016-03-20T11:49:10.297Z</t>
  </si>
  <si>
    <t>2016-03-20T12:30:45.488Z</t>
  </si>
  <si>
    <t>Ridgeline and hillside development threaten viewshed</t>
  </si>
  <si>
    <t>2016-03-20T12:31:38.815Z</t>
  </si>
  <si>
    <t>Views threatened by ridgeline and hillside development</t>
  </si>
  <si>
    <t>2016-03-20T12:32:26.425Z</t>
  </si>
  <si>
    <t>2016-03-20T12:32:56.598Z</t>
  </si>
  <si>
    <t>2016-03-20T12:33:17.416Z</t>
  </si>
  <si>
    <t>2016-03-20T12:33:49.060Z</t>
  </si>
  <si>
    <t>2016-03-20T12:34:23.792Z</t>
  </si>
  <si>
    <t>2016-03-20T12:34:47.502Z</t>
  </si>
  <si>
    <t>2016-03-20T12:35:50.802Z</t>
  </si>
  <si>
    <t>Impermeable surfaces, stormwater runoff, highly developed area</t>
  </si>
  <si>
    <t>2016-03-20T12:37:29.111Z</t>
  </si>
  <si>
    <t>2016-03-20T12:38:16.499Z</t>
  </si>
  <si>
    <t>2016-03-20T12:38:48.792Z</t>
  </si>
  <si>
    <t>2016-03-20T12:39:29.213Z</t>
  </si>
  <si>
    <t>2016-03-20T12:39:55.598Z</t>
  </si>
  <si>
    <t>2016-03-20T12:40:31.394Z</t>
  </si>
  <si>
    <t>2016-03-20T12:41:02.000Z</t>
  </si>
  <si>
    <t>2016-03-20T15:53:48.857Z</t>
  </si>
  <si>
    <t>Northern pass goes through and mor wind turbines are constructed</t>
  </si>
  <si>
    <t>2016-03-20T15:56:40.239Z</t>
  </si>
  <si>
    <t>More turbines or northern pass go through</t>
  </si>
  <si>
    <t>2016-03-20T15:58:39.064Z</t>
  </si>
  <si>
    <t>Wind turbines and northern pass</t>
  </si>
  <si>
    <t>2016-03-21T03:57:20.663Z</t>
  </si>
  <si>
    <t>The sediment at Pop's cove on the easterly (RT3A South) side has continued to build for decades. Has the state or NLRA made any serious effort to monitor the situation? The underwater plant growth increases yearly and is very evident in August and September.</t>
  </si>
  <si>
    <t>2016-03-21T14:40:16.750Z</t>
  </si>
  <si>
    <t>2016-03-21T18:03:05.565Z</t>
  </si>
  <si>
    <t>2016-03-22T01:41:16.764Z</t>
  </si>
  <si>
    <t>2016-03-22T01:41:59.682Z</t>
  </si>
  <si>
    <t>2016-03-22T01:42:49.499Z</t>
  </si>
  <si>
    <t>2016-03-22T16:55:35.217Z</t>
  </si>
  <si>
    <t>Threatened by Groton Wind Farm</t>
  </si>
  <si>
    <t>2016-03-22T16:56:46.332Z</t>
  </si>
  <si>
    <t xml:space="preserve">Proposed multiple industrial wind projects.  Wild Meadows - on hold, Alpine Ridge - on hold, and Spruce Ridge in the works with EDP renewables.  Proximity to Newfound Lake and the scenic vistas of Cardigan Mt. make these large scale industrial projects and their accompanying transmission infrastructure inappropriate for this area.  </t>
  </si>
  <si>
    <t>2016-03-22T17:38:45.504Z</t>
  </si>
  <si>
    <t>Hello I'm concerned about boat chop in the marsh area along with infrastructure decisions on West Shore road that lead to huge culverts dumping chunks of asphalt up to 4 inches in diameter into the water.</t>
  </si>
  <si>
    <t>2016-03-24T15:21:04.915Z</t>
  </si>
  <si>
    <t xml:space="preserve">Marina - petrochemical pollution. Boating on the lake in general is probably causing hard-to-measure wildlife issues. 
Maybe put a HP limit? </t>
  </si>
  <si>
    <t>2016-03-24T15:21:50.723Z</t>
  </si>
  <si>
    <t>2016-03-24T15:22:14.701Z</t>
  </si>
  <si>
    <t>Changing lake levels probably hurts near-shore wildlife. It's hard to believe that it is actually saving anything in terms of property.</t>
  </si>
  <si>
    <t>2016-03-24T15:23:26.593Z</t>
  </si>
  <si>
    <t>Windmills.. What are the long term effects. Besides being a massive eyesore. Is it worth it?</t>
  </si>
  <si>
    <t>2016-03-24T15:23:40.712Z</t>
  </si>
  <si>
    <t>2016-03-24T15:24:11.018Z</t>
  </si>
  <si>
    <t>2016-03-24T15:24:20.233Z</t>
  </si>
  <si>
    <t>2016-03-24T15:24:52.022Z</t>
  </si>
  <si>
    <t>2016-03-24T15:24:55.037Z</t>
  </si>
  <si>
    <t>I try to support  the local farmers. Are they using proper techniques in terms of amount of fertilizer to avoid creating over-nutrient conditions in the local watershed and the lake.</t>
  </si>
  <si>
    <t>2016-03-24T15:25:35.782Z</t>
  </si>
  <si>
    <t>2016-03-24T15:25:55.557Z</t>
  </si>
  <si>
    <t>All the lake's septic systems.</t>
  </si>
  <si>
    <t>2016-03-24T15:26:12.246Z</t>
  </si>
  <si>
    <t xml:space="preserve">All the over-fertilized lawns around the lake. </t>
  </si>
  <si>
    <t>2016-03-24T15:26:43.474Z</t>
  </si>
  <si>
    <t>2016-03-24T15:27:23.808Z</t>
  </si>
  <si>
    <t>2016-03-24T15:27:31.822Z</t>
  </si>
  <si>
    <t>2016-03-24T15:28:41.924Z</t>
  </si>
  <si>
    <t>2016-03-24T15:30:02.605Z</t>
  </si>
  <si>
    <t>2016-03-24T15:30:43.813Z</t>
  </si>
  <si>
    <t>2016-03-24T15:30:47.173Z</t>
  </si>
  <si>
    <t>2016-03-24T15:31:44.204Z</t>
  </si>
  <si>
    <t>2016-03-24T15:33:15.942Z</t>
  </si>
  <si>
    <t>2016-03-24T15:33:57.231Z</t>
  </si>
  <si>
    <t>2016-03-24T15:34:31.441Z</t>
  </si>
  <si>
    <t>2016-03-24T15:35:14.496Z</t>
  </si>
  <si>
    <t>2016-03-24T15:35:45.089Z</t>
  </si>
  <si>
    <t>2016-03-24T15:36:28.774Z</t>
  </si>
  <si>
    <t>2016-03-24T15:38:12.389Z</t>
  </si>
  <si>
    <t>2016-03-24T15:39:51.490Z</t>
  </si>
  <si>
    <t>2016-03-24T15:42:21.948Z</t>
  </si>
  <si>
    <t>2016-03-24T15:43:12.464Z</t>
  </si>
  <si>
    <t>2016-03-24T15:46:36.116Z</t>
  </si>
  <si>
    <t>The eastern slope has 2 threats, housing development with the clearing of trees for views.  This will remove needed vegetation for soil and water control as well as detract from the scenic beauty from the lake.  The second is threat of wind power development and carries with it the same problems.</t>
  </si>
  <si>
    <t>2016-03-24T15:48:37.848Z</t>
  </si>
  <si>
    <t>2016-03-24T15:49:23.744Z</t>
  </si>
  <si>
    <t>2016-03-24T15:50:02.950Z</t>
  </si>
  <si>
    <t>2016-03-24T15:50:10.205Z</t>
  </si>
  <si>
    <t>This marker is one of the two dozen or so 500' windmills IBERDROLA plans to put on the ridgeline of Mowglis Mtn., Oregon Mtn., and points east and north, especially Spruce Ridge. Roads big enough for a two-lane highway, pads for the towers etc. are blasted and bulldozed from bedrock. Wildlife habitat is fragmented and degraded. Hikers don't come to look at windmills. The Midwest, Great Plains, and offshore all have faster windspeeds and are not landscapes of high scenic and tourist value like our mountains.</t>
  </si>
  <si>
    <t>2016-03-24T15:50:56.056Z</t>
  </si>
  <si>
    <t>The densely populated southern end of the lake is sitting on the high potential of failing septic systems.  Although the situation is fairly controlled at the time, an ever increasing demand in the area and the conversion of vacation properties to full time residences is a problem waiting.  Secondarily an increase in full time population brings increased pollution contributors from automobiles, pesticides and fertilizers.</t>
  </si>
  <si>
    <t>2016-03-24T15:54:06.012Z</t>
  </si>
  <si>
    <t>2016-03-24T15:54:26.499Z</t>
  </si>
  <si>
    <t>2016-03-24T15:55:46.828Z</t>
  </si>
  <si>
    <t>2016-03-24T15:56:49.891Z</t>
  </si>
  <si>
    <t>2016-03-24T15:57:12.916Z</t>
  </si>
  <si>
    <t>Another marker at the east end of IBERDROLA's proposed wind farm.</t>
  </si>
  <si>
    <t>2016-03-24T15:58:45.597Z</t>
  </si>
  <si>
    <t>A marker at about the northwest corner of Iberdrola's windfarm, which extends to the west in the Mascoma River watershed.</t>
  </si>
  <si>
    <t>2016-03-24T15:59:39.699Z</t>
  </si>
  <si>
    <t>2016-03-24T16:00:16.062Z</t>
  </si>
  <si>
    <t>2016-03-24T16:00:45.143Z</t>
  </si>
  <si>
    <t>A marker to the north of Mowglis Mtn. shows the line of Spruce Ridge, which is the epicenter of Iberdrola's proposed windfarm and has a few windmills on it.</t>
  </si>
  <si>
    <t>2016-03-24T16:07:21.833Z</t>
  </si>
  <si>
    <t xml:space="preserve">Two beaver dams are holding back about 5 acres of water in an artificial depression created by irresponsible excavating of gravel. The area is now protect but prior damage was not remediated by the former owner. If either of the dams fails, tons of silt and sand will rush into Newfound Lake down George's Brook. </t>
  </si>
  <si>
    <t>2016-03-24T16:07:44.879Z</t>
  </si>
  <si>
    <t>hillside development is reducing forested land</t>
  </si>
  <si>
    <t>2016-03-24T16:09:02.876Z</t>
  </si>
  <si>
    <t>windmill along the hills</t>
  </si>
  <si>
    <t>2016-03-24T16:09:57.083Z</t>
  </si>
  <si>
    <t>One marker far to the northeast of the others represents the other hills where foreign-owned companies have options to lease or other intentions of building windfarms on our hills so as to tap the federal taxpayer's money in the form of a Production Tax Credit, which given the variability of wind in New England and the short productive life of wind turbines is the only way they are likely to profit. Kill the Production Tax Credit, let the market govern energy prices and let the Towns decide whether to host windfarms or not.</t>
  </si>
  <si>
    <t>2016-03-24T16:10:06.393Z</t>
  </si>
  <si>
    <t xml:space="preserve">Real estate development on steep slopes could result in erosion, pollution of down-slope dug wells and much material washing into the lake. </t>
  </si>
  <si>
    <t>2016-03-24T16:14:33.418Z</t>
  </si>
  <si>
    <t>2016-03-24T16:15:57.899Z</t>
  </si>
  <si>
    <t>The easternmost marker of a possible windfarm is on Bridgewater Mtn.</t>
  </si>
  <si>
    <t>2016-03-24T16:16:13.481Z</t>
  </si>
  <si>
    <t>Alexandria Bog and much of the Patten Brook flood plain area is endangered primarily from run-off pollution which causes pollutants to contaminate the stream and downstream ponds, but also results in errosion causing silting in .</t>
  </si>
  <si>
    <t>2016-03-24T16:17:31.059Z</t>
  </si>
  <si>
    <t>2016-03-24T16:17:47.178Z</t>
  </si>
  <si>
    <t>2016-03-24T16:19:05.274Z</t>
  </si>
  <si>
    <t>2016-03-24T16:20:04.464Z</t>
  </si>
  <si>
    <t>2016-03-24T16:20:49.623Z</t>
  </si>
  <si>
    <t>2016-03-24T16:21:16.871Z</t>
  </si>
  <si>
    <t>2016-03-24T16:21:44.040Z</t>
  </si>
  <si>
    <t>2016-03-24T16:22:02.195Z</t>
  </si>
  <si>
    <t>2016-03-24T16:26:17.897Z</t>
  </si>
  <si>
    <t>2016-03-24T16:28:23.617Z</t>
  </si>
  <si>
    <t>Errosion will cause state road to undermine and colaps</t>
  </si>
  <si>
    <t>2016-03-24T16:34:46.653Z</t>
  </si>
  <si>
    <t>Any development in this area of unfragmented land would be extreemely harmful to wildlife the natural beauty of the land, which in turn would harm recreational activity.  Potential wind farm development has been held off for the time being, but the threat stil exists.</t>
  </si>
  <si>
    <t>2016-03-24T16:42:56.550Z</t>
  </si>
  <si>
    <t>clear cutting across from Camp Onaway on steep slopes, runoff is going straight into the lake</t>
  </si>
  <si>
    <t>2016-03-24T16:43:35.899Z</t>
  </si>
  <si>
    <t>Recent conservation easement on property in this area will protect this immediate area, but we must maintain a watchful eye on abbutting propeerties.</t>
  </si>
  <si>
    <t>2016-03-24T16:48:38.119Z</t>
  </si>
  <si>
    <t>Conservation easement on property in this area will protect area</t>
  </si>
  <si>
    <t>2016-03-24T16:55:58.953Z</t>
  </si>
  <si>
    <t>2016-03-24T16:56:44.269Z</t>
  </si>
  <si>
    <t>2016-03-24T16:57:20.990Z</t>
  </si>
  <si>
    <t>2016-03-24T16:58:16.961Z</t>
  </si>
  <si>
    <t>2016-03-24T17:06:07.793Z</t>
  </si>
  <si>
    <t>South end of 'Well-head protection area</t>
  </si>
  <si>
    <t>2016-03-24T17:08:46.320Z</t>
  </si>
  <si>
    <t>2016-03-24T17:09:18.779Z</t>
  </si>
  <si>
    <t>2016-03-24T17:13:08.004Z</t>
  </si>
  <si>
    <t>2016-03-24T17:14:59.932Z</t>
  </si>
  <si>
    <t>2016-03-24T17:16:02.904Z</t>
  </si>
  <si>
    <t>2016-03-24T17:16:48.688Z</t>
  </si>
  <si>
    <t>2016-03-24T17:17:00.077Z</t>
  </si>
  <si>
    <t>2016-03-24T17:17:42.587Z</t>
  </si>
  <si>
    <t>2016-03-24T17:20:36.919Z</t>
  </si>
  <si>
    <t>The stream running down behind a few homes along the non-water side of the main road, from time to time, have turned brown from all the building on that side.  It was mud.  This was reported, but it needs to be monitored to be sure that precautions are taken by any builder, and the soil and debris are not running into the lake.</t>
  </si>
  <si>
    <t>2016-03-24T17:24:19.308Z</t>
  </si>
  <si>
    <t>Building has raped the land down to bare soil.  The clearing didn't need to be so drastic.  It will take years to build up, but most likely won't include big trees for many years.  Drainage has got to be an issue and runoff into the lake.  Soil and debris allow invasive plants to grow in the lake.</t>
  </si>
  <si>
    <t>2016-03-24T17:27:39.744Z</t>
  </si>
  <si>
    <t>2016-03-24T17:28:09.870Z</t>
  </si>
  <si>
    <t>The building of the states dock has allowed many people in state and out of state to use the water with their water crafts.  This is a wonderful recreation and benefit to those people.  However, many people in and outs of state don't respect the water and what they are bringing into the lake, like invasive plants.  People are rude about it.  It needs to be that law that they need to wash off with Hot Water prior to putting into the lake a water craft.  That was in the plan and at the last minute it was taken out.  The old bait and switch.  More needs to be done at this site or we will have invasive weeds growing and damaging the quality of the lake and the enjoyment of many people, particularly those with lake property and now have to deal with dirt, debris, especially leaves where there once was all sand.  The drawing down of the lake allowed people to clean that up and still needs to be done every fall.  It was never an issue when that was done.  I know there are those that think that isn't the best thing, but it was a proven task that people took seriously and it did clean the lake of that kind of debris, like it or not.</t>
  </si>
  <si>
    <t>2016-03-24T17:38:35.958Z</t>
  </si>
  <si>
    <t>2016-03-24T18:07:25.384Z</t>
  </si>
  <si>
    <t>2016-03-24T18:10:44.211Z</t>
  </si>
  <si>
    <t>2016-03-24T18:11:41.230Z</t>
  </si>
  <si>
    <t>2016-03-24T18:29:20.351Z</t>
  </si>
  <si>
    <t>2016-03-24T19:15:58.155Z</t>
  </si>
  <si>
    <t>Overbuilding is to my mind biggest threat.</t>
  </si>
  <si>
    <t>2016-03-24T19:21:52.400Z</t>
  </si>
  <si>
    <t>2016-03-24T20:55:35.953Z</t>
  </si>
  <si>
    <t>2016-03-24T20:56:02.010Z</t>
  </si>
  <si>
    <t>2016-03-24T21:08:53.766Z</t>
  </si>
  <si>
    <t>2016-03-24T21:45:35.772Z</t>
  </si>
  <si>
    <t>2016-03-25T00:06:45.439Z</t>
  </si>
  <si>
    <t>House build and destroying trees.</t>
  </si>
  <si>
    <t>2016-03-25T00:08:18.239Z</t>
  </si>
  <si>
    <t>Trees cut down to build houses</t>
  </si>
  <si>
    <t>2016-03-25T00:20:57.978Z</t>
  </si>
  <si>
    <t>2016-03-25T00:22:19.704Z</t>
  </si>
  <si>
    <t>2016-03-25T00:36:32.532Z</t>
  </si>
  <si>
    <t>2016-03-25T00:48:42.462Z</t>
  </si>
  <si>
    <t>2016-03-25T01:38:30.185Z</t>
  </si>
  <si>
    <t>2016-03-25T01:39:51.737Z</t>
  </si>
  <si>
    <t>2016-03-25T01:41:56.342Z</t>
  </si>
  <si>
    <t>2016-03-25T04:17:55.770Z</t>
  </si>
  <si>
    <t>2016-03-25T09:18:19.105Z</t>
  </si>
  <si>
    <t>2016-03-25T11:50:12.144Z</t>
  </si>
  <si>
    <t>2016-03-25T13:25:33.202Z</t>
  </si>
  <si>
    <t>2016-03-25T13:26:44.980Z</t>
  </si>
  <si>
    <t>2016-03-25T14:17:16.378Z</t>
  </si>
  <si>
    <t>2016-03-25T14:20:23.789Z</t>
  </si>
  <si>
    <t>2016-03-25T14:22:25.563Z</t>
  </si>
  <si>
    <t>2016-03-25T14:58:00.368Z</t>
  </si>
  <si>
    <t>2016-03-25T14:59:45.233Z</t>
  </si>
  <si>
    <t>2016-03-25T15:00:03.959Z</t>
  </si>
  <si>
    <t>2016-03-25T15:32:10.209Z</t>
  </si>
  <si>
    <t>2016-03-25T15:57:16.146Z</t>
  </si>
  <si>
    <t>2016-03-25T18:33:52.332Z</t>
  </si>
  <si>
    <t>2016-03-25T18:35:02.608Z</t>
  </si>
  <si>
    <t>platts farm unofficial junkyard on north rd.is a disgrace</t>
  </si>
  <si>
    <t>2016-03-25T19:43:19.443Z</t>
  </si>
  <si>
    <t>2016-03-25T19:45:48.238Z</t>
  </si>
  <si>
    <t>2016-03-25T21:20:45.976Z</t>
  </si>
  <si>
    <t xml:space="preserve">Site is the Alexandria aquifer where  the Town of Bristol water supply is located. Development of the area could cause major problems for the wells as well as a potential site for future wells.  </t>
  </si>
  <si>
    <t>2016-03-25T21:27:20.385Z</t>
  </si>
  <si>
    <t>2016-03-25T21:27:36.420Z</t>
  </si>
  <si>
    <t>2016-03-25T21:27:50.164Z</t>
  </si>
  <si>
    <t xml:space="preserve">Recent strip logging to the Old Hebron Rd in Hebron (on the West side of the lake) has damaged the view shed, as well as disturbing soil and creating run off to the Lake. Strip logging on Rt 3A in Hebron has created run off to Rt 3-A and potentially into the lake. 
Unauthorized clearing in Bridgewater as caused discharge into Patten Brook and into the lake.
</t>
  </si>
  <si>
    <t>2016-03-25T21:31:31.659Z</t>
  </si>
  <si>
    <t>2016-03-25T21:32:51.935Z</t>
  </si>
  <si>
    <t>2016-03-25T23:56:27.093Z</t>
  </si>
  <si>
    <t>2016-03-25T23:56:47.682Z</t>
  </si>
  <si>
    <t>2016-03-25T23:57:30.467Z</t>
  </si>
  <si>
    <t>2016-03-26T00:09:25.490Z</t>
  </si>
  <si>
    <t>2016-03-26T00:10:01.217Z</t>
  </si>
  <si>
    <t>2016-03-26T00:10:35.704Z</t>
  </si>
  <si>
    <t>2016-03-26T00:10:58.690Z</t>
  </si>
  <si>
    <t>2016-03-26T21:13:31.741Z</t>
  </si>
  <si>
    <t>2016-03-27T15:02:17.015Z</t>
  </si>
  <si>
    <t>2016-03-27T15:03:06.918Z</t>
  </si>
  <si>
    <t>2016-03-27T15:03:50.415Z</t>
  </si>
  <si>
    <t>2016-03-27T15:04:22.383Z</t>
  </si>
  <si>
    <t>2016-03-27T15:04:58.040Z</t>
  </si>
  <si>
    <t>2016-03-27T15:05:32.257Z</t>
  </si>
  <si>
    <t>2016-03-27T15:06:11.026Z</t>
  </si>
  <si>
    <t>2016-03-27T15:06:56.075Z</t>
  </si>
  <si>
    <t>2016-03-27T18:47:50.777Z</t>
  </si>
  <si>
    <t>2016-03-27T18:48:46.054Z</t>
  </si>
  <si>
    <t>2016-03-27T18:49:59.676Z</t>
  </si>
  <si>
    <t>2016-03-27T18:50:43.391Z</t>
  </si>
  <si>
    <t>2016-03-27T18:51:43.438Z</t>
  </si>
  <si>
    <t>2016-03-27T18:53:25.725Z</t>
  </si>
  <si>
    <t>Wind turbines, lumbering</t>
  </si>
  <si>
    <t>2016-03-27T18:54:28.407Z</t>
  </si>
  <si>
    <t>Wind Turbines, Lumbering</t>
  </si>
  <si>
    <t>2016-03-27T21:21:13.852Z</t>
  </si>
  <si>
    <t>2016-03-28T00:48:26.353Z</t>
  </si>
  <si>
    <t>2016-03-28T06:41:28.433Z</t>
  </si>
  <si>
    <t>2016-03-28T06:42:30.794Z</t>
  </si>
  <si>
    <t>2016-03-28T06:44:04.181Z</t>
  </si>
  <si>
    <t>2016-03-28T06:44:21.622Z</t>
  </si>
  <si>
    <t>2016-03-28T06:45:13.109Z</t>
  </si>
  <si>
    <t>2016-03-28T06:45:47.957Z</t>
  </si>
  <si>
    <t>2016-03-28T06:46:46.445Z</t>
  </si>
  <si>
    <t>small business is threatened when rural character is threatened</t>
  </si>
  <si>
    <t>2016-03-28T06:47:59.270Z</t>
  </si>
  <si>
    <t>2016-03-28T06:48:24.015Z</t>
  </si>
  <si>
    <t>2016-03-28T06:49:10.433Z</t>
  </si>
  <si>
    <t>2016-03-28T06:49:53.699Z</t>
  </si>
  <si>
    <t>2016-03-28T06:50:37.828Z</t>
  </si>
  <si>
    <t>2016-03-28T06:51:09.789Z</t>
  </si>
  <si>
    <t>2016-03-28T06:51:36.039Z</t>
  </si>
  <si>
    <t>2016-03-28T06:52:00.100Z</t>
  </si>
  <si>
    <t>2016-03-28T06:52:27.379Z</t>
  </si>
  <si>
    <t>2016-03-28T06:53:03.884Z</t>
  </si>
  <si>
    <t>2016-03-28T06:53:33.094Z</t>
  </si>
  <si>
    <t>2016-03-28T06:54:17.401Z</t>
  </si>
  <si>
    <t>2016-03-28T06:54:59.142Z</t>
  </si>
  <si>
    <t>2016-03-28T06:58:53.561Z</t>
  </si>
  <si>
    <t>2016-03-28T06:59:20.070Z</t>
  </si>
  <si>
    <t>2016-03-28T06:59:50.340Z</t>
  </si>
  <si>
    <t>2016-03-28T07:00:36.463Z</t>
  </si>
  <si>
    <t>2016-03-28T07:01:21.369Z</t>
  </si>
  <si>
    <t>2016-03-28T07:02:10.960Z</t>
  </si>
  <si>
    <t>2016-03-28T07:02:45.339Z</t>
  </si>
  <si>
    <t>2016-03-28T13:03:38.746Z</t>
  </si>
  <si>
    <t>2016-03-28T18:24:26.391Z</t>
  </si>
  <si>
    <t>2016-03-28T18:25:54.701Z</t>
  </si>
  <si>
    <t>2016-03-28T18:26:53.531Z</t>
  </si>
  <si>
    <t>2016-03-29T01:13:44.837Z</t>
  </si>
  <si>
    <t>2016-03-29T01:15:26.730Z</t>
  </si>
  <si>
    <t>2016-03-29T01:18:46.820Z</t>
  </si>
  <si>
    <t>The large farm in Alexandria is a threat to all aspects of the landscape.
And it is getting worse.</t>
  </si>
  <si>
    <t>2016-03-29T13:53:36.311Z</t>
  </si>
  <si>
    <t>2016-03-29T13:54:31.420Z</t>
  </si>
  <si>
    <t>2016-03-29T13:55:32.273Z</t>
  </si>
  <si>
    <t>2016-03-30T00:50:53.137Z</t>
  </si>
  <si>
    <t>2016-03-30T01:08:35.398Z</t>
  </si>
  <si>
    <t>EDPR's Spruce Ridge Industrial Wind Project is developed for Spruce Ridge and Kimball Hill.</t>
  </si>
  <si>
    <t>2016-03-30T01:11:35.313Z</t>
  </si>
  <si>
    <t>Groton Wind's impact on the quality of the Wise Brook, at the expense of private profit from land leases (one of which is Boyd Smith's family).</t>
  </si>
  <si>
    <t>2016-03-30T01:18:17.500Z</t>
  </si>
  <si>
    <t>development continues around Newfound Lake's waterfront and 250 foot setback.</t>
  </si>
  <si>
    <t>Please indicate how important it is to  conserve each of the following at this location:-_-Recreation Opportunities___Not at all</t>
  </si>
  <si>
    <t>Please indicate how important it is to  conserve each of the following at this location:-_-Recreation Opportunities___Low</t>
  </si>
  <si>
    <t>Please indicate how important it is to  conserve each of the following at this location:-_-Recreation Opportunities___Medium</t>
  </si>
  <si>
    <t>Please indicate how important it is to  conserve each of the following at this location:-_-Recreation Opportunities___High</t>
  </si>
  <si>
    <t>Please indicate how important it is to  conserve each of the following at this location:-_-Life Sustaining Ecosystems___Low</t>
  </si>
  <si>
    <t>Please indicate how important it is to  conserve each of the following at this location:-_-Life Sustaining Ecosystems___Medium</t>
  </si>
  <si>
    <t>Please indicate how important it is to  conserve each of the following at this location:-_-Life Sustaining Ecosystems___High</t>
  </si>
  <si>
    <t>Please indicate how important it is to  conserve each of the following at this location:-_-Economic Productivity___Not at all</t>
  </si>
  <si>
    <t>Please indicate how important it is to  conserve each of the following at this location:-_-Economic Productivity___Low</t>
  </si>
  <si>
    <t>Please indicate how important it is to  conserve each of the following at this location:-_-Economic Productivity___Medium</t>
  </si>
  <si>
    <t>Please indicate how important it is to  conserve each of the following at this location:-_-Economic Productivity___High</t>
  </si>
  <si>
    <t>Please indicate how important it is to  conserve each of the following at this location:-_-Scenic Beauty (viewshed)___Not at all</t>
  </si>
  <si>
    <t>Please indicate how important it is to  conserve each of the following at this location:-_-Scenic Beauty (viewshed)___Low</t>
  </si>
  <si>
    <t>Please indicate how important it is to  conserve each of the following at this location:-_-Scenic Beauty (viewshed)___Medium</t>
  </si>
  <si>
    <t>Please indicate how important it is to  conserve each of the following at this location:-_-Scenic Beauty (viewshed)___High</t>
  </si>
  <si>
    <t>Please indicate how important it is to  conserve each of the following at this location:-_-Historical Value___Not at all</t>
  </si>
  <si>
    <t>Please indicate how important it is to  conserve each of the following at this location:-_-Historical Value___Low</t>
  </si>
  <si>
    <t>Please indicate how important it is to  conserve each of the following at this location:-_-Historical Value___Medium</t>
  </si>
  <si>
    <t>Please indicate how important it is to  conserve each of the following at this location:-_-Historical Value___High</t>
  </si>
  <si>
    <t>Please indicate how important it is to  conserve each of the following at this location:-_-Cultural Ways of Life___Not at all</t>
  </si>
  <si>
    <t>Please indicate how important it is to  conserve each of the following at this location:-_-Cultural Ways of Life___Low</t>
  </si>
  <si>
    <t>Please indicate how important it is to  conserve each of the following at this location:-_-Cultural Ways of Life___Medium</t>
  </si>
  <si>
    <t>Please indicate how important it is to  conserve each of the following at this location:-_-Cultural Ways of Life___High</t>
  </si>
  <si>
    <t>Please indicate how important it is to  conserve each of the following at this location:-_-Other___Low</t>
  </si>
  <si>
    <t>Please indicate how important it is to  conserve each of the following at this location:-_-Other___Medium</t>
  </si>
  <si>
    <t>Please indicate how important it is to  conserve each of the following at this location:-_-Other___High</t>
  </si>
  <si>
    <t>Conservation Priorities</t>
  </si>
  <si>
    <t>Google Hybrid, Newfound Lake Watershed, Conservation Lands</t>
  </si>
  <si>
    <t>2016-03-15T21:26:32.419Z</t>
  </si>
  <si>
    <t>Wildlife breeding grounds</t>
  </si>
  <si>
    <t>2016-03-15T21:28:42.201Z</t>
  </si>
  <si>
    <t>2016-03-15T21:34:52.726Z</t>
  </si>
  <si>
    <t>2016-03-15T21:42:00.687Z</t>
  </si>
  <si>
    <t>Google Hybrid, Conservation Lands, Newfound Lake Watershed</t>
  </si>
  <si>
    <t>2016-03-15T21:42:45.814Z</t>
  </si>
  <si>
    <t>2016-03-15T21:43:21.829Z</t>
  </si>
  <si>
    <t>2016-03-15T21:50:01.681Z</t>
  </si>
  <si>
    <t>2016-03-15T21:50:42.363Z</t>
  </si>
  <si>
    <t>2016-03-15T21:56:33.738Z</t>
  </si>
  <si>
    <t>Roads and Terrain, Newfound Lake Watershed, Conservation Lands</t>
  </si>
  <si>
    <t>2016-03-15T21:57:38.219Z</t>
  </si>
  <si>
    <t>2016-03-15T21:59:55.613Z</t>
  </si>
  <si>
    <t>2016-03-15T22:02:26.224Z</t>
  </si>
  <si>
    <t>2016-03-15T22:02:55.137Z</t>
  </si>
  <si>
    <t>2016-03-15T22:03:21.169Z</t>
  </si>
  <si>
    <t>2016-03-15T22:03:53.714Z</t>
  </si>
  <si>
    <t>2016-03-15T22:04:39.718Z</t>
  </si>
  <si>
    <t>2016-03-15T22:05:38.713Z</t>
  </si>
  <si>
    <t>2016-03-15T22:07:18.304Z</t>
  </si>
  <si>
    <t>2016-03-15T22:07:43.383Z</t>
  </si>
  <si>
    <t>2016-03-15T22:07:58.185Z</t>
  </si>
  <si>
    <t>2016-03-15T22:08:18.120Z</t>
  </si>
  <si>
    <t>2016-03-15T22:35:39.313Z</t>
  </si>
  <si>
    <t>Spruce ridge, Oregon, and Mowglis should be a priority as conservation targets.</t>
  </si>
  <si>
    <t>2016-03-15T22:37:08.980Z</t>
  </si>
  <si>
    <t>Not addressed, this area will continue to foul up the water shed.</t>
  </si>
  <si>
    <t>2016-03-15T22:38:08.405Z</t>
  </si>
  <si>
    <t>Beach owners are allowed to continue dumping sand on their beaches this will become a critical problem.</t>
  </si>
  <si>
    <t>2016-03-15T22:57:42.889Z</t>
  </si>
  <si>
    <t>2016-03-15T22:58:37.901Z</t>
  </si>
  <si>
    <t>2016-03-15T23:02:00.774Z</t>
  </si>
  <si>
    <t>2016-03-15T23:13:21.824Z</t>
  </si>
  <si>
    <t>2016-03-15T23:14:26.815Z</t>
  </si>
  <si>
    <t>2016-03-15T23:22:13.915Z</t>
  </si>
  <si>
    <t>2016-03-15T23:22:49.905Z</t>
  </si>
  <si>
    <t>2016-03-15T23:39:43.559Z</t>
  </si>
  <si>
    <t>2016-03-15T23:41:06.102Z</t>
  </si>
  <si>
    <t>2016-03-15T23:41:24.422Z</t>
  </si>
  <si>
    <t>2016-03-15T23:41:47.268Z</t>
  </si>
  <si>
    <t>2016-03-16T00:06:05.181Z</t>
  </si>
  <si>
    <t>2016-03-16T00:11:54.318Z</t>
  </si>
  <si>
    <t>Industrial development of the Mt. Cardigan region is not beneficial.</t>
  </si>
  <si>
    <t>2016-03-16T00:13:40.788Z</t>
  </si>
  <si>
    <t>The Newfound Watershed provides our drinking water. None of the Newfound Watershed Region should be developed in an "industrial" manner. All Industrial Development will negatively affect our watershed. Without pure drinking water, we lose our health. Without health, we have no quality of life.</t>
  </si>
  <si>
    <t>2016-03-16T00:16:00.821Z</t>
  </si>
  <si>
    <t>2016-03-16T00:18:19.700Z</t>
  </si>
  <si>
    <t>2016-03-16T00:18:43.814Z</t>
  </si>
  <si>
    <t>2016-03-16T00:54:50.786Z</t>
  </si>
  <si>
    <t>2016-03-16T01:43:19.557Z</t>
  </si>
  <si>
    <t>2016-03-16T01:43:54.364Z</t>
  </si>
  <si>
    <t>2016-03-16T10:22:00.594Z</t>
  </si>
  <si>
    <t>2016-03-16T10:22:23.758Z</t>
  </si>
  <si>
    <t>2016-03-16T10:22:40.025Z</t>
  </si>
  <si>
    <t>2016-03-16T10:22:54.976Z</t>
  </si>
  <si>
    <t>2016-03-16T10:23:07.239Z</t>
  </si>
  <si>
    <t>2016-03-16T10:23:19.512Z</t>
  </si>
  <si>
    <t>2016-03-16T10:23:36.174Z</t>
  </si>
  <si>
    <t>2016-03-16T10:23:48.785Z</t>
  </si>
  <si>
    <t>2016-03-16T10:24:10.182Z</t>
  </si>
  <si>
    <t>2016-03-16T10:24:23.434Z</t>
  </si>
  <si>
    <t>2016-03-16T10:24:38.678Z</t>
  </si>
  <si>
    <t>2016-03-16T13:03:19.620Z</t>
  </si>
  <si>
    <t>2016-03-16T13:04:03.901Z</t>
  </si>
  <si>
    <t>Difficult to ID each area,question too broad</t>
  </si>
  <si>
    <t>2016-03-16T13:28:58.497Z</t>
  </si>
  <si>
    <t>2016-03-16T13:50:59.592Z</t>
  </si>
  <si>
    <t>2016-03-16T14:39:03.283Z</t>
  </si>
  <si>
    <t>2016-03-16T14:42:17.475Z</t>
  </si>
  <si>
    <t>Anything in and around the Fowler River. Look at the sediment runoff that created the shallows and shoals all of the way to Mayhew and understand that nature will takes its course, but man can accelerate it. A non-navigable section of Newfound would be a disaster for home owners on Arrowhead point (no more access) as well as Mayhew Island and Pike's Points (the only way to get to Bristol Bay would be through the channel).</t>
  </si>
  <si>
    <t>2016-03-16T14:46:15.372Z</t>
  </si>
  <si>
    <t>development of 112 acre tract is prevented</t>
  </si>
  <si>
    <t>2016-03-16T14:47:45.019Z</t>
  </si>
  <si>
    <t>hill top development is prevented</t>
  </si>
  <si>
    <t>2016-03-16T15:05:50.826Z</t>
  </si>
  <si>
    <t>The Fowler River Delta is an extremely important area to the Newfound Watershed. It must be protected.</t>
  </si>
  <si>
    <t>2016-03-16T15:07:07.484Z</t>
  </si>
  <si>
    <t>This land should be kept as a productive timber harvesting area and not developed into housing.</t>
  </si>
  <si>
    <t>2016-03-16T15:08:21.106Z</t>
  </si>
  <si>
    <t>This ridgeline, from the lake to Cardigan, is an historic hiking trail that should be protected.</t>
  </si>
  <si>
    <t>2016-03-16T15:09:16.272Z</t>
  </si>
  <si>
    <t>This ridgeline, from the lake to Cardigan, is an historic hiking trail that should be protected. Also, this large connected forest is a great habitat for many animals.</t>
  </si>
  <si>
    <t>2016-03-16T15:10:07.191Z</t>
  </si>
  <si>
    <t>This large connected forest provides habitat for many animals and acts as a filter for rain.</t>
  </si>
  <si>
    <t>2016-03-16T15:11:32.105Z</t>
  </si>
  <si>
    <t>I support the Tenney Mountain Ski Area but we must keep a close eye on the operation to ensure that we are keeping the impact to nearby wildlife as low as possible. This could be ensured through conservation.</t>
  </si>
  <si>
    <t>2016-03-16T15:49:03.543Z</t>
  </si>
  <si>
    <t>Future disturbing of the forest continues there will be more silt, etc. that flows into Newfound Lake via the small brooks and streams.</t>
  </si>
  <si>
    <t>2016-03-16T15:51:26.930Z</t>
  </si>
  <si>
    <t>All high areas around the lake contribute to the silting problem when they are disturbed.</t>
  </si>
  <si>
    <t>2016-03-16T15:52:44.412Z</t>
  </si>
  <si>
    <t>All high areas around the Lake contribute to the silting problem when they are disturbed.</t>
  </si>
  <si>
    <t>2016-03-16T16:03:37.597Z</t>
  </si>
  <si>
    <t>Silt comes into the lake and degrades the water and bottom.  Also sand will continue to build up in areas like the Fowler River which will eventually affect the Newfound Marina and boat access to the Lake.  Also the "sand bars" in that area will eventually be so shallow they will cause a danger to boaters.  This is partly just a part of mother nature but will cause problems in the future.</t>
  </si>
  <si>
    <t>2016-03-16T17:54:52.731Z</t>
  </si>
  <si>
    <t>2016-03-16T19:46:50.622Z</t>
  </si>
  <si>
    <t>2016-03-16T19:47:16.471Z</t>
  </si>
  <si>
    <t>Proliferation of motor boats is a major concern!   Water quality!</t>
  </si>
  <si>
    <t>2016-03-16T19:48:12.385Z</t>
  </si>
  <si>
    <t xml:space="preserve">Am so glad that Mayhew island is still a camp.  It has allowed the island to remain virtually undeveloped.  Would like to see it protected against commercial development.  </t>
  </si>
  <si>
    <t>2016-03-16T19:48:41.319Z</t>
  </si>
  <si>
    <t>2016-03-16T19:49:11.159Z</t>
  </si>
  <si>
    <t>2016-03-16T19:49:40.823Z</t>
  </si>
  <si>
    <t>2016-03-16T19:50:06.103Z</t>
  </si>
  <si>
    <t>2016-03-16T19:50:28.079Z</t>
  </si>
  <si>
    <t>2016-03-16T19:50:58.647Z</t>
  </si>
  <si>
    <t>2016-03-16T19:51:15.777Z</t>
  </si>
  <si>
    <t>2016-03-16T19:51:25.847Z</t>
  </si>
  <si>
    <t>2016-03-16T19:51:51.423Z</t>
  </si>
  <si>
    <t>2016-03-16T19:52:34.701Z</t>
  </si>
  <si>
    <t>2016-03-16T19:53:00.303Z</t>
  </si>
  <si>
    <t>2016-03-16T19:53:18.991Z</t>
  </si>
  <si>
    <t>2016-03-16T19:53:37.407Z</t>
  </si>
  <si>
    <t>2016-03-16T19:54:03.471Z</t>
  </si>
  <si>
    <t>2016-03-16T19:54:32.767Z</t>
  </si>
  <si>
    <t>2016-03-16T19:55:02.176Z</t>
  </si>
  <si>
    <t>2016-03-16T19:55:31.335Z</t>
  </si>
  <si>
    <t>2016-03-16T19:55:49.847Z</t>
  </si>
  <si>
    <t>2016-03-16T19:56:13.775Z</t>
  </si>
  <si>
    <t>2016-03-16T19:56:35.039Z</t>
  </si>
  <si>
    <t>2016-03-16T19:57:15.591Z</t>
  </si>
  <si>
    <t>2016-03-16T19:57:39.279Z</t>
  </si>
  <si>
    <t>2016-03-16T19:58:03.271Z</t>
  </si>
  <si>
    <t>2016-03-16T19:58:28.503Z</t>
  </si>
  <si>
    <t>2016-03-16T19:59:06.247Z</t>
  </si>
  <si>
    <t>2016-03-16T20:00:02.647Z</t>
  </si>
  <si>
    <t>2016-03-16T20:00:39.063Z</t>
  </si>
  <si>
    <t>2016-03-16T20:01:06.511Z</t>
  </si>
  <si>
    <t>2016-03-16T20:01:26.927Z</t>
  </si>
  <si>
    <t>2016-03-16T20:01:57.103Z</t>
  </si>
  <si>
    <t>2016-03-16T20:02:27.359Z</t>
  </si>
  <si>
    <t>2016-03-16T20:03:04.151Z</t>
  </si>
  <si>
    <t>2016-03-16T20:03:33.071Z</t>
  </si>
  <si>
    <t>2016-03-16T20:03:52.839Z</t>
  </si>
  <si>
    <t>2016-03-16T20:19:46.422Z</t>
  </si>
  <si>
    <t>2016-03-16T20:21:39.959Z</t>
  </si>
  <si>
    <t>Protection of unfragmented land to support wildlife; that holds true for the entire area.</t>
  </si>
  <si>
    <t>2016-03-16T21:54:24.319Z</t>
  </si>
  <si>
    <t>2016-03-16T21:55:13.040Z</t>
  </si>
  <si>
    <t>2016-03-16T21:55:53.290Z</t>
  </si>
  <si>
    <t>2016-03-16T21:56:28.955Z</t>
  </si>
  <si>
    <t>2016-03-16T22:58:44.507Z</t>
  </si>
  <si>
    <t>2016-03-16T23:00:24.920Z</t>
  </si>
  <si>
    <t>2016-03-16T23:02:21.758Z</t>
  </si>
  <si>
    <t>2016-03-17T14:01:37.310Z</t>
  </si>
  <si>
    <t>2016-03-17T14:02:11.371Z</t>
  </si>
  <si>
    <t>2016-03-17T14:02:35.422Z</t>
  </si>
  <si>
    <t>2016-03-17T14:02:56.317Z</t>
  </si>
  <si>
    <t>2016-03-17T14:03:18.008Z</t>
  </si>
  <si>
    <t>2016-03-17T14:03:39.695Z</t>
  </si>
  <si>
    <t>2016-03-17T16:09:51.120Z</t>
  </si>
  <si>
    <t>2016-03-17T16:13:11.110Z</t>
  </si>
  <si>
    <t>2016-03-17T16:13:41.719Z</t>
  </si>
  <si>
    <t>2016-03-17T16:14:00.879Z</t>
  </si>
  <si>
    <t>2016-03-17T22:48:15.259Z</t>
  </si>
  <si>
    <t>2016-03-17T22:48:56.753Z</t>
  </si>
  <si>
    <t>2016-03-18T14:30:50.671Z</t>
  </si>
  <si>
    <t>Protect ridgelines and viewsheds</t>
  </si>
  <si>
    <t>2016-03-18T16:00:17.162Z</t>
  </si>
  <si>
    <t>2016-03-18T16:01:25.962Z</t>
  </si>
  <si>
    <t>2016-03-18T16:03:08.601Z</t>
  </si>
  <si>
    <t>2016-03-18T17:30:14.070Z</t>
  </si>
  <si>
    <t>Maintain trail network link to Cardigan from Newfound Mowglis, etc.</t>
  </si>
  <si>
    <t>2016-03-18T17:32:12.262Z</t>
  </si>
  <si>
    <t>Bridgewater ridgeline</t>
  </si>
  <si>
    <t>2016-03-18T19:40:45.430Z</t>
  </si>
  <si>
    <t>Aquifer used by the Town of Bristol for the municipal water supply. Farm land subject to potential housing development</t>
  </si>
  <si>
    <t>2016-03-20T11:47:47.152Z</t>
  </si>
  <si>
    <t>2016-03-20T11:54:54.755Z</t>
  </si>
  <si>
    <t>2016-03-20T12:41:32.423Z</t>
  </si>
  <si>
    <t>Preserve view, aesthetics, rural character, habitat, forest management values, recreation, and ecosystem services.</t>
  </si>
  <si>
    <t>2016-03-20T12:42:56.328Z</t>
  </si>
  <si>
    <t>2016-03-20T12:43:22.590Z</t>
  </si>
  <si>
    <t>2016-03-20T12:43:43.262Z</t>
  </si>
  <si>
    <t>2016-03-20T12:44:13.020Z</t>
  </si>
  <si>
    <t>Preserve view, aesthetics, rural character, habitat, forest management values, recreation, and ecosystem services.  Also high quality soil, aquifer recharge and cultural ways of life (farming).</t>
  </si>
  <si>
    <t>2016-03-20T12:45:09.786Z</t>
  </si>
  <si>
    <t>2016-03-20T12:45:31.026Z</t>
  </si>
  <si>
    <t>2016-03-20T12:45:49.660Z</t>
  </si>
  <si>
    <t>2016-03-20T12:46:00.647Z</t>
  </si>
  <si>
    <t>2016-03-20T12:46:48.116Z</t>
  </si>
  <si>
    <t>2016-03-20T16:00:33.180Z</t>
  </si>
  <si>
    <t>X</t>
  </si>
  <si>
    <t>2016-03-21T14:41:13.989Z</t>
  </si>
  <si>
    <t>2016-03-22T01:43:44.758Z</t>
  </si>
  <si>
    <t>2016-03-22T01:44:30.980Z</t>
  </si>
  <si>
    <t>2016-03-22T01:45:21.203Z</t>
  </si>
  <si>
    <t>2016-03-22T01:46:26.835Z</t>
  </si>
  <si>
    <t>2016-03-22T01:46:57.964Z</t>
  </si>
  <si>
    <t>2016-03-22T01:47:09.405Z</t>
  </si>
  <si>
    <t>2016-03-22T01:47:42.140Z</t>
  </si>
  <si>
    <t>2016-03-22T01:48:10.684Z</t>
  </si>
  <si>
    <t>2016-03-22T01:48:45.871Z</t>
  </si>
  <si>
    <t>2016-03-22T17:02:00.382Z</t>
  </si>
  <si>
    <t>2016-03-22T17:02:43.403Z</t>
  </si>
  <si>
    <t>2016-03-22T17:03:04.106Z</t>
  </si>
  <si>
    <t>2016-03-22T17:03:44.155Z</t>
  </si>
  <si>
    <t>2016-03-22T17:04:03.215Z</t>
  </si>
  <si>
    <t>2016-03-22T17:41:43.068Z</t>
  </si>
  <si>
    <t>2016-03-24T15:25:18.741Z</t>
  </si>
  <si>
    <t>2016-03-24T15:26:03.579Z</t>
  </si>
  <si>
    <t>2016-03-24T15:27:10.462Z</t>
  </si>
  <si>
    <t xml:space="preserve">Bear mountain and its environs are being built up. This will create a higher load on the watershed in this area. That area is a wildlife habitat for a lot of large mammals. 
</t>
  </si>
  <si>
    <t>2016-03-24T15:37:22.404Z</t>
  </si>
  <si>
    <t>2016-03-24T15:38:02.396Z</t>
  </si>
  <si>
    <t>2016-03-24T15:43:41.356Z</t>
  </si>
  <si>
    <t>2016-03-24T15:44:39.924Z</t>
  </si>
  <si>
    <t>2016-03-24T15:45:25.972Z</t>
  </si>
  <si>
    <t>2016-03-24T15:45:50.144Z</t>
  </si>
  <si>
    <t>2016-03-24T15:46:16.925Z</t>
  </si>
  <si>
    <t>2016-03-24T15:46:36.358Z</t>
  </si>
  <si>
    <t>2016-03-24T15:46:52.771Z</t>
  </si>
  <si>
    <t>2016-03-24T15:47:14.712Z</t>
  </si>
  <si>
    <t>2016-03-24T15:47:35.271Z</t>
  </si>
  <si>
    <t>2016-03-24T15:47:54.927Z</t>
  </si>
  <si>
    <t>2016-03-24T15:48:19.005Z</t>
  </si>
  <si>
    <t>2016-03-24T15:54:51.811Z</t>
  </si>
  <si>
    <t>2016-03-24T15:57:16.920Z</t>
  </si>
  <si>
    <t>I do not know enough about specific areas.  It should be a continuous effort to add to conversation land in the watershed area whenever it is available.</t>
  </si>
  <si>
    <t>2016-03-24T15:57:44.954Z</t>
  </si>
  <si>
    <t>2016-03-24T15:58:11.250Z</t>
  </si>
  <si>
    <t>2016-03-24T15:58:45.554Z</t>
  </si>
  <si>
    <t>2016-03-24T15:59:06.778Z</t>
  </si>
  <si>
    <t>2016-03-24T15:59:16.249Z</t>
  </si>
  <si>
    <t>2016-03-24T16:06:35.911Z</t>
  </si>
  <si>
    <t>2016-03-24T16:07:47.017Z</t>
  </si>
  <si>
    <t>2016-03-24T16:12:29.133Z</t>
  </si>
  <si>
    <t>2016-03-24T16:18:43.725Z</t>
  </si>
  <si>
    <t>The one green marker I have placed is to show the importance of conserving land on ridges. This stops windfarms and keeps wild lands wild with all that means for wildlife habitat, water quality, viewshed/tourism, and timber harvesting. I could plaster green markers on every ridgeline, but I think you get the message just from this one.</t>
  </si>
  <si>
    <t>2016-03-24T16:20:12.815Z</t>
  </si>
  <si>
    <t>2016-03-24T16:20:41.659Z</t>
  </si>
  <si>
    <t>2016-03-24T16:21:35.671Z</t>
  </si>
  <si>
    <t>2016-03-24T16:22:36.674Z</t>
  </si>
  <si>
    <t>2016-03-24T16:23:00.624Z</t>
  </si>
  <si>
    <t>2016-03-24T16:23:23.030Z</t>
  </si>
  <si>
    <t>2016-03-24T16:23:56.276Z</t>
  </si>
  <si>
    <t>2016-03-24T16:24:31.916Z</t>
  </si>
  <si>
    <t>2016-03-24T16:24:45.646Z</t>
  </si>
  <si>
    <t>2016-03-24T16:24:55.614Z</t>
  </si>
  <si>
    <t>2016-03-24T16:25:13.886Z</t>
  </si>
  <si>
    <t>2016-03-24T16:25:36.910Z</t>
  </si>
  <si>
    <t>2016-03-24T16:25:48.198Z</t>
  </si>
  <si>
    <t>2016-03-24T16:27:03.976Z</t>
  </si>
  <si>
    <t>2016-03-24T16:28:56.451Z</t>
  </si>
  <si>
    <t>2016-03-24T16:29:09.550Z</t>
  </si>
  <si>
    <t>2016-03-24T16:30:12.387Z</t>
  </si>
  <si>
    <t>2016-03-24T16:31:26.504Z</t>
  </si>
  <si>
    <t>2016-03-24T16:32:03.864Z</t>
  </si>
  <si>
    <t>2016-03-24T16:33:01.668Z</t>
  </si>
  <si>
    <t>2016-03-24T16:45:22.921Z</t>
  </si>
  <si>
    <t>2016-03-24T16:52:39.631Z</t>
  </si>
  <si>
    <t>Entire Alexandria Bog about 320 acres should be conserved</t>
  </si>
  <si>
    <t>2016-03-24T16:56:53.917Z</t>
  </si>
  <si>
    <t>2016-03-24T16:58:30.435Z</t>
  </si>
  <si>
    <t>2016-03-24T16:59:08.330Z</t>
  </si>
  <si>
    <t>2016-03-24T17:00:09.613Z</t>
  </si>
  <si>
    <t>2016-03-24T17:00:37.064Z</t>
  </si>
  <si>
    <t>2016-03-24T17:01:12.368Z</t>
  </si>
  <si>
    <t>2016-03-24T17:01:33.508Z</t>
  </si>
  <si>
    <t>2016-03-24T17:02:05.741Z</t>
  </si>
  <si>
    <t>2016-03-24T17:02:26.588Z</t>
  </si>
  <si>
    <t>2016-03-24T17:39:44.853Z</t>
  </si>
  <si>
    <t>2016-03-24T18:14:38.817Z</t>
  </si>
  <si>
    <t>2016-03-24T18:15:58.384Z</t>
  </si>
  <si>
    <t>2016-03-24T20:31:31.466Z</t>
  </si>
  <si>
    <t>2016-03-24T21:05:08.280Z</t>
  </si>
  <si>
    <t>2016-03-24T21:05:53.890Z</t>
  </si>
  <si>
    <t>2016-03-24T21:06:04.157Z</t>
  </si>
  <si>
    <t>2016-03-24T21:06:37.833Z</t>
  </si>
  <si>
    <t>2016-03-24T21:08:17.381Z</t>
  </si>
  <si>
    <t>2016-03-24T21:10:12.244Z</t>
  </si>
  <si>
    <t>2016-03-24T21:11:51.177Z</t>
  </si>
  <si>
    <t>2016-03-24T21:36:53.007Z</t>
  </si>
  <si>
    <t>2016-03-24T21:37:49.581Z</t>
  </si>
  <si>
    <t>2016-03-25T00:10:08.512Z</t>
  </si>
  <si>
    <t>Water clarity and weed growth is a concern</t>
  </si>
  <si>
    <t>2016-03-25T00:37:38.619Z</t>
  </si>
  <si>
    <t>2016-03-25T00:38:31.790Z</t>
  </si>
  <si>
    <t>2016-03-25T01:43:30.925Z</t>
  </si>
  <si>
    <t>2016-03-25T09:19:48.104Z</t>
  </si>
  <si>
    <t>2016-03-25T11:51:48.999Z</t>
  </si>
  <si>
    <t>2016-03-25T13:27:40.821Z</t>
  </si>
  <si>
    <t>2016-03-25T13:28:22.496Z</t>
  </si>
  <si>
    <t>2016-03-25T14:23:28.070Z</t>
  </si>
  <si>
    <t>2016-03-25T14:24:06.737Z</t>
  </si>
  <si>
    <t>2016-03-25T14:24:50.771Z</t>
  </si>
  <si>
    <t>2016-03-25T14:25:24.421Z</t>
  </si>
  <si>
    <t>2016-03-25T14:27:51.365Z</t>
  </si>
  <si>
    <t>2016-03-25T14:28:22.559Z</t>
  </si>
  <si>
    <t>2016-03-25T14:29:56.747Z</t>
  </si>
  <si>
    <t>2016-03-25T14:30:36.585Z</t>
  </si>
  <si>
    <t>2016-03-25T14:31:20.765Z</t>
  </si>
  <si>
    <t>2016-03-25T14:31:53.897Z</t>
  </si>
  <si>
    <t>2016-03-25T14:32:36.199Z</t>
  </si>
  <si>
    <t>2016-03-25T14:33:22.190Z</t>
  </si>
  <si>
    <t>2016-03-25T14:33:53.253Z</t>
  </si>
  <si>
    <t>2016-03-25T14:35:21.815Z</t>
  </si>
  <si>
    <t>2016-03-25T14:35:58.593Z</t>
  </si>
  <si>
    <t>2016-03-25T14:36:47.329Z</t>
  </si>
  <si>
    <t>2016-03-25T15:57:48.737Z</t>
  </si>
  <si>
    <t>2016-03-25T21:33:46.773Z</t>
  </si>
  <si>
    <t>2016-03-25T21:34:37.877Z</t>
  </si>
  <si>
    <t>2016-03-25T23:19:45.659Z</t>
  </si>
  <si>
    <t>2016-03-25T23:57:42.955Z</t>
  </si>
  <si>
    <t>2016-03-26T00:11:34.095Z</t>
  </si>
  <si>
    <t>2016-03-26T00:11:56.418Z</t>
  </si>
  <si>
    <t>2016-03-26T00:12:39.885Z</t>
  </si>
  <si>
    <t>2016-03-26T21:14:17.055Z</t>
  </si>
  <si>
    <t>2016-03-27T15:07:53.052Z</t>
  </si>
  <si>
    <t>2016-03-27T15:08:33.221Z</t>
  </si>
  <si>
    <t>2016-03-27T15:09:00.870Z</t>
  </si>
  <si>
    <t>2016-03-28T07:04:15.250Z</t>
  </si>
  <si>
    <t>2016-03-28T07:05:31.444Z</t>
  </si>
  <si>
    <t>2016-03-28T07:07:21.092Z</t>
  </si>
  <si>
    <t>2016-03-28T07:08:07.422Z</t>
  </si>
  <si>
    <t>2016-03-28T07:08:42.783Z</t>
  </si>
  <si>
    <t>2016-03-28T07:09:27.108Z</t>
  </si>
  <si>
    <t>2016-03-28T07:10:08.716Z</t>
  </si>
  <si>
    <t>2016-03-28T07:10:38.267Z</t>
  </si>
  <si>
    <t>2016-03-28T07:12:13.650Z</t>
  </si>
  <si>
    <t>2016-03-29T01:22:39.933Z</t>
  </si>
  <si>
    <t>The Alexandria Bog conservation area is vital to economic life of the Bristol community.  It is there clean water supply.</t>
  </si>
  <si>
    <t>2016-03-29T13:56:29.712Z</t>
  </si>
  <si>
    <t>2016-03-29T13:56:55.338Z</t>
  </si>
  <si>
    <t>2016-03-29T13:57:21.116Z</t>
  </si>
  <si>
    <t>2016-03-29T13:57:37.292Z</t>
  </si>
  <si>
    <t>2016-03-29T13:58:02.995Z</t>
  </si>
  <si>
    <t>2016-03-29T13:58:31.519Z</t>
  </si>
  <si>
    <t>2016-03-29T13:59:02.045Z</t>
  </si>
  <si>
    <t>2016-03-29T13:59:42.136Z</t>
  </si>
  <si>
    <t>2016-03-29T14:00:05.213Z</t>
  </si>
  <si>
    <t>2016-03-30T01:21:34.077Z</t>
  </si>
  <si>
    <t>Kimball Hill is a priority for acquisition.  It is for sale with 2700 acres, of which 20 acres is old growth forest, has cemetery and mining ruins and contains snow mobile trails.  Is threatened for potential development.  Forest Society has done an assessment and it was worthy of a Federal Legacy grant. Once in a lifetime opportunity.  There should be fund raising to purchase the property for conservation.</t>
  </si>
  <si>
    <t>2016-03-30T01:28:31.742Z</t>
  </si>
  <si>
    <t>2016-03-30T01:29:25.094Z</t>
  </si>
  <si>
    <t>2700 acre Kimball Hill is for sale.  It contains 20 acres of old growth forest, cemetery and mining ruins and snow mobile trails.  The Forest Society completed an assessment of the property and it was deserving of a Federal Legacy grant. It is currently threatened by development, including industrial wind turbine lease and is a once in a lifetime opportunity to start fund raising to conserve the land.</t>
  </si>
  <si>
    <t>Choose the development type for this area:___High density (apartments/condos)</t>
  </si>
  <si>
    <t>Choose the development type for this area:___High density (single family homes, &lt;1 acre)</t>
  </si>
  <si>
    <t>Choose the development type for this area:___Rural density (&lt;10 acres)</t>
  </si>
  <si>
    <t>Choose the development type for this area:___Rural density (&gt;10 acres)</t>
  </si>
  <si>
    <t>Choose the development type for this area:___Common Recreation Facilities</t>
  </si>
  <si>
    <t>Choose the development type for this area:___Small business</t>
  </si>
  <si>
    <t>Choose the development type for this area:___Commercial business</t>
  </si>
  <si>
    <t>Choose the development type for this area:___Workforce housing</t>
  </si>
  <si>
    <t>Choose the development type for this area:___Accessory apartments</t>
  </si>
  <si>
    <t>Choose the development type for this area:___Other</t>
  </si>
  <si>
    <t>Areas Appropriate for Development</t>
  </si>
  <si>
    <t>Google Hybrid, Newfound Lake Watershed, Conservation Land</t>
  </si>
  <si>
    <t>2016-03-15T21:27:34.516Z</t>
  </si>
  <si>
    <t>2016-03-15T21:28:15.133Z</t>
  </si>
  <si>
    <t>2016-03-15T21:35:38.094Z</t>
  </si>
  <si>
    <t>2016-03-15T21:43:54.805Z</t>
  </si>
  <si>
    <t>Google Hybrid, Conservation Land, Newfound Lake Watershed</t>
  </si>
  <si>
    <t>2016-03-15T22:01:07.333Z</t>
  </si>
  <si>
    <t>Roads and Terrain, Newfound Lake Watershed, Conservation Land</t>
  </si>
  <si>
    <t>no further development.  Planing and zoning boards should place severe restrictions on all development within the watershed and impose restrictions on altering existing properties within the watershed.</t>
  </si>
  <si>
    <t>2016-03-15T22:16:22.147Z</t>
  </si>
  <si>
    <t>2016-03-15T23:00:07.153Z</t>
  </si>
  <si>
    <t>2016-03-15T23:00:40.177Z</t>
  </si>
  <si>
    <t>2016-03-15T23:00:51.015Z</t>
  </si>
  <si>
    <t>2016-03-15T23:04:20.369Z</t>
  </si>
  <si>
    <t>2016-03-15T23:12:58.416Z</t>
  </si>
  <si>
    <t>2016-03-15T23:14:11.570Z</t>
  </si>
  <si>
    <t>2016-03-15T23:14:35.139Z</t>
  </si>
  <si>
    <t>2016-03-15T23:15:55.456Z</t>
  </si>
  <si>
    <t>2016-03-15T23:16:05.824Z</t>
  </si>
  <si>
    <t>2016-03-15T23:16:46.351Z</t>
  </si>
  <si>
    <t>2016-03-15T23:16:58.116Z</t>
  </si>
  <si>
    <t>2016-03-15T23:17:20.717Z</t>
  </si>
  <si>
    <t>2016-03-15T23:21:45.605Z</t>
  </si>
  <si>
    <t>2016-03-15T23:42:12.060Z</t>
  </si>
  <si>
    <t>2016-03-15T23:42:19.680Z</t>
  </si>
  <si>
    <t>2016-03-16T00:16:42.833Z</t>
  </si>
  <si>
    <t>No "industrial" development should be permitted within or around the watershed. Only small scale, rural development.</t>
  </si>
  <si>
    <t>2016-03-16T13:05:44.586Z</t>
  </si>
  <si>
    <t>Each area has its own set of circumstanc each parcel should be viewed separately and not lumped together,each parcel is unique</t>
  </si>
  <si>
    <t>2016-03-16T13:29:14.516Z</t>
  </si>
  <si>
    <t>2016-03-16T13:52:28.492Z</t>
  </si>
  <si>
    <t>2016-03-16T13:53:42.137Z</t>
  </si>
  <si>
    <t>2016-03-16T14:49:52.369Z</t>
  </si>
  <si>
    <t>2016-03-16T15:14:02.469Z</t>
  </si>
  <si>
    <t>I don't support development in the region but if it must happen, this might be an appropriate location.</t>
  </si>
  <si>
    <t>2016-03-16T15:15:01.481Z</t>
  </si>
  <si>
    <t>2016-03-16T15:15:28.849Z</t>
  </si>
  <si>
    <t>2016-03-16T15:15:50.789Z</t>
  </si>
  <si>
    <t>2016-03-16T19:51:24.914Z</t>
  </si>
  <si>
    <t>NONE!  There has been too much development already.  We need to look at how Squam Lake has been able to remain less developed.</t>
  </si>
  <si>
    <t>2016-03-16T19:52:32.957Z</t>
  </si>
  <si>
    <t>2016-03-16T20:04:34.767Z</t>
  </si>
  <si>
    <t>2016-03-16T20:05:19.839Z</t>
  </si>
  <si>
    <t>2016-03-16T20:05:53.272Z</t>
  </si>
  <si>
    <t>2016-03-16T20:06:27.087Z</t>
  </si>
  <si>
    <t>2016-03-16T20:07:06.576Z</t>
  </si>
  <si>
    <t>2016-03-16T20:24:46.145Z</t>
  </si>
  <si>
    <t>No heavy industrial manufacturing</t>
  </si>
  <si>
    <t>2016-03-16T20:28:23.829Z</t>
  </si>
  <si>
    <t>No manufacturing</t>
  </si>
  <si>
    <t>2016-03-16T20:46:19.282Z</t>
  </si>
  <si>
    <t>2016-03-16T21:57:20.996Z</t>
  </si>
  <si>
    <t>2016-03-17T16:10:46.011Z</t>
  </si>
  <si>
    <t>the lake shore is already developed. Are sewage and septic systems up to code</t>
  </si>
  <si>
    <t>2016-03-17T16:14:43.279Z</t>
  </si>
  <si>
    <t>2016-03-17T22:49:51.233Z</t>
  </si>
  <si>
    <t>2016-03-17T22:50:39.633Z</t>
  </si>
  <si>
    <t>2016-03-17T22:51:06.498Z</t>
  </si>
  <si>
    <t>2016-03-18T14:32:58.434Z</t>
  </si>
  <si>
    <t>Development is not inappropriate anywhere.  Appropriate development means not destroying large viewsheds, means  not affecting water qualities in streams and lake, and means nor overall demeaning the  public's view of our rural aesthetic quality of landscape which brings us here. and lake</t>
  </si>
  <si>
    <t>2016-03-18T15:27:58.030Z</t>
  </si>
  <si>
    <t>2016-03-18T16:04:55.955Z</t>
  </si>
  <si>
    <t>2016-03-18T17:33:51.662Z</t>
  </si>
  <si>
    <t>Municipal water and sewer are expanded from Bristol</t>
  </si>
  <si>
    <t>2016-03-18T17:35:13.694Z</t>
  </si>
  <si>
    <t>expand municipal water and sewer</t>
  </si>
  <si>
    <t>2016-03-18T17:36:31.239Z</t>
  </si>
  <si>
    <t>2016-03-20T12:47:19.425Z</t>
  </si>
  <si>
    <t>Maintain development in existing village centers, rural clusters.  Low impact, visually blended with surroundings, true cluster subdivision, complement and preserve undeveloped aesthetic.</t>
  </si>
  <si>
    <t>2016-03-20T12:49:22.081Z</t>
  </si>
  <si>
    <t>Maintain development in existing village centers, rural clusters.  Low impact, visually blended with surroundings, true cluster subdivision, complement and preserve undeveloped aesthetic</t>
  </si>
  <si>
    <t>2016-03-20T12:49:45.490Z</t>
  </si>
  <si>
    <t>2016-03-20T16:03:31.014Z</t>
  </si>
  <si>
    <t>?</t>
  </si>
  <si>
    <t>2016-03-22T01:49:30.404Z</t>
  </si>
  <si>
    <t>2016-03-22T01:49:56.026Z</t>
  </si>
  <si>
    <t>2016-03-24T15:29:12.782Z</t>
  </si>
  <si>
    <t xml:space="preserve">This area could be made into a village to support people coming to the lake. </t>
  </si>
  <si>
    <t>2016-03-24T15:38:52.584Z</t>
  </si>
  <si>
    <t>2016-03-24T15:39:58.702Z</t>
  </si>
  <si>
    <t>2016-03-24T16:22:18.130Z</t>
  </si>
  <si>
    <t>2016-03-24T16:23:08.955Z</t>
  </si>
  <si>
    <t>2016-03-24T16:26:19.199Z</t>
  </si>
  <si>
    <t>2016-03-24T16:36:31.985Z</t>
  </si>
  <si>
    <t>2016-03-24T17:03:22.514Z</t>
  </si>
  <si>
    <t>2016-03-24T17:40:23.132Z</t>
  </si>
  <si>
    <t>2016-03-24T18:16:35.313Z</t>
  </si>
  <si>
    <t>2016-03-24T18:18:44.286Z</t>
  </si>
  <si>
    <t>2016-03-24T19:18:21.671Z</t>
  </si>
  <si>
    <t>2016-03-24T19:54:28.327Z</t>
  </si>
  <si>
    <t>No manufacturing or heavy industry</t>
  </si>
  <si>
    <t>2016-03-24T19:58:10.218Z</t>
  </si>
  <si>
    <t>2016-03-24T20:03:17.968Z</t>
  </si>
  <si>
    <t>2016-03-24T21:13:10.493Z</t>
  </si>
  <si>
    <t>2016-03-24T21:38:01.260Z</t>
  </si>
  <si>
    <t>2016-03-25T01:45:02.524Z</t>
  </si>
  <si>
    <t>2016-03-25T03:24:07.160Z</t>
  </si>
  <si>
    <t>2016-03-25T09:20:58.681Z</t>
  </si>
  <si>
    <t>2016-03-25T11:52:39.254Z</t>
  </si>
  <si>
    <t>2016-03-25T13:28:45.849Z</t>
  </si>
  <si>
    <t>2016-03-25T23:40:04.537Z</t>
  </si>
  <si>
    <t>2016-03-29T01:26:25.472Z</t>
  </si>
  <si>
    <t>2016-03-29T01:28:01.777Z</t>
  </si>
  <si>
    <t xml:space="preserve"> </t>
  </si>
  <si>
    <t>Choose the threats you consider to be an issue towards the landscape in this location</t>
  </si>
  <si>
    <t>Indicate threats.</t>
  </si>
  <si>
    <t>To minimize impact, where should development occur?</t>
  </si>
  <si>
    <t>Indicate a place you feel is threatened</t>
  </si>
  <si>
    <t>Drop a point on a place you think is threatened.</t>
  </si>
  <si>
    <t>Where should conservation efforts be focused?</t>
  </si>
  <si>
    <t>education_high_school</t>
  </si>
  <si>
    <t>education_associates</t>
  </si>
  <si>
    <t>education_bachelors</t>
  </si>
  <si>
    <t>education_masters</t>
  </si>
  <si>
    <t>education_phd</t>
  </si>
  <si>
    <t>education</t>
  </si>
  <si>
    <t>NLRA_Memeber_No</t>
  </si>
  <si>
    <t>NLRA_Memeber_Yes</t>
  </si>
  <si>
    <t>NLRA_Member</t>
  </si>
  <si>
    <t>NH_Resident_Yes</t>
  </si>
  <si>
    <t>NH_Resident_No</t>
  </si>
  <si>
    <t>NH_Resident_Yes2</t>
  </si>
  <si>
    <t>soil_quality_not_threatened</t>
  </si>
  <si>
    <t>soil_quality_slightly</t>
  </si>
  <si>
    <t>soil_quality_moderate</t>
  </si>
  <si>
    <t>soil_quality_highly</t>
  </si>
  <si>
    <t>waterquality_not</t>
  </si>
  <si>
    <t>waterquality_slightly</t>
  </si>
  <si>
    <t>waterquality_moderately</t>
  </si>
  <si>
    <t>waterquality_highly</t>
  </si>
  <si>
    <t>wildlife_not_threatened</t>
  </si>
  <si>
    <t>wildlife_slightly</t>
  </si>
  <si>
    <t>wildlife_moderately</t>
  </si>
  <si>
    <t>wildlife_highly</t>
  </si>
  <si>
    <t>recreation_not_threatened</t>
  </si>
  <si>
    <t>recreation_slightly</t>
  </si>
  <si>
    <t>recreation_moderately</t>
  </si>
  <si>
    <t>recreation_highly</t>
  </si>
  <si>
    <t>scenic_not</t>
  </si>
  <si>
    <t>scenic_slightly</t>
  </si>
  <si>
    <t>scenic_moderately</t>
  </si>
  <si>
    <t>scenic_highly</t>
  </si>
  <si>
    <t>tourism_not</t>
  </si>
  <si>
    <t>tourism_slightly</t>
  </si>
  <si>
    <t>tourism_moderately</t>
  </si>
  <si>
    <t>tourism_highly</t>
  </si>
  <si>
    <t>business_not</t>
  </si>
  <si>
    <t>business_slightly</t>
  </si>
  <si>
    <t>business_moderately</t>
  </si>
  <si>
    <t>business_highly</t>
  </si>
  <si>
    <t>rural_not</t>
  </si>
  <si>
    <t>rural_slightly</t>
  </si>
  <si>
    <t>rural_moderately</t>
  </si>
  <si>
    <t>rural_highly</t>
  </si>
  <si>
    <t>other_not</t>
  </si>
  <si>
    <t>other_slightly</t>
  </si>
  <si>
    <t>other_moderately</t>
  </si>
  <si>
    <t>other_highly</t>
  </si>
  <si>
    <t>If_other_text</t>
  </si>
  <si>
    <t>recreation_not_important</t>
  </si>
  <si>
    <t>recreation_low</t>
  </si>
  <si>
    <t>recreation_medium</t>
  </si>
  <si>
    <t>recreation_high</t>
  </si>
  <si>
    <t>ecosystem_not_at_all</t>
  </si>
  <si>
    <t>ecosystems___Low</t>
  </si>
  <si>
    <t>ecosystems___Medium</t>
  </si>
  <si>
    <t>ecosystems___High</t>
  </si>
  <si>
    <t>economic_not_at_all</t>
  </si>
  <si>
    <t>economic_low</t>
  </si>
  <si>
    <t>economic_medium</t>
  </si>
  <si>
    <t>economic_high</t>
  </si>
  <si>
    <t>viewshed_not_at_all</t>
  </si>
  <si>
    <t>viewshed_low</t>
  </si>
  <si>
    <t>viewshed_medium</t>
  </si>
  <si>
    <t>viewshed_high</t>
  </si>
  <si>
    <t>historical_value_not_at_all</t>
  </si>
  <si>
    <t>historical_value_low</t>
  </si>
  <si>
    <t>historical_value_medium</t>
  </si>
  <si>
    <t>historical_value_high</t>
  </si>
  <si>
    <t>cultural_not_at_all</t>
  </si>
  <si>
    <t>cultural_low</t>
  </si>
  <si>
    <t>cultural_medium</t>
  </si>
  <si>
    <t>cultural_high</t>
  </si>
  <si>
    <t>other_not_at_all</t>
  </si>
  <si>
    <t>other_low</t>
  </si>
  <si>
    <t>other_medium</t>
  </si>
  <si>
    <t>other_high</t>
  </si>
  <si>
    <t>highdensity_apartments</t>
  </si>
  <si>
    <t>highdensity_singlefamily</t>
  </si>
  <si>
    <t>ruraldensity_lessthan10</t>
  </si>
  <si>
    <t>ruraldensity_10plus</t>
  </si>
  <si>
    <t>recreation</t>
  </si>
  <si>
    <t>small_business</t>
  </si>
  <si>
    <t>commercial_business</t>
  </si>
  <si>
    <t>workforce_housing</t>
  </si>
  <si>
    <t>accessory_apartments</t>
  </si>
  <si>
    <t>other</t>
  </si>
  <si>
    <t>if_other_text</t>
  </si>
  <si>
    <t>POINT</t>
  </si>
  <si>
    <t>longitude</t>
  </si>
  <si>
    <t>latitude</t>
  </si>
  <si>
    <t>shape</t>
  </si>
  <si>
    <t>longtitude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</si>
</sst>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DrawButtonSummary!$A$1</c:f>
          <c:strCache>
            <c:ptCount val="1"/>
            <c:pt idx="0">
              <c:v> </c:v>
            </c:pt>
          </c:strCache>
        </c:strRef>
      </c:tx>
      <c:layout/>
      <c:overlay val="0"/>
      <c:txPr>
        <a:bodyPr/>
        <a:lstStyle/>
        <a:p>
          <a:pPr>
            <a:defRPr sz="1000" b="0" baseline="0"/>
          </a:pPr>
          <a:endParaRPr lang="en-US"/>
        </a:p>
      </c:txPr>
    </c:title>
    <c:autoTitleDeleted val="0"/>
    <c:plotArea>
      <c:layout/>
      <c:barChart>
        <c:barDir val="bar"/>
        <c:grouping val="clustered"/>
        <c:varyColors val="0"/>
        <c:ser>
          <c:idx val="0"/>
          <c:order val="0"/>
          <c:spPr>
            <a:solidFill>
              <a:srgbClr val="F47920"/>
            </a:solidFill>
          </c:spPr>
          <c:invertIfNegative val="0"/>
          <c:cat>
            <c:strRef>
              <c:f>DrawButtonSummary!$A$2:$A$11</c:f>
              <c:strCache>
                <c:ptCount val="9"/>
                <c:pt idx="0">
                  <c:v>Choose the threats you consider to be an issue towards the landscape in this location</c:v>
                </c:pt>
                <c:pt idx="1">
                  <c:v>Indicate threats.</c:v>
                </c:pt>
                <c:pt idx="2">
                  <c:v>To minimize impact, where should development occur?</c:v>
                </c:pt>
                <c:pt idx="3">
                  <c:v>Indicate a place you feel is threatened</c:v>
                </c:pt>
                <c:pt idx="4">
                  <c:v>Drop a point on a place you think is threatened.</c:v>
                </c:pt>
                <c:pt idx="5">
                  <c:v>Where should conservation efforts be focused?</c:v>
                </c:pt>
                <c:pt idx="6">
                  <c:v>Areas Appropriate for Development</c:v>
                </c:pt>
                <c:pt idx="7">
                  <c:v>Conservation Priorities</c:v>
                </c:pt>
                <c:pt idx="8">
                  <c:v>Threats to the Landscape</c:v>
                </c:pt>
              </c:strCache>
            </c:strRef>
          </c:cat>
          <c:val>
            <c:numRef>
              <c:f>DrawButtonSummary!$B$2:$B$11</c:f>
              <c:numCache>
                <c:formatCode>General</c:formatCode>
                <c:ptCount val="9"/>
                <c:pt idx="0">
                  <c:v>1.0</c:v>
                </c:pt>
                <c:pt idx="1">
                  <c:v>4.0</c:v>
                </c:pt>
                <c:pt idx="2">
                  <c:v>8.0</c:v>
                </c:pt>
                <c:pt idx="3">
                  <c:v>15.0</c:v>
                </c:pt>
                <c:pt idx="4">
                  <c:v>24.0</c:v>
                </c:pt>
                <c:pt idx="5">
                  <c:v>24.0</c:v>
                </c:pt>
                <c:pt idx="6">
                  <c:v>94.0</c:v>
                </c:pt>
                <c:pt idx="7">
                  <c:v>301.0</c:v>
                </c:pt>
                <c:pt idx="8">
                  <c:v>480.0</c:v>
                </c:pt>
              </c:numCache>
            </c:numRef>
          </c:val>
        </c:ser>
        <c:dLbls>
          <c:showLegendKey val="0"/>
          <c:showVal val="0"/>
          <c:showCatName val="0"/>
          <c:showSerName val="0"/>
          <c:showPercent val="0"/>
          <c:showBubbleSize val="0"/>
        </c:dLbls>
        <c:gapWidth val="150"/>
        <c:axId val="-2144544456"/>
        <c:axId val="-2144541544"/>
      </c:barChart>
      <c:catAx>
        <c:axId val="-2144544456"/>
        <c:scaling>
          <c:orientation val="minMax"/>
        </c:scaling>
        <c:delete val="0"/>
        <c:axPos val="l"/>
        <c:majorTickMark val="out"/>
        <c:minorTickMark val="none"/>
        <c:tickLblPos val="nextTo"/>
        <c:crossAx val="-2144541544"/>
        <c:crosses val="autoZero"/>
        <c:auto val="1"/>
        <c:lblAlgn val="ctr"/>
        <c:lblOffset val="100"/>
        <c:noMultiLvlLbl val="0"/>
      </c:catAx>
      <c:valAx>
        <c:axId val="-2144541544"/>
        <c:scaling>
          <c:orientation val="minMax"/>
        </c:scaling>
        <c:delete val="0"/>
        <c:axPos val="b"/>
        <c:majorGridlines/>
        <c:numFmt formatCode="General" sourceLinked="1"/>
        <c:majorTickMark val="out"/>
        <c:minorTickMark val="none"/>
        <c:tickLblPos val="nextTo"/>
        <c:crossAx val="-214454445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DrawButtonSummary!$A$17</c:f>
          <c:strCache>
            <c:ptCount val="1"/>
            <c:pt idx="0">
              <c:v>Threats to the Landscape</c:v>
            </c:pt>
          </c:strCache>
        </c:strRef>
      </c:tx>
      <c:layout/>
      <c:overlay val="0"/>
      <c:txPr>
        <a:bodyPr/>
        <a:lstStyle/>
        <a:p>
          <a:pPr>
            <a:defRPr sz="1000" b="0" baseline="0"/>
          </a:pPr>
          <a:endParaRPr lang="en-US"/>
        </a:p>
      </c:txPr>
    </c:title>
    <c:autoTitleDeleted val="0"/>
    <c:plotArea>
      <c:layout/>
      <c:barChart>
        <c:barDir val="bar"/>
        <c:grouping val="clustered"/>
        <c:varyColors val="0"/>
        <c:ser>
          <c:idx val="0"/>
          <c:order val="0"/>
          <c:spPr>
            <a:solidFill>
              <a:srgbClr val="F47920"/>
            </a:solidFill>
          </c:spPr>
          <c:invertIfNegative val="0"/>
          <c:cat>
            <c:strRef>
              <c:f>DrawButtonSummary!$A$18:$A$53</c:f>
              <c:strCache>
                <c:ptCount val="36"/>
                <c:pt idx="0">
                  <c:v>Indicate level of threat to each of the following:-_-Other___Slightly threatened</c:v>
                </c:pt>
                <c:pt idx="1">
                  <c:v>Indicate level of threat to each of the following:-_-Scenic Beauty___Not threatened</c:v>
                </c:pt>
                <c:pt idx="2">
                  <c:v>Indicate level of threat to each of the following:-_-Water Quality___Not threatened</c:v>
                </c:pt>
                <c:pt idx="3">
                  <c:v>Indicate level of threat to each of the following:-_-Other___Not threatened</c:v>
                </c:pt>
                <c:pt idx="4">
                  <c:v>Indicate level of threat to each of the following:-_-Wildlife Habitat___Not threatened</c:v>
                </c:pt>
                <c:pt idx="5">
                  <c:v>Indicate level of threat to each of the following:-_-Rural Character___Not threatened</c:v>
                </c:pt>
                <c:pt idx="6">
                  <c:v>Indicate level of threat to each of the following:-_-Water Quality___Slightly threatened</c:v>
                </c:pt>
                <c:pt idx="7">
                  <c:v>Indicate level of threat to each of the following:-_-Other___Moderately threatened</c:v>
                </c:pt>
                <c:pt idx="8">
                  <c:v>Indicate level of threat to each of the following:-_-Soil Quality___Not threatened</c:v>
                </c:pt>
                <c:pt idx="9">
                  <c:v>Indicate level of threat to each of the following:-_-Scenic Beauty___Slightly threatened</c:v>
                </c:pt>
                <c:pt idx="10">
                  <c:v>Indicate level of threat to each of the following:-_-Other___Highly threatened</c:v>
                </c:pt>
                <c:pt idx="11">
                  <c:v>Indicate level of threat to each of the following:-_-Wildlife Habitat___Slightly threatened</c:v>
                </c:pt>
                <c:pt idx="12">
                  <c:v>Indicate level of threat to each of the following:-_-Rural Character___Slightly threatened</c:v>
                </c:pt>
                <c:pt idx="13">
                  <c:v>Indicate level of threat to each of the following:-_-Soil Quality___Slightly threatened</c:v>
                </c:pt>
                <c:pt idx="14">
                  <c:v>Indicate level of threat to each of the following:-_-Recreation___Slightly threatened</c:v>
                </c:pt>
                <c:pt idx="15">
                  <c:v>Indicate level of threat to each of the following:-_-Tourism___Moderately threatened</c:v>
                </c:pt>
                <c:pt idx="16">
                  <c:v>Indicate level of threat to each of the following:-_-Tourism___Not threatened</c:v>
                </c:pt>
                <c:pt idx="17">
                  <c:v>Indicate level of threat to each of the following:-_-Small Business___Moderately threatened</c:v>
                </c:pt>
                <c:pt idx="18">
                  <c:v>Indicate level of threat to each of the following:-_-Recreation___Not threatened</c:v>
                </c:pt>
                <c:pt idx="19">
                  <c:v>Indicate level of threat to each of the following:-_-Scenic Beauty___Moderately threatened</c:v>
                </c:pt>
                <c:pt idx="20">
                  <c:v>Indicate level of threat to each of the following:-_-Small Business___Highly threatened</c:v>
                </c:pt>
                <c:pt idx="21">
                  <c:v>Indicate level of threat to each of the following:-_-Rural Character___Moderately threatened</c:v>
                </c:pt>
                <c:pt idx="22">
                  <c:v>Indicate level of threat to each of the following:-_-Tourism___Slightly threatened</c:v>
                </c:pt>
                <c:pt idx="23">
                  <c:v>Indicate level of threat to each of the following:-_-Wildlife Habitat___Moderately threatened</c:v>
                </c:pt>
                <c:pt idx="24">
                  <c:v>Indicate level of threat to each of the following:-_-Recreation___Moderately threatened</c:v>
                </c:pt>
                <c:pt idx="25">
                  <c:v>Indicate level of threat to each of the following:-_-Soil Quality___Moderately threatened</c:v>
                </c:pt>
                <c:pt idx="26">
                  <c:v>Indicate level of threat to each of the following:-_-Small Business___Slightly threatened</c:v>
                </c:pt>
                <c:pt idx="27">
                  <c:v>Indicate level of threat to each of the following:-_-Water Quality___Moderately threatened</c:v>
                </c:pt>
                <c:pt idx="28">
                  <c:v>Indicate level of threat to each of the following:-_-Small Business___Not threatened</c:v>
                </c:pt>
                <c:pt idx="29">
                  <c:v>Indicate level of threat to each of the following:-_-Recreation___Highly threatened</c:v>
                </c:pt>
                <c:pt idx="30">
                  <c:v>Indicate level of threat to each of the following:-_-Tourism___Highly threatened</c:v>
                </c:pt>
                <c:pt idx="31">
                  <c:v>Indicate level of threat to each of the following:-_-Soil Quality___Highly threatened</c:v>
                </c:pt>
                <c:pt idx="32">
                  <c:v>Indicate level of threat to each of the following:-_-Rural Character___Highly threatened</c:v>
                </c:pt>
                <c:pt idx="33">
                  <c:v>Indicate level of threat to each of the following:-_-Wildlife Habitat___Highly threatened</c:v>
                </c:pt>
                <c:pt idx="34">
                  <c:v>Indicate level of threat to each of the following:-_-Water Quality___Highly threatened</c:v>
                </c:pt>
                <c:pt idx="35">
                  <c:v>Indicate level of threat to each of the following:-_-Scenic Beauty___Highly threatened</c:v>
                </c:pt>
              </c:strCache>
            </c:strRef>
          </c:cat>
          <c:val>
            <c:numRef>
              <c:f>DrawButtonSummary!$B$18:$B$53</c:f>
              <c:numCache>
                <c:formatCode>General</c:formatCode>
                <c:ptCount val="36"/>
                <c:pt idx="0">
                  <c:v>5.0</c:v>
                </c:pt>
                <c:pt idx="1">
                  <c:v>9.0</c:v>
                </c:pt>
                <c:pt idx="2">
                  <c:v>9.0</c:v>
                </c:pt>
                <c:pt idx="3">
                  <c:v>11.0</c:v>
                </c:pt>
                <c:pt idx="4">
                  <c:v>14.0</c:v>
                </c:pt>
                <c:pt idx="5">
                  <c:v>16.0</c:v>
                </c:pt>
                <c:pt idx="6">
                  <c:v>19.0</c:v>
                </c:pt>
                <c:pt idx="7">
                  <c:v>22.0</c:v>
                </c:pt>
                <c:pt idx="8">
                  <c:v>24.0</c:v>
                </c:pt>
                <c:pt idx="9">
                  <c:v>26.0</c:v>
                </c:pt>
                <c:pt idx="10">
                  <c:v>26.0</c:v>
                </c:pt>
                <c:pt idx="11">
                  <c:v>33.0</c:v>
                </c:pt>
                <c:pt idx="12">
                  <c:v>34.0</c:v>
                </c:pt>
                <c:pt idx="13">
                  <c:v>36.0</c:v>
                </c:pt>
                <c:pt idx="14">
                  <c:v>37.0</c:v>
                </c:pt>
                <c:pt idx="15">
                  <c:v>38.0</c:v>
                </c:pt>
                <c:pt idx="16">
                  <c:v>38.0</c:v>
                </c:pt>
                <c:pt idx="17">
                  <c:v>41.0</c:v>
                </c:pt>
                <c:pt idx="18">
                  <c:v>44.0</c:v>
                </c:pt>
                <c:pt idx="19">
                  <c:v>45.0</c:v>
                </c:pt>
                <c:pt idx="20">
                  <c:v>47.0</c:v>
                </c:pt>
                <c:pt idx="21">
                  <c:v>52.0</c:v>
                </c:pt>
                <c:pt idx="22">
                  <c:v>54.0</c:v>
                </c:pt>
                <c:pt idx="23">
                  <c:v>54.0</c:v>
                </c:pt>
                <c:pt idx="24">
                  <c:v>64.0</c:v>
                </c:pt>
                <c:pt idx="25">
                  <c:v>65.0</c:v>
                </c:pt>
                <c:pt idx="26">
                  <c:v>74.0</c:v>
                </c:pt>
                <c:pt idx="27">
                  <c:v>77.0</c:v>
                </c:pt>
                <c:pt idx="28">
                  <c:v>82.0</c:v>
                </c:pt>
                <c:pt idx="29">
                  <c:v>124.0</c:v>
                </c:pt>
                <c:pt idx="30">
                  <c:v>128.0</c:v>
                </c:pt>
                <c:pt idx="31">
                  <c:v>145.0</c:v>
                </c:pt>
                <c:pt idx="32">
                  <c:v>165.0</c:v>
                </c:pt>
                <c:pt idx="33">
                  <c:v>177.0</c:v>
                </c:pt>
                <c:pt idx="34">
                  <c:v>196.0</c:v>
                </c:pt>
                <c:pt idx="35">
                  <c:v>214.0</c:v>
                </c:pt>
              </c:numCache>
            </c:numRef>
          </c:val>
        </c:ser>
        <c:dLbls>
          <c:showLegendKey val="0"/>
          <c:showVal val="0"/>
          <c:showCatName val="0"/>
          <c:showSerName val="0"/>
          <c:showPercent val="0"/>
          <c:showBubbleSize val="0"/>
        </c:dLbls>
        <c:gapWidth val="150"/>
        <c:axId val="-2144508056"/>
        <c:axId val="-2144505144"/>
      </c:barChart>
      <c:catAx>
        <c:axId val="-2144508056"/>
        <c:scaling>
          <c:orientation val="minMax"/>
        </c:scaling>
        <c:delete val="0"/>
        <c:axPos val="l"/>
        <c:majorTickMark val="out"/>
        <c:minorTickMark val="none"/>
        <c:tickLblPos val="nextTo"/>
        <c:crossAx val="-2144505144"/>
        <c:crosses val="autoZero"/>
        <c:auto val="1"/>
        <c:lblAlgn val="ctr"/>
        <c:lblOffset val="100"/>
        <c:noMultiLvlLbl val="0"/>
      </c:catAx>
      <c:valAx>
        <c:axId val="-2144505144"/>
        <c:scaling>
          <c:orientation val="minMax"/>
        </c:scaling>
        <c:delete val="0"/>
        <c:axPos val="b"/>
        <c:majorGridlines/>
        <c:numFmt formatCode="General" sourceLinked="1"/>
        <c:majorTickMark val="out"/>
        <c:minorTickMark val="none"/>
        <c:tickLblPos val="nextTo"/>
        <c:crossAx val="-214450805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DrawButtonSummary!$A$60</c:f>
          <c:strCache>
            <c:ptCount val="1"/>
            <c:pt idx="0">
              <c:v>Conservation Priorities</c:v>
            </c:pt>
          </c:strCache>
        </c:strRef>
      </c:tx>
      <c:layout/>
      <c:overlay val="0"/>
      <c:txPr>
        <a:bodyPr/>
        <a:lstStyle/>
        <a:p>
          <a:pPr>
            <a:defRPr sz="1000" b="0" baseline="0"/>
          </a:pPr>
          <a:endParaRPr lang="en-US"/>
        </a:p>
      </c:txPr>
    </c:title>
    <c:autoTitleDeleted val="0"/>
    <c:plotArea>
      <c:layout/>
      <c:barChart>
        <c:barDir val="bar"/>
        <c:grouping val="clustered"/>
        <c:varyColors val="0"/>
        <c:ser>
          <c:idx val="0"/>
          <c:order val="0"/>
          <c:spPr>
            <a:solidFill>
              <a:srgbClr val="F47920"/>
            </a:solidFill>
          </c:spPr>
          <c:invertIfNegative val="0"/>
          <c:cat>
            <c:strRef>
              <c:f>DrawButtonSummary!$A$61:$A$86</c:f>
              <c:strCache>
                <c:ptCount val="26"/>
                <c:pt idx="0">
                  <c:v>Please indicate how important it is to  conserve each of the following at this location:-_-Scenic Beauty (viewshed)___Not at all</c:v>
                </c:pt>
                <c:pt idx="1">
                  <c:v>Please indicate how important it is to  conserve each of the following at this location:-_-Other___Low</c:v>
                </c:pt>
                <c:pt idx="2">
                  <c:v>Please indicate how important it is to  conserve each of the following at this location:-_-Scenic Beauty (viewshed)___Low</c:v>
                </c:pt>
                <c:pt idx="3">
                  <c:v>Please indicate how important it is to  conserve each of the following at this location:-_-Life Sustaining Ecosystems___Low</c:v>
                </c:pt>
                <c:pt idx="4">
                  <c:v>Please indicate how important it is to  conserve each of the following at this location:-_-Historical Value___Not at all</c:v>
                </c:pt>
                <c:pt idx="5">
                  <c:v>Please indicate how important it is to  conserve each of the following at this location:-_-Other___Medium</c:v>
                </c:pt>
                <c:pt idx="6">
                  <c:v>Please indicate how important it is to  conserve each of the following at this location:-_-Recreation Opportunities___Not at all</c:v>
                </c:pt>
                <c:pt idx="7">
                  <c:v>Please indicate how important it is to  conserve each of the following at this location:-_-Recreation Opportunities___Low</c:v>
                </c:pt>
                <c:pt idx="8">
                  <c:v>Please indicate how important it is to  conserve each of the following at this location:-_-Cultural Ways of Life___Not at all</c:v>
                </c:pt>
                <c:pt idx="9">
                  <c:v>Please indicate how important it is to  conserve each of the following at this location:-_-Scenic Beauty (viewshed)___Medium</c:v>
                </c:pt>
                <c:pt idx="10">
                  <c:v>Please indicate how important it is to  conserve each of the following at this location:-_-Life Sustaining Ecosystems___Medium</c:v>
                </c:pt>
                <c:pt idx="11">
                  <c:v>Please indicate how important it is to  conserve each of the following at this location:-_-Other___High</c:v>
                </c:pt>
                <c:pt idx="12">
                  <c:v>Please indicate how important it is to  conserve each of the following at this location:-_-Cultural Ways of Life___Low</c:v>
                </c:pt>
                <c:pt idx="13">
                  <c:v>Please indicate how important it is to  conserve each of the following at this location:-_-Economic Productivity___Not at all</c:v>
                </c:pt>
                <c:pt idx="14">
                  <c:v>Please indicate how important it is to  conserve each of the following at this location:-_-Historical Value___Low</c:v>
                </c:pt>
                <c:pt idx="15">
                  <c:v>Please indicate how important it is to  conserve each of the following at this location:-_-Economic Productivity___Medium</c:v>
                </c:pt>
                <c:pt idx="16">
                  <c:v>Please indicate how important it is to  conserve each of the following at this location:-_-Recreation Opportunities___Medium</c:v>
                </c:pt>
                <c:pt idx="17">
                  <c:v>Please indicate how important it is to  conserve each of the following at this location:-_-Economic Productivity___Low</c:v>
                </c:pt>
                <c:pt idx="18">
                  <c:v>Please indicate how important it is to  conserve each of the following at this location:-_-Cultural Ways of Life___Medium</c:v>
                </c:pt>
                <c:pt idx="19">
                  <c:v>Please indicate how important it is to  conserve each of the following at this location:-_-Economic Productivity___High</c:v>
                </c:pt>
                <c:pt idx="20">
                  <c:v>Please indicate how important it is to  conserve each of the following at this location:-_-Historical Value___Medium</c:v>
                </c:pt>
                <c:pt idx="21">
                  <c:v>Please indicate how important it is to  conserve each of the following at this location:-_-Historical Value___High</c:v>
                </c:pt>
                <c:pt idx="22">
                  <c:v>Please indicate how important it is to  conserve each of the following at this location:-_-Cultural Ways of Life___High</c:v>
                </c:pt>
                <c:pt idx="23">
                  <c:v>Please indicate how important it is to  conserve each of the following at this location:-_-Recreation Opportunities___High</c:v>
                </c:pt>
                <c:pt idx="24">
                  <c:v>Please indicate how important it is to  conserve each of the following at this location:-_-Life Sustaining Ecosystems___High</c:v>
                </c:pt>
                <c:pt idx="25">
                  <c:v>Please indicate how important it is to  conserve each of the following at this location:-_-Scenic Beauty (viewshed)___High</c:v>
                </c:pt>
              </c:strCache>
            </c:strRef>
          </c:cat>
          <c:val>
            <c:numRef>
              <c:f>DrawButtonSummary!$B$61:$B$86</c:f>
              <c:numCache>
                <c:formatCode>General</c:formatCode>
                <c:ptCount val="26"/>
                <c:pt idx="0">
                  <c:v>2.0</c:v>
                </c:pt>
                <c:pt idx="1">
                  <c:v>3.0</c:v>
                </c:pt>
                <c:pt idx="2">
                  <c:v>4.0</c:v>
                </c:pt>
                <c:pt idx="3">
                  <c:v>5.0</c:v>
                </c:pt>
                <c:pt idx="4">
                  <c:v>10.0</c:v>
                </c:pt>
                <c:pt idx="5">
                  <c:v>11.0</c:v>
                </c:pt>
                <c:pt idx="6">
                  <c:v>16.0</c:v>
                </c:pt>
                <c:pt idx="7">
                  <c:v>22.0</c:v>
                </c:pt>
                <c:pt idx="8">
                  <c:v>22.0</c:v>
                </c:pt>
                <c:pt idx="9">
                  <c:v>25.0</c:v>
                </c:pt>
                <c:pt idx="10">
                  <c:v>26.0</c:v>
                </c:pt>
                <c:pt idx="11">
                  <c:v>26.0</c:v>
                </c:pt>
                <c:pt idx="12">
                  <c:v>29.0</c:v>
                </c:pt>
                <c:pt idx="13">
                  <c:v>34.0</c:v>
                </c:pt>
                <c:pt idx="14">
                  <c:v>37.0</c:v>
                </c:pt>
                <c:pt idx="15">
                  <c:v>44.0</c:v>
                </c:pt>
                <c:pt idx="16">
                  <c:v>49.0</c:v>
                </c:pt>
                <c:pt idx="17">
                  <c:v>52.0</c:v>
                </c:pt>
                <c:pt idx="18">
                  <c:v>72.0</c:v>
                </c:pt>
                <c:pt idx="19">
                  <c:v>81.0</c:v>
                </c:pt>
                <c:pt idx="20">
                  <c:v>81.0</c:v>
                </c:pt>
                <c:pt idx="21">
                  <c:v>94.0</c:v>
                </c:pt>
                <c:pt idx="22">
                  <c:v>98.0</c:v>
                </c:pt>
                <c:pt idx="23">
                  <c:v>138.0</c:v>
                </c:pt>
                <c:pt idx="24">
                  <c:v>194.0</c:v>
                </c:pt>
                <c:pt idx="25">
                  <c:v>207.0</c:v>
                </c:pt>
              </c:numCache>
            </c:numRef>
          </c:val>
        </c:ser>
        <c:dLbls>
          <c:showLegendKey val="0"/>
          <c:showVal val="0"/>
          <c:showCatName val="0"/>
          <c:showSerName val="0"/>
          <c:showPercent val="0"/>
          <c:showBubbleSize val="0"/>
        </c:dLbls>
        <c:gapWidth val="150"/>
        <c:axId val="-2144471928"/>
        <c:axId val="-2144469016"/>
      </c:barChart>
      <c:catAx>
        <c:axId val="-2144471928"/>
        <c:scaling>
          <c:orientation val="minMax"/>
        </c:scaling>
        <c:delete val="0"/>
        <c:axPos val="l"/>
        <c:majorTickMark val="out"/>
        <c:minorTickMark val="none"/>
        <c:tickLblPos val="nextTo"/>
        <c:crossAx val="-2144469016"/>
        <c:crosses val="autoZero"/>
        <c:auto val="1"/>
        <c:lblAlgn val="ctr"/>
        <c:lblOffset val="100"/>
        <c:noMultiLvlLbl val="0"/>
      </c:catAx>
      <c:valAx>
        <c:axId val="-2144469016"/>
        <c:scaling>
          <c:orientation val="minMax"/>
        </c:scaling>
        <c:delete val="0"/>
        <c:axPos val="b"/>
        <c:majorGridlines/>
        <c:numFmt formatCode="General" sourceLinked="1"/>
        <c:majorTickMark val="out"/>
        <c:minorTickMark val="none"/>
        <c:tickLblPos val="nextTo"/>
        <c:crossAx val="-21444719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DrawButtonSummary!$A$93</c:f>
          <c:strCache>
            <c:ptCount val="1"/>
            <c:pt idx="0">
              <c:v>Areas Appropriate for Development</c:v>
            </c:pt>
          </c:strCache>
        </c:strRef>
      </c:tx>
      <c:layout/>
      <c:overlay val="0"/>
      <c:txPr>
        <a:bodyPr/>
        <a:lstStyle/>
        <a:p>
          <a:pPr>
            <a:defRPr sz="1000" b="0" baseline="0"/>
          </a:pPr>
          <a:endParaRPr lang="en-US"/>
        </a:p>
      </c:txPr>
    </c:title>
    <c:autoTitleDeleted val="0"/>
    <c:plotArea>
      <c:layout/>
      <c:barChart>
        <c:barDir val="bar"/>
        <c:grouping val="clustered"/>
        <c:varyColors val="0"/>
        <c:ser>
          <c:idx val="0"/>
          <c:order val="0"/>
          <c:spPr>
            <a:solidFill>
              <a:srgbClr val="F47920"/>
            </a:solidFill>
          </c:spPr>
          <c:invertIfNegative val="0"/>
          <c:cat>
            <c:strRef>
              <c:f>DrawButtonSummary!$A$94:$A$103</c:f>
              <c:strCache>
                <c:ptCount val="10"/>
                <c:pt idx="0">
                  <c:v>Choose the development type for this area:___Accessory apartments</c:v>
                </c:pt>
                <c:pt idx="1">
                  <c:v>Choose the development type for this area:___Workforce housing</c:v>
                </c:pt>
                <c:pt idx="2">
                  <c:v>Choose the development type for this area:___Other</c:v>
                </c:pt>
                <c:pt idx="3">
                  <c:v>Choose the development type for this area:___High density (apartments/condos)</c:v>
                </c:pt>
                <c:pt idx="4">
                  <c:v>Choose the development type for this area:___Rural density (&gt;10 acres)</c:v>
                </c:pt>
                <c:pt idx="5">
                  <c:v>Choose the development type for this area:___Commercial business</c:v>
                </c:pt>
                <c:pt idx="6">
                  <c:v>Choose the development type for this area:___Common Recreation Facilities</c:v>
                </c:pt>
                <c:pt idx="7">
                  <c:v>Choose the development type for this area:___High density (single family homes, &lt;1 acre)</c:v>
                </c:pt>
                <c:pt idx="8">
                  <c:v>Choose the development type for this area:___Rural density (&lt;10 acres)</c:v>
                </c:pt>
                <c:pt idx="9">
                  <c:v>Choose the development type for this area:___Small business</c:v>
                </c:pt>
              </c:strCache>
            </c:strRef>
          </c:cat>
          <c:val>
            <c:numRef>
              <c:f>DrawButtonSummary!$B$94:$B$103</c:f>
              <c:numCache>
                <c:formatCode>General</c:formatCode>
                <c:ptCount val="10"/>
                <c:pt idx="0">
                  <c:v>6.0</c:v>
                </c:pt>
                <c:pt idx="1">
                  <c:v>8.0</c:v>
                </c:pt>
                <c:pt idx="2">
                  <c:v>11.0</c:v>
                </c:pt>
                <c:pt idx="3">
                  <c:v>12.0</c:v>
                </c:pt>
                <c:pt idx="4">
                  <c:v>12.0</c:v>
                </c:pt>
                <c:pt idx="5">
                  <c:v>17.0</c:v>
                </c:pt>
                <c:pt idx="6">
                  <c:v>21.0</c:v>
                </c:pt>
                <c:pt idx="7">
                  <c:v>22.0</c:v>
                </c:pt>
                <c:pt idx="8">
                  <c:v>22.0</c:v>
                </c:pt>
                <c:pt idx="9">
                  <c:v>38.0</c:v>
                </c:pt>
              </c:numCache>
            </c:numRef>
          </c:val>
        </c:ser>
        <c:dLbls>
          <c:showLegendKey val="0"/>
          <c:showVal val="0"/>
          <c:showCatName val="0"/>
          <c:showSerName val="0"/>
          <c:showPercent val="0"/>
          <c:showBubbleSize val="0"/>
        </c:dLbls>
        <c:gapWidth val="150"/>
        <c:axId val="-2144442056"/>
        <c:axId val="-2144439080"/>
      </c:barChart>
      <c:catAx>
        <c:axId val="-2144442056"/>
        <c:scaling>
          <c:orientation val="minMax"/>
        </c:scaling>
        <c:delete val="0"/>
        <c:axPos val="l"/>
        <c:majorTickMark val="out"/>
        <c:minorTickMark val="none"/>
        <c:tickLblPos val="nextTo"/>
        <c:crossAx val="-2144439080"/>
        <c:crosses val="autoZero"/>
        <c:auto val="1"/>
        <c:lblAlgn val="ctr"/>
        <c:lblOffset val="100"/>
        <c:noMultiLvlLbl val="0"/>
      </c:catAx>
      <c:valAx>
        <c:axId val="-2144439080"/>
        <c:scaling>
          <c:orientation val="minMax"/>
        </c:scaling>
        <c:delete val="0"/>
        <c:axPos val="b"/>
        <c:majorGridlines/>
        <c:numFmt formatCode="General" sourceLinked="1"/>
        <c:majorTickMark val="out"/>
        <c:minorTickMark val="none"/>
        <c:tickLblPos val="nextTo"/>
        <c:crossAx val="-214444205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MultipleChoiceTables!$A$1</c:f>
          <c:strCache>
            <c:ptCount val="1"/>
            <c:pt idx="0">
              <c:v>What is your highest level of education?</c:v>
            </c:pt>
          </c:strCache>
        </c:strRef>
      </c:tx>
      <c:layout/>
      <c:overlay val="0"/>
      <c:txPr>
        <a:bodyPr/>
        <a:lstStyle/>
        <a:p>
          <a:pPr>
            <a:defRPr sz="1200" b="1" baseline="0"/>
          </a:pPr>
          <a:endParaRPr lang="en-US"/>
        </a:p>
      </c:txPr>
    </c:title>
    <c:autoTitleDeleted val="0"/>
    <c:plotArea>
      <c:layout/>
      <c:barChart>
        <c:barDir val="bar"/>
        <c:grouping val="clustered"/>
        <c:varyColors val="0"/>
        <c:ser>
          <c:idx val="0"/>
          <c:order val="0"/>
          <c:tx>
            <c:strRef>
              <c:f>MultipleChoiceTables!$B$1</c:f>
              <c:strCache>
                <c:ptCount val="1"/>
                <c:pt idx="0">
                  <c:v>Count</c:v>
                </c:pt>
              </c:strCache>
            </c:strRef>
          </c:tx>
          <c:spPr>
            <a:solidFill>
              <a:srgbClr val="F47920"/>
            </a:solidFill>
          </c:spPr>
          <c:invertIfNegative val="0"/>
          <c:cat>
            <c:strRef>
              <c:f>MultipleChoiceTables!$A$2:$A$6</c:f>
              <c:strCache>
                <c:ptCount val="5"/>
                <c:pt idx="0">
                  <c:v>High School</c:v>
                </c:pt>
                <c:pt idx="1">
                  <c:v>Associates</c:v>
                </c:pt>
                <c:pt idx="2">
                  <c:v>Bachelors</c:v>
                </c:pt>
                <c:pt idx="3">
                  <c:v>Masters</c:v>
                </c:pt>
                <c:pt idx="4">
                  <c:v>PhD or Higher</c:v>
                </c:pt>
              </c:strCache>
            </c:strRef>
          </c:cat>
          <c:val>
            <c:numRef>
              <c:f>MultipleChoiceTables!$B$2:$B$6</c:f>
              <c:numCache>
                <c:formatCode>General</c:formatCode>
                <c:ptCount val="5"/>
                <c:pt idx="0">
                  <c:v>9.0</c:v>
                </c:pt>
                <c:pt idx="1">
                  <c:v>6.0</c:v>
                </c:pt>
                <c:pt idx="2">
                  <c:v>46.0</c:v>
                </c:pt>
                <c:pt idx="3">
                  <c:v>39.0</c:v>
                </c:pt>
                <c:pt idx="4">
                  <c:v>15.0</c:v>
                </c:pt>
              </c:numCache>
            </c:numRef>
          </c:val>
        </c:ser>
        <c:dLbls>
          <c:showLegendKey val="0"/>
          <c:showVal val="0"/>
          <c:showCatName val="0"/>
          <c:showSerName val="0"/>
          <c:showPercent val="0"/>
          <c:showBubbleSize val="0"/>
        </c:dLbls>
        <c:gapWidth val="150"/>
        <c:axId val="-2144881608"/>
        <c:axId val="-2144878632"/>
      </c:barChart>
      <c:catAx>
        <c:axId val="-2144881608"/>
        <c:scaling>
          <c:orientation val="minMax"/>
        </c:scaling>
        <c:delete val="0"/>
        <c:axPos val="l"/>
        <c:majorTickMark val="out"/>
        <c:minorTickMark val="none"/>
        <c:tickLblPos val="nextTo"/>
        <c:crossAx val="-2144878632"/>
        <c:crosses val="autoZero"/>
        <c:auto val="1"/>
        <c:lblAlgn val="ctr"/>
        <c:lblOffset val="100"/>
        <c:noMultiLvlLbl val="0"/>
      </c:catAx>
      <c:valAx>
        <c:axId val="-2144878632"/>
        <c:scaling>
          <c:orientation val="minMax"/>
        </c:scaling>
        <c:delete val="0"/>
        <c:axPos val="b"/>
        <c:majorGridlines/>
        <c:numFmt formatCode="General" sourceLinked="1"/>
        <c:majorTickMark val="out"/>
        <c:minorTickMark val="none"/>
        <c:tickLblPos val="nextTo"/>
        <c:crossAx val="-214488160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MultipleChoiceTables!$A$15</c:f>
          <c:strCache>
            <c:ptCount val="1"/>
            <c:pt idx="0">
              <c:v>Select your age range</c:v>
            </c:pt>
          </c:strCache>
        </c:strRef>
      </c:tx>
      <c:layout/>
      <c:overlay val="0"/>
      <c:txPr>
        <a:bodyPr/>
        <a:lstStyle/>
        <a:p>
          <a:pPr>
            <a:defRPr sz="1200" b="1" baseline="0"/>
          </a:pPr>
          <a:endParaRPr lang="en-US"/>
        </a:p>
      </c:txPr>
    </c:title>
    <c:autoTitleDeleted val="0"/>
    <c:plotArea>
      <c:layout/>
      <c:barChart>
        <c:barDir val="bar"/>
        <c:grouping val="clustered"/>
        <c:varyColors val="0"/>
        <c:ser>
          <c:idx val="0"/>
          <c:order val="0"/>
          <c:tx>
            <c:strRef>
              <c:f>MultipleChoiceTables!$B$15</c:f>
              <c:strCache>
                <c:ptCount val="1"/>
                <c:pt idx="0">
                  <c:v>Count</c:v>
                </c:pt>
              </c:strCache>
            </c:strRef>
          </c:tx>
          <c:spPr>
            <a:solidFill>
              <a:srgbClr val="F47920"/>
            </a:solidFill>
          </c:spPr>
          <c:invertIfNegative val="0"/>
          <c:cat>
            <c:strRef>
              <c:f>MultipleChoiceTables!$A$16:$A$21</c:f>
              <c:strCache>
                <c:ptCount val="6"/>
                <c:pt idx="0">
                  <c:v>Under 18 years</c:v>
                </c:pt>
                <c:pt idx="1">
                  <c:v>18 - 24 years</c:v>
                </c:pt>
                <c:pt idx="2">
                  <c:v>25 - 44 years</c:v>
                </c:pt>
                <c:pt idx="3">
                  <c:v>45 - 64  years</c:v>
                </c:pt>
                <c:pt idx="4">
                  <c:v>65 - 84 years</c:v>
                </c:pt>
                <c:pt idx="5">
                  <c:v>85 years and over</c:v>
                </c:pt>
              </c:strCache>
            </c:strRef>
          </c:cat>
          <c:val>
            <c:numRef>
              <c:f>MultipleChoiceTables!$B$16:$B$21</c:f>
              <c:numCache>
                <c:formatCode>General</c:formatCode>
                <c:ptCount val="6"/>
                <c:pt idx="0">
                  <c:v>0.0</c:v>
                </c:pt>
                <c:pt idx="1">
                  <c:v>2.0</c:v>
                </c:pt>
                <c:pt idx="2">
                  <c:v>9.0</c:v>
                </c:pt>
                <c:pt idx="3">
                  <c:v>54.0</c:v>
                </c:pt>
                <c:pt idx="4">
                  <c:v>52.0</c:v>
                </c:pt>
                <c:pt idx="5">
                  <c:v>5.0</c:v>
                </c:pt>
              </c:numCache>
            </c:numRef>
          </c:val>
        </c:ser>
        <c:dLbls>
          <c:showLegendKey val="0"/>
          <c:showVal val="0"/>
          <c:showCatName val="0"/>
          <c:showSerName val="0"/>
          <c:showPercent val="0"/>
          <c:showBubbleSize val="0"/>
        </c:dLbls>
        <c:gapWidth val="150"/>
        <c:axId val="-2144816872"/>
        <c:axId val="-2144813864"/>
      </c:barChart>
      <c:catAx>
        <c:axId val="-2144816872"/>
        <c:scaling>
          <c:orientation val="minMax"/>
        </c:scaling>
        <c:delete val="0"/>
        <c:axPos val="l"/>
        <c:majorTickMark val="out"/>
        <c:minorTickMark val="none"/>
        <c:tickLblPos val="nextTo"/>
        <c:crossAx val="-2144813864"/>
        <c:crosses val="autoZero"/>
        <c:auto val="1"/>
        <c:lblAlgn val="ctr"/>
        <c:lblOffset val="100"/>
        <c:noMultiLvlLbl val="0"/>
      </c:catAx>
      <c:valAx>
        <c:axId val="-2144813864"/>
        <c:scaling>
          <c:orientation val="minMax"/>
        </c:scaling>
        <c:delete val="0"/>
        <c:axPos val="b"/>
        <c:majorGridlines/>
        <c:numFmt formatCode="General" sourceLinked="1"/>
        <c:majorTickMark val="out"/>
        <c:minorTickMark val="none"/>
        <c:tickLblPos val="nextTo"/>
        <c:crossAx val="-214481687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MultipleChoiceTables!$A$30</c:f>
          <c:strCache>
            <c:ptCount val="1"/>
            <c:pt idx="0">
              <c:v>Gender</c:v>
            </c:pt>
          </c:strCache>
        </c:strRef>
      </c:tx>
      <c:layout/>
      <c:overlay val="0"/>
      <c:txPr>
        <a:bodyPr/>
        <a:lstStyle/>
        <a:p>
          <a:pPr>
            <a:defRPr sz="1200" b="1" baseline="0"/>
          </a:pPr>
          <a:endParaRPr lang="en-US"/>
        </a:p>
      </c:txPr>
    </c:title>
    <c:autoTitleDeleted val="0"/>
    <c:plotArea>
      <c:layout/>
      <c:barChart>
        <c:barDir val="bar"/>
        <c:grouping val="clustered"/>
        <c:varyColors val="0"/>
        <c:ser>
          <c:idx val="0"/>
          <c:order val="0"/>
          <c:tx>
            <c:strRef>
              <c:f>MultipleChoiceTables!$B$30</c:f>
              <c:strCache>
                <c:ptCount val="1"/>
                <c:pt idx="0">
                  <c:v>Count</c:v>
                </c:pt>
              </c:strCache>
            </c:strRef>
          </c:tx>
          <c:spPr>
            <a:solidFill>
              <a:srgbClr val="F47920"/>
            </a:solidFill>
          </c:spPr>
          <c:invertIfNegative val="0"/>
          <c:cat>
            <c:strRef>
              <c:f>MultipleChoiceTables!$A$31:$A$32</c:f>
              <c:strCache>
                <c:ptCount val="2"/>
                <c:pt idx="0">
                  <c:v>Male</c:v>
                </c:pt>
                <c:pt idx="1">
                  <c:v>Female</c:v>
                </c:pt>
              </c:strCache>
            </c:strRef>
          </c:cat>
          <c:val>
            <c:numRef>
              <c:f>MultipleChoiceTables!$B$31:$B$32</c:f>
              <c:numCache>
                <c:formatCode>General</c:formatCode>
                <c:ptCount val="2"/>
                <c:pt idx="0">
                  <c:v>75.0</c:v>
                </c:pt>
                <c:pt idx="1">
                  <c:v>41.0</c:v>
                </c:pt>
              </c:numCache>
            </c:numRef>
          </c:val>
        </c:ser>
        <c:dLbls>
          <c:showLegendKey val="0"/>
          <c:showVal val="0"/>
          <c:showCatName val="0"/>
          <c:showSerName val="0"/>
          <c:showPercent val="0"/>
          <c:showBubbleSize val="0"/>
        </c:dLbls>
        <c:gapWidth val="150"/>
        <c:axId val="-2144788472"/>
        <c:axId val="-2144785496"/>
      </c:barChart>
      <c:catAx>
        <c:axId val="-2144788472"/>
        <c:scaling>
          <c:orientation val="minMax"/>
        </c:scaling>
        <c:delete val="0"/>
        <c:axPos val="l"/>
        <c:majorTickMark val="out"/>
        <c:minorTickMark val="none"/>
        <c:tickLblPos val="nextTo"/>
        <c:crossAx val="-2144785496"/>
        <c:crosses val="autoZero"/>
        <c:auto val="1"/>
        <c:lblAlgn val="ctr"/>
        <c:lblOffset val="100"/>
        <c:noMultiLvlLbl val="0"/>
      </c:catAx>
      <c:valAx>
        <c:axId val="-2144785496"/>
        <c:scaling>
          <c:orientation val="minMax"/>
        </c:scaling>
        <c:delete val="0"/>
        <c:axPos val="b"/>
        <c:majorGridlines/>
        <c:numFmt formatCode="General" sourceLinked="1"/>
        <c:majorTickMark val="out"/>
        <c:minorTickMark val="none"/>
        <c:tickLblPos val="nextTo"/>
        <c:crossAx val="-214478847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MultipleChoiceTables!$A$41</c:f>
          <c:strCache>
            <c:ptCount val="1"/>
            <c:pt idx="0">
              <c:v>Are you a member of the Newfound Lake Region Association?</c:v>
            </c:pt>
          </c:strCache>
        </c:strRef>
      </c:tx>
      <c:layout/>
      <c:overlay val="0"/>
      <c:txPr>
        <a:bodyPr/>
        <a:lstStyle/>
        <a:p>
          <a:pPr>
            <a:defRPr sz="1200" b="1" baseline="0"/>
          </a:pPr>
          <a:endParaRPr lang="en-US"/>
        </a:p>
      </c:txPr>
    </c:title>
    <c:autoTitleDeleted val="0"/>
    <c:plotArea>
      <c:layout/>
      <c:barChart>
        <c:barDir val="bar"/>
        <c:grouping val="clustered"/>
        <c:varyColors val="0"/>
        <c:ser>
          <c:idx val="0"/>
          <c:order val="0"/>
          <c:tx>
            <c:strRef>
              <c:f>MultipleChoiceTables!$B$41</c:f>
              <c:strCache>
                <c:ptCount val="1"/>
                <c:pt idx="0">
                  <c:v>Count</c:v>
                </c:pt>
              </c:strCache>
            </c:strRef>
          </c:tx>
          <c:spPr>
            <a:solidFill>
              <a:srgbClr val="F47920"/>
            </a:solidFill>
          </c:spPr>
          <c:invertIfNegative val="0"/>
          <c:cat>
            <c:strRef>
              <c:f>MultipleChoiceTables!$A$42:$A$43</c:f>
              <c:strCache>
                <c:ptCount val="2"/>
                <c:pt idx="0">
                  <c:v>No</c:v>
                </c:pt>
                <c:pt idx="1">
                  <c:v>Yes</c:v>
                </c:pt>
              </c:strCache>
            </c:strRef>
          </c:cat>
          <c:val>
            <c:numRef>
              <c:f>MultipleChoiceTables!$B$42:$B$43</c:f>
              <c:numCache>
                <c:formatCode>General</c:formatCode>
                <c:ptCount val="2"/>
                <c:pt idx="0">
                  <c:v>36.0</c:v>
                </c:pt>
                <c:pt idx="1">
                  <c:v>80.0</c:v>
                </c:pt>
              </c:numCache>
            </c:numRef>
          </c:val>
        </c:ser>
        <c:dLbls>
          <c:showLegendKey val="0"/>
          <c:showVal val="0"/>
          <c:showCatName val="0"/>
          <c:showSerName val="0"/>
          <c:showPercent val="0"/>
          <c:showBubbleSize val="0"/>
        </c:dLbls>
        <c:gapWidth val="150"/>
        <c:axId val="-2144760120"/>
        <c:axId val="-2144757144"/>
      </c:barChart>
      <c:catAx>
        <c:axId val="-2144760120"/>
        <c:scaling>
          <c:orientation val="minMax"/>
        </c:scaling>
        <c:delete val="0"/>
        <c:axPos val="l"/>
        <c:majorTickMark val="out"/>
        <c:minorTickMark val="none"/>
        <c:tickLblPos val="nextTo"/>
        <c:crossAx val="-2144757144"/>
        <c:crosses val="autoZero"/>
        <c:auto val="1"/>
        <c:lblAlgn val="ctr"/>
        <c:lblOffset val="100"/>
        <c:noMultiLvlLbl val="0"/>
      </c:catAx>
      <c:valAx>
        <c:axId val="-2144757144"/>
        <c:scaling>
          <c:orientation val="minMax"/>
        </c:scaling>
        <c:delete val="0"/>
        <c:axPos val="b"/>
        <c:majorGridlines/>
        <c:numFmt formatCode="General" sourceLinked="1"/>
        <c:majorTickMark val="out"/>
        <c:minorTickMark val="none"/>
        <c:tickLblPos val="nextTo"/>
        <c:crossAx val="-2144760120"/>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MultipleChoiceTables!$A$52</c:f>
          <c:strCache>
            <c:ptCount val="1"/>
            <c:pt idx="0">
              <c:v>Are you a resident of New Hampshire?</c:v>
            </c:pt>
          </c:strCache>
        </c:strRef>
      </c:tx>
      <c:overlay val="0"/>
      <c:txPr>
        <a:bodyPr/>
        <a:lstStyle/>
        <a:p>
          <a:pPr>
            <a:defRPr sz="1200" b="1" baseline="0"/>
          </a:pPr>
          <a:endParaRPr lang="en-US"/>
        </a:p>
      </c:txPr>
    </c:title>
    <c:autoTitleDeleted val="0"/>
    <c:plotArea>
      <c:layout/>
      <c:barChart>
        <c:barDir val="bar"/>
        <c:grouping val="clustered"/>
        <c:varyColors val="0"/>
        <c:ser>
          <c:idx val="0"/>
          <c:order val="0"/>
          <c:tx>
            <c:strRef>
              <c:f>MultipleChoiceTables!$B$52</c:f>
              <c:strCache>
                <c:ptCount val="1"/>
                <c:pt idx="0">
                  <c:v>Count</c:v>
                </c:pt>
              </c:strCache>
            </c:strRef>
          </c:tx>
          <c:spPr>
            <a:solidFill>
              <a:srgbClr val="F47920"/>
            </a:solidFill>
          </c:spPr>
          <c:invertIfNegative val="0"/>
          <c:cat>
            <c:strRef>
              <c:f>MultipleChoiceTables!$A$53:$A$54</c:f>
              <c:strCache>
                <c:ptCount val="2"/>
                <c:pt idx="0">
                  <c:v>Yes</c:v>
                </c:pt>
                <c:pt idx="1">
                  <c:v>No</c:v>
                </c:pt>
              </c:strCache>
            </c:strRef>
          </c:cat>
          <c:val>
            <c:numRef>
              <c:f>MultipleChoiceTables!$B$53:$B$54</c:f>
              <c:numCache>
                <c:formatCode>General</c:formatCode>
                <c:ptCount val="2"/>
                <c:pt idx="0">
                  <c:v>70.0</c:v>
                </c:pt>
                <c:pt idx="1">
                  <c:v>46.0</c:v>
                </c:pt>
              </c:numCache>
            </c:numRef>
          </c:val>
        </c:ser>
        <c:dLbls>
          <c:showLegendKey val="0"/>
          <c:showVal val="0"/>
          <c:showCatName val="0"/>
          <c:showSerName val="0"/>
          <c:showPercent val="0"/>
          <c:showBubbleSize val="0"/>
        </c:dLbls>
        <c:gapWidth val="150"/>
        <c:axId val="-2144731656"/>
        <c:axId val="-2144728680"/>
      </c:barChart>
      <c:catAx>
        <c:axId val="-2144731656"/>
        <c:scaling>
          <c:orientation val="minMax"/>
        </c:scaling>
        <c:delete val="0"/>
        <c:axPos val="l"/>
        <c:majorTickMark val="out"/>
        <c:minorTickMark val="none"/>
        <c:tickLblPos val="nextTo"/>
        <c:crossAx val="-2144728680"/>
        <c:crosses val="autoZero"/>
        <c:auto val="1"/>
        <c:lblAlgn val="ctr"/>
        <c:lblOffset val="100"/>
        <c:noMultiLvlLbl val="0"/>
      </c:catAx>
      <c:valAx>
        <c:axId val="-2144728680"/>
        <c:scaling>
          <c:orientation val="minMax"/>
        </c:scaling>
        <c:delete val="0"/>
        <c:axPos val="b"/>
        <c:majorGridlines/>
        <c:numFmt formatCode="General" sourceLinked="1"/>
        <c:majorTickMark val="out"/>
        <c:minorTickMark val="none"/>
        <c:tickLblPos val="nextTo"/>
        <c:crossAx val="-21447316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15</xdr:row>
      <xdr:rowOff>139700</xdr:rowOff>
    </xdr:from>
    <xdr:to>
      <xdr:col>19</xdr:col>
      <xdr:colOff>0</xdr:colOff>
      <xdr:row>56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59</xdr:row>
      <xdr:rowOff>0</xdr:rowOff>
    </xdr:from>
    <xdr:to>
      <xdr:col>11</xdr:col>
      <xdr:colOff>304800</xdr:colOff>
      <xdr:row>89</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92</xdr:row>
      <xdr:rowOff>0</xdr:rowOff>
    </xdr:from>
    <xdr:to>
      <xdr:col>11</xdr:col>
      <xdr:colOff>304800</xdr:colOff>
      <xdr:row>107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0</xdr:rowOff>
    </xdr:from>
    <xdr:to>
      <xdr:col>10</xdr:col>
      <xdr:colOff>304800</xdr:colOff>
      <xdr:row>26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0</xdr:rowOff>
    </xdr:from>
    <xdr:to>
      <xdr:col>10</xdr:col>
      <xdr:colOff>304800</xdr:colOff>
      <xdr:row>38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40</xdr:row>
      <xdr:rowOff>0</xdr:rowOff>
    </xdr:from>
    <xdr:to>
      <xdr:col>10</xdr:col>
      <xdr:colOff>304800</xdr:colOff>
      <xdr:row>49</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51</xdr:row>
      <xdr:rowOff>0</xdr:rowOff>
    </xdr:from>
    <xdr:to>
      <xdr:col>10</xdr:col>
      <xdr:colOff>304800</xdr:colOff>
      <xdr:row>60</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 name="Table1" displayName="Table1" ref="A1:Y125" totalsRowShown="0">
  <autoFilter ref="A1:Y125"/>
  <tableColumns count="25">
    <tableColumn id="1" name="respondent"/>
    <tableColumn id="2" name="lang_code"/>
    <tableColumn id="3" name="scr_width"/>
    <tableColumn id="4" name="education_high_school"/>
    <tableColumn id="5" name="education_associates"/>
    <tableColumn id="6" name="education_bachelors"/>
    <tableColumn id="7" name="education_masters"/>
    <tableColumn id="8" name="education_phd"/>
    <tableColumn id="9" name="education"/>
    <tableColumn id="10" name="Select your age range___Under 18 years"/>
    <tableColumn id="11" name="Select your age range___18 - 24 years"/>
    <tableColumn id="12" name="Select your age range___25 - 44 years"/>
    <tableColumn id="13" name="Select your age range___45 - 64  years"/>
    <tableColumn id="14" name="Select your age range___65 - 84 years"/>
    <tableColumn id="15" name="Select your age range___85 years and over"/>
    <tableColumn id="16" name="Select your age range"/>
    <tableColumn id="17" name="Gender___Male"/>
    <tableColumn id="18" name="Gender___Female"/>
    <tableColumn id="19" name="Gender"/>
    <tableColumn id="20" name="NLRA_Memeber_No"/>
    <tableColumn id="21" name="NLRA_Memeber_Yes"/>
    <tableColumn id="22" name="NLRA_Member"/>
    <tableColumn id="23" name="NH_Resident_Yes"/>
    <tableColumn id="24" name="NH_Resident_No"/>
    <tableColumn id="25" name="NH_Resident_Yes2"/>
  </tableColumns>
  <tableStyleInfo name="TableStyleLight16" showFirstColumn="0" showLastColumn="0" showRowStripes="1" showColumnStripes="0"/>
</table>
</file>

<file path=xl/tables/table10.xml><?xml version="1.0" encoding="utf-8"?>
<table xmlns="http://schemas.openxmlformats.org/spreadsheetml/2006/main" id="3" name="TableMulti1" displayName="TableMulti1" ref="A15:C22" totalsRowCount="1">
  <autoFilter ref="A15:C21"/>
  <tableColumns count="3">
    <tableColumn id="1" name="Select your age range"/>
    <tableColumn id="2" name="Count" totalsRowFunction="sum"/>
    <tableColumn id="3" name="%" totalsRowFunction="sum"/>
  </tableColumns>
  <tableStyleInfo name="TableStyleLight16" showFirstColumn="0" showLastColumn="0" showRowStripes="1" showColumnStripes="0"/>
</table>
</file>

<file path=xl/tables/table11.xml><?xml version="1.0" encoding="utf-8"?>
<table xmlns="http://schemas.openxmlformats.org/spreadsheetml/2006/main" id="4" name="TableMulti2" displayName="TableMulti2" ref="A30:C33" totalsRowCount="1">
  <autoFilter ref="A30:C32"/>
  <tableColumns count="3">
    <tableColumn id="1" name="Gender"/>
    <tableColumn id="2" name="Count" totalsRowFunction="sum"/>
    <tableColumn id="3" name="%" totalsRowFunction="sum"/>
  </tableColumns>
  <tableStyleInfo name="TableStyleLight16" showFirstColumn="0" showLastColumn="0" showRowStripes="1" showColumnStripes="0"/>
</table>
</file>

<file path=xl/tables/table12.xml><?xml version="1.0" encoding="utf-8"?>
<table xmlns="http://schemas.openxmlformats.org/spreadsheetml/2006/main" id="5" name="TableMulti3" displayName="TableMulti3" ref="A41:C44" totalsRowCount="1">
  <autoFilter ref="A41:C43"/>
  <tableColumns count="3">
    <tableColumn id="1" name="Are you a member of the Newfound Lake Region Association?"/>
    <tableColumn id="2" name="Count" totalsRowFunction="sum"/>
    <tableColumn id="3" name="%" totalsRowFunction="sum"/>
  </tableColumns>
  <tableStyleInfo name="TableStyleLight16" showFirstColumn="0" showLastColumn="0" showRowStripes="1" showColumnStripes="0"/>
</table>
</file>

<file path=xl/tables/table13.xml><?xml version="1.0" encoding="utf-8"?>
<table xmlns="http://schemas.openxmlformats.org/spreadsheetml/2006/main" id="6" name="TableMulti4" displayName="TableMulti4" ref="A52:C55" totalsRowCount="1">
  <autoFilter ref="A52:C54"/>
  <tableColumns count="3">
    <tableColumn id="1" name="Are you a resident of New Hampshire?"/>
    <tableColumn id="2" name="Count" totalsRowFunction="sum"/>
    <tableColumn id="3" name="%" totalsRowFunction="sum"/>
  </tableColumns>
  <tableStyleInfo name="TableStyleLight16" showFirstColumn="0" showLastColumn="0" showRowStripes="1" showColumnStripes="0"/>
</table>
</file>

<file path=xl/tables/table14.xml><?xml version="1.0" encoding="utf-8"?>
<table xmlns="http://schemas.openxmlformats.org/spreadsheetml/2006/main" id="14" name="Table14" displayName="Table14" ref="A1:R18" totalsRowShown="0">
  <autoFilter ref="A1:R18"/>
  <tableColumns count="18">
    <tableColumn id="1" name=" "/>
    <tableColumn id="2" name="What is your highest level of education?___High School"/>
    <tableColumn id="3" name="What is your highest level of education?___Associates"/>
    <tableColumn id="4" name="What is your highest level of education?___Bachelors"/>
    <tableColumn id="5" name="What is your highest level of education?___Masters"/>
    <tableColumn id="6" name="What is your highest level of education?___PhD or Higher"/>
    <tableColumn id="7" name="Select your age range___Under 18 years"/>
    <tableColumn id="8" name="Select your age range___18 - 24 years"/>
    <tableColumn id="9" name="Select your age range___25 - 44 years"/>
    <tableColumn id="10" name="Select your age range___45 - 64  years"/>
    <tableColumn id="11" name="Select your age range___65 - 84 years"/>
    <tableColumn id="12" name="Select your age range___85 years and over"/>
    <tableColumn id="13" name="Gender___Male"/>
    <tableColumn id="14" name="Gender___Female"/>
    <tableColumn id="15" name="Are you a member of the Newfound Lake Region Association?___No"/>
    <tableColumn id="16" name="Are you a member of the Newfound Lake Region Association?___Yes"/>
    <tableColumn id="17" name="Are you a resident of New Hampshire?___Yes"/>
    <tableColumn id="18" name="Are you a resident of New Hampshire?___No"/>
  </tableColumns>
  <tableStyleInfo name="TableStyleLight16" showFirstColumn="0" showLastColumn="0" showRowStripes="1" showColumnStripes="0"/>
</table>
</file>

<file path=xl/tables/table2.xml><?xml version="1.0" encoding="utf-8"?>
<table xmlns="http://schemas.openxmlformats.org/spreadsheetml/2006/main" id="7" name="Table7" displayName="Table7" ref="A1:AT460" totalsRowShown="0">
  <autoFilter ref="A1:AT460"/>
  <sortState ref="A2:AR460">
    <sortCondition ref="A1:A460"/>
  </sortState>
  <tableColumns count="46">
    <tableColumn id="1" name="respondent"/>
    <tableColumn id="2" name="createtime"/>
    <tableColumn id="3" name="id"/>
    <tableColumn id="4" name="buttonname"/>
    <tableColumn id="5" name="visibleLayers"/>
    <tableColumn id="6" name="zoomLevel"/>
    <tableColumn id="7" name="shape"/>
    <tableColumn id="13" name="longtitude"/>
    <tableColumn id="8" name="latitude"/>
    <tableColumn id="9" name="soil_quality_not_threatened"/>
    <tableColumn id="10" name="soil_quality_slightly"/>
    <tableColumn id="11" name="soil_quality_moderate"/>
    <tableColumn id="12" name="soil_quality_highly"/>
    <tableColumn id="14" name="waterquality_not"/>
    <tableColumn id="15" name="waterquality_slightly"/>
    <tableColumn id="16" name="waterquality_moderately"/>
    <tableColumn id="17" name="waterquality_highly"/>
    <tableColumn id="19" name="wildlife_not_threatened"/>
    <tableColumn id="20" name="wildlife_slightly"/>
    <tableColumn id="21" name="wildlife_moderately"/>
    <tableColumn id="22" name="wildlife_highly"/>
    <tableColumn id="24" name="recreation_not_threatened"/>
    <tableColumn id="25" name="recreation_slightly"/>
    <tableColumn id="26" name="recreation_moderately"/>
    <tableColumn id="27" name="recreation_highly"/>
    <tableColumn id="29" name="scenic_not"/>
    <tableColumn id="30" name="scenic_slightly"/>
    <tableColumn id="31" name="scenic_moderately"/>
    <tableColumn id="32" name="scenic_highly"/>
    <tableColumn id="34" name="tourism_not"/>
    <tableColumn id="35" name="tourism_slightly"/>
    <tableColumn id="36" name="tourism_moderately"/>
    <tableColumn id="37" name="tourism_highly"/>
    <tableColumn id="39" name="business_not"/>
    <tableColumn id="40" name="business_slightly"/>
    <tableColumn id="41" name="business_moderately"/>
    <tableColumn id="42" name="business_highly"/>
    <tableColumn id="44" name="rural_not"/>
    <tableColumn id="45" name="rural_slightly"/>
    <tableColumn id="46" name="rural_moderately"/>
    <tableColumn id="47" name="rural_highly"/>
    <tableColumn id="49" name="other_not"/>
    <tableColumn id="50" name="other_slightly"/>
    <tableColumn id="51" name="other_moderately"/>
    <tableColumn id="52" name="other_highly"/>
    <tableColumn id="53" name="If_other_text"/>
  </tableColumns>
  <tableStyleInfo name="TableStyleLight16" showFirstColumn="0" showLastColumn="0" showRowStripes="1" showColumnStripes="0"/>
</table>
</file>

<file path=xl/tables/table3.xml><?xml version="1.0" encoding="utf-8"?>
<table xmlns="http://schemas.openxmlformats.org/spreadsheetml/2006/main" id="8" name="Table8" displayName="Table8" ref="A1:AL298" totalsRowShown="0">
  <autoFilter ref="A1:AL298"/>
  <sortState ref="A2:AM298">
    <sortCondition ref="A1:A298"/>
  </sortState>
  <tableColumns count="38">
    <tableColumn id="1" name="respondent"/>
    <tableColumn id="2" name="createtime"/>
    <tableColumn id="3" name="id"/>
    <tableColumn id="4" name="buttonname"/>
    <tableColumn id="5" name="visibleLayers"/>
    <tableColumn id="6" name="zoomLevel"/>
    <tableColumn id="7" name="shape"/>
    <tableColumn id="13" name="longitude"/>
    <tableColumn id="8" name="latitude"/>
    <tableColumn id="9" name="recreation_not_important"/>
    <tableColumn id="10" name="recreation_low"/>
    <tableColumn id="11" name="recreation_medium"/>
    <tableColumn id="12" name="recreation_high"/>
    <tableColumn id="14" name="ecosystem_not_at_all"/>
    <tableColumn id="15" name="ecosystems___Low"/>
    <tableColumn id="16" name="ecosystems___Medium"/>
    <tableColumn id="17" name="ecosystems___High"/>
    <tableColumn id="19" name="economic_not_at_all"/>
    <tableColumn id="20" name="economic_low"/>
    <tableColumn id="21" name="economic_medium"/>
    <tableColumn id="22" name="economic_high"/>
    <tableColumn id="24" name="viewshed_not_at_all"/>
    <tableColumn id="25" name="viewshed_low"/>
    <tableColumn id="26" name="viewshed_medium"/>
    <tableColumn id="27" name="viewshed_high"/>
    <tableColumn id="29" name="historical_value_not_at_all"/>
    <tableColumn id="30" name="historical_value_low"/>
    <tableColumn id="31" name="historical_value_medium"/>
    <tableColumn id="32" name="historical_value_high"/>
    <tableColumn id="34" name="cultural_not_at_all"/>
    <tableColumn id="35" name="cultural_low"/>
    <tableColumn id="36" name="cultural_medium"/>
    <tableColumn id="37" name="cultural_high"/>
    <tableColumn id="39" name="other_not_at_all"/>
    <tableColumn id="40" name="other_low"/>
    <tableColumn id="41" name="other_medium"/>
    <tableColumn id="42" name="other_high"/>
    <tableColumn id="43" name="If_other_text"/>
  </tableColumns>
  <tableStyleInfo name="TableStyleLight16" showFirstColumn="0" showLastColumn="0" showRowStripes="1" showColumnStripes="0"/>
</table>
</file>

<file path=xl/tables/table4.xml><?xml version="1.0" encoding="utf-8"?>
<table xmlns="http://schemas.openxmlformats.org/spreadsheetml/2006/main" id="9" name="Table9" displayName="Table9" ref="A1:T85" totalsRowShown="0">
  <autoFilter ref="A1:T85"/>
  <sortState ref="A2:S95">
    <sortCondition ref="B1:B95"/>
  </sortState>
  <tableColumns count="20">
    <tableColumn id="1" name="respondent"/>
    <tableColumn id="2" name="createtime"/>
    <tableColumn id="3" name="id"/>
    <tableColumn id="4" name="buttonname"/>
    <tableColumn id="5" name="visibleLayers"/>
    <tableColumn id="6" name="zoomLevel"/>
    <tableColumn id="7" name="shape"/>
    <tableColumn id="20" name="longitude"/>
    <tableColumn id="8" name="latitude"/>
    <tableColumn id="9" name="highdensity_apartments"/>
    <tableColumn id="10" name="highdensity_singlefamily"/>
    <tableColumn id="11" name="ruraldensity_lessthan10"/>
    <tableColumn id="12" name="ruraldensity_10plus"/>
    <tableColumn id="13" name="recreation"/>
    <tableColumn id="14" name="small_business"/>
    <tableColumn id="15" name="commercial_business"/>
    <tableColumn id="16" name="workforce_housing"/>
    <tableColumn id="17" name="accessory_apartments"/>
    <tableColumn id="18" name="other"/>
    <tableColumn id="19" name="if_other_text"/>
  </tableColumns>
  <tableStyleInfo name="TableStyleLight16" showFirstColumn="0" showLastColumn="0" showRowStripes="1" showColumnStripes="0"/>
</table>
</file>

<file path=xl/tables/table5.xml><?xml version="1.0" encoding="utf-8"?>
<table xmlns="http://schemas.openxmlformats.org/spreadsheetml/2006/main" id="10" name="Table10" displayName="Table10" ref="A1:C11" totalsRowCount="1">
  <autoFilter ref="A1:C10"/>
  <tableColumns count="3">
    <tableColumn id="1" name=" "/>
    <tableColumn id="2" name="Count" totalsRowFunction="sum"/>
    <tableColumn id="3" name="%" totalsRowFunction="sum"/>
  </tableColumns>
  <tableStyleInfo name="TableStyleLight16" showFirstColumn="0" showLastColumn="0" showRowStripes="1" showColumnStripes="0"/>
</table>
</file>

<file path=xl/tables/table6.xml><?xml version="1.0" encoding="utf-8"?>
<table xmlns="http://schemas.openxmlformats.org/spreadsheetml/2006/main" id="11" name="Table11" displayName="Table11" ref="A17:B54" totalsRowCount="1">
  <autoFilter ref="A17:B53"/>
  <tableColumns count="2">
    <tableColumn id="1" name="Threats to the Landscape"/>
    <tableColumn id="2" name="Count" totalsRowFunction="sum"/>
  </tableColumns>
  <tableStyleInfo name="TableStyleLight16" showFirstColumn="0" showLastColumn="0" showRowStripes="1" showColumnStripes="0"/>
</table>
</file>

<file path=xl/tables/table7.xml><?xml version="1.0" encoding="utf-8"?>
<table xmlns="http://schemas.openxmlformats.org/spreadsheetml/2006/main" id="12" name="Table12" displayName="Table12" ref="A60:B87" totalsRowCount="1">
  <autoFilter ref="A60:B86"/>
  <tableColumns count="2">
    <tableColumn id="1" name="Conservation Priorities"/>
    <tableColumn id="2" name="Count" totalsRowFunction="sum"/>
  </tableColumns>
  <tableStyleInfo name="TableStyleLight16" showFirstColumn="0" showLastColumn="0" showRowStripes="1" showColumnStripes="0"/>
</table>
</file>

<file path=xl/tables/table8.xml><?xml version="1.0" encoding="utf-8"?>
<table xmlns="http://schemas.openxmlformats.org/spreadsheetml/2006/main" id="13" name="Table13" displayName="Table13" ref="A93:B104" totalsRowCount="1">
  <autoFilter ref="A93:B103"/>
  <tableColumns count="2">
    <tableColumn id="1" name="Areas Appropriate for Development"/>
    <tableColumn id="2" name="Count" totalsRowFunction="sum"/>
  </tableColumns>
  <tableStyleInfo name="TableStyleLight16" showFirstColumn="0" showLastColumn="0" showRowStripes="1" showColumnStripes="0"/>
</table>
</file>

<file path=xl/tables/table9.xml><?xml version="1.0" encoding="utf-8"?>
<table xmlns="http://schemas.openxmlformats.org/spreadsheetml/2006/main" id="2" name="TableMulti0" displayName="TableMulti0" ref="A1:C7" totalsRowCount="1">
  <autoFilter ref="A1:C6"/>
  <tableColumns count="3">
    <tableColumn id="1" name="What is your highest level of education?"/>
    <tableColumn id="2" name="Count" totalsRowFunction="sum"/>
    <tableColumn id="3" name="%" totalsRowFunction="sum"/>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drawing" Target="../drawings/drawing1.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4" Type="http://schemas.openxmlformats.org/officeDocument/2006/relationships/table" Target="../tables/table11.xml"/><Relationship Id="rId5" Type="http://schemas.openxmlformats.org/officeDocument/2006/relationships/table" Target="../tables/table12.xml"/><Relationship Id="rId6" Type="http://schemas.openxmlformats.org/officeDocument/2006/relationships/table" Target="../tables/table13.xml"/><Relationship Id="rId1" Type="http://schemas.openxmlformats.org/officeDocument/2006/relationships/drawing" Target="../drawings/drawing2.xml"/><Relationship Id="rId2"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Y2" sqref="Y2"/>
    </sheetView>
  </sheetViews>
  <sheetFormatPr baseColWidth="10" defaultColWidth="8.83203125" defaultRowHeight="14" x14ac:dyDescent="0"/>
  <cols>
    <col min="1" max="26" width="20.6640625" customWidth="1"/>
  </cols>
  <sheetData>
    <row r="1" spans="1:25" ht="120" customHeight="1">
      <c r="A1" s="1" t="s">
        <v>0</v>
      </c>
      <c r="B1" s="1" t="s">
        <v>1</v>
      </c>
      <c r="C1" s="1" t="s">
        <v>2</v>
      </c>
      <c r="D1" s="1" t="s">
        <v>1144</v>
      </c>
      <c r="E1" s="1" t="s">
        <v>1145</v>
      </c>
      <c r="F1" s="1" t="s">
        <v>1146</v>
      </c>
      <c r="G1" s="1" t="s">
        <v>1147</v>
      </c>
      <c r="H1" s="1" t="s">
        <v>1148</v>
      </c>
      <c r="I1" s="1" t="s">
        <v>1149</v>
      </c>
      <c r="J1" s="1" t="s">
        <v>9</v>
      </c>
      <c r="K1" s="1" t="s">
        <v>10</v>
      </c>
      <c r="L1" s="1" t="s">
        <v>11</v>
      </c>
      <c r="M1" s="1" t="s">
        <v>12</v>
      </c>
      <c r="N1" s="1" t="s">
        <v>13</v>
      </c>
      <c r="O1" s="1" t="s">
        <v>14</v>
      </c>
      <c r="P1" s="1" t="s">
        <v>15</v>
      </c>
      <c r="Q1" s="1" t="s">
        <v>16</v>
      </c>
      <c r="R1" s="1" t="s">
        <v>17</v>
      </c>
      <c r="S1" s="1" t="s">
        <v>18</v>
      </c>
      <c r="T1" s="1" t="s">
        <v>1150</v>
      </c>
      <c r="U1" s="1" t="s">
        <v>1151</v>
      </c>
      <c r="V1" s="1" t="s">
        <v>1152</v>
      </c>
      <c r="W1" s="1" t="s">
        <v>1153</v>
      </c>
      <c r="X1" s="1" t="s">
        <v>1154</v>
      </c>
      <c r="Y1" s="1" t="s">
        <v>1155</v>
      </c>
    </row>
    <row r="2" spans="1:25">
      <c r="A2">
        <v>8</v>
      </c>
      <c r="B2" t="s">
        <v>25</v>
      </c>
      <c r="C2">
        <v>1214</v>
      </c>
      <c r="J2">
        <v>0</v>
      </c>
      <c r="K2">
        <v>0</v>
      </c>
      <c r="L2">
        <v>0</v>
      </c>
      <c r="M2">
        <v>1</v>
      </c>
      <c r="N2">
        <v>0</v>
      </c>
      <c r="O2">
        <v>0</v>
      </c>
      <c r="P2" t="s">
        <v>26</v>
      </c>
    </row>
    <row r="3" spans="1:25">
      <c r="A3">
        <v>17</v>
      </c>
      <c r="B3" t="s">
        <v>25</v>
      </c>
      <c r="C3">
        <v>1366</v>
      </c>
      <c r="J3">
        <v>0</v>
      </c>
      <c r="K3">
        <v>1</v>
      </c>
      <c r="L3">
        <v>0</v>
      </c>
      <c r="M3">
        <v>0</v>
      </c>
      <c r="N3">
        <v>0</v>
      </c>
      <c r="O3">
        <v>0</v>
      </c>
      <c r="P3" t="s">
        <v>27</v>
      </c>
      <c r="Q3">
        <v>1</v>
      </c>
      <c r="R3">
        <v>0</v>
      </c>
      <c r="S3" t="s">
        <v>28</v>
      </c>
    </row>
    <row r="4" spans="1:25">
      <c r="A4">
        <v>28</v>
      </c>
      <c r="B4" t="s">
        <v>25</v>
      </c>
      <c r="C4">
        <v>1335</v>
      </c>
      <c r="J4">
        <v>0</v>
      </c>
      <c r="K4">
        <v>0</v>
      </c>
      <c r="L4">
        <v>0</v>
      </c>
      <c r="M4">
        <v>0</v>
      </c>
      <c r="N4">
        <v>0</v>
      </c>
      <c r="O4">
        <v>1</v>
      </c>
      <c r="P4" t="s">
        <v>29</v>
      </c>
      <c r="Q4">
        <v>1</v>
      </c>
      <c r="R4">
        <v>0</v>
      </c>
      <c r="S4" t="s">
        <v>28</v>
      </c>
    </row>
    <row r="5" spans="1:25">
      <c r="A5">
        <v>50</v>
      </c>
      <c r="B5" t="s">
        <v>25</v>
      </c>
      <c r="C5">
        <v>1601</v>
      </c>
      <c r="D5">
        <v>0</v>
      </c>
      <c r="E5">
        <v>0</v>
      </c>
      <c r="F5">
        <v>1</v>
      </c>
      <c r="G5">
        <v>0</v>
      </c>
      <c r="H5">
        <v>0</v>
      </c>
      <c r="I5" t="s">
        <v>30</v>
      </c>
      <c r="J5">
        <v>0</v>
      </c>
      <c r="K5">
        <v>0</v>
      </c>
      <c r="L5">
        <v>0</v>
      </c>
      <c r="M5">
        <v>1</v>
      </c>
      <c r="N5">
        <v>0</v>
      </c>
      <c r="O5">
        <v>0</v>
      </c>
      <c r="P5" t="s">
        <v>26</v>
      </c>
      <c r="Q5">
        <v>1</v>
      </c>
      <c r="R5">
        <v>0</v>
      </c>
      <c r="S5" t="s">
        <v>28</v>
      </c>
      <c r="W5">
        <v>1</v>
      </c>
      <c r="X5">
        <v>0</v>
      </c>
      <c r="Y5" t="s">
        <v>31</v>
      </c>
    </row>
    <row r="6" spans="1:25">
      <c r="A6">
        <v>79</v>
      </c>
      <c r="B6" t="s">
        <v>25</v>
      </c>
      <c r="C6">
        <v>1366</v>
      </c>
      <c r="D6">
        <v>0</v>
      </c>
      <c r="E6">
        <v>0</v>
      </c>
      <c r="F6">
        <v>0</v>
      </c>
      <c r="G6">
        <v>1</v>
      </c>
      <c r="H6">
        <v>0</v>
      </c>
      <c r="I6" t="s">
        <v>32</v>
      </c>
      <c r="J6">
        <v>0</v>
      </c>
      <c r="K6">
        <v>0</v>
      </c>
      <c r="L6">
        <v>0</v>
      </c>
      <c r="M6">
        <v>0</v>
      </c>
      <c r="N6">
        <v>1</v>
      </c>
      <c r="O6">
        <v>0</v>
      </c>
      <c r="P6" t="s">
        <v>33</v>
      </c>
      <c r="Q6">
        <v>0</v>
      </c>
      <c r="R6">
        <v>1</v>
      </c>
      <c r="S6" t="s">
        <v>34</v>
      </c>
      <c r="T6">
        <v>0</v>
      </c>
      <c r="U6">
        <v>1</v>
      </c>
      <c r="V6" t="s">
        <v>31</v>
      </c>
      <c r="W6">
        <v>0</v>
      </c>
      <c r="X6">
        <v>1</v>
      </c>
      <c r="Y6" t="s">
        <v>35</v>
      </c>
    </row>
    <row r="7" spans="1:25">
      <c r="A7">
        <v>83</v>
      </c>
      <c r="B7" t="s">
        <v>25</v>
      </c>
      <c r="C7">
        <v>1296</v>
      </c>
      <c r="J7">
        <v>0</v>
      </c>
      <c r="K7">
        <v>0</v>
      </c>
      <c r="L7">
        <v>0</v>
      </c>
      <c r="M7">
        <v>0</v>
      </c>
      <c r="N7">
        <v>1</v>
      </c>
      <c r="O7">
        <v>0</v>
      </c>
      <c r="P7" t="s">
        <v>33</v>
      </c>
    </row>
    <row r="8" spans="1:25">
      <c r="A8">
        <v>91</v>
      </c>
      <c r="B8" t="s">
        <v>25</v>
      </c>
      <c r="C8">
        <v>1024</v>
      </c>
      <c r="D8">
        <v>1</v>
      </c>
      <c r="E8">
        <v>0</v>
      </c>
      <c r="F8">
        <v>0</v>
      </c>
      <c r="G8">
        <v>0</v>
      </c>
      <c r="H8">
        <v>0</v>
      </c>
      <c r="I8" t="s">
        <v>36</v>
      </c>
      <c r="J8">
        <v>0</v>
      </c>
      <c r="K8">
        <v>0</v>
      </c>
      <c r="L8">
        <v>0</v>
      </c>
      <c r="M8">
        <v>0</v>
      </c>
      <c r="N8">
        <v>1</v>
      </c>
      <c r="O8">
        <v>0</v>
      </c>
      <c r="P8" t="s">
        <v>33</v>
      </c>
      <c r="Q8">
        <v>1</v>
      </c>
      <c r="R8">
        <v>0</v>
      </c>
      <c r="S8" t="s">
        <v>28</v>
      </c>
      <c r="T8">
        <v>0</v>
      </c>
      <c r="U8">
        <v>1</v>
      </c>
      <c r="V8" t="s">
        <v>31</v>
      </c>
      <c r="W8">
        <v>1</v>
      </c>
      <c r="X8">
        <v>0</v>
      </c>
      <c r="Y8" t="s">
        <v>31</v>
      </c>
    </row>
    <row r="9" spans="1:25">
      <c r="A9">
        <v>98</v>
      </c>
      <c r="B9" t="s">
        <v>25</v>
      </c>
      <c r="C9">
        <v>843</v>
      </c>
      <c r="D9">
        <v>0</v>
      </c>
      <c r="E9">
        <v>0</v>
      </c>
      <c r="F9">
        <v>0</v>
      </c>
      <c r="G9">
        <v>0</v>
      </c>
      <c r="H9">
        <v>1</v>
      </c>
      <c r="I9" t="s">
        <v>37</v>
      </c>
      <c r="J9">
        <v>0</v>
      </c>
      <c r="K9">
        <v>0</v>
      </c>
      <c r="L9">
        <v>0</v>
      </c>
      <c r="M9">
        <v>1</v>
      </c>
      <c r="N9">
        <v>0</v>
      </c>
      <c r="O9">
        <v>0</v>
      </c>
      <c r="P9" t="s">
        <v>26</v>
      </c>
      <c r="Q9">
        <v>1</v>
      </c>
      <c r="R9">
        <v>0</v>
      </c>
      <c r="S9" t="s">
        <v>28</v>
      </c>
      <c r="T9">
        <v>1</v>
      </c>
      <c r="U9">
        <v>0</v>
      </c>
      <c r="V9" t="s">
        <v>35</v>
      </c>
      <c r="W9">
        <v>1</v>
      </c>
      <c r="X9">
        <v>0</v>
      </c>
      <c r="Y9" t="s">
        <v>31</v>
      </c>
    </row>
    <row r="10" spans="1:25">
      <c r="A10">
        <v>111</v>
      </c>
      <c r="B10" t="s">
        <v>25</v>
      </c>
      <c r="C10">
        <v>600</v>
      </c>
      <c r="D10">
        <v>0</v>
      </c>
      <c r="E10">
        <v>0</v>
      </c>
      <c r="F10">
        <v>1</v>
      </c>
      <c r="G10">
        <v>0</v>
      </c>
      <c r="H10">
        <v>0</v>
      </c>
      <c r="I10" t="s">
        <v>30</v>
      </c>
      <c r="J10">
        <v>0</v>
      </c>
      <c r="K10">
        <v>0</v>
      </c>
      <c r="L10">
        <v>0</v>
      </c>
      <c r="M10">
        <v>1</v>
      </c>
      <c r="N10">
        <v>0</v>
      </c>
      <c r="O10">
        <v>0</v>
      </c>
      <c r="P10" t="s">
        <v>26</v>
      </c>
      <c r="Q10">
        <v>1</v>
      </c>
      <c r="R10">
        <v>0</v>
      </c>
      <c r="S10" t="s">
        <v>28</v>
      </c>
      <c r="T10">
        <v>1</v>
      </c>
      <c r="U10">
        <v>0</v>
      </c>
      <c r="V10" t="s">
        <v>35</v>
      </c>
      <c r="W10">
        <v>1</v>
      </c>
      <c r="X10">
        <v>0</v>
      </c>
      <c r="Y10" t="s">
        <v>31</v>
      </c>
    </row>
    <row r="11" spans="1:25">
      <c r="A11">
        <v>114</v>
      </c>
      <c r="B11" t="s">
        <v>25</v>
      </c>
      <c r="C11">
        <v>1280</v>
      </c>
      <c r="D11">
        <v>0</v>
      </c>
      <c r="E11">
        <v>0</v>
      </c>
      <c r="F11">
        <v>0</v>
      </c>
      <c r="G11">
        <v>1</v>
      </c>
      <c r="H11">
        <v>0</v>
      </c>
      <c r="I11" t="s">
        <v>32</v>
      </c>
      <c r="J11">
        <v>0</v>
      </c>
      <c r="K11">
        <v>0</v>
      </c>
      <c r="L11">
        <v>0</v>
      </c>
      <c r="M11">
        <v>0</v>
      </c>
      <c r="N11">
        <v>1</v>
      </c>
      <c r="O11">
        <v>0</v>
      </c>
      <c r="P11" t="s">
        <v>33</v>
      </c>
      <c r="Q11">
        <v>1</v>
      </c>
      <c r="R11">
        <v>0</v>
      </c>
      <c r="S11" t="s">
        <v>28</v>
      </c>
      <c r="T11">
        <v>1</v>
      </c>
      <c r="U11">
        <v>0</v>
      </c>
      <c r="V11" t="s">
        <v>35</v>
      </c>
      <c r="W11">
        <v>1</v>
      </c>
      <c r="X11">
        <v>0</v>
      </c>
      <c r="Y11" t="s">
        <v>31</v>
      </c>
    </row>
    <row r="12" spans="1:25">
      <c r="A12">
        <v>120</v>
      </c>
      <c r="B12" t="s">
        <v>25</v>
      </c>
      <c r="C12">
        <v>1366</v>
      </c>
      <c r="D12">
        <v>0</v>
      </c>
      <c r="E12">
        <v>0</v>
      </c>
      <c r="F12">
        <v>0</v>
      </c>
      <c r="G12">
        <v>1</v>
      </c>
      <c r="H12">
        <v>0</v>
      </c>
      <c r="I12" t="s">
        <v>32</v>
      </c>
      <c r="J12">
        <v>0</v>
      </c>
      <c r="K12">
        <v>0</v>
      </c>
      <c r="L12">
        <v>0</v>
      </c>
      <c r="M12">
        <v>1</v>
      </c>
      <c r="N12">
        <v>0</v>
      </c>
      <c r="O12">
        <v>0</v>
      </c>
      <c r="P12" t="s">
        <v>26</v>
      </c>
      <c r="Q12">
        <v>0</v>
      </c>
      <c r="R12">
        <v>1</v>
      </c>
      <c r="S12" t="s">
        <v>34</v>
      </c>
      <c r="T12">
        <v>0</v>
      </c>
      <c r="U12">
        <v>1</v>
      </c>
      <c r="V12" t="s">
        <v>31</v>
      </c>
      <c r="W12">
        <v>1</v>
      </c>
      <c r="X12">
        <v>0</v>
      </c>
      <c r="Y12" t="s">
        <v>31</v>
      </c>
    </row>
    <row r="13" spans="1:25">
      <c r="A13">
        <v>122</v>
      </c>
      <c r="B13" t="s">
        <v>25</v>
      </c>
      <c r="C13">
        <v>1600</v>
      </c>
      <c r="D13">
        <v>0</v>
      </c>
      <c r="E13">
        <v>0</v>
      </c>
      <c r="F13">
        <v>0</v>
      </c>
      <c r="G13">
        <v>1</v>
      </c>
      <c r="H13">
        <v>0</v>
      </c>
      <c r="I13" t="s">
        <v>32</v>
      </c>
      <c r="J13">
        <v>0</v>
      </c>
      <c r="K13">
        <v>0</v>
      </c>
      <c r="L13">
        <v>0</v>
      </c>
      <c r="M13">
        <v>0</v>
      </c>
      <c r="N13">
        <v>1</v>
      </c>
      <c r="O13">
        <v>0</v>
      </c>
      <c r="P13" t="s">
        <v>33</v>
      </c>
      <c r="Q13">
        <v>1</v>
      </c>
      <c r="R13">
        <v>0</v>
      </c>
      <c r="S13" t="s">
        <v>28</v>
      </c>
      <c r="T13">
        <v>0</v>
      </c>
      <c r="U13">
        <v>1</v>
      </c>
      <c r="V13" t="s">
        <v>31</v>
      </c>
      <c r="W13">
        <v>1</v>
      </c>
      <c r="X13">
        <v>0</v>
      </c>
      <c r="Y13" t="s">
        <v>31</v>
      </c>
    </row>
    <row r="14" spans="1:25">
      <c r="A14">
        <v>126</v>
      </c>
      <c r="B14" t="s">
        <v>25</v>
      </c>
      <c r="C14">
        <v>1344</v>
      </c>
      <c r="D14">
        <v>0</v>
      </c>
      <c r="E14">
        <v>0</v>
      </c>
      <c r="F14">
        <v>0</v>
      </c>
      <c r="G14">
        <v>1</v>
      </c>
      <c r="H14">
        <v>0</v>
      </c>
      <c r="I14" t="s">
        <v>32</v>
      </c>
      <c r="J14">
        <v>0</v>
      </c>
      <c r="K14">
        <v>0</v>
      </c>
      <c r="L14">
        <v>0</v>
      </c>
      <c r="M14">
        <v>1</v>
      </c>
      <c r="N14">
        <v>0</v>
      </c>
      <c r="O14">
        <v>0</v>
      </c>
      <c r="P14" t="s">
        <v>26</v>
      </c>
      <c r="Q14">
        <v>1</v>
      </c>
      <c r="R14">
        <v>0</v>
      </c>
      <c r="S14" t="s">
        <v>28</v>
      </c>
      <c r="T14">
        <v>0</v>
      </c>
      <c r="U14">
        <v>1</v>
      </c>
      <c r="V14" t="s">
        <v>31</v>
      </c>
      <c r="W14">
        <v>1</v>
      </c>
      <c r="X14">
        <v>0</v>
      </c>
      <c r="Y14" t="s">
        <v>31</v>
      </c>
    </row>
    <row r="15" spans="1:25">
      <c r="A15">
        <v>130</v>
      </c>
      <c r="B15" t="s">
        <v>25</v>
      </c>
      <c r="C15">
        <v>1600</v>
      </c>
      <c r="D15">
        <v>0</v>
      </c>
      <c r="E15">
        <v>0</v>
      </c>
      <c r="F15">
        <v>0</v>
      </c>
      <c r="G15">
        <v>0</v>
      </c>
      <c r="H15">
        <v>1</v>
      </c>
      <c r="I15" t="s">
        <v>37</v>
      </c>
      <c r="J15">
        <v>0</v>
      </c>
      <c r="K15">
        <v>0</v>
      </c>
      <c r="L15">
        <v>0</v>
      </c>
      <c r="M15">
        <v>0</v>
      </c>
      <c r="N15">
        <v>1</v>
      </c>
      <c r="O15">
        <v>0</v>
      </c>
      <c r="P15" t="s">
        <v>33</v>
      </c>
      <c r="Q15">
        <v>0</v>
      </c>
      <c r="R15">
        <v>1</v>
      </c>
      <c r="S15" t="s">
        <v>34</v>
      </c>
      <c r="T15">
        <v>1</v>
      </c>
      <c r="U15">
        <v>0</v>
      </c>
      <c r="V15" t="s">
        <v>35</v>
      </c>
      <c r="W15">
        <v>1</v>
      </c>
      <c r="X15">
        <v>0</v>
      </c>
      <c r="Y15" t="s">
        <v>31</v>
      </c>
    </row>
    <row r="16" spans="1:25">
      <c r="A16">
        <v>131</v>
      </c>
      <c r="B16" t="s">
        <v>25</v>
      </c>
      <c r="C16">
        <v>1600</v>
      </c>
      <c r="D16">
        <v>0</v>
      </c>
      <c r="E16">
        <v>1</v>
      </c>
      <c r="F16">
        <v>0</v>
      </c>
      <c r="G16">
        <v>0</v>
      </c>
      <c r="H16">
        <v>0</v>
      </c>
      <c r="I16" t="s">
        <v>38</v>
      </c>
      <c r="J16">
        <v>0</v>
      </c>
      <c r="K16">
        <v>0</v>
      </c>
      <c r="L16">
        <v>0</v>
      </c>
      <c r="M16">
        <v>1</v>
      </c>
      <c r="N16">
        <v>0</v>
      </c>
      <c r="O16">
        <v>0</v>
      </c>
      <c r="P16" t="s">
        <v>26</v>
      </c>
      <c r="Q16">
        <v>1</v>
      </c>
      <c r="R16">
        <v>0</v>
      </c>
      <c r="S16" t="s">
        <v>28</v>
      </c>
      <c r="T16">
        <v>0</v>
      </c>
      <c r="U16">
        <v>1</v>
      </c>
      <c r="V16" t="s">
        <v>31</v>
      </c>
      <c r="W16">
        <v>1</v>
      </c>
      <c r="X16">
        <v>0</v>
      </c>
      <c r="Y16" t="s">
        <v>31</v>
      </c>
    </row>
    <row r="17" spans="1:25">
      <c r="A17">
        <v>148</v>
      </c>
      <c r="B17" t="s">
        <v>25</v>
      </c>
      <c r="C17">
        <v>1024</v>
      </c>
      <c r="D17">
        <v>1</v>
      </c>
      <c r="E17">
        <v>0</v>
      </c>
      <c r="F17">
        <v>0</v>
      </c>
      <c r="G17">
        <v>0</v>
      </c>
      <c r="H17">
        <v>0</v>
      </c>
      <c r="I17" t="s">
        <v>36</v>
      </c>
      <c r="J17">
        <v>0</v>
      </c>
      <c r="K17">
        <v>0</v>
      </c>
      <c r="L17">
        <v>0</v>
      </c>
      <c r="M17">
        <v>1</v>
      </c>
      <c r="N17">
        <v>0</v>
      </c>
      <c r="O17">
        <v>0</v>
      </c>
      <c r="P17" t="s">
        <v>26</v>
      </c>
      <c r="Q17">
        <v>1</v>
      </c>
      <c r="R17">
        <v>0</v>
      </c>
      <c r="S17" t="s">
        <v>28</v>
      </c>
      <c r="T17">
        <v>1</v>
      </c>
      <c r="U17">
        <v>0</v>
      </c>
      <c r="V17" t="s">
        <v>35</v>
      </c>
      <c r="W17">
        <v>1</v>
      </c>
      <c r="X17">
        <v>0</v>
      </c>
      <c r="Y17" t="s">
        <v>31</v>
      </c>
    </row>
    <row r="18" spans="1:25">
      <c r="A18">
        <v>158</v>
      </c>
      <c r="B18" t="s">
        <v>25</v>
      </c>
      <c r="C18">
        <v>1024</v>
      </c>
      <c r="D18">
        <v>0</v>
      </c>
      <c r="E18">
        <v>0</v>
      </c>
      <c r="F18">
        <v>1</v>
      </c>
      <c r="G18">
        <v>0</v>
      </c>
      <c r="H18">
        <v>0</v>
      </c>
      <c r="I18" t="s">
        <v>30</v>
      </c>
      <c r="J18">
        <v>0</v>
      </c>
      <c r="K18">
        <v>0</v>
      </c>
      <c r="L18">
        <v>1</v>
      </c>
      <c r="M18">
        <v>0</v>
      </c>
      <c r="N18">
        <v>0</v>
      </c>
      <c r="O18">
        <v>0</v>
      </c>
      <c r="P18" t="s">
        <v>39</v>
      </c>
      <c r="Q18">
        <v>1</v>
      </c>
      <c r="R18">
        <v>0</v>
      </c>
      <c r="S18" t="s">
        <v>28</v>
      </c>
      <c r="T18">
        <v>1</v>
      </c>
      <c r="U18">
        <v>0</v>
      </c>
      <c r="V18" t="s">
        <v>35</v>
      </c>
      <c r="W18">
        <v>1</v>
      </c>
      <c r="X18">
        <v>0</v>
      </c>
      <c r="Y18" t="s">
        <v>31</v>
      </c>
    </row>
    <row r="19" spans="1:25">
      <c r="A19">
        <v>164</v>
      </c>
      <c r="B19" t="s">
        <v>25</v>
      </c>
      <c r="C19">
        <v>1280</v>
      </c>
      <c r="D19">
        <v>0</v>
      </c>
      <c r="E19">
        <v>0</v>
      </c>
      <c r="F19">
        <v>1</v>
      </c>
      <c r="G19">
        <v>0</v>
      </c>
      <c r="H19">
        <v>0</v>
      </c>
      <c r="I19" t="s">
        <v>30</v>
      </c>
      <c r="J19">
        <v>0</v>
      </c>
      <c r="K19">
        <v>0</v>
      </c>
      <c r="L19">
        <v>0</v>
      </c>
      <c r="M19">
        <v>1</v>
      </c>
      <c r="N19">
        <v>0</v>
      </c>
      <c r="O19">
        <v>0</v>
      </c>
      <c r="P19" t="s">
        <v>26</v>
      </c>
      <c r="Q19">
        <v>0</v>
      </c>
      <c r="R19">
        <v>1</v>
      </c>
      <c r="S19" t="s">
        <v>34</v>
      </c>
      <c r="T19">
        <v>1</v>
      </c>
      <c r="U19">
        <v>0</v>
      </c>
      <c r="V19" t="s">
        <v>35</v>
      </c>
      <c r="W19">
        <v>1</v>
      </c>
      <c r="X19">
        <v>0</v>
      </c>
      <c r="Y19" t="s">
        <v>31</v>
      </c>
    </row>
    <row r="20" spans="1:25">
      <c r="A20">
        <v>166</v>
      </c>
      <c r="B20" t="s">
        <v>25</v>
      </c>
      <c r="C20">
        <v>1600</v>
      </c>
      <c r="D20">
        <v>0</v>
      </c>
      <c r="E20">
        <v>0</v>
      </c>
      <c r="F20">
        <v>1</v>
      </c>
      <c r="G20">
        <v>0</v>
      </c>
      <c r="H20">
        <v>0</v>
      </c>
      <c r="I20" t="s">
        <v>30</v>
      </c>
      <c r="J20">
        <v>0</v>
      </c>
      <c r="K20">
        <v>0</v>
      </c>
      <c r="L20">
        <v>0</v>
      </c>
      <c r="M20">
        <v>1</v>
      </c>
      <c r="N20">
        <v>0</v>
      </c>
      <c r="O20">
        <v>0</v>
      </c>
      <c r="P20" t="s">
        <v>26</v>
      </c>
      <c r="Q20">
        <v>1</v>
      </c>
      <c r="R20">
        <v>0</v>
      </c>
      <c r="S20" t="s">
        <v>28</v>
      </c>
      <c r="T20">
        <v>0</v>
      </c>
      <c r="U20">
        <v>1</v>
      </c>
      <c r="V20" t="s">
        <v>31</v>
      </c>
      <c r="W20">
        <v>1</v>
      </c>
      <c r="X20">
        <v>0</v>
      </c>
      <c r="Y20" t="s">
        <v>31</v>
      </c>
    </row>
    <row r="21" spans="1:25">
      <c r="A21">
        <v>179</v>
      </c>
      <c r="B21" t="s">
        <v>25</v>
      </c>
      <c r="C21">
        <v>1920</v>
      </c>
      <c r="D21">
        <v>0</v>
      </c>
      <c r="E21">
        <v>0</v>
      </c>
      <c r="F21">
        <v>0</v>
      </c>
      <c r="G21">
        <v>0</v>
      </c>
      <c r="H21">
        <v>1</v>
      </c>
      <c r="I21" t="s">
        <v>37</v>
      </c>
      <c r="J21">
        <v>0</v>
      </c>
      <c r="K21">
        <v>0</v>
      </c>
      <c r="L21">
        <v>0</v>
      </c>
      <c r="M21">
        <v>1</v>
      </c>
      <c r="N21">
        <v>0</v>
      </c>
      <c r="O21">
        <v>0</v>
      </c>
      <c r="P21" t="s">
        <v>26</v>
      </c>
      <c r="Q21">
        <v>1</v>
      </c>
      <c r="R21">
        <v>0</v>
      </c>
      <c r="S21" t="s">
        <v>28</v>
      </c>
      <c r="T21">
        <v>0</v>
      </c>
      <c r="U21">
        <v>1</v>
      </c>
      <c r="V21" t="s">
        <v>31</v>
      </c>
      <c r="W21">
        <v>0</v>
      </c>
      <c r="X21">
        <v>1</v>
      </c>
      <c r="Y21" t="s">
        <v>35</v>
      </c>
    </row>
    <row r="22" spans="1:25">
      <c r="A22">
        <v>181</v>
      </c>
      <c r="B22" t="s">
        <v>25</v>
      </c>
      <c r="C22">
        <v>1365</v>
      </c>
      <c r="D22">
        <v>0</v>
      </c>
      <c r="E22">
        <v>0</v>
      </c>
      <c r="F22">
        <v>1</v>
      </c>
      <c r="G22">
        <v>0</v>
      </c>
      <c r="H22">
        <v>0</v>
      </c>
      <c r="I22" t="s">
        <v>30</v>
      </c>
      <c r="J22">
        <v>0</v>
      </c>
      <c r="K22">
        <v>0</v>
      </c>
      <c r="L22">
        <v>0</v>
      </c>
      <c r="M22">
        <v>1</v>
      </c>
      <c r="N22">
        <v>0</v>
      </c>
      <c r="O22">
        <v>0</v>
      </c>
      <c r="P22" t="s">
        <v>26</v>
      </c>
      <c r="Q22">
        <v>0</v>
      </c>
      <c r="R22">
        <v>1</v>
      </c>
      <c r="S22" t="s">
        <v>34</v>
      </c>
      <c r="T22">
        <v>1</v>
      </c>
      <c r="U22">
        <v>0</v>
      </c>
      <c r="V22" t="s">
        <v>35</v>
      </c>
      <c r="W22">
        <v>1</v>
      </c>
      <c r="X22">
        <v>0</v>
      </c>
      <c r="Y22" t="s">
        <v>31</v>
      </c>
    </row>
    <row r="23" spans="1:25">
      <c r="A23">
        <v>193</v>
      </c>
      <c r="B23" t="s">
        <v>25</v>
      </c>
      <c r="C23">
        <v>1280</v>
      </c>
      <c r="D23">
        <v>1</v>
      </c>
      <c r="E23">
        <v>0</v>
      </c>
      <c r="F23">
        <v>0</v>
      </c>
      <c r="G23">
        <v>0</v>
      </c>
      <c r="H23">
        <v>0</v>
      </c>
      <c r="I23" t="s">
        <v>36</v>
      </c>
      <c r="J23">
        <v>0</v>
      </c>
      <c r="K23">
        <v>0</v>
      </c>
      <c r="L23">
        <v>0</v>
      </c>
      <c r="M23">
        <v>1</v>
      </c>
      <c r="N23">
        <v>0</v>
      </c>
      <c r="O23">
        <v>0</v>
      </c>
      <c r="P23" t="s">
        <v>26</v>
      </c>
      <c r="Q23">
        <v>0</v>
      </c>
      <c r="R23">
        <v>1</v>
      </c>
      <c r="S23" t="s">
        <v>34</v>
      </c>
      <c r="T23">
        <v>1</v>
      </c>
      <c r="U23">
        <v>0</v>
      </c>
      <c r="V23" t="s">
        <v>35</v>
      </c>
      <c r="W23">
        <v>1</v>
      </c>
      <c r="X23">
        <v>0</v>
      </c>
      <c r="Y23" t="s">
        <v>31</v>
      </c>
    </row>
    <row r="24" spans="1:25">
      <c r="A24">
        <v>199</v>
      </c>
      <c r="B24" t="s">
        <v>25</v>
      </c>
      <c r="C24">
        <v>768</v>
      </c>
      <c r="D24">
        <v>0</v>
      </c>
      <c r="E24">
        <v>0</v>
      </c>
      <c r="F24">
        <v>0</v>
      </c>
      <c r="G24">
        <v>0</v>
      </c>
      <c r="H24">
        <v>1</v>
      </c>
      <c r="I24" t="s">
        <v>37</v>
      </c>
      <c r="J24">
        <v>0</v>
      </c>
      <c r="K24">
        <v>0</v>
      </c>
      <c r="L24">
        <v>0</v>
      </c>
      <c r="M24">
        <v>0</v>
      </c>
      <c r="N24">
        <v>1</v>
      </c>
      <c r="O24">
        <v>0</v>
      </c>
      <c r="P24" t="s">
        <v>33</v>
      </c>
      <c r="Q24">
        <v>0</v>
      </c>
      <c r="R24">
        <v>1</v>
      </c>
      <c r="S24" t="s">
        <v>34</v>
      </c>
      <c r="T24">
        <v>0</v>
      </c>
      <c r="U24">
        <v>1</v>
      </c>
      <c r="V24" t="s">
        <v>31</v>
      </c>
      <c r="W24">
        <v>0</v>
      </c>
      <c r="X24">
        <v>1</v>
      </c>
      <c r="Y24" t="s">
        <v>35</v>
      </c>
    </row>
    <row r="25" spans="1:25">
      <c r="A25">
        <v>203</v>
      </c>
      <c r="B25" t="s">
        <v>25</v>
      </c>
      <c r="C25">
        <v>768</v>
      </c>
      <c r="D25">
        <v>0</v>
      </c>
      <c r="E25">
        <v>0</v>
      </c>
      <c r="F25">
        <v>0</v>
      </c>
      <c r="G25">
        <v>0</v>
      </c>
      <c r="H25">
        <v>1</v>
      </c>
      <c r="I25" t="s">
        <v>37</v>
      </c>
      <c r="J25">
        <v>0</v>
      </c>
      <c r="K25">
        <v>0</v>
      </c>
      <c r="L25">
        <v>0</v>
      </c>
      <c r="M25">
        <v>0</v>
      </c>
      <c r="N25">
        <v>1</v>
      </c>
      <c r="O25">
        <v>0</v>
      </c>
      <c r="P25" t="s">
        <v>33</v>
      </c>
      <c r="Q25">
        <v>0</v>
      </c>
      <c r="R25">
        <v>1</v>
      </c>
      <c r="S25" t="s">
        <v>34</v>
      </c>
      <c r="T25">
        <v>0</v>
      </c>
      <c r="U25">
        <v>1</v>
      </c>
      <c r="V25" t="s">
        <v>31</v>
      </c>
      <c r="W25">
        <v>0</v>
      </c>
      <c r="X25">
        <v>1</v>
      </c>
      <c r="Y25" t="s">
        <v>35</v>
      </c>
    </row>
    <row r="26" spans="1:25">
      <c r="A26">
        <v>220</v>
      </c>
      <c r="B26" t="s">
        <v>25</v>
      </c>
      <c r="C26">
        <v>320</v>
      </c>
      <c r="D26">
        <v>0</v>
      </c>
      <c r="E26">
        <v>0</v>
      </c>
      <c r="F26">
        <v>1</v>
      </c>
      <c r="G26">
        <v>0</v>
      </c>
      <c r="H26">
        <v>0</v>
      </c>
      <c r="I26" t="s">
        <v>30</v>
      </c>
      <c r="J26">
        <v>0</v>
      </c>
      <c r="K26">
        <v>0</v>
      </c>
      <c r="L26">
        <v>0</v>
      </c>
      <c r="M26">
        <v>1</v>
      </c>
      <c r="N26">
        <v>0</v>
      </c>
      <c r="O26">
        <v>0</v>
      </c>
      <c r="P26" t="s">
        <v>26</v>
      </c>
      <c r="Q26">
        <v>1</v>
      </c>
      <c r="R26">
        <v>0</v>
      </c>
      <c r="S26" t="s">
        <v>28</v>
      </c>
      <c r="T26">
        <v>1</v>
      </c>
      <c r="U26">
        <v>0</v>
      </c>
      <c r="V26" t="s">
        <v>35</v>
      </c>
      <c r="W26">
        <v>0</v>
      </c>
      <c r="X26">
        <v>1</v>
      </c>
      <c r="Y26" t="s">
        <v>35</v>
      </c>
    </row>
    <row r="27" spans="1:25">
      <c r="A27">
        <v>227</v>
      </c>
      <c r="B27" t="s">
        <v>25</v>
      </c>
      <c r="C27">
        <v>1366</v>
      </c>
      <c r="D27">
        <v>0</v>
      </c>
      <c r="E27">
        <v>0</v>
      </c>
      <c r="F27">
        <v>0</v>
      </c>
      <c r="G27">
        <v>1</v>
      </c>
      <c r="H27">
        <v>0</v>
      </c>
      <c r="I27" t="s">
        <v>32</v>
      </c>
      <c r="J27">
        <v>0</v>
      </c>
      <c r="K27">
        <v>0</v>
      </c>
      <c r="L27">
        <v>0</v>
      </c>
      <c r="M27">
        <v>0</v>
      </c>
      <c r="N27">
        <v>1</v>
      </c>
      <c r="O27">
        <v>0</v>
      </c>
      <c r="P27" t="s">
        <v>33</v>
      </c>
      <c r="Q27">
        <v>0</v>
      </c>
      <c r="R27">
        <v>1</v>
      </c>
      <c r="S27" t="s">
        <v>34</v>
      </c>
      <c r="T27">
        <v>0</v>
      </c>
      <c r="U27">
        <v>1</v>
      </c>
      <c r="V27" t="s">
        <v>31</v>
      </c>
      <c r="W27">
        <v>1</v>
      </c>
      <c r="X27">
        <v>0</v>
      </c>
      <c r="Y27" t="s">
        <v>31</v>
      </c>
    </row>
    <row r="28" spans="1:25">
      <c r="A28">
        <v>239</v>
      </c>
      <c r="B28" t="s">
        <v>25</v>
      </c>
      <c r="C28">
        <v>375</v>
      </c>
      <c r="D28">
        <v>0</v>
      </c>
      <c r="E28">
        <v>0</v>
      </c>
      <c r="F28">
        <v>0</v>
      </c>
      <c r="G28">
        <v>1</v>
      </c>
      <c r="H28">
        <v>0</v>
      </c>
      <c r="I28" t="s">
        <v>32</v>
      </c>
      <c r="J28">
        <v>0</v>
      </c>
      <c r="K28">
        <v>0</v>
      </c>
      <c r="L28">
        <v>0</v>
      </c>
      <c r="M28">
        <v>1</v>
      </c>
      <c r="N28">
        <v>0</v>
      </c>
      <c r="O28">
        <v>0</v>
      </c>
      <c r="P28" t="s">
        <v>26</v>
      </c>
      <c r="Q28">
        <v>1</v>
      </c>
      <c r="R28">
        <v>0</v>
      </c>
      <c r="S28" t="s">
        <v>28</v>
      </c>
      <c r="T28">
        <v>0</v>
      </c>
      <c r="U28">
        <v>1</v>
      </c>
      <c r="V28" t="s">
        <v>31</v>
      </c>
      <c r="W28">
        <v>0</v>
      </c>
      <c r="X28">
        <v>1</v>
      </c>
      <c r="Y28" t="s">
        <v>35</v>
      </c>
    </row>
    <row r="29" spans="1:25">
      <c r="A29">
        <v>264</v>
      </c>
      <c r="B29" t="s">
        <v>25</v>
      </c>
      <c r="C29">
        <v>1024</v>
      </c>
      <c r="D29">
        <v>0</v>
      </c>
      <c r="E29">
        <v>0</v>
      </c>
      <c r="F29">
        <v>0</v>
      </c>
      <c r="G29">
        <v>0</v>
      </c>
      <c r="H29">
        <v>1</v>
      </c>
      <c r="I29" t="s">
        <v>37</v>
      </c>
      <c r="J29">
        <v>0</v>
      </c>
      <c r="K29">
        <v>0</v>
      </c>
      <c r="L29">
        <v>0</v>
      </c>
      <c r="M29">
        <v>0</v>
      </c>
      <c r="N29">
        <v>1</v>
      </c>
      <c r="O29">
        <v>0</v>
      </c>
      <c r="P29" t="s">
        <v>33</v>
      </c>
      <c r="Q29">
        <v>0</v>
      </c>
      <c r="R29">
        <v>1</v>
      </c>
      <c r="S29" t="s">
        <v>34</v>
      </c>
      <c r="T29">
        <v>0</v>
      </c>
      <c r="U29">
        <v>1</v>
      </c>
      <c r="V29" t="s">
        <v>31</v>
      </c>
      <c r="W29">
        <v>1</v>
      </c>
      <c r="X29">
        <v>0</v>
      </c>
      <c r="Y29" t="s">
        <v>31</v>
      </c>
    </row>
    <row r="30" spans="1:25">
      <c r="A30">
        <v>272</v>
      </c>
      <c r="B30" t="s">
        <v>25</v>
      </c>
      <c r="C30">
        <v>1680</v>
      </c>
      <c r="D30">
        <v>0</v>
      </c>
      <c r="E30">
        <v>0</v>
      </c>
      <c r="F30">
        <v>0</v>
      </c>
      <c r="G30">
        <v>1</v>
      </c>
      <c r="H30">
        <v>0</v>
      </c>
      <c r="I30" t="s">
        <v>32</v>
      </c>
      <c r="J30">
        <v>0</v>
      </c>
      <c r="K30">
        <v>0</v>
      </c>
      <c r="L30">
        <v>0</v>
      </c>
      <c r="M30">
        <v>0</v>
      </c>
      <c r="N30">
        <v>1</v>
      </c>
      <c r="O30">
        <v>0</v>
      </c>
      <c r="P30" t="s">
        <v>33</v>
      </c>
      <c r="Q30">
        <v>1</v>
      </c>
      <c r="R30">
        <v>0</v>
      </c>
      <c r="S30" t="s">
        <v>28</v>
      </c>
      <c r="T30">
        <v>1</v>
      </c>
      <c r="U30">
        <v>0</v>
      </c>
      <c r="V30" t="s">
        <v>35</v>
      </c>
      <c r="W30">
        <v>1</v>
      </c>
      <c r="X30">
        <v>0</v>
      </c>
      <c r="Y30" t="s">
        <v>31</v>
      </c>
    </row>
    <row r="31" spans="1:25">
      <c r="A31">
        <v>273</v>
      </c>
      <c r="B31" t="s">
        <v>25</v>
      </c>
      <c r="C31">
        <v>2133</v>
      </c>
      <c r="D31">
        <v>1</v>
      </c>
      <c r="E31">
        <v>0</v>
      </c>
      <c r="F31">
        <v>0</v>
      </c>
      <c r="G31">
        <v>0</v>
      </c>
      <c r="H31">
        <v>0</v>
      </c>
      <c r="I31" t="s">
        <v>36</v>
      </c>
      <c r="J31">
        <v>0</v>
      </c>
      <c r="K31">
        <v>0</v>
      </c>
      <c r="L31">
        <v>0</v>
      </c>
      <c r="M31">
        <v>0</v>
      </c>
      <c r="N31">
        <v>1</v>
      </c>
      <c r="O31">
        <v>0</v>
      </c>
      <c r="P31" t="s">
        <v>33</v>
      </c>
      <c r="Q31">
        <v>1</v>
      </c>
      <c r="R31">
        <v>0</v>
      </c>
      <c r="S31" t="s">
        <v>28</v>
      </c>
      <c r="T31">
        <v>1</v>
      </c>
      <c r="U31">
        <v>0</v>
      </c>
      <c r="V31" t="s">
        <v>35</v>
      </c>
      <c r="W31">
        <v>1</v>
      </c>
      <c r="X31">
        <v>0</v>
      </c>
      <c r="Y31" t="s">
        <v>31</v>
      </c>
    </row>
    <row r="32" spans="1:25">
      <c r="A32">
        <v>281</v>
      </c>
      <c r="B32" t="s">
        <v>25</v>
      </c>
      <c r="C32">
        <v>1920</v>
      </c>
      <c r="D32">
        <v>0</v>
      </c>
      <c r="E32">
        <v>0</v>
      </c>
      <c r="F32">
        <v>1</v>
      </c>
      <c r="G32">
        <v>0</v>
      </c>
      <c r="H32">
        <v>0</v>
      </c>
      <c r="I32" t="s">
        <v>30</v>
      </c>
      <c r="J32">
        <v>0</v>
      </c>
      <c r="K32">
        <v>0</v>
      </c>
      <c r="L32">
        <v>0</v>
      </c>
      <c r="M32">
        <v>1</v>
      </c>
      <c r="N32">
        <v>0</v>
      </c>
      <c r="O32">
        <v>0</v>
      </c>
      <c r="P32" t="s">
        <v>26</v>
      </c>
      <c r="Q32">
        <v>1</v>
      </c>
      <c r="R32">
        <v>0</v>
      </c>
      <c r="S32" t="s">
        <v>28</v>
      </c>
      <c r="T32">
        <v>1</v>
      </c>
      <c r="U32">
        <v>0</v>
      </c>
      <c r="V32" t="s">
        <v>35</v>
      </c>
      <c r="W32">
        <v>1</v>
      </c>
      <c r="X32">
        <v>0</v>
      </c>
      <c r="Y32" t="s">
        <v>31</v>
      </c>
    </row>
    <row r="33" spans="1:25">
      <c r="A33">
        <v>283</v>
      </c>
      <c r="B33" t="s">
        <v>25</v>
      </c>
      <c r="C33">
        <v>1920</v>
      </c>
      <c r="D33">
        <v>0</v>
      </c>
      <c r="E33">
        <v>0</v>
      </c>
      <c r="F33">
        <v>0</v>
      </c>
      <c r="G33">
        <v>1</v>
      </c>
      <c r="H33">
        <v>0</v>
      </c>
      <c r="I33" t="s">
        <v>32</v>
      </c>
      <c r="J33">
        <v>0</v>
      </c>
      <c r="K33">
        <v>0</v>
      </c>
      <c r="L33">
        <v>1</v>
      </c>
      <c r="M33">
        <v>0</v>
      </c>
      <c r="N33">
        <v>0</v>
      </c>
      <c r="O33">
        <v>0</v>
      </c>
      <c r="P33" t="s">
        <v>39</v>
      </c>
      <c r="Q33">
        <v>0</v>
      </c>
      <c r="R33">
        <v>1</v>
      </c>
      <c r="S33" t="s">
        <v>34</v>
      </c>
      <c r="T33">
        <v>1</v>
      </c>
      <c r="U33">
        <v>0</v>
      </c>
      <c r="V33" t="s">
        <v>35</v>
      </c>
      <c r="W33">
        <v>1</v>
      </c>
      <c r="X33">
        <v>0</v>
      </c>
      <c r="Y33" t="s">
        <v>31</v>
      </c>
    </row>
    <row r="34" spans="1:25">
      <c r="A34">
        <v>293</v>
      </c>
      <c r="B34" t="s">
        <v>25</v>
      </c>
      <c r="C34">
        <v>1920</v>
      </c>
      <c r="D34">
        <v>0</v>
      </c>
      <c r="E34">
        <v>0</v>
      </c>
      <c r="F34">
        <v>1</v>
      </c>
      <c r="G34">
        <v>0</v>
      </c>
      <c r="H34">
        <v>0</v>
      </c>
      <c r="I34" t="s">
        <v>30</v>
      </c>
      <c r="J34">
        <v>0</v>
      </c>
      <c r="K34">
        <v>0</v>
      </c>
      <c r="L34">
        <v>0</v>
      </c>
      <c r="M34">
        <v>1</v>
      </c>
      <c r="N34">
        <v>0</v>
      </c>
      <c r="O34">
        <v>0</v>
      </c>
      <c r="P34" t="s">
        <v>26</v>
      </c>
      <c r="Q34">
        <v>1</v>
      </c>
      <c r="R34">
        <v>0</v>
      </c>
      <c r="S34" t="s">
        <v>28</v>
      </c>
      <c r="T34">
        <v>0</v>
      </c>
      <c r="U34">
        <v>1</v>
      </c>
      <c r="V34" t="s">
        <v>31</v>
      </c>
      <c r="W34">
        <v>0</v>
      </c>
      <c r="X34">
        <v>1</v>
      </c>
      <c r="Y34" t="s">
        <v>35</v>
      </c>
    </row>
    <row r="35" spans="1:25">
      <c r="A35">
        <v>295</v>
      </c>
      <c r="B35" t="s">
        <v>25</v>
      </c>
      <c r="C35">
        <v>1920</v>
      </c>
      <c r="D35">
        <v>0</v>
      </c>
      <c r="E35">
        <v>0</v>
      </c>
      <c r="F35">
        <v>1</v>
      </c>
      <c r="G35">
        <v>0</v>
      </c>
      <c r="H35">
        <v>0</v>
      </c>
      <c r="I35" t="s">
        <v>30</v>
      </c>
      <c r="J35">
        <v>0</v>
      </c>
      <c r="K35">
        <v>0</v>
      </c>
      <c r="L35">
        <v>1</v>
      </c>
      <c r="M35">
        <v>0</v>
      </c>
      <c r="N35">
        <v>0</v>
      </c>
      <c r="O35">
        <v>0</v>
      </c>
      <c r="P35" t="s">
        <v>39</v>
      </c>
      <c r="Q35">
        <v>1</v>
      </c>
      <c r="R35">
        <v>0</v>
      </c>
      <c r="S35" t="s">
        <v>28</v>
      </c>
      <c r="T35">
        <v>0</v>
      </c>
      <c r="U35">
        <v>1</v>
      </c>
      <c r="V35" t="s">
        <v>31</v>
      </c>
      <c r="W35">
        <v>0</v>
      </c>
      <c r="X35">
        <v>1</v>
      </c>
      <c r="Y35" t="s">
        <v>35</v>
      </c>
    </row>
    <row r="36" spans="1:25">
      <c r="A36">
        <v>296</v>
      </c>
      <c r="B36" t="s">
        <v>25</v>
      </c>
      <c r="C36">
        <v>1366</v>
      </c>
      <c r="D36">
        <v>0</v>
      </c>
      <c r="E36">
        <v>0</v>
      </c>
      <c r="F36">
        <v>1</v>
      </c>
      <c r="G36">
        <v>0</v>
      </c>
      <c r="H36">
        <v>0</v>
      </c>
      <c r="I36" t="s">
        <v>30</v>
      </c>
      <c r="J36">
        <v>0</v>
      </c>
      <c r="K36">
        <v>0</v>
      </c>
      <c r="L36">
        <v>0</v>
      </c>
      <c r="M36">
        <v>0</v>
      </c>
      <c r="N36">
        <v>1</v>
      </c>
      <c r="O36">
        <v>0</v>
      </c>
      <c r="P36" t="s">
        <v>33</v>
      </c>
      <c r="Q36">
        <v>1</v>
      </c>
      <c r="R36">
        <v>0</v>
      </c>
      <c r="S36" t="s">
        <v>28</v>
      </c>
      <c r="T36">
        <v>0</v>
      </c>
      <c r="U36">
        <v>1</v>
      </c>
      <c r="V36" t="s">
        <v>31</v>
      </c>
      <c r="W36">
        <v>0</v>
      </c>
      <c r="X36">
        <v>1</v>
      </c>
      <c r="Y36" t="s">
        <v>35</v>
      </c>
    </row>
    <row r="37" spans="1:25">
      <c r="A37">
        <v>301</v>
      </c>
      <c r="B37" t="s">
        <v>25</v>
      </c>
      <c r="C37">
        <v>1920</v>
      </c>
      <c r="D37">
        <v>0</v>
      </c>
      <c r="E37">
        <v>0</v>
      </c>
      <c r="F37">
        <v>0</v>
      </c>
      <c r="G37">
        <v>1</v>
      </c>
      <c r="H37">
        <v>0</v>
      </c>
      <c r="I37" t="s">
        <v>32</v>
      </c>
      <c r="J37">
        <v>0</v>
      </c>
      <c r="K37">
        <v>0</v>
      </c>
      <c r="L37">
        <v>1</v>
      </c>
      <c r="M37">
        <v>0</v>
      </c>
      <c r="N37">
        <v>0</v>
      </c>
      <c r="O37">
        <v>0</v>
      </c>
      <c r="P37" t="s">
        <v>39</v>
      </c>
      <c r="Q37">
        <v>1</v>
      </c>
      <c r="R37">
        <v>0</v>
      </c>
      <c r="S37" t="s">
        <v>28</v>
      </c>
      <c r="T37">
        <v>0</v>
      </c>
      <c r="U37">
        <v>1</v>
      </c>
      <c r="V37" t="s">
        <v>31</v>
      </c>
      <c r="W37">
        <v>1</v>
      </c>
      <c r="X37">
        <v>0</v>
      </c>
      <c r="Y37" t="s">
        <v>31</v>
      </c>
    </row>
    <row r="38" spans="1:25">
      <c r="A38">
        <v>306</v>
      </c>
      <c r="B38" t="s">
        <v>25</v>
      </c>
      <c r="C38">
        <v>1280</v>
      </c>
      <c r="D38">
        <v>0</v>
      </c>
      <c r="E38">
        <v>0</v>
      </c>
      <c r="F38">
        <v>1</v>
      </c>
      <c r="G38">
        <v>0</v>
      </c>
      <c r="H38">
        <v>0</v>
      </c>
      <c r="I38" t="s">
        <v>30</v>
      </c>
      <c r="J38">
        <v>0</v>
      </c>
      <c r="K38">
        <v>0</v>
      </c>
      <c r="L38">
        <v>0</v>
      </c>
      <c r="M38">
        <v>0</v>
      </c>
      <c r="N38">
        <v>1</v>
      </c>
      <c r="O38">
        <v>0</v>
      </c>
      <c r="P38" t="s">
        <v>33</v>
      </c>
      <c r="Q38">
        <v>0</v>
      </c>
      <c r="R38">
        <v>1</v>
      </c>
      <c r="S38" t="s">
        <v>34</v>
      </c>
      <c r="T38">
        <v>0</v>
      </c>
      <c r="U38">
        <v>1</v>
      </c>
      <c r="V38" t="s">
        <v>31</v>
      </c>
      <c r="W38">
        <v>1</v>
      </c>
      <c r="X38">
        <v>0</v>
      </c>
      <c r="Y38" t="s">
        <v>31</v>
      </c>
    </row>
    <row r="39" spans="1:25">
      <c r="A39">
        <v>310</v>
      </c>
      <c r="B39" t="s">
        <v>25</v>
      </c>
      <c r="C39">
        <v>768</v>
      </c>
      <c r="D39">
        <v>0</v>
      </c>
      <c r="E39">
        <v>0</v>
      </c>
      <c r="F39">
        <v>1</v>
      </c>
      <c r="G39">
        <v>0</v>
      </c>
      <c r="H39">
        <v>0</v>
      </c>
      <c r="I39" t="s">
        <v>30</v>
      </c>
      <c r="J39">
        <v>0</v>
      </c>
      <c r="K39">
        <v>0</v>
      </c>
      <c r="L39">
        <v>0</v>
      </c>
      <c r="M39">
        <v>0</v>
      </c>
      <c r="N39">
        <v>1</v>
      </c>
      <c r="O39">
        <v>0</v>
      </c>
      <c r="P39" t="s">
        <v>33</v>
      </c>
      <c r="Q39">
        <v>0</v>
      </c>
      <c r="R39">
        <v>1</v>
      </c>
      <c r="S39" t="s">
        <v>34</v>
      </c>
      <c r="T39">
        <v>0</v>
      </c>
      <c r="U39">
        <v>1</v>
      </c>
      <c r="V39" t="s">
        <v>31</v>
      </c>
      <c r="W39">
        <v>1</v>
      </c>
      <c r="X39">
        <v>0</v>
      </c>
      <c r="Y39" t="s">
        <v>31</v>
      </c>
    </row>
    <row r="40" spans="1:25">
      <c r="A40">
        <v>318</v>
      </c>
      <c r="B40" t="s">
        <v>25</v>
      </c>
      <c r="C40">
        <v>1093</v>
      </c>
      <c r="D40">
        <v>0</v>
      </c>
      <c r="E40">
        <v>0</v>
      </c>
      <c r="F40">
        <v>1</v>
      </c>
      <c r="G40">
        <v>0</v>
      </c>
      <c r="H40">
        <v>0</v>
      </c>
      <c r="I40" t="s">
        <v>30</v>
      </c>
      <c r="J40">
        <v>0</v>
      </c>
      <c r="K40">
        <v>0</v>
      </c>
      <c r="L40">
        <v>0</v>
      </c>
      <c r="M40">
        <v>1</v>
      </c>
      <c r="N40">
        <v>0</v>
      </c>
      <c r="O40">
        <v>0</v>
      </c>
      <c r="P40" t="s">
        <v>26</v>
      </c>
      <c r="Q40">
        <v>0</v>
      </c>
      <c r="R40">
        <v>1</v>
      </c>
      <c r="S40" t="s">
        <v>34</v>
      </c>
      <c r="T40">
        <v>0</v>
      </c>
      <c r="U40">
        <v>1</v>
      </c>
      <c r="V40" t="s">
        <v>31</v>
      </c>
      <c r="W40">
        <v>0</v>
      </c>
      <c r="X40">
        <v>1</v>
      </c>
      <c r="Y40" t="s">
        <v>35</v>
      </c>
    </row>
    <row r="41" spans="1:25">
      <c r="A41">
        <v>319</v>
      </c>
      <c r="B41" t="s">
        <v>25</v>
      </c>
      <c r="C41">
        <v>1920</v>
      </c>
      <c r="D41">
        <v>0</v>
      </c>
      <c r="E41">
        <v>1</v>
      </c>
      <c r="F41">
        <v>0</v>
      </c>
      <c r="G41">
        <v>0</v>
      </c>
      <c r="H41">
        <v>0</v>
      </c>
      <c r="I41" t="s">
        <v>38</v>
      </c>
      <c r="J41">
        <v>0</v>
      </c>
      <c r="K41">
        <v>0</v>
      </c>
      <c r="L41">
        <v>0</v>
      </c>
      <c r="M41">
        <v>1</v>
      </c>
      <c r="N41">
        <v>0</v>
      </c>
      <c r="O41">
        <v>0</v>
      </c>
      <c r="P41" t="s">
        <v>26</v>
      </c>
      <c r="Q41">
        <v>1</v>
      </c>
      <c r="R41">
        <v>0</v>
      </c>
      <c r="S41" t="s">
        <v>28</v>
      </c>
      <c r="T41">
        <v>0</v>
      </c>
      <c r="U41">
        <v>1</v>
      </c>
      <c r="V41" t="s">
        <v>31</v>
      </c>
      <c r="W41">
        <v>0</v>
      </c>
      <c r="X41">
        <v>1</v>
      </c>
      <c r="Y41" t="s">
        <v>35</v>
      </c>
    </row>
    <row r="42" spans="1:25">
      <c r="A42">
        <v>321</v>
      </c>
      <c r="B42" t="s">
        <v>25</v>
      </c>
      <c r="C42">
        <v>1337</v>
      </c>
      <c r="D42">
        <v>0</v>
      </c>
      <c r="E42">
        <v>0</v>
      </c>
      <c r="F42">
        <v>1</v>
      </c>
      <c r="G42">
        <v>0</v>
      </c>
      <c r="H42">
        <v>0</v>
      </c>
      <c r="I42" t="s">
        <v>30</v>
      </c>
      <c r="J42">
        <v>0</v>
      </c>
      <c r="K42">
        <v>0</v>
      </c>
      <c r="L42">
        <v>0</v>
      </c>
      <c r="M42">
        <v>0</v>
      </c>
      <c r="N42">
        <v>1</v>
      </c>
      <c r="O42">
        <v>0</v>
      </c>
      <c r="P42" t="s">
        <v>33</v>
      </c>
      <c r="Q42">
        <v>1</v>
      </c>
      <c r="R42">
        <v>0</v>
      </c>
      <c r="S42" t="s">
        <v>28</v>
      </c>
      <c r="T42">
        <v>0</v>
      </c>
      <c r="U42">
        <v>1</v>
      </c>
      <c r="V42" t="s">
        <v>31</v>
      </c>
      <c r="W42">
        <v>0</v>
      </c>
      <c r="X42">
        <v>1</v>
      </c>
      <c r="Y42" t="s">
        <v>35</v>
      </c>
    </row>
    <row r="43" spans="1:25">
      <c r="A43">
        <v>328</v>
      </c>
      <c r="B43" t="s">
        <v>25</v>
      </c>
      <c r="C43">
        <v>1366</v>
      </c>
      <c r="J43">
        <v>0</v>
      </c>
      <c r="K43">
        <v>0</v>
      </c>
      <c r="L43">
        <v>0</v>
      </c>
      <c r="M43">
        <v>0</v>
      </c>
      <c r="N43">
        <v>0</v>
      </c>
      <c r="O43">
        <v>1</v>
      </c>
      <c r="P43" t="s">
        <v>29</v>
      </c>
    </row>
    <row r="44" spans="1:25">
      <c r="A44">
        <v>343</v>
      </c>
      <c r="B44" t="s">
        <v>25</v>
      </c>
      <c r="C44">
        <v>1440</v>
      </c>
      <c r="D44">
        <v>0</v>
      </c>
      <c r="E44">
        <v>0</v>
      </c>
      <c r="F44">
        <v>0</v>
      </c>
      <c r="G44">
        <v>1</v>
      </c>
      <c r="H44">
        <v>0</v>
      </c>
      <c r="I44" t="s">
        <v>32</v>
      </c>
      <c r="J44">
        <v>0</v>
      </c>
      <c r="K44">
        <v>0</v>
      </c>
      <c r="L44">
        <v>0</v>
      </c>
      <c r="M44">
        <v>1</v>
      </c>
      <c r="N44">
        <v>0</v>
      </c>
      <c r="O44">
        <v>0</v>
      </c>
      <c r="P44" t="s">
        <v>26</v>
      </c>
      <c r="Q44">
        <v>1</v>
      </c>
      <c r="R44">
        <v>0</v>
      </c>
      <c r="S44" t="s">
        <v>28</v>
      </c>
      <c r="T44">
        <v>0</v>
      </c>
      <c r="U44">
        <v>1</v>
      </c>
      <c r="V44" t="s">
        <v>31</v>
      </c>
      <c r="W44">
        <v>0</v>
      </c>
      <c r="X44">
        <v>1</v>
      </c>
      <c r="Y44" t="s">
        <v>35</v>
      </c>
    </row>
    <row r="45" spans="1:25">
      <c r="A45">
        <v>345</v>
      </c>
      <c r="B45" t="s">
        <v>25</v>
      </c>
      <c r="C45">
        <v>375</v>
      </c>
      <c r="D45">
        <v>0</v>
      </c>
      <c r="E45">
        <v>0</v>
      </c>
      <c r="F45">
        <v>1</v>
      </c>
      <c r="G45">
        <v>0</v>
      </c>
      <c r="H45">
        <v>0</v>
      </c>
      <c r="I45" t="s">
        <v>30</v>
      </c>
      <c r="J45">
        <v>0</v>
      </c>
      <c r="K45">
        <v>0</v>
      </c>
      <c r="L45">
        <v>0</v>
      </c>
      <c r="M45">
        <v>1</v>
      </c>
      <c r="N45">
        <v>0</v>
      </c>
      <c r="O45">
        <v>0</v>
      </c>
      <c r="P45" t="s">
        <v>26</v>
      </c>
      <c r="Q45">
        <v>0</v>
      </c>
      <c r="R45">
        <v>1</v>
      </c>
      <c r="S45" t="s">
        <v>34</v>
      </c>
      <c r="T45">
        <v>1</v>
      </c>
      <c r="U45">
        <v>0</v>
      </c>
      <c r="V45" t="s">
        <v>35</v>
      </c>
      <c r="W45">
        <v>1</v>
      </c>
      <c r="X45">
        <v>0</v>
      </c>
      <c r="Y45" t="s">
        <v>31</v>
      </c>
    </row>
    <row r="46" spans="1:25">
      <c r="A46">
        <v>349</v>
      </c>
      <c r="B46" t="s">
        <v>25</v>
      </c>
      <c r="C46">
        <v>1366</v>
      </c>
      <c r="D46">
        <v>0</v>
      </c>
      <c r="E46">
        <v>0</v>
      </c>
      <c r="F46">
        <v>0</v>
      </c>
      <c r="G46">
        <v>1</v>
      </c>
      <c r="H46">
        <v>0</v>
      </c>
      <c r="I46" t="s">
        <v>32</v>
      </c>
      <c r="J46">
        <v>0</v>
      </c>
      <c r="K46">
        <v>0</v>
      </c>
      <c r="L46">
        <v>0</v>
      </c>
      <c r="M46">
        <v>0</v>
      </c>
      <c r="N46">
        <v>1</v>
      </c>
      <c r="O46">
        <v>0</v>
      </c>
      <c r="P46" t="s">
        <v>33</v>
      </c>
      <c r="Q46">
        <v>1</v>
      </c>
      <c r="R46">
        <v>0</v>
      </c>
      <c r="S46" t="s">
        <v>28</v>
      </c>
      <c r="T46">
        <v>0</v>
      </c>
      <c r="U46">
        <v>1</v>
      </c>
      <c r="V46" t="s">
        <v>31</v>
      </c>
      <c r="W46">
        <v>0</v>
      </c>
      <c r="X46">
        <v>1</v>
      </c>
      <c r="Y46" t="s">
        <v>35</v>
      </c>
    </row>
    <row r="47" spans="1:25">
      <c r="A47">
        <v>367</v>
      </c>
      <c r="B47" t="s">
        <v>25</v>
      </c>
      <c r="C47">
        <v>1440</v>
      </c>
      <c r="D47">
        <v>0</v>
      </c>
      <c r="E47">
        <v>0</v>
      </c>
      <c r="F47">
        <v>1</v>
      </c>
      <c r="G47">
        <v>0</v>
      </c>
      <c r="H47">
        <v>0</v>
      </c>
      <c r="I47" t="s">
        <v>30</v>
      </c>
      <c r="J47">
        <v>0</v>
      </c>
      <c r="K47">
        <v>0</v>
      </c>
      <c r="L47">
        <v>0</v>
      </c>
      <c r="M47">
        <v>0</v>
      </c>
      <c r="N47">
        <v>1</v>
      </c>
      <c r="O47">
        <v>0</v>
      </c>
      <c r="P47" t="s">
        <v>33</v>
      </c>
      <c r="Q47">
        <v>1</v>
      </c>
      <c r="R47">
        <v>0</v>
      </c>
      <c r="S47" t="s">
        <v>28</v>
      </c>
      <c r="T47">
        <v>1</v>
      </c>
      <c r="U47">
        <v>0</v>
      </c>
      <c r="V47" t="s">
        <v>35</v>
      </c>
      <c r="W47">
        <v>1</v>
      </c>
      <c r="X47">
        <v>0</v>
      </c>
      <c r="Y47" t="s">
        <v>31</v>
      </c>
    </row>
    <row r="48" spans="1:25">
      <c r="A48">
        <v>368</v>
      </c>
      <c r="B48" t="s">
        <v>25</v>
      </c>
      <c r="C48">
        <v>1186</v>
      </c>
      <c r="D48">
        <v>0</v>
      </c>
      <c r="E48">
        <v>0</v>
      </c>
      <c r="F48">
        <v>0</v>
      </c>
      <c r="G48">
        <v>1</v>
      </c>
      <c r="H48">
        <v>0</v>
      </c>
      <c r="I48" t="s">
        <v>32</v>
      </c>
      <c r="J48">
        <v>0</v>
      </c>
      <c r="K48">
        <v>0</v>
      </c>
      <c r="L48">
        <v>0</v>
      </c>
      <c r="M48">
        <v>0</v>
      </c>
      <c r="N48">
        <v>1</v>
      </c>
      <c r="O48">
        <v>0</v>
      </c>
      <c r="P48" t="s">
        <v>33</v>
      </c>
      <c r="Q48">
        <v>1</v>
      </c>
      <c r="R48">
        <v>0</v>
      </c>
      <c r="S48" t="s">
        <v>28</v>
      </c>
      <c r="T48">
        <v>1</v>
      </c>
      <c r="U48">
        <v>0</v>
      </c>
      <c r="V48" t="s">
        <v>35</v>
      </c>
      <c r="W48">
        <v>1</v>
      </c>
      <c r="X48">
        <v>0</v>
      </c>
      <c r="Y48" t="s">
        <v>31</v>
      </c>
    </row>
    <row r="49" spans="1:25">
      <c r="A49">
        <v>371</v>
      </c>
      <c r="B49" t="s">
        <v>25</v>
      </c>
      <c r="C49">
        <v>375</v>
      </c>
      <c r="D49">
        <v>0</v>
      </c>
      <c r="E49">
        <v>0</v>
      </c>
      <c r="F49">
        <v>1</v>
      </c>
      <c r="G49">
        <v>0</v>
      </c>
      <c r="H49">
        <v>0</v>
      </c>
      <c r="I49" t="s">
        <v>30</v>
      </c>
      <c r="J49">
        <v>0</v>
      </c>
      <c r="K49">
        <v>0</v>
      </c>
      <c r="L49">
        <v>0</v>
      </c>
      <c r="M49">
        <v>0</v>
      </c>
      <c r="N49">
        <v>1</v>
      </c>
      <c r="O49">
        <v>0</v>
      </c>
      <c r="P49" t="s">
        <v>33</v>
      </c>
      <c r="T49">
        <v>0</v>
      </c>
      <c r="U49">
        <v>1</v>
      </c>
      <c r="V49" t="s">
        <v>31</v>
      </c>
      <c r="W49">
        <v>1</v>
      </c>
      <c r="X49">
        <v>0</v>
      </c>
      <c r="Y49" t="s">
        <v>31</v>
      </c>
    </row>
    <row r="50" spans="1:25">
      <c r="A50">
        <v>388</v>
      </c>
      <c r="B50" t="s">
        <v>25</v>
      </c>
      <c r="C50">
        <v>1600</v>
      </c>
      <c r="D50">
        <v>0</v>
      </c>
      <c r="E50">
        <v>0</v>
      </c>
      <c r="F50">
        <v>1</v>
      </c>
      <c r="G50">
        <v>0</v>
      </c>
      <c r="H50">
        <v>0</v>
      </c>
      <c r="I50" t="s">
        <v>30</v>
      </c>
      <c r="J50">
        <v>0</v>
      </c>
      <c r="K50">
        <v>0</v>
      </c>
      <c r="L50">
        <v>0</v>
      </c>
      <c r="M50">
        <v>0</v>
      </c>
      <c r="N50">
        <v>1</v>
      </c>
      <c r="O50">
        <v>0</v>
      </c>
      <c r="P50" t="s">
        <v>33</v>
      </c>
      <c r="Q50">
        <v>1</v>
      </c>
      <c r="R50">
        <v>0</v>
      </c>
      <c r="S50" t="s">
        <v>28</v>
      </c>
      <c r="T50">
        <v>0</v>
      </c>
      <c r="U50">
        <v>1</v>
      </c>
      <c r="V50" t="s">
        <v>31</v>
      </c>
      <c r="W50">
        <v>0</v>
      </c>
      <c r="X50">
        <v>1</v>
      </c>
      <c r="Y50" t="s">
        <v>35</v>
      </c>
    </row>
    <row r="51" spans="1:25">
      <c r="A51">
        <v>391</v>
      </c>
      <c r="B51" t="s">
        <v>25</v>
      </c>
      <c r="C51">
        <v>1267</v>
      </c>
      <c r="D51">
        <v>0</v>
      </c>
      <c r="E51">
        <v>1</v>
      </c>
      <c r="F51">
        <v>0</v>
      </c>
      <c r="G51">
        <v>0</v>
      </c>
      <c r="H51">
        <v>0</v>
      </c>
      <c r="I51" t="s">
        <v>38</v>
      </c>
      <c r="J51">
        <v>0</v>
      </c>
      <c r="K51">
        <v>0</v>
      </c>
      <c r="L51">
        <v>0</v>
      </c>
      <c r="M51">
        <v>0</v>
      </c>
      <c r="N51">
        <v>1</v>
      </c>
      <c r="O51">
        <v>0</v>
      </c>
      <c r="P51" t="s">
        <v>33</v>
      </c>
      <c r="Q51">
        <v>1</v>
      </c>
      <c r="R51">
        <v>0</v>
      </c>
      <c r="S51" t="s">
        <v>28</v>
      </c>
      <c r="T51">
        <v>0</v>
      </c>
      <c r="U51">
        <v>1</v>
      </c>
      <c r="V51" t="s">
        <v>31</v>
      </c>
      <c r="W51">
        <v>1</v>
      </c>
      <c r="X51">
        <v>0</v>
      </c>
      <c r="Y51" t="s">
        <v>31</v>
      </c>
    </row>
    <row r="52" spans="1:25">
      <c r="A52">
        <v>392</v>
      </c>
      <c r="B52" t="s">
        <v>25</v>
      </c>
      <c r="C52">
        <v>320</v>
      </c>
      <c r="D52">
        <v>0</v>
      </c>
      <c r="E52">
        <v>0</v>
      </c>
      <c r="F52">
        <v>0</v>
      </c>
      <c r="G52">
        <v>1</v>
      </c>
      <c r="H52">
        <v>0</v>
      </c>
      <c r="I52" t="s">
        <v>32</v>
      </c>
      <c r="J52">
        <v>0</v>
      </c>
      <c r="K52">
        <v>0</v>
      </c>
      <c r="L52">
        <v>0</v>
      </c>
      <c r="M52">
        <v>0</v>
      </c>
      <c r="N52">
        <v>1</v>
      </c>
      <c r="O52">
        <v>0</v>
      </c>
      <c r="P52" t="s">
        <v>33</v>
      </c>
      <c r="Q52">
        <v>0</v>
      </c>
      <c r="R52">
        <v>1</v>
      </c>
      <c r="S52" t="s">
        <v>34</v>
      </c>
      <c r="T52">
        <v>0</v>
      </c>
      <c r="U52">
        <v>1</v>
      </c>
      <c r="V52" t="s">
        <v>31</v>
      </c>
      <c r="W52">
        <v>0</v>
      </c>
      <c r="X52">
        <v>1</v>
      </c>
      <c r="Y52" t="s">
        <v>35</v>
      </c>
    </row>
    <row r="53" spans="1:25">
      <c r="A53">
        <v>393</v>
      </c>
      <c r="B53" t="s">
        <v>25</v>
      </c>
      <c r="C53">
        <v>320</v>
      </c>
      <c r="D53">
        <v>0</v>
      </c>
      <c r="E53">
        <v>0</v>
      </c>
      <c r="F53">
        <v>0</v>
      </c>
      <c r="G53">
        <v>1</v>
      </c>
      <c r="H53">
        <v>0</v>
      </c>
      <c r="I53" t="s">
        <v>32</v>
      </c>
      <c r="J53">
        <v>0</v>
      </c>
      <c r="K53">
        <v>0</v>
      </c>
      <c r="L53">
        <v>0</v>
      </c>
      <c r="M53">
        <v>0</v>
      </c>
      <c r="N53">
        <v>1</v>
      </c>
      <c r="O53">
        <v>0</v>
      </c>
      <c r="P53" t="s">
        <v>33</v>
      </c>
      <c r="Q53">
        <v>0</v>
      </c>
      <c r="R53">
        <v>1</v>
      </c>
      <c r="S53" t="s">
        <v>34</v>
      </c>
      <c r="T53">
        <v>0</v>
      </c>
      <c r="U53">
        <v>1</v>
      </c>
      <c r="V53" t="s">
        <v>31</v>
      </c>
      <c r="W53">
        <v>0</v>
      </c>
      <c r="X53">
        <v>1</v>
      </c>
      <c r="Y53" t="s">
        <v>35</v>
      </c>
    </row>
    <row r="54" spans="1:25">
      <c r="A54">
        <v>395</v>
      </c>
      <c r="B54" t="s">
        <v>25</v>
      </c>
      <c r="C54">
        <v>1026</v>
      </c>
      <c r="D54">
        <v>0</v>
      </c>
      <c r="E54">
        <v>0</v>
      </c>
      <c r="F54">
        <v>1</v>
      </c>
      <c r="G54">
        <v>0</v>
      </c>
      <c r="H54">
        <v>0</v>
      </c>
      <c r="I54" t="s">
        <v>30</v>
      </c>
      <c r="J54">
        <v>0</v>
      </c>
      <c r="K54">
        <v>0</v>
      </c>
      <c r="L54">
        <v>0</v>
      </c>
      <c r="M54">
        <v>1</v>
      </c>
      <c r="N54">
        <v>0</v>
      </c>
      <c r="O54">
        <v>0</v>
      </c>
      <c r="P54" t="s">
        <v>26</v>
      </c>
      <c r="Q54">
        <v>1</v>
      </c>
      <c r="R54">
        <v>0</v>
      </c>
      <c r="S54" t="s">
        <v>28</v>
      </c>
      <c r="T54">
        <v>0</v>
      </c>
      <c r="U54">
        <v>1</v>
      </c>
      <c r="V54" t="s">
        <v>31</v>
      </c>
      <c r="W54">
        <v>1</v>
      </c>
      <c r="X54">
        <v>0</v>
      </c>
      <c r="Y54" t="s">
        <v>31</v>
      </c>
    </row>
    <row r="55" spans="1:25">
      <c r="A55">
        <v>405</v>
      </c>
      <c r="B55" t="s">
        <v>25</v>
      </c>
      <c r="C55">
        <v>1280</v>
      </c>
      <c r="D55">
        <v>0</v>
      </c>
      <c r="E55">
        <v>0</v>
      </c>
      <c r="F55">
        <v>1</v>
      </c>
      <c r="G55">
        <v>0</v>
      </c>
      <c r="H55">
        <v>0</v>
      </c>
      <c r="I55" t="s">
        <v>30</v>
      </c>
      <c r="J55">
        <v>0</v>
      </c>
      <c r="K55">
        <v>0</v>
      </c>
      <c r="L55">
        <v>0</v>
      </c>
      <c r="M55">
        <v>0</v>
      </c>
      <c r="N55">
        <v>1</v>
      </c>
      <c r="O55">
        <v>0</v>
      </c>
      <c r="P55" t="s">
        <v>33</v>
      </c>
      <c r="Q55">
        <v>1</v>
      </c>
      <c r="R55">
        <v>0</v>
      </c>
      <c r="S55" t="s">
        <v>28</v>
      </c>
      <c r="T55">
        <v>0</v>
      </c>
      <c r="U55">
        <v>1</v>
      </c>
      <c r="V55" t="s">
        <v>31</v>
      </c>
      <c r="W55">
        <v>1</v>
      </c>
      <c r="X55">
        <v>0</v>
      </c>
      <c r="Y55" t="s">
        <v>31</v>
      </c>
    </row>
    <row r="56" spans="1:25">
      <c r="A56">
        <v>428</v>
      </c>
      <c r="B56" t="s">
        <v>25</v>
      </c>
      <c r="C56">
        <v>1366</v>
      </c>
      <c r="D56">
        <v>0</v>
      </c>
      <c r="E56">
        <v>0</v>
      </c>
      <c r="F56">
        <v>0</v>
      </c>
      <c r="G56">
        <v>1</v>
      </c>
      <c r="H56">
        <v>0</v>
      </c>
      <c r="I56" t="s">
        <v>32</v>
      </c>
      <c r="J56">
        <v>0</v>
      </c>
      <c r="K56">
        <v>0</v>
      </c>
      <c r="L56">
        <v>0</v>
      </c>
      <c r="M56">
        <v>1</v>
      </c>
      <c r="N56">
        <v>0</v>
      </c>
      <c r="O56">
        <v>0</v>
      </c>
      <c r="P56" t="s">
        <v>26</v>
      </c>
      <c r="Q56">
        <v>1</v>
      </c>
      <c r="R56">
        <v>0</v>
      </c>
      <c r="S56" t="s">
        <v>28</v>
      </c>
      <c r="T56">
        <v>0</v>
      </c>
      <c r="U56">
        <v>1</v>
      </c>
      <c r="V56" t="s">
        <v>31</v>
      </c>
      <c r="W56">
        <v>1</v>
      </c>
      <c r="X56">
        <v>0</v>
      </c>
      <c r="Y56" t="s">
        <v>31</v>
      </c>
    </row>
    <row r="57" spans="1:25">
      <c r="A57">
        <v>430</v>
      </c>
      <c r="B57" t="s">
        <v>25</v>
      </c>
      <c r="C57">
        <v>320</v>
      </c>
      <c r="D57">
        <v>0</v>
      </c>
      <c r="E57">
        <v>0</v>
      </c>
      <c r="F57">
        <v>1</v>
      </c>
      <c r="G57">
        <v>0</v>
      </c>
      <c r="H57">
        <v>0</v>
      </c>
      <c r="I57" t="s">
        <v>30</v>
      </c>
      <c r="J57">
        <v>0</v>
      </c>
      <c r="K57">
        <v>0</v>
      </c>
      <c r="L57">
        <v>0</v>
      </c>
      <c r="M57">
        <v>1</v>
      </c>
      <c r="N57">
        <v>0</v>
      </c>
      <c r="O57">
        <v>0</v>
      </c>
      <c r="P57" t="s">
        <v>26</v>
      </c>
      <c r="Q57">
        <v>0</v>
      </c>
      <c r="R57">
        <v>1</v>
      </c>
      <c r="S57" t="s">
        <v>34</v>
      </c>
      <c r="T57">
        <v>0</v>
      </c>
      <c r="U57">
        <v>1</v>
      </c>
      <c r="V57" t="s">
        <v>31</v>
      </c>
      <c r="W57">
        <v>0</v>
      </c>
      <c r="X57">
        <v>1</v>
      </c>
      <c r="Y57" t="s">
        <v>35</v>
      </c>
    </row>
    <row r="58" spans="1:25">
      <c r="A58">
        <v>435</v>
      </c>
      <c r="B58" t="s">
        <v>25</v>
      </c>
      <c r="C58">
        <v>1038</v>
      </c>
      <c r="D58">
        <v>0</v>
      </c>
      <c r="E58">
        <v>0</v>
      </c>
      <c r="F58">
        <v>1</v>
      </c>
      <c r="G58">
        <v>0</v>
      </c>
      <c r="H58">
        <v>0</v>
      </c>
      <c r="I58" t="s">
        <v>30</v>
      </c>
      <c r="J58">
        <v>0</v>
      </c>
      <c r="K58">
        <v>0</v>
      </c>
      <c r="L58">
        <v>0</v>
      </c>
      <c r="M58">
        <v>0</v>
      </c>
      <c r="N58">
        <v>1</v>
      </c>
      <c r="O58">
        <v>0</v>
      </c>
      <c r="P58" t="s">
        <v>33</v>
      </c>
      <c r="Q58">
        <v>1</v>
      </c>
      <c r="R58">
        <v>0</v>
      </c>
      <c r="S58" t="s">
        <v>28</v>
      </c>
      <c r="T58">
        <v>1</v>
      </c>
      <c r="U58">
        <v>0</v>
      </c>
      <c r="V58" t="s">
        <v>35</v>
      </c>
      <c r="W58">
        <v>0</v>
      </c>
      <c r="X58">
        <v>1</v>
      </c>
      <c r="Y58" t="s">
        <v>35</v>
      </c>
    </row>
    <row r="59" spans="1:25">
      <c r="A59">
        <v>437</v>
      </c>
      <c r="B59" t="s">
        <v>25</v>
      </c>
      <c r="C59">
        <v>1366</v>
      </c>
      <c r="J59">
        <v>0</v>
      </c>
      <c r="K59">
        <v>0</v>
      </c>
      <c r="L59">
        <v>0</v>
      </c>
      <c r="M59">
        <v>0</v>
      </c>
      <c r="N59">
        <v>0</v>
      </c>
      <c r="O59">
        <v>1</v>
      </c>
      <c r="P59" t="s">
        <v>29</v>
      </c>
      <c r="Q59">
        <v>1</v>
      </c>
      <c r="R59">
        <v>0</v>
      </c>
      <c r="S59" t="s">
        <v>28</v>
      </c>
      <c r="T59">
        <v>0</v>
      </c>
      <c r="U59">
        <v>1</v>
      </c>
      <c r="V59" t="s">
        <v>31</v>
      </c>
      <c r="W59">
        <v>1</v>
      </c>
      <c r="X59">
        <v>0</v>
      </c>
      <c r="Y59" t="s">
        <v>31</v>
      </c>
    </row>
    <row r="60" spans="1:25">
      <c r="A60">
        <v>441</v>
      </c>
      <c r="B60" t="s">
        <v>25</v>
      </c>
      <c r="C60">
        <v>1019</v>
      </c>
      <c r="D60">
        <v>0</v>
      </c>
      <c r="E60">
        <v>0</v>
      </c>
      <c r="F60">
        <v>0</v>
      </c>
      <c r="G60">
        <v>0</v>
      </c>
      <c r="H60">
        <v>1</v>
      </c>
      <c r="I60" t="s">
        <v>37</v>
      </c>
      <c r="J60">
        <v>0</v>
      </c>
      <c r="K60">
        <v>0</v>
      </c>
      <c r="L60">
        <v>0</v>
      </c>
      <c r="M60">
        <v>1</v>
      </c>
      <c r="N60">
        <v>0</v>
      </c>
      <c r="O60">
        <v>0</v>
      </c>
      <c r="P60" t="s">
        <v>26</v>
      </c>
      <c r="Q60">
        <v>0</v>
      </c>
      <c r="R60">
        <v>1</v>
      </c>
      <c r="S60" t="s">
        <v>34</v>
      </c>
      <c r="T60">
        <v>0</v>
      </c>
      <c r="U60">
        <v>1</v>
      </c>
      <c r="V60" t="s">
        <v>31</v>
      </c>
      <c r="W60">
        <v>1</v>
      </c>
      <c r="X60">
        <v>0</v>
      </c>
      <c r="Y60" t="s">
        <v>31</v>
      </c>
    </row>
    <row r="61" spans="1:25">
      <c r="A61">
        <v>443</v>
      </c>
      <c r="B61" t="s">
        <v>25</v>
      </c>
      <c r="C61">
        <v>1359</v>
      </c>
      <c r="D61">
        <v>0</v>
      </c>
      <c r="E61">
        <v>0</v>
      </c>
      <c r="F61">
        <v>1</v>
      </c>
      <c r="G61">
        <v>0</v>
      </c>
      <c r="H61">
        <v>0</v>
      </c>
      <c r="I61" t="s">
        <v>30</v>
      </c>
      <c r="J61">
        <v>0</v>
      </c>
      <c r="K61">
        <v>0</v>
      </c>
      <c r="L61">
        <v>0</v>
      </c>
      <c r="M61">
        <v>1</v>
      </c>
      <c r="N61">
        <v>0</v>
      </c>
      <c r="O61">
        <v>0</v>
      </c>
      <c r="P61" t="s">
        <v>26</v>
      </c>
      <c r="Q61">
        <v>0</v>
      </c>
      <c r="R61">
        <v>1</v>
      </c>
      <c r="S61" t="s">
        <v>34</v>
      </c>
      <c r="T61">
        <v>0</v>
      </c>
      <c r="U61">
        <v>1</v>
      </c>
      <c r="V61" t="s">
        <v>31</v>
      </c>
      <c r="W61">
        <v>1</v>
      </c>
      <c r="X61">
        <v>0</v>
      </c>
      <c r="Y61" t="s">
        <v>31</v>
      </c>
    </row>
    <row r="62" spans="1:25">
      <c r="A62">
        <v>444</v>
      </c>
      <c r="B62" t="s">
        <v>25</v>
      </c>
      <c r="C62">
        <v>1319</v>
      </c>
      <c r="D62">
        <v>0</v>
      </c>
      <c r="E62">
        <v>0</v>
      </c>
      <c r="F62">
        <v>0</v>
      </c>
      <c r="G62">
        <v>0</v>
      </c>
      <c r="H62">
        <v>1</v>
      </c>
      <c r="I62" t="s">
        <v>37</v>
      </c>
      <c r="T62">
        <v>1</v>
      </c>
      <c r="U62">
        <v>0</v>
      </c>
      <c r="V62" t="s">
        <v>35</v>
      </c>
    </row>
    <row r="63" spans="1:25">
      <c r="A63">
        <v>446</v>
      </c>
      <c r="B63" t="s">
        <v>25</v>
      </c>
      <c r="C63">
        <v>1113</v>
      </c>
      <c r="D63">
        <v>0</v>
      </c>
      <c r="E63">
        <v>0</v>
      </c>
      <c r="F63">
        <v>1</v>
      </c>
      <c r="G63">
        <v>0</v>
      </c>
      <c r="H63">
        <v>0</v>
      </c>
      <c r="I63" t="s">
        <v>30</v>
      </c>
      <c r="J63">
        <v>0</v>
      </c>
      <c r="K63">
        <v>0</v>
      </c>
      <c r="L63">
        <v>1</v>
      </c>
      <c r="M63">
        <v>0</v>
      </c>
      <c r="N63">
        <v>0</v>
      </c>
      <c r="O63">
        <v>0</v>
      </c>
      <c r="P63" t="s">
        <v>39</v>
      </c>
      <c r="Q63">
        <v>1</v>
      </c>
      <c r="R63">
        <v>0</v>
      </c>
      <c r="S63" t="s">
        <v>28</v>
      </c>
      <c r="T63">
        <v>0</v>
      </c>
      <c r="U63">
        <v>1</v>
      </c>
      <c r="V63" t="s">
        <v>31</v>
      </c>
      <c r="W63">
        <v>0</v>
      </c>
      <c r="X63">
        <v>1</v>
      </c>
      <c r="Y63" t="s">
        <v>35</v>
      </c>
    </row>
    <row r="64" spans="1:25">
      <c r="A64">
        <v>451</v>
      </c>
      <c r="B64" t="s">
        <v>25</v>
      </c>
      <c r="C64">
        <v>1182</v>
      </c>
      <c r="D64">
        <v>0</v>
      </c>
      <c r="E64">
        <v>0</v>
      </c>
      <c r="F64">
        <v>0</v>
      </c>
      <c r="G64">
        <v>1</v>
      </c>
      <c r="H64">
        <v>0</v>
      </c>
      <c r="I64" t="s">
        <v>32</v>
      </c>
      <c r="J64">
        <v>0</v>
      </c>
      <c r="K64">
        <v>0</v>
      </c>
      <c r="L64">
        <v>0</v>
      </c>
      <c r="M64">
        <v>0</v>
      </c>
      <c r="N64">
        <v>1</v>
      </c>
      <c r="O64">
        <v>0</v>
      </c>
      <c r="P64" t="s">
        <v>33</v>
      </c>
      <c r="Q64">
        <v>1</v>
      </c>
      <c r="R64">
        <v>0</v>
      </c>
      <c r="S64" t="s">
        <v>28</v>
      </c>
      <c r="T64">
        <v>0</v>
      </c>
      <c r="U64">
        <v>1</v>
      </c>
      <c r="V64" t="s">
        <v>31</v>
      </c>
      <c r="W64">
        <v>0</v>
      </c>
      <c r="X64">
        <v>1</v>
      </c>
      <c r="Y64" t="s">
        <v>35</v>
      </c>
    </row>
    <row r="65" spans="1:25">
      <c r="A65">
        <v>457</v>
      </c>
      <c r="B65" t="s">
        <v>25</v>
      </c>
      <c r="C65">
        <v>1825</v>
      </c>
      <c r="D65">
        <v>0</v>
      </c>
      <c r="E65">
        <v>0</v>
      </c>
      <c r="F65">
        <v>1</v>
      </c>
      <c r="G65">
        <v>0</v>
      </c>
      <c r="H65">
        <v>0</v>
      </c>
      <c r="I65" t="s">
        <v>30</v>
      </c>
      <c r="J65">
        <v>0</v>
      </c>
      <c r="K65">
        <v>0</v>
      </c>
      <c r="L65">
        <v>1</v>
      </c>
      <c r="M65">
        <v>0</v>
      </c>
      <c r="N65">
        <v>0</v>
      </c>
      <c r="O65">
        <v>0</v>
      </c>
      <c r="P65" t="s">
        <v>39</v>
      </c>
      <c r="Q65">
        <v>1</v>
      </c>
      <c r="R65">
        <v>0</v>
      </c>
      <c r="S65" t="s">
        <v>28</v>
      </c>
      <c r="T65">
        <v>0</v>
      </c>
      <c r="U65">
        <v>1</v>
      </c>
      <c r="V65" t="s">
        <v>31</v>
      </c>
      <c r="W65">
        <v>0</v>
      </c>
      <c r="X65">
        <v>1</v>
      </c>
      <c r="Y65" t="s">
        <v>35</v>
      </c>
    </row>
    <row r="66" spans="1:25">
      <c r="A66">
        <v>459</v>
      </c>
      <c r="B66" t="s">
        <v>25</v>
      </c>
      <c r="C66">
        <v>768</v>
      </c>
      <c r="D66">
        <v>0</v>
      </c>
      <c r="E66">
        <v>0</v>
      </c>
      <c r="F66">
        <v>0</v>
      </c>
      <c r="G66">
        <v>1</v>
      </c>
      <c r="H66">
        <v>0</v>
      </c>
      <c r="I66" t="s">
        <v>32</v>
      </c>
      <c r="J66">
        <v>0</v>
      </c>
      <c r="K66">
        <v>0</v>
      </c>
      <c r="L66">
        <v>0</v>
      </c>
      <c r="M66">
        <v>0</v>
      </c>
      <c r="N66">
        <v>1</v>
      </c>
      <c r="O66">
        <v>0</v>
      </c>
      <c r="P66" t="s">
        <v>33</v>
      </c>
      <c r="Q66">
        <v>1</v>
      </c>
      <c r="R66">
        <v>0</v>
      </c>
      <c r="S66" t="s">
        <v>28</v>
      </c>
      <c r="T66">
        <v>1</v>
      </c>
      <c r="U66">
        <v>0</v>
      </c>
      <c r="V66" t="s">
        <v>35</v>
      </c>
      <c r="W66">
        <v>1</v>
      </c>
      <c r="X66">
        <v>0</v>
      </c>
      <c r="Y66" t="s">
        <v>31</v>
      </c>
    </row>
    <row r="67" spans="1:25">
      <c r="A67">
        <v>461</v>
      </c>
      <c r="B67" t="s">
        <v>25</v>
      </c>
      <c r="C67">
        <v>1680</v>
      </c>
      <c r="D67">
        <v>0</v>
      </c>
      <c r="E67">
        <v>0</v>
      </c>
      <c r="F67">
        <v>1</v>
      </c>
      <c r="G67">
        <v>0</v>
      </c>
      <c r="H67">
        <v>0</v>
      </c>
      <c r="I67" t="s">
        <v>30</v>
      </c>
      <c r="J67">
        <v>0</v>
      </c>
      <c r="K67">
        <v>0</v>
      </c>
      <c r="L67">
        <v>0</v>
      </c>
      <c r="M67">
        <v>1</v>
      </c>
      <c r="N67">
        <v>0</v>
      </c>
      <c r="O67">
        <v>0</v>
      </c>
      <c r="P67" t="s">
        <v>26</v>
      </c>
      <c r="Q67">
        <v>1</v>
      </c>
      <c r="R67">
        <v>0</v>
      </c>
      <c r="S67" t="s">
        <v>28</v>
      </c>
      <c r="T67">
        <v>0</v>
      </c>
      <c r="U67">
        <v>1</v>
      </c>
      <c r="V67" t="s">
        <v>31</v>
      </c>
      <c r="W67">
        <v>1</v>
      </c>
      <c r="X67">
        <v>0</v>
      </c>
      <c r="Y67" t="s">
        <v>31</v>
      </c>
    </row>
    <row r="68" spans="1:25">
      <c r="A68">
        <v>463</v>
      </c>
      <c r="B68" t="s">
        <v>25</v>
      </c>
      <c r="C68">
        <v>1920</v>
      </c>
      <c r="D68">
        <v>1</v>
      </c>
      <c r="E68">
        <v>0</v>
      </c>
      <c r="F68">
        <v>0</v>
      </c>
      <c r="G68">
        <v>0</v>
      </c>
      <c r="H68">
        <v>0</v>
      </c>
      <c r="I68" t="s">
        <v>36</v>
      </c>
      <c r="J68">
        <v>0</v>
      </c>
      <c r="K68">
        <v>0</v>
      </c>
      <c r="L68">
        <v>0</v>
      </c>
      <c r="M68">
        <v>0</v>
      </c>
      <c r="N68">
        <v>1</v>
      </c>
      <c r="O68">
        <v>0</v>
      </c>
      <c r="P68" t="s">
        <v>33</v>
      </c>
      <c r="Q68">
        <v>0</v>
      </c>
      <c r="R68">
        <v>1</v>
      </c>
      <c r="S68" t="s">
        <v>34</v>
      </c>
      <c r="T68">
        <v>0</v>
      </c>
      <c r="U68">
        <v>1</v>
      </c>
      <c r="V68" t="s">
        <v>31</v>
      </c>
      <c r="W68">
        <v>1</v>
      </c>
      <c r="X68">
        <v>0</v>
      </c>
      <c r="Y68" t="s">
        <v>31</v>
      </c>
    </row>
    <row r="69" spans="1:25">
      <c r="A69">
        <v>467</v>
      </c>
      <c r="B69" t="s">
        <v>25</v>
      </c>
      <c r="C69">
        <v>1920</v>
      </c>
      <c r="D69">
        <v>0</v>
      </c>
      <c r="E69">
        <v>0</v>
      </c>
      <c r="F69">
        <v>0</v>
      </c>
      <c r="G69">
        <v>0</v>
      </c>
      <c r="H69">
        <v>1</v>
      </c>
      <c r="I69" t="s">
        <v>37</v>
      </c>
      <c r="J69">
        <v>0</v>
      </c>
      <c r="K69">
        <v>0</v>
      </c>
      <c r="L69">
        <v>0</v>
      </c>
      <c r="M69">
        <v>1</v>
      </c>
      <c r="N69">
        <v>0</v>
      </c>
      <c r="O69">
        <v>0</v>
      </c>
      <c r="P69" t="s">
        <v>26</v>
      </c>
      <c r="Q69">
        <v>1</v>
      </c>
      <c r="R69">
        <v>0</v>
      </c>
      <c r="S69" t="s">
        <v>28</v>
      </c>
      <c r="T69">
        <v>0</v>
      </c>
      <c r="U69">
        <v>1</v>
      </c>
      <c r="V69" t="s">
        <v>31</v>
      </c>
      <c r="W69">
        <v>0</v>
      </c>
      <c r="X69">
        <v>1</v>
      </c>
      <c r="Y69" t="s">
        <v>35</v>
      </c>
    </row>
    <row r="70" spans="1:25">
      <c r="A70">
        <v>468</v>
      </c>
      <c r="B70" t="s">
        <v>25</v>
      </c>
      <c r="C70">
        <v>375</v>
      </c>
      <c r="D70">
        <v>0</v>
      </c>
      <c r="E70">
        <v>0</v>
      </c>
      <c r="F70">
        <v>0</v>
      </c>
      <c r="G70">
        <v>1</v>
      </c>
      <c r="H70">
        <v>0</v>
      </c>
      <c r="I70" t="s">
        <v>32</v>
      </c>
      <c r="J70">
        <v>0</v>
      </c>
      <c r="K70">
        <v>0</v>
      </c>
      <c r="L70">
        <v>0</v>
      </c>
      <c r="M70">
        <v>1</v>
      </c>
      <c r="N70">
        <v>0</v>
      </c>
      <c r="O70">
        <v>0</v>
      </c>
      <c r="P70" t="s">
        <v>26</v>
      </c>
      <c r="Q70">
        <v>1</v>
      </c>
      <c r="R70">
        <v>0</v>
      </c>
      <c r="S70" t="s">
        <v>28</v>
      </c>
      <c r="T70">
        <v>1</v>
      </c>
      <c r="U70">
        <v>0</v>
      </c>
      <c r="V70" t="s">
        <v>35</v>
      </c>
      <c r="W70">
        <v>0</v>
      </c>
      <c r="X70">
        <v>1</v>
      </c>
      <c r="Y70" t="s">
        <v>35</v>
      </c>
    </row>
    <row r="71" spans="1:25">
      <c r="A71">
        <v>470</v>
      </c>
      <c r="B71" t="s">
        <v>25</v>
      </c>
      <c r="C71">
        <v>1265</v>
      </c>
      <c r="D71">
        <v>0</v>
      </c>
      <c r="E71">
        <v>0</v>
      </c>
      <c r="F71">
        <v>1</v>
      </c>
      <c r="G71">
        <v>0</v>
      </c>
      <c r="H71">
        <v>0</v>
      </c>
      <c r="I71" t="s">
        <v>30</v>
      </c>
      <c r="J71">
        <v>0</v>
      </c>
      <c r="K71">
        <v>0</v>
      </c>
      <c r="L71">
        <v>0</v>
      </c>
      <c r="M71">
        <v>1</v>
      </c>
      <c r="N71">
        <v>0</v>
      </c>
      <c r="O71">
        <v>0</v>
      </c>
      <c r="P71" t="s">
        <v>26</v>
      </c>
      <c r="Q71">
        <v>1</v>
      </c>
      <c r="R71">
        <v>0</v>
      </c>
      <c r="S71" t="s">
        <v>28</v>
      </c>
      <c r="T71">
        <v>1</v>
      </c>
      <c r="U71">
        <v>0</v>
      </c>
      <c r="V71" t="s">
        <v>35</v>
      </c>
      <c r="W71">
        <v>1</v>
      </c>
      <c r="X71">
        <v>0</v>
      </c>
      <c r="Y71" t="s">
        <v>31</v>
      </c>
    </row>
    <row r="72" spans="1:25">
      <c r="A72">
        <v>480</v>
      </c>
      <c r="B72" t="s">
        <v>25</v>
      </c>
      <c r="C72">
        <v>768</v>
      </c>
      <c r="D72">
        <v>0</v>
      </c>
      <c r="E72">
        <v>0</v>
      </c>
      <c r="F72">
        <v>0</v>
      </c>
      <c r="G72">
        <v>0</v>
      </c>
      <c r="H72">
        <v>1</v>
      </c>
      <c r="I72" t="s">
        <v>37</v>
      </c>
      <c r="J72">
        <v>0</v>
      </c>
      <c r="K72">
        <v>0</v>
      </c>
      <c r="L72">
        <v>0</v>
      </c>
      <c r="M72">
        <v>1</v>
      </c>
      <c r="N72">
        <v>0</v>
      </c>
      <c r="O72">
        <v>0</v>
      </c>
      <c r="P72" t="s">
        <v>26</v>
      </c>
      <c r="Q72">
        <v>1</v>
      </c>
      <c r="R72">
        <v>0</v>
      </c>
      <c r="S72" t="s">
        <v>28</v>
      </c>
      <c r="T72">
        <v>0</v>
      </c>
      <c r="U72">
        <v>1</v>
      </c>
      <c r="V72" t="s">
        <v>31</v>
      </c>
      <c r="W72">
        <v>1</v>
      </c>
      <c r="X72">
        <v>0</v>
      </c>
      <c r="Y72" t="s">
        <v>31</v>
      </c>
    </row>
    <row r="73" spans="1:25">
      <c r="A73">
        <v>484</v>
      </c>
      <c r="B73" t="s">
        <v>25</v>
      </c>
      <c r="C73">
        <v>1920</v>
      </c>
      <c r="D73">
        <v>0</v>
      </c>
      <c r="E73">
        <v>0</v>
      </c>
      <c r="F73">
        <v>0</v>
      </c>
      <c r="G73">
        <v>0</v>
      </c>
      <c r="H73">
        <v>1</v>
      </c>
      <c r="I73" t="s">
        <v>37</v>
      </c>
      <c r="J73">
        <v>0</v>
      </c>
      <c r="K73">
        <v>0</v>
      </c>
      <c r="L73">
        <v>0</v>
      </c>
      <c r="M73">
        <v>1</v>
      </c>
      <c r="N73">
        <v>0</v>
      </c>
      <c r="O73">
        <v>0</v>
      </c>
      <c r="P73" t="s">
        <v>26</v>
      </c>
      <c r="Q73">
        <v>0</v>
      </c>
      <c r="R73">
        <v>1</v>
      </c>
      <c r="S73" t="s">
        <v>34</v>
      </c>
      <c r="T73">
        <v>1</v>
      </c>
      <c r="U73">
        <v>0</v>
      </c>
      <c r="V73" t="s">
        <v>35</v>
      </c>
      <c r="W73">
        <v>0</v>
      </c>
      <c r="X73">
        <v>1</v>
      </c>
      <c r="Y73" t="s">
        <v>35</v>
      </c>
    </row>
    <row r="74" spans="1:25">
      <c r="A74">
        <v>485</v>
      </c>
      <c r="B74" t="s">
        <v>25</v>
      </c>
      <c r="C74">
        <v>1680</v>
      </c>
      <c r="D74">
        <v>0</v>
      </c>
      <c r="E74">
        <v>0</v>
      </c>
      <c r="F74">
        <v>1</v>
      </c>
      <c r="G74">
        <v>0</v>
      </c>
      <c r="H74">
        <v>0</v>
      </c>
      <c r="I74" t="s">
        <v>30</v>
      </c>
      <c r="J74">
        <v>0</v>
      </c>
      <c r="K74">
        <v>0</v>
      </c>
      <c r="L74">
        <v>0</v>
      </c>
      <c r="M74">
        <v>1</v>
      </c>
      <c r="N74">
        <v>0</v>
      </c>
      <c r="O74">
        <v>0</v>
      </c>
      <c r="P74" t="s">
        <v>26</v>
      </c>
      <c r="Q74">
        <v>1</v>
      </c>
      <c r="R74">
        <v>0</v>
      </c>
      <c r="S74" t="s">
        <v>28</v>
      </c>
      <c r="T74">
        <v>0</v>
      </c>
      <c r="U74">
        <v>1</v>
      </c>
      <c r="V74" t="s">
        <v>31</v>
      </c>
      <c r="W74">
        <v>0</v>
      </c>
      <c r="X74">
        <v>1</v>
      </c>
      <c r="Y74" t="s">
        <v>35</v>
      </c>
    </row>
    <row r="75" spans="1:25">
      <c r="A75">
        <v>486</v>
      </c>
      <c r="B75" t="s">
        <v>25</v>
      </c>
      <c r="C75">
        <v>1920</v>
      </c>
      <c r="D75">
        <v>0</v>
      </c>
      <c r="E75">
        <v>0</v>
      </c>
      <c r="F75">
        <v>0</v>
      </c>
      <c r="G75">
        <v>0</v>
      </c>
      <c r="H75">
        <v>1</v>
      </c>
      <c r="I75" t="s">
        <v>37</v>
      </c>
      <c r="J75">
        <v>0</v>
      </c>
      <c r="K75">
        <v>0</v>
      </c>
      <c r="L75">
        <v>0</v>
      </c>
      <c r="M75">
        <v>1</v>
      </c>
      <c r="N75">
        <v>0</v>
      </c>
      <c r="O75">
        <v>0</v>
      </c>
      <c r="P75" t="s">
        <v>26</v>
      </c>
      <c r="Q75">
        <v>1</v>
      </c>
      <c r="R75">
        <v>0</v>
      </c>
      <c r="S75" t="s">
        <v>28</v>
      </c>
      <c r="T75">
        <v>0</v>
      </c>
      <c r="U75">
        <v>1</v>
      </c>
      <c r="V75" t="s">
        <v>31</v>
      </c>
      <c r="W75">
        <v>0</v>
      </c>
      <c r="X75">
        <v>1</v>
      </c>
      <c r="Y75" t="s">
        <v>35</v>
      </c>
    </row>
    <row r="76" spans="1:25">
      <c r="A76">
        <v>487</v>
      </c>
      <c r="B76" t="s">
        <v>25</v>
      </c>
      <c r="C76">
        <v>1920</v>
      </c>
      <c r="D76">
        <v>1</v>
      </c>
      <c r="E76">
        <v>0</v>
      </c>
      <c r="F76">
        <v>0</v>
      </c>
      <c r="G76">
        <v>0</v>
      </c>
      <c r="H76">
        <v>0</v>
      </c>
      <c r="I76" t="s">
        <v>36</v>
      </c>
      <c r="J76">
        <v>0</v>
      </c>
      <c r="K76">
        <v>1</v>
      </c>
      <c r="L76">
        <v>0</v>
      </c>
      <c r="M76">
        <v>0</v>
      </c>
      <c r="N76">
        <v>0</v>
      </c>
      <c r="O76">
        <v>0</v>
      </c>
      <c r="P76" t="s">
        <v>27</v>
      </c>
      <c r="Q76">
        <v>1</v>
      </c>
      <c r="R76">
        <v>0</v>
      </c>
      <c r="S76" t="s">
        <v>28</v>
      </c>
      <c r="T76">
        <v>0</v>
      </c>
      <c r="U76">
        <v>1</v>
      </c>
      <c r="V76" t="s">
        <v>31</v>
      </c>
      <c r="W76">
        <v>1</v>
      </c>
      <c r="X76">
        <v>0</v>
      </c>
      <c r="Y76" t="s">
        <v>31</v>
      </c>
    </row>
    <row r="77" spans="1:25">
      <c r="A77">
        <v>491</v>
      </c>
      <c r="B77" t="s">
        <v>25</v>
      </c>
      <c r="C77">
        <v>1360</v>
      </c>
      <c r="D77">
        <v>0</v>
      </c>
      <c r="E77">
        <v>0</v>
      </c>
      <c r="F77">
        <v>0</v>
      </c>
      <c r="G77">
        <v>1</v>
      </c>
      <c r="H77">
        <v>0</v>
      </c>
      <c r="I77" t="s">
        <v>32</v>
      </c>
      <c r="J77">
        <v>0</v>
      </c>
      <c r="K77">
        <v>0</v>
      </c>
      <c r="L77">
        <v>0</v>
      </c>
      <c r="M77">
        <v>1</v>
      </c>
      <c r="N77">
        <v>0</v>
      </c>
      <c r="O77">
        <v>0</v>
      </c>
      <c r="P77" t="s">
        <v>26</v>
      </c>
    </row>
    <row r="78" spans="1:25">
      <c r="A78">
        <v>493</v>
      </c>
      <c r="B78" t="s">
        <v>25</v>
      </c>
      <c r="C78">
        <v>1361</v>
      </c>
      <c r="D78">
        <v>0</v>
      </c>
      <c r="E78">
        <v>0</v>
      </c>
      <c r="F78">
        <v>1</v>
      </c>
      <c r="G78">
        <v>0</v>
      </c>
      <c r="H78">
        <v>0</v>
      </c>
      <c r="I78" t="s">
        <v>30</v>
      </c>
      <c r="J78">
        <v>0</v>
      </c>
      <c r="K78">
        <v>0</v>
      </c>
      <c r="L78">
        <v>0</v>
      </c>
      <c r="M78">
        <v>1</v>
      </c>
      <c r="N78">
        <v>0</v>
      </c>
      <c r="O78">
        <v>0</v>
      </c>
      <c r="P78" t="s">
        <v>26</v>
      </c>
      <c r="Q78">
        <v>1</v>
      </c>
      <c r="R78">
        <v>0</v>
      </c>
      <c r="S78" t="s">
        <v>28</v>
      </c>
      <c r="T78">
        <v>1</v>
      </c>
      <c r="U78">
        <v>0</v>
      </c>
      <c r="V78" t="s">
        <v>35</v>
      </c>
      <c r="W78">
        <v>1</v>
      </c>
      <c r="X78">
        <v>0</v>
      </c>
      <c r="Y78" t="s">
        <v>31</v>
      </c>
    </row>
    <row r="79" spans="1:25">
      <c r="A79">
        <v>494</v>
      </c>
      <c r="B79" t="s">
        <v>25</v>
      </c>
      <c r="C79">
        <v>1280</v>
      </c>
      <c r="D79">
        <v>0</v>
      </c>
      <c r="E79">
        <v>0</v>
      </c>
      <c r="F79">
        <v>0</v>
      </c>
      <c r="G79">
        <v>1</v>
      </c>
      <c r="H79">
        <v>0</v>
      </c>
      <c r="I79" t="s">
        <v>32</v>
      </c>
      <c r="Q79">
        <v>0</v>
      </c>
      <c r="R79">
        <v>1</v>
      </c>
      <c r="S79" t="s">
        <v>34</v>
      </c>
      <c r="T79">
        <v>0</v>
      </c>
      <c r="U79">
        <v>1</v>
      </c>
      <c r="V79" t="s">
        <v>31</v>
      </c>
      <c r="W79">
        <v>1</v>
      </c>
      <c r="X79">
        <v>0</v>
      </c>
      <c r="Y79" t="s">
        <v>31</v>
      </c>
    </row>
    <row r="80" spans="1:25">
      <c r="A80">
        <v>504</v>
      </c>
      <c r="B80" t="s">
        <v>25</v>
      </c>
      <c r="C80">
        <v>1458</v>
      </c>
      <c r="D80">
        <v>1</v>
      </c>
      <c r="E80">
        <v>0</v>
      </c>
      <c r="F80">
        <v>0</v>
      </c>
      <c r="G80">
        <v>0</v>
      </c>
      <c r="H80">
        <v>0</v>
      </c>
      <c r="I80" t="s">
        <v>36</v>
      </c>
      <c r="J80">
        <v>0</v>
      </c>
      <c r="K80">
        <v>0</v>
      </c>
      <c r="L80">
        <v>0</v>
      </c>
      <c r="M80">
        <v>1</v>
      </c>
      <c r="N80">
        <v>0</v>
      </c>
      <c r="O80">
        <v>0</v>
      </c>
      <c r="P80" t="s">
        <v>26</v>
      </c>
      <c r="Q80">
        <v>1</v>
      </c>
      <c r="R80">
        <v>0</v>
      </c>
      <c r="S80" t="s">
        <v>28</v>
      </c>
      <c r="T80">
        <v>1</v>
      </c>
      <c r="U80">
        <v>0</v>
      </c>
      <c r="V80" t="s">
        <v>35</v>
      </c>
      <c r="W80">
        <v>1</v>
      </c>
      <c r="X80">
        <v>0</v>
      </c>
      <c r="Y80" t="s">
        <v>31</v>
      </c>
    </row>
    <row r="81" spans="1:25">
      <c r="A81">
        <v>506</v>
      </c>
      <c r="B81" t="s">
        <v>25</v>
      </c>
      <c r="C81">
        <v>1116</v>
      </c>
      <c r="D81">
        <v>0</v>
      </c>
      <c r="E81">
        <v>0</v>
      </c>
      <c r="F81">
        <v>1</v>
      </c>
      <c r="G81">
        <v>0</v>
      </c>
      <c r="H81">
        <v>0</v>
      </c>
      <c r="I81" t="s">
        <v>30</v>
      </c>
      <c r="J81">
        <v>0</v>
      </c>
      <c r="K81">
        <v>0</v>
      </c>
      <c r="L81">
        <v>0</v>
      </c>
      <c r="M81">
        <v>0</v>
      </c>
      <c r="N81">
        <v>1</v>
      </c>
      <c r="O81">
        <v>0</v>
      </c>
      <c r="P81" t="s">
        <v>33</v>
      </c>
      <c r="Q81">
        <v>1</v>
      </c>
      <c r="R81">
        <v>0</v>
      </c>
      <c r="S81" t="s">
        <v>28</v>
      </c>
      <c r="T81">
        <v>0</v>
      </c>
      <c r="U81">
        <v>1</v>
      </c>
      <c r="V81" t="s">
        <v>31</v>
      </c>
      <c r="W81">
        <v>1</v>
      </c>
      <c r="X81">
        <v>0</v>
      </c>
      <c r="Y81" t="s">
        <v>31</v>
      </c>
    </row>
    <row r="82" spans="1:25">
      <c r="A82">
        <v>507</v>
      </c>
      <c r="B82" t="s">
        <v>25</v>
      </c>
      <c r="C82">
        <v>1083</v>
      </c>
      <c r="D82">
        <v>0</v>
      </c>
      <c r="E82">
        <v>0</v>
      </c>
      <c r="F82">
        <v>1</v>
      </c>
      <c r="G82">
        <v>0</v>
      </c>
      <c r="H82">
        <v>0</v>
      </c>
      <c r="I82" t="s">
        <v>30</v>
      </c>
      <c r="J82">
        <v>0</v>
      </c>
      <c r="K82">
        <v>0</v>
      </c>
      <c r="L82">
        <v>0</v>
      </c>
      <c r="M82">
        <v>0</v>
      </c>
      <c r="N82">
        <v>1</v>
      </c>
      <c r="O82">
        <v>0</v>
      </c>
      <c r="P82" t="s">
        <v>33</v>
      </c>
      <c r="Q82">
        <v>0</v>
      </c>
      <c r="R82">
        <v>1</v>
      </c>
      <c r="S82" t="s">
        <v>34</v>
      </c>
      <c r="T82">
        <v>0</v>
      </c>
      <c r="U82">
        <v>1</v>
      </c>
      <c r="V82" t="s">
        <v>31</v>
      </c>
      <c r="W82">
        <v>1</v>
      </c>
      <c r="X82">
        <v>0</v>
      </c>
      <c r="Y82" t="s">
        <v>31</v>
      </c>
    </row>
    <row r="83" spans="1:25">
      <c r="A83">
        <v>509</v>
      </c>
      <c r="B83" t="s">
        <v>25</v>
      </c>
      <c r="C83">
        <v>1024</v>
      </c>
      <c r="D83">
        <v>0</v>
      </c>
      <c r="E83">
        <v>0</v>
      </c>
      <c r="F83">
        <v>0</v>
      </c>
      <c r="G83">
        <v>1</v>
      </c>
      <c r="H83">
        <v>0</v>
      </c>
      <c r="I83" t="s">
        <v>32</v>
      </c>
      <c r="J83">
        <v>0</v>
      </c>
      <c r="K83">
        <v>0</v>
      </c>
      <c r="L83">
        <v>0</v>
      </c>
      <c r="M83">
        <v>0</v>
      </c>
      <c r="N83">
        <v>1</v>
      </c>
      <c r="O83">
        <v>0</v>
      </c>
      <c r="P83" t="s">
        <v>33</v>
      </c>
      <c r="Q83">
        <v>1</v>
      </c>
      <c r="R83">
        <v>0</v>
      </c>
      <c r="S83" t="s">
        <v>28</v>
      </c>
      <c r="T83">
        <v>0</v>
      </c>
      <c r="U83">
        <v>1</v>
      </c>
      <c r="V83" t="s">
        <v>31</v>
      </c>
      <c r="W83">
        <v>1</v>
      </c>
      <c r="X83">
        <v>0</v>
      </c>
      <c r="Y83" t="s">
        <v>31</v>
      </c>
    </row>
    <row r="84" spans="1:25">
      <c r="A84">
        <v>510</v>
      </c>
      <c r="B84" t="s">
        <v>25</v>
      </c>
      <c r="C84">
        <v>1093</v>
      </c>
      <c r="D84">
        <v>0</v>
      </c>
      <c r="E84">
        <v>0</v>
      </c>
      <c r="F84">
        <v>1</v>
      </c>
      <c r="G84">
        <v>0</v>
      </c>
      <c r="H84">
        <v>0</v>
      </c>
      <c r="I84" t="s">
        <v>30</v>
      </c>
      <c r="J84">
        <v>0</v>
      </c>
      <c r="K84">
        <v>0</v>
      </c>
      <c r="L84">
        <v>0</v>
      </c>
      <c r="M84">
        <v>0</v>
      </c>
      <c r="N84">
        <v>1</v>
      </c>
      <c r="O84">
        <v>0</v>
      </c>
      <c r="P84" t="s">
        <v>33</v>
      </c>
      <c r="Q84">
        <v>1</v>
      </c>
      <c r="R84">
        <v>0</v>
      </c>
      <c r="S84" t="s">
        <v>28</v>
      </c>
      <c r="T84">
        <v>0</v>
      </c>
      <c r="U84">
        <v>1</v>
      </c>
      <c r="V84" t="s">
        <v>31</v>
      </c>
      <c r="W84">
        <v>1</v>
      </c>
      <c r="X84">
        <v>0</v>
      </c>
      <c r="Y84" t="s">
        <v>31</v>
      </c>
    </row>
    <row r="85" spans="1:25">
      <c r="A85">
        <v>511</v>
      </c>
      <c r="B85" t="s">
        <v>25</v>
      </c>
      <c r="C85">
        <v>1260</v>
      </c>
      <c r="J85">
        <v>0</v>
      </c>
      <c r="K85">
        <v>0</v>
      </c>
      <c r="L85">
        <v>0</v>
      </c>
      <c r="M85">
        <v>0</v>
      </c>
      <c r="N85">
        <v>0</v>
      </c>
      <c r="O85">
        <v>1</v>
      </c>
      <c r="P85" t="s">
        <v>29</v>
      </c>
    </row>
    <row r="86" spans="1:25">
      <c r="A86">
        <v>514</v>
      </c>
      <c r="B86" t="s">
        <v>25</v>
      </c>
      <c r="C86">
        <v>1097</v>
      </c>
      <c r="D86">
        <v>0</v>
      </c>
      <c r="E86">
        <v>0</v>
      </c>
      <c r="F86">
        <v>0</v>
      </c>
      <c r="G86">
        <v>1</v>
      </c>
      <c r="H86">
        <v>0</v>
      </c>
      <c r="I86" t="s">
        <v>32</v>
      </c>
      <c r="J86">
        <v>0</v>
      </c>
      <c r="K86">
        <v>0</v>
      </c>
      <c r="L86">
        <v>0</v>
      </c>
      <c r="M86">
        <v>0</v>
      </c>
      <c r="N86">
        <v>1</v>
      </c>
      <c r="O86">
        <v>0</v>
      </c>
      <c r="P86" t="s">
        <v>33</v>
      </c>
      <c r="Q86">
        <v>1</v>
      </c>
      <c r="R86">
        <v>0</v>
      </c>
      <c r="S86" t="s">
        <v>28</v>
      </c>
      <c r="T86">
        <v>1</v>
      </c>
      <c r="U86">
        <v>0</v>
      </c>
      <c r="V86" t="s">
        <v>35</v>
      </c>
      <c r="W86">
        <v>1</v>
      </c>
      <c r="X86">
        <v>0</v>
      </c>
      <c r="Y86" t="s">
        <v>31</v>
      </c>
    </row>
    <row r="87" spans="1:25">
      <c r="A87">
        <v>516</v>
      </c>
      <c r="B87" t="s">
        <v>25</v>
      </c>
      <c r="C87">
        <v>1366</v>
      </c>
      <c r="D87">
        <v>0</v>
      </c>
      <c r="E87">
        <v>0</v>
      </c>
      <c r="F87">
        <v>1</v>
      </c>
      <c r="G87">
        <v>0</v>
      </c>
      <c r="H87">
        <v>0</v>
      </c>
      <c r="I87" t="s">
        <v>30</v>
      </c>
      <c r="J87">
        <v>0</v>
      </c>
      <c r="K87">
        <v>0</v>
      </c>
      <c r="L87">
        <v>0</v>
      </c>
      <c r="M87">
        <v>1</v>
      </c>
      <c r="N87">
        <v>0</v>
      </c>
      <c r="O87">
        <v>0</v>
      </c>
      <c r="P87" t="s">
        <v>26</v>
      </c>
      <c r="Q87">
        <v>0</v>
      </c>
      <c r="R87">
        <v>1</v>
      </c>
      <c r="S87" t="s">
        <v>34</v>
      </c>
      <c r="T87">
        <v>1</v>
      </c>
      <c r="U87">
        <v>0</v>
      </c>
      <c r="V87" t="s">
        <v>35</v>
      </c>
      <c r="W87">
        <v>1</v>
      </c>
      <c r="X87">
        <v>0</v>
      </c>
      <c r="Y87" t="s">
        <v>31</v>
      </c>
    </row>
    <row r="88" spans="1:25">
      <c r="A88">
        <v>527</v>
      </c>
      <c r="B88" t="s">
        <v>25</v>
      </c>
      <c r="C88">
        <v>1700</v>
      </c>
      <c r="D88">
        <v>1</v>
      </c>
      <c r="E88">
        <v>0</v>
      </c>
      <c r="F88">
        <v>0</v>
      </c>
      <c r="G88">
        <v>0</v>
      </c>
      <c r="H88">
        <v>0</v>
      </c>
      <c r="I88" t="s">
        <v>36</v>
      </c>
      <c r="J88">
        <v>0</v>
      </c>
      <c r="K88">
        <v>0</v>
      </c>
      <c r="L88">
        <v>0</v>
      </c>
      <c r="M88">
        <v>0</v>
      </c>
      <c r="N88">
        <v>1</v>
      </c>
      <c r="O88">
        <v>0</v>
      </c>
      <c r="P88" t="s">
        <v>33</v>
      </c>
      <c r="Q88">
        <v>0</v>
      </c>
      <c r="R88">
        <v>1</v>
      </c>
      <c r="S88" t="s">
        <v>34</v>
      </c>
      <c r="T88">
        <v>1</v>
      </c>
      <c r="U88">
        <v>0</v>
      </c>
      <c r="V88" t="s">
        <v>35</v>
      </c>
      <c r="W88">
        <v>1</v>
      </c>
      <c r="X88">
        <v>0</v>
      </c>
      <c r="Y88" t="s">
        <v>31</v>
      </c>
    </row>
    <row r="89" spans="1:25">
      <c r="A89">
        <v>529</v>
      </c>
      <c r="B89" t="s">
        <v>25</v>
      </c>
      <c r="C89">
        <v>914</v>
      </c>
      <c r="D89">
        <v>0</v>
      </c>
      <c r="E89">
        <v>0</v>
      </c>
      <c r="F89">
        <v>0</v>
      </c>
      <c r="G89">
        <v>0</v>
      </c>
      <c r="H89">
        <v>1</v>
      </c>
      <c r="I89" t="s">
        <v>37</v>
      </c>
      <c r="J89">
        <v>0</v>
      </c>
      <c r="K89">
        <v>0</v>
      </c>
      <c r="L89">
        <v>0</v>
      </c>
      <c r="M89">
        <v>0</v>
      </c>
      <c r="N89">
        <v>1</v>
      </c>
      <c r="O89">
        <v>0</v>
      </c>
      <c r="P89" t="s">
        <v>33</v>
      </c>
      <c r="Q89">
        <v>1</v>
      </c>
      <c r="R89">
        <v>0</v>
      </c>
      <c r="S89" t="s">
        <v>28</v>
      </c>
      <c r="T89">
        <v>0</v>
      </c>
      <c r="U89">
        <v>1</v>
      </c>
      <c r="V89" t="s">
        <v>31</v>
      </c>
      <c r="W89">
        <v>0</v>
      </c>
      <c r="X89">
        <v>1</v>
      </c>
      <c r="Y89" t="s">
        <v>35</v>
      </c>
    </row>
    <row r="90" spans="1:25">
      <c r="A90">
        <v>532</v>
      </c>
      <c r="B90" t="s">
        <v>25</v>
      </c>
      <c r="C90">
        <v>1524</v>
      </c>
      <c r="D90">
        <v>0</v>
      </c>
      <c r="E90">
        <v>0</v>
      </c>
      <c r="F90">
        <v>1</v>
      </c>
      <c r="G90">
        <v>0</v>
      </c>
      <c r="H90">
        <v>0</v>
      </c>
      <c r="I90" t="s">
        <v>30</v>
      </c>
      <c r="J90">
        <v>0</v>
      </c>
      <c r="K90">
        <v>0</v>
      </c>
      <c r="L90">
        <v>0</v>
      </c>
      <c r="M90">
        <v>1</v>
      </c>
      <c r="N90">
        <v>0</v>
      </c>
      <c r="O90">
        <v>0</v>
      </c>
      <c r="P90" t="s">
        <v>26</v>
      </c>
      <c r="Q90">
        <v>1</v>
      </c>
      <c r="R90">
        <v>0</v>
      </c>
      <c r="S90" t="s">
        <v>28</v>
      </c>
      <c r="T90">
        <v>0</v>
      </c>
      <c r="U90">
        <v>1</v>
      </c>
      <c r="V90" t="s">
        <v>31</v>
      </c>
      <c r="W90">
        <v>0</v>
      </c>
      <c r="X90">
        <v>1</v>
      </c>
      <c r="Y90" t="s">
        <v>35</v>
      </c>
    </row>
    <row r="91" spans="1:25">
      <c r="A91">
        <v>533</v>
      </c>
      <c r="B91" t="s">
        <v>25</v>
      </c>
      <c r="C91">
        <v>1545</v>
      </c>
      <c r="D91">
        <v>0</v>
      </c>
      <c r="E91">
        <v>0</v>
      </c>
      <c r="F91">
        <v>1</v>
      </c>
      <c r="G91">
        <v>0</v>
      </c>
      <c r="H91">
        <v>0</v>
      </c>
      <c r="I91" t="s">
        <v>30</v>
      </c>
      <c r="J91">
        <v>0</v>
      </c>
      <c r="K91">
        <v>0</v>
      </c>
      <c r="L91">
        <v>0</v>
      </c>
      <c r="M91">
        <v>1</v>
      </c>
      <c r="N91">
        <v>0</v>
      </c>
      <c r="O91">
        <v>0</v>
      </c>
      <c r="P91" t="s">
        <v>26</v>
      </c>
      <c r="Q91">
        <v>0</v>
      </c>
      <c r="R91">
        <v>1</v>
      </c>
      <c r="S91" t="s">
        <v>34</v>
      </c>
      <c r="T91">
        <v>0</v>
      </c>
      <c r="U91">
        <v>1</v>
      </c>
      <c r="V91" t="s">
        <v>31</v>
      </c>
      <c r="W91">
        <v>0</v>
      </c>
      <c r="X91">
        <v>1</v>
      </c>
      <c r="Y91" t="s">
        <v>35</v>
      </c>
    </row>
    <row r="92" spans="1:25">
      <c r="A92">
        <v>535</v>
      </c>
      <c r="B92" t="s">
        <v>25</v>
      </c>
      <c r="C92">
        <v>1900</v>
      </c>
      <c r="D92">
        <v>0</v>
      </c>
      <c r="E92">
        <v>0</v>
      </c>
      <c r="F92">
        <v>1</v>
      </c>
      <c r="G92">
        <v>0</v>
      </c>
      <c r="H92">
        <v>0</v>
      </c>
      <c r="I92" t="s">
        <v>30</v>
      </c>
      <c r="J92">
        <v>0</v>
      </c>
      <c r="K92">
        <v>0</v>
      </c>
      <c r="L92">
        <v>0</v>
      </c>
      <c r="M92">
        <v>1</v>
      </c>
      <c r="N92">
        <v>0</v>
      </c>
      <c r="O92">
        <v>0</v>
      </c>
      <c r="P92" t="s">
        <v>26</v>
      </c>
      <c r="Q92">
        <v>0</v>
      </c>
      <c r="R92">
        <v>1</v>
      </c>
      <c r="S92" t="s">
        <v>34</v>
      </c>
      <c r="T92">
        <v>0</v>
      </c>
      <c r="U92">
        <v>1</v>
      </c>
      <c r="V92" t="s">
        <v>31</v>
      </c>
      <c r="W92">
        <v>0</v>
      </c>
      <c r="X92">
        <v>1</v>
      </c>
      <c r="Y92" t="s">
        <v>35</v>
      </c>
    </row>
    <row r="93" spans="1:25">
      <c r="A93">
        <v>540</v>
      </c>
      <c r="B93" t="s">
        <v>25</v>
      </c>
      <c r="C93">
        <v>1152</v>
      </c>
      <c r="D93">
        <v>0</v>
      </c>
      <c r="E93">
        <v>0</v>
      </c>
      <c r="F93">
        <v>1</v>
      </c>
      <c r="G93">
        <v>0</v>
      </c>
      <c r="H93">
        <v>0</v>
      </c>
      <c r="I93" t="s">
        <v>30</v>
      </c>
      <c r="J93">
        <v>0</v>
      </c>
      <c r="K93">
        <v>0</v>
      </c>
      <c r="L93">
        <v>0</v>
      </c>
      <c r="M93">
        <v>1</v>
      </c>
      <c r="N93">
        <v>0</v>
      </c>
      <c r="O93">
        <v>0</v>
      </c>
      <c r="P93" t="s">
        <v>26</v>
      </c>
      <c r="Q93">
        <v>0</v>
      </c>
      <c r="R93">
        <v>1</v>
      </c>
      <c r="S93" t="s">
        <v>34</v>
      </c>
      <c r="T93">
        <v>0</v>
      </c>
      <c r="U93">
        <v>1</v>
      </c>
      <c r="V93" t="s">
        <v>31</v>
      </c>
      <c r="W93">
        <v>1</v>
      </c>
      <c r="X93">
        <v>0</v>
      </c>
      <c r="Y93" t="s">
        <v>31</v>
      </c>
    </row>
    <row r="94" spans="1:25">
      <c r="A94">
        <v>558</v>
      </c>
      <c r="B94" t="s">
        <v>25</v>
      </c>
      <c r="C94">
        <v>320</v>
      </c>
      <c r="D94">
        <v>0</v>
      </c>
      <c r="E94">
        <v>0</v>
      </c>
      <c r="F94">
        <v>1</v>
      </c>
      <c r="G94">
        <v>0</v>
      </c>
      <c r="H94">
        <v>0</v>
      </c>
      <c r="I94" t="s">
        <v>30</v>
      </c>
      <c r="J94">
        <v>0</v>
      </c>
      <c r="K94">
        <v>0</v>
      </c>
      <c r="L94">
        <v>0</v>
      </c>
      <c r="M94">
        <v>1</v>
      </c>
      <c r="N94">
        <v>0</v>
      </c>
      <c r="O94">
        <v>0</v>
      </c>
      <c r="P94" t="s">
        <v>26</v>
      </c>
      <c r="Q94">
        <v>0</v>
      </c>
      <c r="R94">
        <v>1</v>
      </c>
      <c r="S94" t="s">
        <v>34</v>
      </c>
      <c r="T94">
        <v>0</v>
      </c>
      <c r="U94">
        <v>1</v>
      </c>
      <c r="V94" t="s">
        <v>31</v>
      </c>
      <c r="W94">
        <v>0</v>
      </c>
      <c r="X94">
        <v>1</v>
      </c>
      <c r="Y94" t="s">
        <v>35</v>
      </c>
    </row>
    <row r="95" spans="1:25">
      <c r="A95">
        <v>559</v>
      </c>
      <c r="B95" t="s">
        <v>25</v>
      </c>
      <c r="C95">
        <v>320</v>
      </c>
      <c r="D95">
        <v>0</v>
      </c>
      <c r="E95">
        <v>0</v>
      </c>
      <c r="F95">
        <v>0</v>
      </c>
      <c r="G95">
        <v>1</v>
      </c>
      <c r="H95">
        <v>0</v>
      </c>
      <c r="I95" t="s">
        <v>32</v>
      </c>
      <c r="J95">
        <v>0</v>
      </c>
      <c r="K95">
        <v>0</v>
      </c>
      <c r="L95">
        <v>0</v>
      </c>
      <c r="M95">
        <v>0</v>
      </c>
      <c r="N95">
        <v>1</v>
      </c>
      <c r="O95">
        <v>0</v>
      </c>
      <c r="P95" t="s">
        <v>33</v>
      </c>
      <c r="Q95">
        <v>1</v>
      </c>
      <c r="R95">
        <v>0</v>
      </c>
      <c r="S95" t="s">
        <v>28</v>
      </c>
      <c r="T95">
        <v>0</v>
      </c>
      <c r="U95">
        <v>1</v>
      </c>
      <c r="V95" t="s">
        <v>31</v>
      </c>
      <c r="W95">
        <v>0</v>
      </c>
      <c r="X95">
        <v>1</v>
      </c>
      <c r="Y95" t="s">
        <v>35</v>
      </c>
    </row>
    <row r="96" spans="1:25">
      <c r="A96">
        <v>565</v>
      </c>
      <c r="B96" t="s">
        <v>25</v>
      </c>
      <c r="C96">
        <v>320</v>
      </c>
      <c r="D96">
        <v>0</v>
      </c>
      <c r="E96">
        <v>0</v>
      </c>
      <c r="F96">
        <v>1</v>
      </c>
      <c r="G96">
        <v>0</v>
      </c>
      <c r="H96">
        <v>0</v>
      </c>
      <c r="I96" t="s">
        <v>30</v>
      </c>
      <c r="J96">
        <v>0</v>
      </c>
      <c r="K96">
        <v>0</v>
      </c>
      <c r="L96">
        <v>1</v>
      </c>
      <c r="M96">
        <v>0</v>
      </c>
      <c r="N96">
        <v>0</v>
      </c>
      <c r="O96">
        <v>0</v>
      </c>
      <c r="P96" t="s">
        <v>39</v>
      </c>
      <c r="Q96">
        <v>1</v>
      </c>
      <c r="R96">
        <v>0</v>
      </c>
      <c r="S96" t="s">
        <v>28</v>
      </c>
      <c r="T96">
        <v>1</v>
      </c>
      <c r="U96">
        <v>0</v>
      </c>
      <c r="V96" t="s">
        <v>35</v>
      </c>
      <c r="W96">
        <v>0</v>
      </c>
      <c r="X96">
        <v>1</v>
      </c>
      <c r="Y96" t="s">
        <v>35</v>
      </c>
    </row>
    <row r="97" spans="1:25">
      <c r="A97">
        <v>567</v>
      </c>
      <c r="B97" t="s">
        <v>25</v>
      </c>
      <c r="C97">
        <v>1704</v>
      </c>
      <c r="D97">
        <v>0</v>
      </c>
      <c r="E97">
        <v>0</v>
      </c>
      <c r="F97">
        <v>0</v>
      </c>
      <c r="G97">
        <v>0</v>
      </c>
      <c r="H97">
        <v>1</v>
      </c>
      <c r="I97" t="s">
        <v>37</v>
      </c>
      <c r="J97">
        <v>0</v>
      </c>
      <c r="K97">
        <v>0</v>
      </c>
      <c r="L97">
        <v>0</v>
      </c>
      <c r="M97">
        <v>1</v>
      </c>
      <c r="N97">
        <v>0</v>
      </c>
      <c r="O97">
        <v>0</v>
      </c>
      <c r="P97" t="s">
        <v>26</v>
      </c>
      <c r="Q97">
        <v>0</v>
      </c>
      <c r="R97">
        <v>1</v>
      </c>
      <c r="S97" t="s">
        <v>34</v>
      </c>
      <c r="T97">
        <v>0</v>
      </c>
      <c r="U97">
        <v>1</v>
      </c>
      <c r="V97" t="s">
        <v>31</v>
      </c>
      <c r="W97">
        <v>1</v>
      </c>
      <c r="X97">
        <v>0</v>
      </c>
      <c r="Y97" t="s">
        <v>31</v>
      </c>
    </row>
    <row r="98" spans="1:25">
      <c r="A98">
        <v>571</v>
      </c>
      <c r="B98" t="s">
        <v>25</v>
      </c>
      <c r="C98">
        <v>1680</v>
      </c>
      <c r="D98">
        <v>0</v>
      </c>
      <c r="E98">
        <v>0</v>
      </c>
      <c r="F98">
        <v>0</v>
      </c>
      <c r="G98">
        <v>1</v>
      </c>
      <c r="H98">
        <v>0</v>
      </c>
      <c r="I98" t="s">
        <v>32</v>
      </c>
      <c r="J98">
        <v>0</v>
      </c>
      <c r="K98">
        <v>0</v>
      </c>
      <c r="L98">
        <v>0</v>
      </c>
      <c r="M98">
        <v>0</v>
      </c>
      <c r="N98">
        <v>1</v>
      </c>
      <c r="O98">
        <v>0</v>
      </c>
      <c r="P98" t="s">
        <v>33</v>
      </c>
      <c r="Q98">
        <v>1</v>
      </c>
      <c r="R98">
        <v>0</v>
      </c>
      <c r="S98" t="s">
        <v>28</v>
      </c>
      <c r="T98">
        <v>0</v>
      </c>
      <c r="U98">
        <v>1</v>
      </c>
      <c r="V98" t="s">
        <v>31</v>
      </c>
      <c r="W98">
        <v>0</v>
      </c>
      <c r="X98">
        <v>1</v>
      </c>
      <c r="Y98" t="s">
        <v>35</v>
      </c>
    </row>
    <row r="99" spans="1:25">
      <c r="A99">
        <v>572</v>
      </c>
      <c r="B99" t="s">
        <v>25</v>
      </c>
      <c r="C99">
        <v>1920</v>
      </c>
      <c r="D99">
        <v>0</v>
      </c>
      <c r="E99">
        <v>0</v>
      </c>
      <c r="F99">
        <v>0</v>
      </c>
      <c r="G99">
        <v>1</v>
      </c>
      <c r="H99">
        <v>0</v>
      </c>
      <c r="I99" t="s">
        <v>32</v>
      </c>
      <c r="J99">
        <v>0</v>
      </c>
      <c r="K99">
        <v>0</v>
      </c>
      <c r="L99">
        <v>1</v>
      </c>
      <c r="M99">
        <v>0</v>
      </c>
      <c r="N99">
        <v>0</v>
      </c>
      <c r="O99">
        <v>0</v>
      </c>
      <c r="P99" t="s">
        <v>39</v>
      </c>
      <c r="Q99">
        <v>1</v>
      </c>
      <c r="R99">
        <v>0</v>
      </c>
      <c r="S99" t="s">
        <v>28</v>
      </c>
      <c r="T99">
        <v>1</v>
      </c>
      <c r="U99">
        <v>0</v>
      </c>
      <c r="V99" t="s">
        <v>35</v>
      </c>
      <c r="W99">
        <v>1</v>
      </c>
      <c r="X99">
        <v>0</v>
      </c>
      <c r="Y99" t="s">
        <v>31</v>
      </c>
    </row>
    <row r="100" spans="1:25">
      <c r="A100">
        <v>585</v>
      </c>
      <c r="B100" t="s">
        <v>25</v>
      </c>
      <c r="C100">
        <v>1366</v>
      </c>
      <c r="D100">
        <v>0</v>
      </c>
      <c r="E100">
        <v>0</v>
      </c>
      <c r="F100">
        <v>0</v>
      </c>
      <c r="G100">
        <v>1</v>
      </c>
      <c r="H100">
        <v>0</v>
      </c>
      <c r="I100" t="s">
        <v>32</v>
      </c>
      <c r="J100">
        <v>0</v>
      </c>
      <c r="K100">
        <v>0</v>
      </c>
      <c r="L100">
        <v>0</v>
      </c>
      <c r="M100">
        <v>0</v>
      </c>
      <c r="N100">
        <v>1</v>
      </c>
      <c r="O100">
        <v>0</v>
      </c>
      <c r="P100" t="s">
        <v>33</v>
      </c>
      <c r="Q100">
        <v>1</v>
      </c>
      <c r="R100">
        <v>0</v>
      </c>
      <c r="S100" t="s">
        <v>28</v>
      </c>
      <c r="T100">
        <v>0</v>
      </c>
      <c r="U100">
        <v>1</v>
      </c>
      <c r="V100" t="s">
        <v>31</v>
      </c>
      <c r="W100">
        <v>1</v>
      </c>
      <c r="X100">
        <v>0</v>
      </c>
      <c r="Y100" t="s">
        <v>31</v>
      </c>
    </row>
    <row r="101" spans="1:25">
      <c r="A101">
        <v>589</v>
      </c>
      <c r="B101" t="s">
        <v>25</v>
      </c>
      <c r="C101">
        <v>1600</v>
      </c>
      <c r="D101">
        <v>0</v>
      </c>
      <c r="E101">
        <v>1</v>
      </c>
      <c r="F101">
        <v>0</v>
      </c>
      <c r="G101">
        <v>0</v>
      </c>
      <c r="H101">
        <v>0</v>
      </c>
      <c r="I101" t="s">
        <v>38</v>
      </c>
      <c r="J101">
        <v>0</v>
      </c>
      <c r="K101">
        <v>0</v>
      </c>
      <c r="L101">
        <v>0</v>
      </c>
      <c r="M101">
        <v>1</v>
      </c>
      <c r="N101">
        <v>0</v>
      </c>
      <c r="O101">
        <v>0</v>
      </c>
      <c r="P101" t="s">
        <v>26</v>
      </c>
      <c r="Q101">
        <v>0</v>
      </c>
      <c r="R101">
        <v>1</v>
      </c>
      <c r="S101" t="s">
        <v>34</v>
      </c>
      <c r="T101">
        <v>0</v>
      </c>
      <c r="U101">
        <v>1</v>
      </c>
      <c r="V101" t="s">
        <v>31</v>
      </c>
      <c r="W101">
        <v>1</v>
      </c>
      <c r="X101">
        <v>0</v>
      </c>
      <c r="Y101" t="s">
        <v>31</v>
      </c>
    </row>
    <row r="102" spans="1:25">
      <c r="A102">
        <v>590</v>
      </c>
      <c r="B102" t="s">
        <v>25</v>
      </c>
      <c r="C102">
        <v>320</v>
      </c>
      <c r="D102">
        <v>0</v>
      </c>
      <c r="E102">
        <v>0</v>
      </c>
      <c r="F102">
        <v>0</v>
      </c>
      <c r="G102">
        <v>0</v>
      </c>
      <c r="H102">
        <v>1</v>
      </c>
      <c r="I102" t="s">
        <v>37</v>
      </c>
      <c r="J102">
        <v>0</v>
      </c>
      <c r="K102">
        <v>0</v>
      </c>
      <c r="L102">
        <v>0</v>
      </c>
      <c r="M102">
        <v>0</v>
      </c>
      <c r="N102">
        <v>1</v>
      </c>
      <c r="O102">
        <v>0</v>
      </c>
      <c r="P102" t="s">
        <v>33</v>
      </c>
      <c r="Q102">
        <v>1</v>
      </c>
      <c r="R102">
        <v>0</v>
      </c>
      <c r="S102" t="s">
        <v>28</v>
      </c>
      <c r="T102">
        <v>0</v>
      </c>
      <c r="U102">
        <v>1</v>
      </c>
      <c r="V102" t="s">
        <v>31</v>
      </c>
      <c r="W102">
        <v>0</v>
      </c>
      <c r="X102">
        <v>1</v>
      </c>
      <c r="Y102" t="s">
        <v>35</v>
      </c>
    </row>
    <row r="103" spans="1:25">
      <c r="A103">
        <v>595</v>
      </c>
      <c r="B103" t="s">
        <v>25</v>
      </c>
      <c r="C103">
        <v>1024</v>
      </c>
      <c r="D103">
        <v>0</v>
      </c>
      <c r="E103">
        <v>1</v>
      </c>
      <c r="F103">
        <v>0</v>
      </c>
      <c r="G103">
        <v>0</v>
      </c>
      <c r="H103">
        <v>0</v>
      </c>
      <c r="I103" t="s">
        <v>38</v>
      </c>
      <c r="J103">
        <v>0</v>
      </c>
      <c r="K103">
        <v>0</v>
      </c>
      <c r="L103">
        <v>0</v>
      </c>
      <c r="M103">
        <v>0</v>
      </c>
      <c r="N103">
        <v>1</v>
      </c>
      <c r="O103">
        <v>0</v>
      </c>
      <c r="P103" t="s">
        <v>33</v>
      </c>
      <c r="Q103">
        <v>0</v>
      </c>
      <c r="R103">
        <v>1</v>
      </c>
      <c r="S103" t="s">
        <v>34</v>
      </c>
      <c r="T103">
        <v>0</v>
      </c>
      <c r="U103">
        <v>1</v>
      </c>
      <c r="V103" t="s">
        <v>31</v>
      </c>
      <c r="W103">
        <v>1</v>
      </c>
      <c r="X103">
        <v>0</v>
      </c>
      <c r="Y103" t="s">
        <v>31</v>
      </c>
    </row>
    <row r="104" spans="1:25">
      <c r="A104">
        <v>596</v>
      </c>
      <c r="B104" t="s">
        <v>25</v>
      </c>
      <c r="C104">
        <v>800</v>
      </c>
      <c r="D104">
        <v>1</v>
      </c>
      <c r="E104">
        <v>0</v>
      </c>
      <c r="F104">
        <v>0</v>
      </c>
      <c r="G104">
        <v>0</v>
      </c>
      <c r="H104">
        <v>0</v>
      </c>
      <c r="I104" t="s">
        <v>36</v>
      </c>
      <c r="J104">
        <v>0</v>
      </c>
      <c r="K104">
        <v>0</v>
      </c>
      <c r="L104">
        <v>0</v>
      </c>
      <c r="M104">
        <v>0</v>
      </c>
      <c r="N104">
        <v>1</v>
      </c>
      <c r="O104">
        <v>0</v>
      </c>
      <c r="P104" t="s">
        <v>33</v>
      </c>
      <c r="Q104">
        <v>0</v>
      </c>
      <c r="R104">
        <v>1</v>
      </c>
      <c r="S104" t="s">
        <v>34</v>
      </c>
      <c r="T104">
        <v>1</v>
      </c>
      <c r="U104">
        <v>0</v>
      </c>
      <c r="V104" t="s">
        <v>35</v>
      </c>
      <c r="W104">
        <v>1</v>
      </c>
      <c r="X104">
        <v>0</v>
      </c>
      <c r="Y104" t="s">
        <v>31</v>
      </c>
    </row>
    <row r="105" spans="1:25">
      <c r="A105">
        <v>603</v>
      </c>
      <c r="B105" t="s">
        <v>25</v>
      </c>
      <c r="C105">
        <v>1680</v>
      </c>
      <c r="D105">
        <v>0</v>
      </c>
      <c r="E105">
        <v>0</v>
      </c>
      <c r="F105">
        <v>0</v>
      </c>
      <c r="G105">
        <v>1</v>
      </c>
      <c r="H105">
        <v>0</v>
      </c>
      <c r="I105" t="s">
        <v>32</v>
      </c>
      <c r="J105">
        <v>0</v>
      </c>
      <c r="K105">
        <v>0</v>
      </c>
      <c r="L105">
        <v>0</v>
      </c>
      <c r="M105">
        <v>0</v>
      </c>
      <c r="N105">
        <v>1</v>
      </c>
      <c r="O105">
        <v>0</v>
      </c>
      <c r="P105" t="s">
        <v>33</v>
      </c>
      <c r="Q105">
        <v>1</v>
      </c>
      <c r="R105">
        <v>0</v>
      </c>
      <c r="S105" t="s">
        <v>28</v>
      </c>
      <c r="T105">
        <v>0</v>
      </c>
      <c r="U105">
        <v>1</v>
      </c>
      <c r="V105" t="s">
        <v>31</v>
      </c>
      <c r="W105">
        <v>0</v>
      </c>
      <c r="X105">
        <v>1</v>
      </c>
      <c r="Y105" t="s">
        <v>35</v>
      </c>
    </row>
    <row r="106" spans="1:25">
      <c r="A106">
        <v>605</v>
      </c>
      <c r="B106" t="s">
        <v>25</v>
      </c>
      <c r="C106">
        <v>1518</v>
      </c>
      <c r="D106">
        <v>0</v>
      </c>
      <c r="E106">
        <v>0</v>
      </c>
      <c r="F106">
        <v>0</v>
      </c>
      <c r="G106">
        <v>1</v>
      </c>
      <c r="H106">
        <v>0</v>
      </c>
      <c r="I106" t="s">
        <v>32</v>
      </c>
      <c r="J106">
        <v>0</v>
      </c>
      <c r="K106">
        <v>0</v>
      </c>
      <c r="L106">
        <v>0</v>
      </c>
      <c r="M106">
        <v>0</v>
      </c>
      <c r="N106">
        <v>1</v>
      </c>
      <c r="O106">
        <v>0</v>
      </c>
      <c r="P106" t="s">
        <v>33</v>
      </c>
      <c r="Q106">
        <v>1</v>
      </c>
      <c r="R106">
        <v>0</v>
      </c>
      <c r="S106" t="s">
        <v>28</v>
      </c>
      <c r="T106">
        <v>0</v>
      </c>
      <c r="U106">
        <v>1</v>
      </c>
      <c r="V106" t="s">
        <v>31</v>
      </c>
      <c r="W106">
        <v>0</v>
      </c>
      <c r="X106">
        <v>1</v>
      </c>
      <c r="Y106" t="s">
        <v>35</v>
      </c>
    </row>
    <row r="107" spans="1:25">
      <c r="A107">
        <v>611</v>
      </c>
      <c r="B107" t="s">
        <v>25</v>
      </c>
      <c r="C107">
        <v>1198</v>
      </c>
      <c r="D107">
        <v>0</v>
      </c>
      <c r="E107">
        <v>0</v>
      </c>
      <c r="F107">
        <v>1</v>
      </c>
      <c r="G107">
        <v>0</v>
      </c>
      <c r="H107">
        <v>0</v>
      </c>
      <c r="I107" t="s">
        <v>30</v>
      </c>
      <c r="J107">
        <v>0</v>
      </c>
      <c r="K107">
        <v>0</v>
      </c>
      <c r="L107">
        <v>0</v>
      </c>
      <c r="M107">
        <v>0</v>
      </c>
      <c r="N107">
        <v>1</v>
      </c>
      <c r="O107">
        <v>0</v>
      </c>
      <c r="P107" t="s">
        <v>33</v>
      </c>
      <c r="Q107">
        <v>1</v>
      </c>
      <c r="R107">
        <v>0</v>
      </c>
      <c r="S107" t="s">
        <v>28</v>
      </c>
      <c r="T107">
        <v>0</v>
      </c>
      <c r="U107">
        <v>1</v>
      </c>
      <c r="V107" t="s">
        <v>31</v>
      </c>
      <c r="W107">
        <v>0</v>
      </c>
      <c r="X107">
        <v>1</v>
      </c>
      <c r="Y107" t="s">
        <v>35</v>
      </c>
    </row>
    <row r="108" spans="1:25">
      <c r="A108">
        <v>612</v>
      </c>
      <c r="B108" t="s">
        <v>25</v>
      </c>
      <c r="C108">
        <v>1280</v>
      </c>
      <c r="D108">
        <v>0</v>
      </c>
      <c r="E108">
        <v>0</v>
      </c>
      <c r="F108">
        <v>0</v>
      </c>
      <c r="G108">
        <v>1</v>
      </c>
      <c r="H108">
        <v>0</v>
      </c>
      <c r="I108" t="s">
        <v>32</v>
      </c>
      <c r="J108">
        <v>0</v>
      </c>
      <c r="K108">
        <v>0</v>
      </c>
      <c r="L108">
        <v>0</v>
      </c>
      <c r="M108">
        <v>1</v>
      </c>
      <c r="N108">
        <v>0</v>
      </c>
      <c r="O108">
        <v>0</v>
      </c>
      <c r="P108" t="s">
        <v>26</v>
      </c>
      <c r="Q108">
        <v>1</v>
      </c>
      <c r="R108">
        <v>0</v>
      </c>
      <c r="S108" t="s">
        <v>28</v>
      </c>
      <c r="T108">
        <v>0</v>
      </c>
      <c r="U108">
        <v>1</v>
      </c>
      <c r="V108" t="s">
        <v>31</v>
      </c>
      <c r="W108">
        <v>0</v>
      </c>
      <c r="X108">
        <v>1</v>
      </c>
      <c r="Y108" t="s">
        <v>35</v>
      </c>
    </row>
    <row r="109" spans="1:25">
      <c r="A109">
        <v>618</v>
      </c>
      <c r="B109" t="s">
        <v>25</v>
      </c>
      <c r="C109">
        <v>1280</v>
      </c>
      <c r="D109">
        <v>0</v>
      </c>
      <c r="E109">
        <v>0</v>
      </c>
      <c r="F109">
        <v>0</v>
      </c>
      <c r="G109">
        <v>1</v>
      </c>
      <c r="H109">
        <v>0</v>
      </c>
      <c r="I109" t="s">
        <v>32</v>
      </c>
      <c r="J109">
        <v>0</v>
      </c>
      <c r="K109">
        <v>0</v>
      </c>
      <c r="L109">
        <v>0</v>
      </c>
      <c r="M109">
        <v>1</v>
      </c>
      <c r="N109">
        <v>0</v>
      </c>
      <c r="O109">
        <v>0</v>
      </c>
      <c r="P109" t="s">
        <v>26</v>
      </c>
      <c r="Q109">
        <v>0</v>
      </c>
      <c r="R109">
        <v>1</v>
      </c>
      <c r="S109" t="s">
        <v>34</v>
      </c>
      <c r="T109">
        <v>0</v>
      </c>
      <c r="U109">
        <v>1</v>
      </c>
      <c r="V109" t="s">
        <v>31</v>
      </c>
      <c r="W109">
        <v>1</v>
      </c>
      <c r="X109">
        <v>0</v>
      </c>
      <c r="Y109" t="s">
        <v>31</v>
      </c>
    </row>
    <row r="110" spans="1:25">
      <c r="A110">
        <v>620</v>
      </c>
      <c r="B110" t="s">
        <v>25</v>
      </c>
      <c r="C110">
        <v>1366</v>
      </c>
      <c r="D110">
        <v>0</v>
      </c>
      <c r="E110">
        <v>0</v>
      </c>
      <c r="F110">
        <v>1</v>
      </c>
      <c r="G110">
        <v>0</v>
      </c>
      <c r="H110">
        <v>0</v>
      </c>
      <c r="I110" t="s">
        <v>30</v>
      </c>
      <c r="J110">
        <v>0</v>
      </c>
      <c r="K110">
        <v>0</v>
      </c>
      <c r="L110">
        <v>0</v>
      </c>
      <c r="M110">
        <v>1</v>
      </c>
      <c r="N110">
        <v>0</v>
      </c>
      <c r="O110">
        <v>0</v>
      </c>
      <c r="P110" t="s">
        <v>26</v>
      </c>
      <c r="Q110">
        <v>0</v>
      </c>
      <c r="R110">
        <v>1</v>
      </c>
      <c r="S110" t="s">
        <v>34</v>
      </c>
      <c r="T110">
        <v>0</v>
      </c>
      <c r="U110">
        <v>1</v>
      </c>
      <c r="V110" t="s">
        <v>31</v>
      </c>
      <c r="W110">
        <v>1</v>
      </c>
      <c r="X110">
        <v>0</v>
      </c>
      <c r="Y110" t="s">
        <v>31</v>
      </c>
    </row>
    <row r="111" spans="1:25">
      <c r="A111">
        <v>626</v>
      </c>
      <c r="B111" t="s">
        <v>25</v>
      </c>
      <c r="C111">
        <v>1212</v>
      </c>
      <c r="D111">
        <v>0</v>
      </c>
      <c r="E111">
        <v>0</v>
      </c>
      <c r="F111">
        <v>0</v>
      </c>
      <c r="G111">
        <v>1</v>
      </c>
      <c r="H111">
        <v>0</v>
      </c>
      <c r="I111" t="s">
        <v>32</v>
      </c>
      <c r="J111">
        <v>0</v>
      </c>
      <c r="K111">
        <v>0</v>
      </c>
      <c r="L111">
        <v>0</v>
      </c>
      <c r="M111">
        <v>0</v>
      </c>
      <c r="N111">
        <v>1</v>
      </c>
      <c r="O111">
        <v>0</v>
      </c>
      <c r="P111" t="s">
        <v>33</v>
      </c>
      <c r="Q111">
        <v>1</v>
      </c>
      <c r="R111">
        <v>0</v>
      </c>
      <c r="S111" t="s">
        <v>28</v>
      </c>
      <c r="T111">
        <v>0</v>
      </c>
      <c r="U111">
        <v>1</v>
      </c>
      <c r="V111" t="s">
        <v>31</v>
      </c>
      <c r="W111">
        <v>1</v>
      </c>
      <c r="X111">
        <v>0</v>
      </c>
      <c r="Y111" t="s">
        <v>31</v>
      </c>
    </row>
    <row r="112" spans="1:25">
      <c r="A112">
        <v>630</v>
      </c>
      <c r="B112" t="s">
        <v>25</v>
      </c>
      <c r="C112">
        <v>1308</v>
      </c>
      <c r="D112">
        <v>0</v>
      </c>
      <c r="E112">
        <v>0</v>
      </c>
      <c r="F112">
        <v>0</v>
      </c>
      <c r="G112">
        <v>1</v>
      </c>
      <c r="H112">
        <v>0</v>
      </c>
      <c r="I112" t="s">
        <v>32</v>
      </c>
      <c r="J112">
        <v>0</v>
      </c>
      <c r="K112">
        <v>0</v>
      </c>
      <c r="L112">
        <v>0</v>
      </c>
      <c r="M112">
        <v>0</v>
      </c>
      <c r="N112">
        <v>1</v>
      </c>
      <c r="O112">
        <v>0</v>
      </c>
      <c r="P112" t="s">
        <v>33</v>
      </c>
      <c r="Q112">
        <v>0</v>
      </c>
      <c r="R112">
        <v>1</v>
      </c>
      <c r="S112" t="s">
        <v>34</v>
      </c>
      <c r="T112">
        <v>0</v>
      </c>
      <c r="U112">
        <v>1</v>
      </c>
      <c r="V112" t="s">
        <v>31</v>
      </c>
      <c r="W112">
        <v>0</v>
      </c>
      <c r="X112">
        <v>1</v>
      </c>
      <c r="Y112" t="s">
        <v>35</v>
      </c>
    </row>
    <row r="113" spans="1:25">
      <c r="A113">
        <v>635</v>
      </c>
      <c r="B113" t="s">
        <v>25</v>
      </c>
      <c r="C113">
        <v>1280</v>
      </c>
      <c r="J113">
        <v>0</v>
      </c>
      <c r="K113">
        <v>0</v>
      </c>
      <c r="L113">
        <v>0</v>
      </c>
      <c r="M113">
        <v>0</v>
      </c>
      <c r="N113">
        <v>0</v>
      </c>
      <c r="O113">
        <v>1</v>
      </c>
      <c r="P113" t="s">
        <v>29</v>
      </c>
      <c r="Q113">
        <v>1</v>
      </c>
      <c r="R113">
        <v>0</v>
      </c>
      <c r="S113" t="s">
        <v>28</v>
      </c>
      <c r="T113">
        <v>1</v>
      </c>
      <c r="U113">
        <v>0</v>
      </c>
      <c r="V113" t="s">
        <v>35</v>
      </c>
      <c r="W113">
        <v>1</v>
      </c>
      <c r="X113">
        <v>0</v>
      </c>
      <c r="Y113" t="s">
        <v>31</v>
      </c>
    </row>
    <row r="114" spans="1:25">
      <c r="A114">
        <v>643</v>
      </c>
      <c r="B114" t="s">
        <v>25</v>
      </c>
      <c r="C114">
        <v>375</v>
      </c>
      <c r="D114">
        <v>0</v>
      </c>
      <c r="E114">
        <v>0</v>
      </c>
      <c r="F114">
        <v>0</v>
      </c>
      <c r="G114">
        <v>1</v>
      </c>
      <c r="H114">
        <v>0</v>
      </c>
      <c r="I114" t="s">
        <v>32</v>
      </c>
      <c r="J114">
        <v>0</v>
      </c>
      <c r="K114">
        <v>0</v>
      </c>
      <c r="L114">
        <v>0</v>
      </c>
      <c r="M114">
        <v>1</v>
      </c>
      <c r="N114">
        <v>0</v>
      </c>
      <c r="O114">
        <v>0</v>
      </c>
      <c r="P114" t="s">
        <v>26</v>
      </c>
      <c r="T114">
        <v>0</v>
      </c>
      <c r="U114">
        <v>1</v>
      </c>
      <c r="V114" t="s">
        <v>31</v>
      </c>
      <c r="W114">
        <v>0</v>
      </c>
      <c r="X114">
        <v>1</v>
      </c>
      <c r="Y114" t="s">
        <v>35</v>
      </c>
    </row>
    <row r="115" spans="1:25">
      <c r="A115">
        <v>649</v>
      </c>
      <c r="B115" t="s">
        <v>25</v>
      </c>
      <c r="C115">
        <v>1280</v>
      </c>
      <c r="D115">
        <v>0</v>
      </c>
      <c r="E115">
        <v>0</v>
      </c>
      <c r="F115">
        <v>1</v>
      </c>
      <c r="G115">
        <v>0</v>
      </c>
      <c r="H115">
        <v>0</v>
      </c>
      <c r="I115" t="s">
        <v>30</v>
      </c>
      <c r="J115">
        <v>0</v>
      </c>
      <c r="K115">
        <v>0</v>
      </c>
      <c r="L115">
        <v>0</v>
      </c>
      <c r="M115">
        <v>0</v>
      </c>
      <c r="N115">
        <v>1</v>
      </c>
      <c r="O115">
        <v>0</v>
      </c>
      <c r="P115" t="s">
        <v>33</v>
      </c>
      <c r="Q115">
        <v>1</v>
      </c>
      <c r="R115">
        <v>0</v>
      </c>
      <c r="S115" t="s">
        <v>28</v>
      </c>
      <c r="T115">
        <v>0</v>
      </c>
      <c r="U115">
        <v>1</v>
      </c>
      <c r="V115" t="s">
        <v>31</v>
      </c>
      <c r="W115">
        <v>1</v>
      </c>
      <c r="X115">
        <v>0</v>
      </c>
      <c r="Y115" t="s">
        <v>31</v>
      </c>
    </row>
    <row r="116" spans="1:25">
      <c r="A116">
        <v>653</v>
      </c>
      <c r="B116" t="s">
        <v>25</v>
      </c>
      <c r="C116">
        <v>320</v>
      </c>
      <c r="J116">
        <v>0</v>
      </c>
      <c r="K116">
        <v>0</v>
      </c>
      <c r="L116">
        <v>0</v>
      </c>
      <c r="M116">
        <v>0</v>
      </c>
      <c r="N116">
        <v>1</v>
      </c>
      <c r="O116">
        <v>0</v>
      </c>
      <c r="P116" t="s">
        <v>33</v>
      </c>
      <c r="Q116">
        <v>1</v>
      </c>
      <c r="R116">
        <v>0</v>
      </c>
      <c r="S116" t="s">
        <v>28</v>
      </c>
      <c r="T116">
        <v>0</v>
      </c>
      <c r="U116">
        <v>1</v>
      </c>
      <c r="V116" t="s">
        <v>31</v>
      </c>
      <c r="W116">
        <v>1</v>
      </c>
      <c r="X116">
        <v>0</v>
      </c>
      <c r="Y116" t="s">
        <v>31</v>
      </c>
    </row>
    <row r="117" spans="1:25">
      <c r="A117">
        <v>655</v>
      </c>
      <c r="B117" t="s">
        <v>25</v>
      </c>
      <c r="C117">
        <v>320</v>
      </c>
      <c r="D117">
        <v>0</v>
      </c>
      <c r="E117">
        <v>0</v>
      </c>
      <c r="F117">
        <v>0</v>
      </c>
      <c r="G117">
        <v>1</v>
      </c>
      <c r="H117">
        <v>0</v>
      </c>
      <c r="I117" t="s">
        <v>32</v>
      </c>
      <c r="J117">
        <v>0</v>
      </c>
      <c r="K117">
        <v>0</v>
      </c>
      <c r="L117">
        <v>0</v>
      </c>
      <c r="M117">
        <v>0</v>
      </c>
      <c r="N117">
        <v>1</v>
      </c>
      <c r="O117">
        <v>0</v>
      </c>
      <c r="P117" t="s">
        <v>33</v>
      </c>
      <c r="Q117">
        <v>1</v>
      </c>
      <c r="R117">
        <v>0</v>
      </c>
      <c r="S117" t="s">
        <v>28</v>
      </c>
      <c r="T117">
        <v>0</v>
      </c>
      <c r="U117">
        <v>1</v>
      </c>
      <c r="V117" t="s">
        <v>31</v>
      </c>
      <c r="W117">
        <v>1</v>
      </c>
      <c r="X117">
        <v>0</v>
      </c>
      <c r="Y117" t="s">
        <v>31</v>
      </c>
    </row>
    <row r="118" spans="1:25">
      <c r="A118">
        <v>663</v>
      </c>
      <c r="B118" t="s">
        <v>25</v>
      </c>
      <c r="C118">
        <v>1440</v>
      </c>
      <c r="D118">
        <v>0</v>
      </c>
      <c r="E118">
        <v>0</v>
      </c>
      <c r="F118">
        <v>1</v>
      </c>
      <c r="G118">
        <v>0</v>
      </c>
      <c r="H118">
        <v>0</v>
      </c>
      <c r="I118" t="s">
        <v>30</v>
      </c>
      <c r="J118">
        <v>0</v>
      </c>
      <c r="K118">
        <v>0</v>
      </c>
      <c r="L118">
        <v>1</v>
      </c>
      <c r="M118">
        <v>0</v>
      </c>
      <c r="N118">
        <v>0</v>
      </c>
      <c r="O118">
        <v>0</v>
      </c>
      <c r="P118" t="s">
        <v>39</v>
      </c>
      <c r="Q118">
        <v>0</v>
      </c>
      <c r="R118">
        <v>1</v>
      </c>
      <c r="S118" t="s">
        <v>34</v>
      </c>
      <c r="T118">
        <v>1</v>
      </c>
      <c r="U118">
        <v>0</v>
      </c>
      <c r="V118" t="s">
        <v>35</v>
      </c>
      <c r="W118">
        <v>1</v>
      </c>
      <c r="X118">
        <v>0</v>
      </c>
      <c r="Y118" t="s">
        <v>31</v>
      </c>
    </row>
    <row r="119" spans="1:25">
      <c r="A119">
        <v>670</v>
      </c>
      <c r="B119" t="s">
        <v>25</v>
      </c>
      <c r="C119">
        <v>1115</v>
      </c>
      <c r="D119">
        <v>0</v>
      </c>
      <c r="E119">
        <v>0</v>
      </c>
      <c r="F119">
        <v>0</v>
      </c>
      <c r="G119">
        <v>1</v>
      </c>
      <c r="H119">
        <v>0</v>
      </c>
      <c r="I119" t="s">
        <v>32</v>
      </c>
      <c r="J119">
        <v>0</v>
      </c>
      <c r="K119">
        <v>0</v>
      </c>
      <c r="L119">
        <v>0</v>
      </c>
      <c r="M119">
        <v>0</v>
      </c>
      <c r="N119">
        <v>1</v>
      </c>
      <c r="O119">
        <v>0</v>
      </c>
      <c r="P119" t="s">
        <v>33</v>
      </c>
      <c r="Q119">
        <v>1</v>
      </c>
      <c r="R119">
        <v>0</v>
      </c>
      <c r="S119" t="s">
        <v>28</v>
      </c>
      <c r="T119">
        <v>0</v>
      </c>
      <c r="U119">
        <v>1</v>
      </c>
      <c r="V119" t="s">
        <v>31</v>
      </c>
      <c r="W119">
        <v>0</v>
      </c>
      <c r="X119">
        <v>1</v>
      </c>
      <c r="Y119" t="s">
        <v>35</v>
      </c>
    </row>
    <row r="120" spans="1:25">
      <c r="A120">
        <v>678</v>
      </c>
      <c r="B120" t="s">
        <v>25</v>
      </c>
      <c r="C120">
        <v>1366</v>
      </c>
      <c r="D120">
        <v>0</v>
      </c>
      <c r="E120">
        <v>1</v>
      </c>
      <c r="F120">
        <v>0</v>
      </c>
      <c r="G120">
        <v>0</v>
      </c>
      <c r="H120">
        <v>0</v>
      </c>
      <c r="I120" t="s">
        <v>38</v>
      </c>
      <c r="J120">
        <v>0</v>
      </c>
      <c r="K120">
        <v>0</v>
      </c>
      <c r="L120">
        <v>0</v>
      </c>
      <c r="M120">
        <v>1</v>
      </c>
      <c r="N120">
        <v>0</v>
      </c>
      <c r="O120">
        <v>0</v>
      </c>
      <c r="P120" t="s">
        <v>26</v>
      </c>
      <c r="Q120">
        <v>1</v>
      </c>
      <c r="R120">
        <v>0</v>
      </c>
      <c r="S120" t="s">
        <v>28</v>
      </c>
      <c r="T120">
        <v>0</v>
      </c>
      <c r="U120">
        <v>1</v>
      </c>
      <c r="V120" t="s">
        <v>31</v>
      </c>
      <c r="W120">
        <v>0</v>
      </c>
      <c r="X120">
        <v>1</v>
      </c>
      <c r="Y120" t="s">
        <v>35</v>
      </c>
    </row>
    <row r="121" spans="1:25">
      <c r="A121">
        <v>681</v>
      </c>
      <c r="B121" t="s">
        <v>25</v>
      </c>
      <c r="C121">
        <v>1920</v>
      </c>
      <c r="D121">
        <v>0</v>
      </c>
      <c r="E121">
        <v>0</v>
      </c>
      <c r="F121">
        <v>0</v>
      </c>
      <c r="G121">
        <v>1</v>
      </c>
      <c r="H121">
        <v>0</v>
      </c>
      <c r="I121" t="s">
        <v>32</v>
      </c>
      <c r="J121">
        <v>0</v>
      </c>
      <c r="K121">
        <v>0</v>
      </c>
      <c r="L121">
        <v>0</v>
      </c>
      <c r="M121">
        <v>1</v>
      </c>
      <c r="N121">
        <v>0</v>
      </c>
      <c r="O121">
        <v>0</v>
      </c>
      <c r="P121" t="s">
        <v>26</v>
      </c>
      <c r="Q121">
        <v>1</v>
      </c>
      <c r="R121">
        <v>0</v>
      </c>
      <c r="S121" t="s">
        <v>28</v>
      </c>
      <c r="T121">
        <v>1</v>
      </c>
      <c r="U121">
        <v>0</v>
      </c>
      <c r="V121" t="s">
        <v>35</v>
      </c>
      <c r="W121">
        <v>0</v>
      </c>
      <c r="X121">
        <v>1</v>
      </c>
      <c r="Y121" t="s">
        <v>35</v>
      </c>
    </row>
    <row r="122" spans="1:25">
      <c r="A122">
        <v>683</v>
      </c>
      <c r="B122" t="s">
        <v>25</v>
      </c>
      <c r="C122">
        <v>995</v>
      </c>
      <c r="D122">
        <v>0</v>
      </c>
      <c r="E122">
        <v>0</v>
      </c>
      <c r="F122">
        <v>0</v>
      </c>
      <c r="G122">
        <v>1</v>
      </c>
      <c r="H122">
        <v>0</v>
      </c>
      <c r="I122" t="s">
        <v>32</v>
      </c>
      <c r="J122">
        <v>0</v>
      </c>
      <c r="K122">
        <v>0</v>
      </c>
      <c r="L122">
        <v>0</v>
      </c>
      <c r="M122">
        <v>1</v>
      </c>
      <c r="N122">
        <v>0</v>
      </c>
      <c r="O122">
        <v>0</v>
      </c>
      <c r="P122" t="s">
        <v>26</v>
      </c>
      <c r="Q122">
        <v>1</v>
      </c>
      <c r="R122">
        <v>0</v>
      </c>
      <c r="S122" t="s">
        <v>28</v>
      </c>
      <c r="T122">
        <v>1</v>
      </c>
      <c r="U122">
        <v>0</v>
      </c>
      <c r="V122" t="s">
        <v>35</v>
      </c>
      <c r="W122">
        <v>1</v>
      </c>
      <c r="X122">
        <v>0</v>
      </c>
      <c r="Y122" t="s">
        <v>31</v>
      </c>
    </row>
    <row r="123" spans="1:25">
      <c r="A123">
        <v>693</v>
      </c>
      <c r="B123" t="s">
        <v>25</v>
      </c>
      <c r="C123">
        <v>1920</v>
      </c>
      <c r="D123">
        <v>0</v>
      </c>
      <c r="E123">
        <v>0</v>
      </c>
      <c r="F123">
        <v>1</v>
      </c>
      <c r="G123">
        <v>0</v>
      </c>
      <c r="H123">
        <v>0</v>
      </c>
      <c r="I123" t="s">
        <v>30</v>
      </c>
      <c r="J123">
        <v>0</v>
      </c>
      <c r="K123">
        <v>0</v>
      </c>
      <c r="L123">
        <v>0</v>
      </c>
      <c r="M123">
        <v>0</v>
      </c>
      <c r="N123">
        <v>1</v>
      </c>
      <c r="O123">
        <v>0</v>
      </c>
      <c r="P123" t="s">
        <v>33</v>
      </c>
      <c r="Q123">
        <v>0</v>
      </c>
      <c r="R123">
        <v>1</v>
      </c>
      <c r="S123" t="s">
        <v>34</v>
      </c>
      <c r="T123">
        <v>0</v>
      </c>
      <c r="U123">
        <v>1</v>
      </c>
      <c r="V123" t="s">
        <v>31</v>
      </c>
      <c r="W123">
        <v>1</v>
      </c>
      <c r="X123">
        <v>0</v>
      </c>
      <c r="Y123" t="s">
        <v>31</v>
      </c>
    </row>
    <row r="124" spans="1:25">
      <c r="A124">
        <v>695</v>
      </c>
      <c r="B124" t="s">
        <v>25</v>
      </c>
      <c r="C124">
        <v>1920</v>
      </c>
      <c r="D124">
        <v>0</v>
      </c>
      <c r="E124">
        <v>0</v>
      </c>
      <c r="F124">
        <v>0</v>
      </c>
      <c r="G124">
        <v>1</v>
      </c>
      <c r="H124">
        <v>0</v>
      </c>
      <c r="I124" t="s">
        <v>32</v>
      </c>
      <c r="J124">
        <v>0</v>
      </c>
      <c r="K124">
        <v>0</v>
      </c>
      <c r="L124">
        <v>0</v>
      </c>
      <c r="M124">
        <v>1</v>
      </c>
      <c r="N124">
        <v>0</v>
      </c>
      <c r="O124">
        <v>0</v>
      </c>
      <c r="P124" t="s">
        <v>26</v>
      </c>
      <c r="Q124">
        <v>0</v>
      </c>
      <c r="R124">
        <v>1</v>
      </c>
      <c r="S124" t="s">
        <v>34</v>
      </c>
      <c r="T124">
        <v>0</v>
      </c>
      <c r="U124">
        <v>1</v>
      </c>
      <c r="V124" t="s">
        <v>31</v>
      </c>
      <c r="W124">
        <v>0</v>
      </c>
      <c r="X124">
        <v>1</v>
      </c>
      <c r="Y124" t="s">
        <v>35</v>
      </c>
    </row>
    <row r="125" spans="1:25">
      <c r="A125">
        <v>699</v>
      </c>
      <c r="B125" t="s">
        <v>25</v>
      </c>
      <c r="C125">
        <v>1600</v>
      </c>
      <c r="D125">
        <v>0</v>
      </c>
      <c r="E125">
        <v>0</v>
      </c>
      <c r="F125">
        <v>1</v>
      </c>
      <c r="G125">
        <v>0</v>
      </c>
      <c r="H125">
        <v>0</v>
      </c>
      <c r="I125" t="s">
        <v>30</v>
      </c>
      <c r="J125">
        <v>0</v>
      </c>
      <c r="K125">
        <v>0</v>
      </c>
      <c r="L125">
        <v>0</v>
      </c>
      <c r="M125">
        <v>1</v>
      </c>
      <c r="N125">
        <v>0</v>
      </c>
      <c r="O125">
        <v>0</v>
      </c>
      <c r="P125" t="s">
        <v>26</v>
      </c>
      <c r="Q125">
        <v>0</v>
      </c>
      <c r="R125">
        <v>1</v>
      </c>
      <c r="S125" t="s">
        <v>34</v>
      </c>
      <c r="T125">
        <v>1</v>
      </c>
      <c r="U125">
        <v>0</v>
      </c>
      <c r="V125" t="s">
        <v>35</v>
      </c>
      <c r="W125">
        <v>1</v>
      </c>
      <c r="X125">
        <v>0</v>
      </c>
      <c r="Y125" t="s">
        <v>31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60"/>
  <sheetViews>
    <sheetView workbookViewId="0">
      <selection activeCell="H1" sqref="H1"/>
    </sheetView>
  </sheetViews>
  <sheetFormatPr baseColWidth="10" defaultColWidth="8.83203125" defaultRowHeight="14" x14ac:dyDescent="0"/>
  <cols>
    <col min="1" max="6" width="20.6640625" customWidth="1"/>
    <col min="7" max="9" width="27.5" customWidth="1"/>
    <col min="10" max="47" width="20.6640625" customWidth="1"/>
  </cols>
  <sheetData>
    <row r="1" spans="1:46" ht="120" customHeight="1">
      <c r="A1" s="1" t="s">
        <v>0</v>
      </c>
      <c r="B1" s="1" t="s">
        <v>43</v>
      </c>
      <c r="C1" s="1" t="s">
        <v>44</v>
      </c>
      <c r="D1" s="1" t="s">
        <v>45</v>
      </c>
      <c r="E1" s="1" t="s">
        <v>46</v>
      </c>
      <c r="F1" s="1" t="s">
        <v>47</v>
      </c>
      <c r="G1" s="1" t="s">
        <v>1235</v>
      </c>
      <c r="H1" s="1" t="s">
        <v>1236</v>
      </c>
      <c r="I1" s="1" t="s">
        <v>1234</v>
      </c>
      <c r="J1" s="1" t="s">
        <v>1156</v>
      </c>
      <c r="K1" s="1" t="s">
        <v>1157</v>
      </c>
      <c r="L1" s="1" t="s">
        <v>1158</v>
      </c>
      <c r="M1" s="1" t="s">
        <v>1159</v>
      </c>
      <c r="N1" s="1" t="s">
        <v>1160</v>
      </c>
      <c r="O1" s="1" t="s">
        <v>1161</v>
      </c>
      <c r="P1" s="1" t="s">
        <v>1162</v>
      </c>
      <c r="Q1" s="1" t="s">
        <v>1163</v>
      </c>
      <c r="R1" s="1" t="s">
        <v>1164</v>
      </c>
      <c r="S1" s="1" t="s">
        <v>1165</v>
      </c>
      <c r="T1" s="1" t="s">
        <v>1166</v>
      </c>
      <c r="U1" s="1" t="s">
        <v>1167</v>
      </c>
      <c r="V1" s="1" t="s">
        <v>1168</v>
      </c>
      <c r="W1" s="1" t="s">
        <v>1169</v>
      </c>
      <c r="X1" s="1" t="s">
        <v>1170</v>
      </c>
      <c r="Y1" s="1" t="s">
        <v>1171</v>
      </c>
      <c r="Z1" s="1" t="s">
        <v>1172</v>
      </c>
      <c r="AA1" s="1" t="s">
        <v>1173</v>
      </c>
      <c r="AB1" s="1" t="s">
        <v>1174</v>
      </c>
      <c r="AC1" s="1" t="s">
        <v>1175</v>
      </c>
      <c r="AD1" s="1" t="s">
        <v>1176</v>
      </c>
      <c r="AE1" s="1" t="s">
        <v>1177</v>
      </c>
      <c r="AF1" s="1" t="s">
        <v>1178</v>
      </c>
      <c r="AG1" s="1" t="s">
        <v>1179</v>
      </c>
      <c r="AH1" s="1" t="s">
        <v>1180</v>
      </c>
      <c r="AI1" s="1" t="s">
        <v>1181</v>
      </c>
      <c r="AJ1" s="1" t="s">
        <v>1182</v>
      </c>
      <c r="AK1" s="1" t="s">
        <v>1183</v>
      </c>
      <c r="AL1" s="1" t="s">
        <v>1184</v>
      </c>
      <c r="AM1" s="1" t="s">
        <v>1185</v>
      </c>
      <c r="AN1" s="1" t="s">
        <v>1186</v>
      </c>
      <c r="AO1" s="1" t="s">
        <v>1187</v>
      </c>
      <c r="AP1" s="1" t="s">
        <v>1188</v>
      </c>
      <c r="AQ1" s="1" t="s">
        <v>1189</v>
      </c>
      <c r="AR1" s="1" t="s">
        <v>1190</v>
      </c>
      <c r="AS1" s="1" t="s">
        <v>1191</v>
      </c>
      <c r="AT1" s="1" t="s">
        <v>1192</v>
      </c>
    </row>
    <row r="2" spans="1:46">
      <c r="A2">
        <v>78</v>
      </c>
      <c r="B2" t="s">
        <v>87</v>
      </c>
      <c r="C2">
        <v>112</v>
      </c>
      <c r="D2" t="s">
        <v>84</v>
      </c>
      <c r="E2" t="s">
        <v>86</v>
      </c>
      <c r="F2">
        <v>12</v>
      </c>
      <c r="G2" t="s">
        <v>1232</v>
      </c>
      <c r="H2">
        <v>-71.779174999999995</v>
      </c>
      <c r="I2">
        <v>43.659986000000004</v>
      </c>
      <c r="J2">
        <v>0</v>
      </c>
      <c r="K2">
        <v>1</v>
      </c>
      <c r="L2">
        <v>0</v>
      </c>
      <c r="M2">
        <v>0</v>
      </c>
      <c r="N2">
        <v>0</v>
      </c>
      <c r="O2">
        <v>0</v>
      </c>
      <c r="P2">
        <v>1</v>
      </c>
      <c r="Q2">
        <v>0</v>
      </c>
      <c r="R2">
        <v>0</v>
      </c>
      <c r="S2">
        <v>1</v>
      </c>
      <c r="T2">
        <v>0</v>
      </c>
      <c r="U2">
        <v>0</v>
      </c>
      <c r="V2">
        <v>1</v>
      </c>
      <c r="W2">
        <v>0</v>
      </c>
      <c r="X2">
        <v>0</v>
      </c>
      <c r="Y2">
        <v>0</v>
      </c>
      <c r="Z2">
        <v>0</v>
      </c>
      <c r="AA2">
        <v>1</v>
      </c>
      <c r="AB2">
        <v>0</v>
      </c>
      <c r="AC2">
        <v>0</v>
      </c>
      <c r="AD2">
        <v>0</v>
      </c>
      <c r="AE2">
        <v>1</v>
      </c>
      <c r="AF2">
        <v>0</v>
      </c>
      <c r="AG2">
        <v>0</v>
      </c>
      <c r="AH2">
        <v>1</v>
      </c>
      <c r="AI2">
        <v>0</v>
      </c>
      <c r="AJ2">
        <v>0</v>
      </c>
      <c r="AK2">
        <v>0</v>
      </c>
      <c r="AL2">
        <v>0</v>
      </c>
      <c r="AM2">
        <v>1</v>
      </c>
      <c r="AN2">
        <v>0</v>
      </c>
      <c r="AO2">
        <v>0</v>
      </c>
      <c r="AP2">
        <v>0</v>
      </c>
      <c r="AQ2">
        <v>0</v>
      </c>
      <c r="AR2">
        <v>0</v>
      </c>
      <c r="AS2">
        <v>0</v>
      </c>
    </row>
    <row r="3" spans="1:46">
      <c r="A3">
        <v>78</v>
      </c>
      <c r="B3" t="s">
        <v>88</v>
      </c>
      <c r="C3">
        <v>113</v>
      </c>
      <c r="D3" t="s">
        <v>84</v>
      </c>
      <c r="E3" t="s">
        <v>86</v>
      </c>
      <c r="F3">
        <v>12</v>
      </c>
      <c r="G3" t="s">
        <v>1232</v>
      </c>
      <c r="H3">
        <v>-71.779174999999995</v>
      </c>
      <c r="I3">
        <v>43.659986000000004</v>
      </c>
    </row>
    <row r="4" spans="1:46">
      <c r="A4">
        <v>78</v>
      </c>
      <c r="B4" t="s">
        <v>90</v>
      </c>
      <c r="C4">
        <v>115</v>
      </c>
      <c r="D4" t="s">
        <v>84</v>
      </c>
      <c r="E4" t="s">
        <v>86</v>
      </c>
      <c r="F4">
        <v>14</v>
      </c>
      <c r="G4" t="s">
        <v>1232</v>
      </c>
      <c r="H4">
        <v>-71.779174999999995</v>
      </c>
      <c r="I4">
        <v>43.659986000000004</v>
      </c>
    </row>
    <row r="5" spans="1:46">
      <c r="A5">
        <v>78</v>
      </c>
      <c r="B5" t="s">
        <v>92</v>
      </c>
      <c r="C5">
        <v>117</v>
      </c>
      <c r="D5" t="s">
        <v>84</v>
      </c>
      <c r="E5" t="s">
        <v>86</v>
      </c>
      <c r="F5">
        <v>14</v>
      </c>
      <c r="G5" t="s">
        <v>1232</v>
      </c>
      <c r="H5">
        <v>-71.779174999999995</v>
      </c>
      <c r="I5">
        <v>43.659986000000004</v>
      </c>
    </row>
    <row r="6" spans="1:46">
      <c r="A6">
        <v>78</v>
      </c>
      <c r="B6" t="s">
        <v>93</v>
      </c>
      <c r="C6">
        <v>118</v>
      </c>
      <c r="D6" t="s">
        <v>84</v>
      </c>
      <c r="E6" t="s">
        <v>94</v>
      </c>
      <c r="F6">
        <v>14</v>
      </c>
      <c r="G6" t="s">
        <v>1232</v>
      </c>
      <c r="H6">
        <v>-71.779174999999995</v>
      </c>
      <c r="I6">
        <v>43.659986000000004</v>
      </c>
    </row>
    <row r="7" spans="1:46">
      <c r="A7">
        <v>79</v>
      </c>
      <c r="B7" t="s">
        <v>91</v>
      </c>
      <c r="C7">
        <v>116</v>
      </c>
      <c r="D7" t="s">
        <v>84</v>
      </c>
      <c r="E7" t="s">
        <v>86</v>
      </c>
      <c r="F7">
        <v>14</v>
      </c>
      <c r="G7" t="s">
        <v>1232</v>
      </c>
      <c r="H7">
        <v>-71.735144000000005</v>
      </c>
      <c r="I7">
        <v>43.619548999999999</v>
      </c>
      <c r="J7">
        <v>0</v>
      </c>
      <c r="K7">
        <v>1</v>
      </c>
      <c r="L7">
        <v>0</v>
      </c>
      <c r="M7">
        <v>0</v>
      </c>
      <c r="N7">
        <v>0</v>
      </c>
      <c r="O7">
        <v>0</v>
      </c>
      <c r="P7">
        <v>0</v>
      </c>
      <c r="Q7">
        <v>1</v>
      </c>
      <c r="R7">
        <v>1</v>
      </c>
      <c r="S7">
        <v>0</v>
      </c>
      <c r="T7">
        <v>0</v>
      </c>
      <c r="U7">
        <v>0</v>
      </c>
      <c r="V7">
        <v>0</v>
      </c>
      <c r="W7">
        <v>1</v>
      </c>
      <c r="X7">
        <v>0</v>
      </c>
      <c r="Y7">
        <v>0</v>
      </c>
      <c r="Z7">
        <v>0</v>
      </c>
      <c r="AA7">
        <v>1</v>
      </c>
      <c r="AB7">
        <v>0</v>
      </c>
      <c r="AC7">
        <v>0</v>
      </c>
      <c r="AD7">
        <v>0</v>
      </c>
      <c r="AE7">
        <v>1</v>
      </c>
      <c r="AF7">
        <v>0</v>
      </c>
      <c r="AG7">
        <v>0</v>
      </c>
      <c r="AH7">
        <v>0</v>
      </c>
      <c r="AI7">
        <v>1</v>
      </c>
      <c r="AJ7">
        <v>0</v>
      </c>
      <c r="AK7">
        <v>0</v>
      </c>
      <c r="AL7">
        <v>0</v>
      </c>
      <c r="AM7">
        <v>0</v>
      </c>
      <c r="AN7">
        <v>1</v>
      </c>
      <c r="AO7">
        <v>0</v>
      </c>
      <c r="AP7">
        <v>0</v>
      </c>
      <c r="AQ7">
        <v>0</v>
      </c>
      <c r="AR7">
        <v>0</v>
      </c>
      <c r="AS7">
        <v>0</v>
      </c>
    </row>
    <row r="8" spans="1:46">
      <c r="A8">
        <v>79</v>
      </c>
      <c r="B8" t="s">
        <v>95</v>
      </c>
      <c r="C8">
        <v>119</v>
      </c>
      <c r="D8" t="s">
        <v>84</v>
      </c>
      <c r="E8" t="s">
        <v>86</v>
      </c>
      <c r="F8">
        <v>14</v>
      </c>
      <c r="G8" t="s">
        <v>1232</v>
      </c>
      <c r="H8">
        <v>-71.772051000000005</v>
      </c>
      <c r="I8">
        <v>43.639740000000003</v>
      </c>
      <c r="J8">
        <v>0</v>
      </c>
      <c r="K8">
        <v>1</v>
      </c>
      <c r="L8">
        <v>0</v>
      </c>
      <c r="M8">
        <v>0</v>
      </c>
      <c r="N8">
        <v>0</v>
      </c>
      <c r="O8">
        <v>0</v>
      </c>
      <c r="P8">
        <v>0</v>
      </c>
      <c r="Q8">
        <v>1</v>
      </c>
      <c r="R8">
        <v>0</v>
      </c>
      <c r="S8">
        <v>1</v>
      </c>
      <c r="T8">
        <v>0</v>
      </c>
      <c r="U8">
        <v>0</v>
      </c>
      <c r="V8">
        <v>0</v>
      </c>
      <c r="W8">
        <v>1</v>
      </c>
      <c r="X8">
        <v>0</v>
      </c>
      <c r="Y8">
        <v>0</v>
      </c>
      <c r="Z8">
        <v>0</v>
      </c>
      <c r="AA8">
        <v>1</v>
      </c>
      <c r="AB8">
        <v>0</v>
      </c>
      <c r="AC8">
        <v>0</v>
      </c>
      <c r="AD8">
        <v>0</v>
      </c>
      <c r="AE8">
        <v>1</v>
      </c>
      <c r="AF8">
        <v>0</v>
      </c>
      <c r="AG8">
        <v>0</v>
      </c>
      <c r="AH8">
        <v>0</v>
      </c>
      <c r="AI8">
        <v>1</v>
      </c>
      <c r="AJ8">
        <v>0</v>
      </c>
      <c r="AK8">
        <v>0</v>
      </c>
      <c r="AL8">
        <v>0</v>
      </c>
      <c r="AM8">
        <v>1</v>
      </c>
      <c r="AN8">
        <v>0</v>
      </c>
      <c r="AO8">
        <v>0</v>
      </c>
      <c r="AP8">
        <v>0</v>
      </c>
      <c r="AQ8">
        <v>1</v>
      </c>
      <c r="AR8">
        <v>0</v>
      </c>
      <c r="AS8">
        <v>0</v>
      </c>
    </row>
    <row r="9" spans="1:46">
      <c r="A9">
        <v>79</v>
      </c>
      <c r="B9" t="s">
        <v>96</v>
      </c>
      <c r="C9">
        <v>120</v>
      </c>
      <c r="D9" t="s">
        <v>84</v>
      </c>
      <c r="E9" t="s">
        <v>86</v>
      </c>
      <c r="F9">
        <v>17</v>
      </c>
      <c r="G9" t="s">
        <v>1232</v>
      </c>
      <c r="H9">
        <v>-71.735615999999993</v>
      </c>
      <c r="I9">
        <v>43.634281000000001</v>
      </c>
      <c r="J9">
        <v>0</v>
      </c>
      <c r="K9">
        <v>1</v>
      </c>
      <c r="L9">
        <v>0</v>
      </c>
      <c r="M9">
        <v>0</v>
      </c>
      <c r="N9">
        <v>0</v>
      </c>
      <c r="O9">
        <v>0</v>
      </c>
      <c r="P9">
        <v>1</v>
      </c>
      <c r="Q9">
        <v>0</v>
      </c>
      <c r="R9">
        <v>0</v>
      </c>
      <c r="S9">
        <v>1</v>
      </c>
      <c r="T9">
        <v>0</v>
      </c>
      <c r="U9">
        <v>0</v>
      </c>
      <c r="V9">
        <v>0</v>
      </c>
      <c r="W9">
        <v>1</v>
      </c>
      <c r="X9">
        <v>0</v>
      </c>
      <c r="Y9">
        <v>0</v>
      </c>
      <c r="Z9">
        <v>0</v>
      </c>
      <c r="AA9">
        <v>1</v>
      </c>
      <c r="AB9">
        <v>0</v>
      </c>
      <c r="AC9">
        <v>0</v>
      </c>
      <c r="AD9">
        <v>0</v>
      </c>
      <c r="AE9">
        <v>1</v>
      </c>
      <c r="AF9">
        <v>0</v>
      </c>
      <c r="AG9">
        <v>0</v>
      </c>
      <c r="AH9">
        <v>1</v>
      </c>
      <c r="AI9">
        <v>1</v>
      </c>
      <c r="AJ9">
        <v>0</v>
      </c>
      <c r="AK9">
        <v>0</v>
      </c>
      <c r="AL9">
        <v>0</v>
      </c>
      <c r="AM9">
        <v>1</v>
      </c>
      <c r="AN9">
        <v>0</v>
      </c>
      <c r="AO9">
        <v>0</v>
      </c>
      <c r="AP9">
        <v>0</v>
      </c>
      <c r="AQ9">
        <v>0</v>
      </c>
      <c r="AR9">
        <v>0</v>
      </c>
      <c r="AS9">
        <v>0</v>
      </c>
    </row>
    <row r="10" spans="1:46">
      <c r="A10">
        <v>80</v>
      </c>
      <c r="B10" t="s">
        <v>89</v>
      </c>
      <c r="C10">
        <v>114</v>
      </c>
      <c r="D10" t="s">
        <v>84</v>
      </c>
      <c r="E10" t="s">
        <v>86</v>
      </c>
      <c r="F10">
        <v>11</v>
      </c>
      <c r="G10" t="s">
        <v>1232</v>
      </c>
      <c r="H10">
        <v>-71.779174999999995</v>
      </c>
      <c r="I10">
        <v>43.659986000000004</v>
      </c>
    </row>
    <row r="11" spans="1:46">
      <c r="A11">
        <v>87</v>
      </c>
      <c r="B11" t="s">
        <v>113</v>
      </c>
      <c r="C11">
        <v>142</v>
      </c>
      <c r="D11" t="s">
        <v>84</v>
      </c>
      <c r="E11" t="s">
        <v>86</v>
      </c>
      <c r="F11">
        <v>15</v>
      </c>
      <c r="G11" t="s">
        <v>1232</v>
      </c>
      <c r="H11">
        <v>-71.740078999999994</v>
      </c>
      <c r="I11">
        <v>43.620263999999999</v>
      </c>
      <c r="J11">
        <v>0</v>
      </c>
      <c r="K11">
        <v>0</v>
      </c>
      <c r="L11">
        <v>0</v>
      </c>
      <c r="M11">
        <v>1</v>
      </c>
      <c r="N11">
        <v>0</v>
      </c>
      <c r="O11">
        <v>0</v>
      </c>
      <c r="P11">
        <v>0</v>
      </c>
      <c r="Q11">
        <v>1</v>
      </c>
      <c r="R11">
        <v>0</v>
      </c>
      <c r="S11">
        <v>0</v>
      </c>
      <c r="T11">
        <v>0</v>
      </c>
      <c r="U11">
        <v>1</v>
      </c>
      <c r="V11">
        <v>1</v>
      </c>
      <c r="W11">
        <v>0</v>
      </c>
      <c r="X11">
        <v>0</v>
      </c>
      <c r="Y11">
        <v>0</v>
      </c>
      <c r="Z11">
        <v>0</v>
      </c>
      <c r="AA11">
        <v>0</v>
      </c>
      <c r="AB11">
        <v>0</v>
      </c>
      <c r="AC11">
        <v>1</v>
      </c>
      <c r="AD11">
        <v>0</v>
      </c>
      <c r="AE11">
        <v>1</v>
      </c>
      <c r="AF11">
        <v>0</v>
      </c>
      <c r="AG11">
        <v>0</v>
      </c>
      <c r="AH11">
        <v>0</v>
      </c>
      <c r="AI11">
        <v>0</v>
      </c>
      <c r="AJ11">
        <v>0</v>
      </c>
      <c r="AK11">
        <v>1</v>
      </c>
      <c r="AL11">
        <v>0</v>
      </c>
      <c r="AM11">
        <v>0</v>
      </c>
      <c r="AN11">
        <v>0</v>
      </c>
      <c r="AO11">
        <v>1</v>
      </c>
      <c r="AP11">
        <v>0</v>
      </c>
      <c r="AQ11">
        <v>0</v>
      </c>
      <c r="AR11">
        <v>0</v>
      </c>
      <c r="AS11">
        <v>0</v>
      </c>
    </row>
    <row r="12" spans="1:46">
      <c r="A12">
        <v>98</v>
      </c>
      <c r="B12" t="s">
        <v>97</v>
      </c>
      <c r="C12">
        <v>121</v>
      </c>
      <c r="D12" t="s">
        <v>84</v>
      </c>
      <c r="E12" t="s">
        <v>86</v>
      </c>
      <c r="F12">
        <v>13</v>
      </c>
      <c r="G12" t="s">
        <v>1232</v>
      </c>
      <c r="H12">
        <v>-71.774540000000002</v>
      </c>
      <c r="I12">
        <v>43.689886999999999</v>
      </c>
      <c r="J12">
        <v>0</v>
      </c>
      <c r="K12">
        <v>0</v>
      </c>
      <c r="L12">
        <v>0</v>
      </c>
      <c r="M12">
        <v>1</v>
      </c>
      <c r="N12">
        <v>0</v>
      </c>
      <c r="O12">
        <v>0</v>
      </c>
      <c r="P12">
        <v>0</v>
      </c>
      <c r="Q12">
        <v>1</v>
      </c>
      <c r="R12">
        <v>0</v>
      </c>
      <c r="S12">
        <v>0</v>
      </c>
      <c r="T12">
        <v>0</v>
      </c>
      <c r="U12">
        <v>1</v>
      </c>
      <c r="V12">
        <v>0</v>
      </c>
      <c r="W12">
        <v>0</v>
      </c>
      <c r="X12">
        <v>0</v>
      </c>
      <c r="Y12">
        <v>0</v>
      </c>
      <c r="Z12">
        <v>0</v>
      </c>
      <c r="AA12">
        <v>0</v>
      </c>
      <c r="AB12">
        <v>0</v>
      </c>
      <c r="AC12">
        <v>1</v>
      </c>
      <c r="AD12">
        <v>0</v>
      </c>
      <c r="AE12">
        <v>0</v>
      </c>
      <c r="AF12">
        <v>0</v>
      </c>
      <c r="AG12">
        <v>0</v>
      </c>
      <c r="AH12">
        <v>0</v>
      </c>
      <c r="AI12">
        <v>0</v>
      </c>
      <c r="AJ12">
        <v>0</v>
      </c>
      <c r="AK12">
        <v>0</v>
      </c>
      <c r="AL12">
        <v>0</v>
      </c>
      <c r="AM12">
        <v>0</v>
      </c>
      <c r="AN12">
        <v>0</v>
      </c>
      <c r="AO12">
        <v>1</v>
      </c>
      <c r="AP12">
        <v>0</v>
      </c>
      <c r="AQ12">
        <v>0</v>
      </c>
      <c r="AR12">
        <v>0</v>
      </c>
      <c r="AS12">
        <v>0</v>
      </c>
    </row>
    <row r="13" spans="1:46">
      <c r="A13">
        <v>98</v>
      </c>
      <c r="B13" t="s">
        <v>99</v>
      </c>
      <c r="C13">
        <v>123</v>
      </c>
      <c r="D13" t="s">
        <v>84</v>
      </c>
      <c r="E13" t="s">
        <v>86</v>
      </c>
      <c r="F13">
        <v>15</v>
      </c>
      <c r="G13" t="s">
        <v>1232</v>
      </c>
      <c r="H13">
        <v>-71.792878999999999</v>
      </c>
      <c r="I13">
        <v>43.688707999999998</v>
      </c>
      <c r="J13">
        <v>0</v>
      </c>
      <c r="K13">
        <v>0</v>
      </c>
      <c r="L13">
        <v>0</v>
      </c>
      <c r="M13">
        <v>1</v>
      </c>
      <c r="N13">
        <v>0</v>
      </c>
      <c r="O13">
        <v>0</v>
      </c>
      <c r="P13">
        <v>0</v>
      </c>
      <c r="Q13">
        <v>1</v>
      </c>
      <c r="R13">
        <v>0</v>
      </c>
      <c r="S13">
        <v>0</v>
      </c>
      <c r="T13">
        <v>0</v>
      </c>
      <c r="U13">
        <v>1</v>
      </c>
      <c r="V13">
        <v>0</v>
      </c>
      <c r="W13">
        <v>0</v>
      </c>
      <c r="X13">
        <v>0</v>
      </c>
      <c r="Y13">
        <v>0</v>
      </c>
      <c r="Z13">
        <v>0</v>
      </c>
      <c r="AA13">
        <v>0</v>
      </c>
      <c r="AB13">
        <v>0</v>
      </c>
      <c r="AC13">
        <v>1</v>
      </c>
      <c r="AD13">
        <v>0</v>
      </c>
      <c r="AE13">
        <v>0</v>
      </c>
      <c r="AF13">
        <v>0</v>
      </c>
      <c r="AG13">
        <v>0</v>
      </c>
      <c r="AH13">
        <v>0</v>
      </c>
      <c r="AI13">
        <v>0</v>
      </c>
      <c r="AJ13">
        <v>0</v>
      </c>
      <c r="AK13">
        <v>0</v>
      </c>
      <c r="AL13">
        <v>0</v>
      </c>
      <c r="AM13">
        <v>0</v>
      </c>
      <c r="AN13">
        <v>0</v>
      </c>
      <c r="AO13">
        <v>1</v>
      </c>
      <c r="AP13">
        <v>0</v>
      </c>
      <c r="AQ13">
        <v>0</v>
      </c>
      <c r="AR13">
        <v>0</v>
      </c>
      <c r="AS13">
        <v>0</v>
      </c>
    </row>
    <row r="14" spans="1:46">
      <c r="A14">
        <v>98</v>
      </c>
      <c r="B14" t="s">
        <v>100</v>
      </c>
      <c r="C14">
        <v>124</v>
      </c>
      <c r="D14" t="s">
        <v>84</v>
      </c>
      <c r="E14" t="s">
        <v>86</v>
      </c>
      <c r="F14">
        <v>17</v>
      </c>
      <c r="G14" t="s">
        <v>1232</v>
      </c>
      <c r="H14">
        <v>-71.793491000000003</v>
      </c>
      <c r="I14">
        <v>43.689073</v>
      </c>
      <c r="J14">
        <v>0</v>
      </c>
      <c r="K14">
        <v>0</v>
      </c>
      <c r="L14">
        <v>0</v>
      </c>
      <c r="M14">
        <v>1</v>
      </c>
      <c r="N14">
        <v>0</v>
      </c>
      <c r="O14">
        <v>0</v>
      </c>
      <c r="P14">
        <v>0</v>
      </c>
      <c r="Q14">
        <v>1</v>
      </c>
      <c r="R14">
        <v>0</v>
      </c>
      <c r="S14">
        <v>0</v>
      </c>
      <c r="T14">
        <v>0</v>
      </c>
      <c r="U14">
        <v>1</v>
      </c>
      <c r="V14">
        <v>0</v>
      </c>
      <c r="W14">
        <v>0</v>
      </c>
      <c r="X14">
        <v>0</v>
      </c>
      <c r="Y14">
        <v>0</v>
      </c>
      <c r="Z14">
        <v>0</v>
      </c>
      <c r="AA14">
        <v>0</v>
      </c>
      <c r="AB14">
        <v>0</v>
      </c>
      <c r="AC14">
        <v>1</v>
      </c>
      <c r="AD14">
        <v>0</v>
      </c>
      <c r="AE14">
        <v>0</v>
      </c>
      <c r="AF14">
        <v>0</v>
      </c>
      <c r="AG14">
        <v>0</v>
      </c>
      <c r="AH14">
        <v>0</v>
      </c>
      <c r="AI14">
        <v>0</v>
      </c>
      <c r="AJ14">
        <v>0</v>
      </c>
      <c r="AK14">
        <v>0</v>
      </c>
      <c r="AL14">
        <v>0</v>
      </c>
      <c r="AM14">
        <v>0</v>
      </c>
      <c r="AN14">
        <v>0</v>
      </c>
      <c r="AO14">
        <v>1</v>
      </c>
      <c r="AP14">
        <v>0</v>
      </c>
      <c r="AQ14">
        <v>0</v>
      </c>
      <c r="AR14">
        <v>0</v>
      </c>
      <c r="AS14">
        <v>0</v>
      </c>
    </row>
    <row r="15" spans="1:46">
      <c r="A15">
        <v>98</v>
      </c>
      <c r="B15" t="s">
        <v>101</v>
      </c>
      <c r="C15">
        <v>125</v>
      </c>
      <c r="D15" t="s">
        <v>84</v>
      </c>
      <c r="E15" t="s">
        <v>86</v>
      </c>
      <c r="F15">
        <v>17</v>
      </c>
      <c r="G15" t="s">
        <v>1232</v>
      </c>
      <c r="H15">
        <v>-71.792131999999995</v>
      </c>
      <c r="I15">
        <v>43.688090000000003</v>
      </c>
      <c r="J15">
        <v>0</v>
      </c>
      <c r="K15">
        <v>0</v>
      </c>
      <c r="L15">
        <v>0</v>
      </c>
      <c r="M15">
        <v>1</v>
      </c>
      <c r="N15">
        <v>0</v>
      </c>
      <c r="O15">
        <v>0</v>
      </c>
      <c r="P15">
        <v>0</v>
      </c>
      <c r="Q15">
        <v>1</v>
      </c>
      <c r="R15">
        <v>0</v>
      </c>
      <c r="S15">
        <v>0</v>
      </c>
      <c r="T15">
        <v>0</v>
      </c>
      <c r="U15">
        <v>1</v>
      </c>
      <c r="V15">
        <v>0</v>
      </c>
      <c r="W15">
        <v>0</v>
      </c>
      <c r="X15">
        <v>0</v>
      </c>
      <c r="Y15">
        <v>0</v>
      </c>
      <c r="Z15">
        <v>0</v>
      </c>
      <c r="AA15">
        <v>0</v>
      </c>
      <c r="AB15">
        <v>0</v>
      </c>
      <c r="AC15">
        <v>1</v>
      </c>
      <c r="AD15">
        <v>0</v>
      </c>
      <c r="AE15">
        <v>0</v>
      </c>
      <c r="AF15">
        <v>0</v>
      </c>
      <c r="AG15">
        <v>0</v>
      </c>
      <c r="AH15">
        <v>0</v>
      </c>
      <c r="AI15">
        <v>0</v>
      </c>
      <c r="AJ15">
        <v>0</v>
      </c>
      <c r="AK15">
        <v>0</v>
      </c>
      <c r="AL15">
        <v>0</v>
      </c>
      <c r="AM15">
        <v>0</v>
      </c>
      <c r="AN15">
        <v>0</v>
      </c>
      <c r="AO15">
        <v>1</v>
      </c>
      <c r="AP15">
        <v>0</v>
      </c>
      <c r="AQ15">
        <v>0</v>
      </c>
      <c r="AR15">
        <v>0</v>
      </c>
      <c r="AS15">
        <v>0</v>
      </c>
    </row>
    <row r="16" spans="1:46">
      <c r="A16">
        <v>100</v>
      </c>
      <c r="B16" t="s">
        <v>98</v>
      </c>
      <c r="C16">
        <v>122</v>
      </c>
      <c r="D16" t="s">
        <v>84</v>
      </c>
      <c r="E16" t="s">
        <v>86</v>
      </c>
      <c r="F16">
        <v>12</v>
      </c>
      <c r="G16" t="s">
        <v>1232</v>
      </c>
      <c r="H16">
        <v>-71.779174999999995</v>
      </c>
      <c r="I16">
        <v>43.659986000000004</v>
      </c>
    </row>
    <row r="17" spans="1:46">
      <c r="A17">
        <v>105</v>
      </c>
      <c r="B17" t="s">
        <v>104</v>
      </c>
      <c r="C17">
        <v>130</v>
      </c>
      <c r="D17" t="s">
        <v>84</v>
      </c>
      <c r="E17" t="s">
        <v>86</v>
      </c>
      <c r="F17">
        <v>12</v>
      </c>
      <c r="G17" t="s">
        <v>1232</v>
      </c>
      <c r="H17">
        <v>-71.848868999999993</v>
      </c>
      <c r="I17">
        <v>43.704366999999998</v>
      </c>
      <c r="J17">
        <v>0</v>
      </c>
      <c r="K17">
        <v>0</v>
      </c>
      <c r="L17">
        <v>0</v>
      </c>
      <c r="M17">
        <v>0</v>
      </c>
      <c r="N17">
        <v>0</v>
      </c>
      <c r="O17">
        <v>0</v>
      </c>
      <c r="P17">
        <v>0</v>
      </c>
      <c r="Q17">
        <v>0</v>
      </c>
      <c r="R17">
        <v>0</v>
      </c>
      <c r="S17">
        <v>0</v>
      </c>
      <c r="T17">
        <v>0</v>
      </c>
      <c r="U17">
        <v>0</v>
      </c>
      <c r="V17">
        <v>0</v>
      </c>
      <c r="W17">
        <v>0</v>
      </c>
      <c r="X17">
        <v>0</v>
      </c>
      <c r="Y17">
        <v>0</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row>
    <row r="18" spans="1:46">
      <c r="A18">
        <v>106</v>
      </c>
      <c r="B18" t="s">
        <v>102</v>
      </c>
      <c r="C18">
        <v>127</v>
      </c>
      <c r="D18" t="s">
        <v>84</v>
      </c>
      <c r="E18" t="s">
        <v>86</v>
      </c>
      <c r="F18">
        <v>12</v>
      </c>
      <c r="G18" t="s">
        <v>1232</v>
      </c>
      <c r="H18">
        <v>-71.779261000000005</v>
      </c>
      <c r="I18">
        <v>43.659986000000004</v>
      </c>
    </row>
    <row r="19" spans="1:46">
      <c r="A19">
        <v>106</v>
      </c>
      <c r="B19" t="s">
        <v>103</v>
      </c>
      <c r="C19">
        <v>129</v>
      </c>
      <c r="D19" t="s">
        <v>84</v>
      </c>
      <c r="E19" t="s">
        <v>86</v>
      </c>
      <c r="F19">
        <v>12</v>
      </c>
      <c r="G19" t="s">
        <v>1232</v>
      </c>
      <c r="H19">
        <v>-71.777630000000002</v>
      </c>
      <c r="I19">
        <v>43.647627999999997</v>
      </c>
    </row>
    <row r="20" spans="1:46">
      <c r="A20">
        <v>108</v>
      </c>
      <c r="B20" t="s">
        <v>106</v>
      </c>
      <c r="C20">
        <v>134</v>
      </c>
      <c r="D20" t="s">
        <v>84</v>
      </c>
      <c r="E20" t="s">
        <v>86</v>
      </c>
      <c r="F20">
        <v>12</v>
      </c>
      <c r="G20" t="s">
        <v>1232</v>
      </c>
      <c r="H20">
        <v>-71.779174999999995</v>
      </c>
      <c r="I20">
        <v>43.659923999999997</v>
      </c>
    </row>
    <row r="21" spans="1:46">
      <c r="A21">
        <v>108</v>
      </c>
      <c r="B21" t="s">
        <v>111</v>
      </c>
      <c r="C21">
        <v>138</v>
      </c>
      <c r="D21" t="s">
        <v>84</v>
      </c>
      <c r="E21" t="s">
        <v>86</v>
      </c>
      <c r="F21">
        <v>14</v>
      </c>
      <c r="G21" t="s">
        <v>1232</v>
      </c>
      <c r="H21">
        <v>-71.772222999999997</v>
      </c>
      <c r="I21">
        <v>43.639740000000003</v>
      </c>
    </row>
    <row r="22" spans="1:46">
      <c r="A22">
        <v>110</v>
      </c>
      <c r="B22" t="s">
        <v>105</v>
      </c>
      <c r="C22">
        <v>133</v>
      </c>
      <c r="D22" t="s">
        <v>84</v>
      </c>
      <c r="E22" t="s">
        <v>86</v>
      </c>
      <c r="F22">
        <v>13</v>
      </c>
      <c r="G22" t="s">
        <v>1232</v>
      </c>
      <c r="H22">
        <v>-71.717376999999999</v>
      </c>
      <c r="I22">
        <v>43.660544999999999</v>
      </c>
    </row>
    <row r="23" spans="1:46">
      <c r="A23">
        <v>111</v>
      </c>
      <c r="B23" t="s">
        <v>109</v>
      </c>
      <c r="C23">
        <v>137</v>
      </c>
      <c r="D23" t="s">
        <v>84</v>
      </c>
      <c r="E23" t="s">
        <v>86</v>
      </c>
      <c r="F23">
        <v>12</v>
      </c>
      <c r="G23" t="s">
        <v>1232</v>
      </c>
      <c r="H23">
        <v>-71.735663000000002</v>
      </c>
      <c r="I23">
        <v>43.618088999999998</v>
      </c>
      <c r="J23">
        <v>0</v>
      </c>
      <c r="K23">
        <v>0</v>
      </c>
      <c r="L23">
        <v>0</v>
      </c>
      <c r="M23">
        <v>1</v>
      </c>
      <c r="N23">
        <v>0</v>
      </c>
      <c r="O23">
        <v>0</v>
      </c>
      <c r="P23">
        <v>0</v>
      </c>
      <c r="Q23">
        <v>0</v>
      </c>
      <c r="R23">
        <v>0</v>
      </c>
      <c r="S23">
        <v>0</v>
      </c>
      <c r="T23">
        <v>0</v>
      </c>
      <c r="U23">
        <v>0</v>
      </c>
      <c r="V23">
        <v>0</v>
      </c>
      <c r="W23">
        <v>0</v>
      </c>
      <c r="X23">
        <v>0</v>
      </c>
      <c r="Y23">
        <v>1</v>
      </c>
      <c r="Z23">
        <v>0</v>
      </c>
      <c r="AA23">
        <v>0</v>
      </c>
      <c r="AB23">
        <v>0</v>
      </c>
      <c r="AC23">
        <v>1</v>
      </c>
      <c r="AD23">
        <v>0</v>
      </c>
      <c r="AE23">
        <v>0</v>
      </c>
      <c r="AF23">
        <v>0</v>
      </c>
      <c r="AG23">
        <v>1</v>
      </c>
      <c r="AH23">
        <v>0</v>
      </c>
      <c r="AI23">
        <v>0</v>
      </c>
      <c r="AJ23">
        <v>0</v>
      </c>
      <c r="AK23">
        <v>0</v>
      </c>
      <c r="AL23">
        <v>0</v>
      </c>
      <c r="AM23">
        <v>0</v>
      </c>
      <c r="AN23">
        <v>0</v>
      </c>
      <c r="AO23">
        <v>0</v>
      </c>
      <c r="AP23">
        <v>0</v>
      </c>
      <c r="AQ23">
        <v>0</v>
      </c>
      <c r="AR23">
        <v>0</v>
      </c>
      <c r="AS23">
        <v>0</v>
      </c>
      <c r="AT23" t="s">
        <v>110</v>
      </c>
    </row>
    <row r="24" spans="1:46">
      <c r="A24">
        <v>111</v>
      </c>
      <c r="B24" t="s">
        <v>118</v>
      </c>
      <c r="C24">
        <v>147</v>
      </c>
      <c r="D24" t="s">
        <v>84</v>
      </c>
      <c r="E24" t="s">
        <v>86</v>
      </c>
      <c r="F24">
        <v>12</v>
      </c>
      <c r="G24" t="s">
        <v>1232</v>
      </c>
      <c r="H24">
        <v>-71.735663000000002</v>
      </c>
      <c r="I24">
        <v>43.618088999999998</v>
      </c>
    </row>
    <row r="25" spans="1:46">
      <c r="A25">
        <v>111</v>
      </c>
      <c r="B25" t="s">
        <v>119</v>
      </c>
      <c r="C25">
        <v>148</v>
      </c>
      <c r="D25" t="s">
        <v>84</v>
      </c>
      <c r="E25" t="s">
        <v>86</v>
      </c>
      <c r="F25">
        <v>12</v>
      </c>
      <c r="G25" t="s">
        <v>1232</v>
      </c>
      <c r="H25">
        <v>-71.730322999999999</v>
      </c>
      <c r="I25">
        <v>43.625213000000002</v>
      </c>
      <c r="J25">
        <v>0</v>
      </c>
      <c r="K25">
        <v>0</v>
      </c>
      <c r="L25">
        <v>0</v>
      </c>
      <c r="M25">
        <v>0</v>
      </c>
      <c r="N25">
        <v>0</v>
      </c>
      <c r="O25">
        <v>0</v>
      </c>
      <c r="P25">
        <v>1</v>
      </c>
      <c r="Q25">
        <v>0</v>
      </c>
      <c r="R25">
        <v>0</v>
      </c>
      <c r="S25">
        <v>0</v>
      </c>
      <c r="T25">
        <v>1</v>
      </c>
      <c r="U25">
        <v>0</v>
      </c>
      <c r="V25">
        <v>0</v>
      </c>
      <c r="W25">
        <v>0</v>
      </c>
      <c r="X25">
        <v>0</v>
      </c>
      <c r="Y25">
        <v>0</v>
      </c>
      <c r="Z25">
        <v>0</v>
      </c>
      <c r="AA25">
        <v>0</v>
      </c>
      <c r="AB25">
        <v>1</v>
      </c>
      <c r="AC25">
        <v>0</v>
      </c>
      <c r="AD25">
        <v>0</v>
      </c>
      <c r="AE25">
        <v>0</v>
      </c>
      <c r="AF25">
        <v>0</v>
      </c>
      <c r="AG25">
        <v>0</v>
      </c>
      <c r="AH25">
        <v>0</v>
      </c>
      <c r="AI25">
        <v>0</v>
      </c>
      <c r="AJ25">
        <v>0</v>
      </c>
      <c r="AK25">
        <v>0</v>
      </c>
      <c r="AL25">
        <v>0</v>
      </c>
      <c r="AM25">
        <v>0</v>
      </c>
      <c r="AN25">
        <v>0</v>
      </c>
      <c r="AO25">
        <v>0</v>
      </c>
      <c r="AP25">
        <v>0</v>
      </c>
      <c r="AQ25">
        <v>0</v>
      </c>
      <c r="AR25">
        <v>0</v>
      </c>
      <c r="AS25">
        <v>0</v>
      </c>
      <c r="AT25" t="s">
        <v>120</v>
      </c>
    </row>
    <row r="26" spans="1:46">
      <c r="A26">
        <v>112</v>
      </c>
      <c r="B26" t="s">
        <v>108</v>
      </c>
      <c r="C26">
        <v>136</v>
      </c>
      <c r="D26" t="s">
        <v>84</v>
      </c>
      <c r="E26" t="s">
        <v>86</v>
      </c>
      <c r="F26">
        <v>12</v>
      </c>
      <c r="G26" t="s">
        <v>1232</v>
      </c>
      <c r="H26">
        <v>-71.779174999999995</v>
      </c>
      <c r="I26">
        <v>43.659923999999997</v>
      </c>
    </row>
    <row r="27" spans="1:46">
      <c r="A27">
        <v>114</v>
      </c>
      <c r="B27" t="s">
        <v>107</v>
      </c>
      <c r="C27">
        <v>135</v>
      </c>
      <c r="D27" t="s">
        <v>84</v>
      </c>
      <c r="E27" t="s">
        <v>86</v>
      </c>
      <c r="F27">
        <v>12</v>
      </c>
      <c r="G27" t="s">
        <v>1232</v>
      </c>
      <c r="H27">
        <v>-71.779174999999995</v>
      </c>
      <c r="I27">
        <v>43.659986000000004</v>
      </c>
      <c r="J27">
        <v>0</v>
      </c>
      <c r="K27">
        <v>1</v>
      </c>
      <c r="L27">
        <v>0</v>
      </c>
      <c r="M27">
        <v>0</v>
      </c>
      <c r="N27">
        <v>0</v>
      </c>
      <c r="O27">
        <v>0</v>
      </c>
      <c r="P27">
        <v>1</v>
      </c>
      <c r="Q27">
        <v>0</v>
      </c>
      <c r="R27">
        <v>0</v>
      </c>
      <c r="S27">
        <v>0</v>
      </c>
      <c r="T27">
        <v>1</v>
      </c>
      <c r="U27">
        <v>0</v>
      </c>
      <c r="V27">
        <v>0</v>
      </c>
      <c r="W27">
        <v>1</v>
      </c>
      <c r="X27">
        <v>0</v>
      </c>
      <c r="Y27">
        <v>0</v>
      </c>
      <c r="Z27">
        <v>0</v>
      </c>
      <c r="AA27">
        <v>0</v>
      </c>
      <c r="AB27">
        <v>0</v>
      </c>
      <c r="AC27">
        <v>1</v>
      </c>
      <c r="AD27">
        <v>0</v>
      </c>
      <c r="AE27">
        <v>0</v>
      </c>
      <c r="AF27">
        <v>0</v>
      </c>
      <c r="AG27">
        <v>1</v>
      </c>
      <c r="AH27">
        <v>0</v>
      </c>
      <c r="AI27">
        <v>1</v>
      </c>
      <c r="AJ27">
        <v>0</v>
      </c>
      <c r="AK27">
        <v>0</v>
      </c>
      <c r="AL27">
        <v>0</v>
      </c>
      <c r="AM27">
        <v>0</v>
      </c>
      <c r="AN27">
        <v>1</v>
      </c>
      <c r="AO27">
        <v>0</v>
      </c>
      <c r="AP27">
        <v>0</v>
      </c>
      <c r="AQ27">
        <v>0</v>
      </c>
      <c r="AR27">
        <v>0</v>
      </c>
      <c r="AS27">
        <v>0</v>
      </c>
    </row>
    <row r="28" spans="1:46">
      <c r="A28">
        <v>114</v>
      </c>
      <c r="B28" t="s">
        <v>112</v>
      </c>
      <c r="C28">
        <v>139</v>
      </c>
      <c r="D28" t="s">
        <v>84</v>
      </c>
      <c r="E28" t="s">
        <v>86</v>
      </c>
      <c r="F28">
        <v>12</v>
      </c>
      <c r="G28" t="s">
        <v>1232</v>
      </c>
      <c r="H28">
        <v>-71.779174999999995</v>
      </c>
      <c r="I28">
        <v>43.659986000000004</v>
      </c>
    </row>
    <row r="29" spans="1:46">
      <c r="A29">
        <v>120</v>
      </c>
      <c r="B29" t="s">
        <v>114</v>
      </c>
      <c r="C29">
        <v>143</v>
      </c>
      <c r="D29" t="s">
        <v>84</v>
      </c>
      <c r="E29" t="s">
        <v>86</v>
      </c>
      <c r="F29">
        <v>12</v>
      </c>
      <c r="G29" t="s">
        <v>1232</v>
      </c>
      <c r="H29">
        <v>-71.804580999999999</v>
      </c>
      <c r="I29">
        <v>43.672092999999997</v>
      </c>
    </row>
    <row r="30" spans="1:46">
      <c r="A30">
        <v>120</v>
      </c>
      <c r="B30" t="s">
        <v>115</v>
      </c>
      <c r="C30">
        <v>144</v>
      </c>
      <c r="D30" t="s">
        <v>84</v>
      </c>
      <c r="E30" t="s">
        <v>86</v>
      </c>
      <c r="F30">
        <v>12</v>
      </c>
      <c r="G30" t="s">
        <v>1232</v>
      </c>
      <c r="H30">
        <v>-71.728706000000003</v>
      </c>
      <c r="I30">
        <v>43.674079999999996</v>
      </c>
    </row>
    <row r="31" spans="1:46">
      <c r="A31">
        <v>120</v>
      </c>
      <c r="B31" t="s">
        <v>117</v>
      </c>
      <c r="C31">
        <v>146</v>
      </c>
      <c r="D31" t="s">
        <v>84</v>
      </c>
      <c r="E31" t="s">
        <v>86</v>
      </c>
      <c r="F31">
        <v>12</v>
      </c>
      <c r="G31" t="s">
        <v>1232</v>
      </c>
      <c r="H31">
        <v>-71.788444999999996</v>
      </c>
      <c r="I31">
        <v>43.623401999999999</v>
      </c>
      <c r="J31">
        <v>0</v>
      </c>
      <c r="K31">
        <v>0</v>
      </c>
      <c r="L31">
        <v>1</v>
      </c>
      <c r="M31">
        <v>0</v>
      </c>
      <c r="N31">
        <v>0</v>
      </c>
      <c r="O31">
        <v>0</v>
      </c>
      <c r="P31">
        <v>1</v>
      </c>
      <c r="Q31">
        <v>0</v>
      </c>
      <c r="R31">
        <v>0</v>
      </c>
      <c r="S31">
        <v>0</v>
      </c>
      <c r="T31">
        <v>0</v>
      </c>
      <c r="U31">
        <v>1</v>
      </c>
      <c r="V31">
        <v>0</v>
      </c>
      <c r="W31">
        <v>1</v>
      </c>
      <c r="X31">
        <v>0</v>
      </c>
      <c r="Y31">
        <v>0</v>
      </c>
      <c r="Z31">
        <v>0</v>
      </c>
      <c r="AA31">
        <v>0</v>
      </c>
      <c r="AB31">
        <v>0</v>
      </c>
      <c r="AC31">
        <v>1</v>
      </c>
      <c r="AD31">
        <v>0</v>
      </c>
      <c r="AE31">
        <v>1</v>
      </c>
      <c r="AF31">
        <v>0</v>
      </c>
      <c r="AG31">
        <v>0</v>
      </c>
      <c r="AH31">
        <v>0</v>
      </c>
      <c r="AI31">
        <v>1</v>
      </c>
      <c r="AJ31">
        <v>0</v>
      </c>
      <c r="AK31">
        <v>0</v>
      </c>
      <c r="AL31">
        <v>0</v>
      </c>
      <c r="AM31">
        <v>0</v>
      </c>
      <c r="AN31">
        <v>1</v>
      </c>
      <c r="AO31">
        <v>0</v>
      </c>
      <c r="AP31">
        <v>0</v>
      </c>
      <c r="AQ31">
        <v>0</v>
      </c>
      <c r="AR31">
        <v>0</v>
      </c>
      <c r="AS31">
        <v>0</v>
      </c>
    </row>
    <row r="32" spans="1:46">
      <c r="A32">
        <v>122</v>
      </c>
      <c r="B32" t="s">
        <v>116</v>
      </c>
      <c r="C32">
        <v>145</v>
      </c>
      <c r="D32" t="s">
        <v>84</v>
      </c>
      <c r="E32" t="s">
        <v>86</v>
      </c>
      <c r="F32">
        <v>13</v>
      </c>
      <c r="G32" t="s">
        <v>1232</v>
      </c>
      <c r="H32">
        <v>-71.773337999999995</v>
      </c>
      <c r="I32">
        <v>43.643777</v>
      </c>
      <c r="J32">
        <v>0</v>
      </c>
      <c r="K32">
        <v>0</v>
      </c>
      <c r="L32">
        <v>1</v>
      </c>
      <c r="M32">
        <v>0</v>
      </c>
      <c r="N32">
        <v>0</v>
      </c>
      <c r="O32">
        <v>0</v>
      </c>
      <c r="P32">
        <v>0</v>
      </c>
      <c r="Q32">
        <v>1</v>
      </c>
      <c r="R32">
        <v>0</v>
      </c>
      <c r="S32">
        <v>0</v>
      </c>
      <c r="T32">
        <v>1</v>
      </c>
      <c r="U32">
        <v>0</v>
      </c>
      <c r="V32">
        <v>0</v>
      </c>
      <c r="W32">
        <v>0</v>
      </c>
      <c r="X32">
        <v>1</v>
      </c>
      <c r="Y32">
        <v>0</v>
      </c>
      <c r="Z32">
        <v>0</v>
      </c>
      <c r="AA32">
        <v>1</v>
      </c>
      <c r="AB32">
        <v>0</v>
      </c>
      <c r="AC32">
        <v>0</v>
      </c>
      <c r="AD32">
        <v>0</v>
      </c>
      <c r="AE32">
        <v>1</v>
      </c>
      <c r="AF32">
        <v>0</v>
      </c>
      <c r="AG32">
        <v>0</v>
      </c>
      <c r="AH32">
        <v>1</v>
      </c>
      <c r="AI32">
        <v>0</v>
      </c>
      <c r="AJ32">
        <v>0</v>
      </c>
      <c r="AK32">
        <v>0</v>
      </c>
      <c r="AL32">
        <v>0</v>
      </c>
      <c r="AM32">
        <v>0</v>
      </c>
      <c r="AN32">
        <v>1</v>
      </c>
      <c r="AO32">
        <v>0</v>
      </c>
      <c r="AP32">
        <v>0</v>
      </c>
      <c r="AQ32">
        <v>0</v>
      </c>
      <c r="AR32">
        <v>0</v>
      </c>
      <c r="AS32">
        <v>0</v>
      </c>
    </row>
    <row r="33" spans="1:45">
      <c r="A33">
        <v>122</v>
      </c>
      <c r="B33" t="s">
        <v>121</v>
      </c>
      <c r="C33">
        <v>149</v>
      </c>
      <c r="D33" t="s">
        <v>84</v>
      </c>
      <c r="E33" t="s">
        <v>86</v>
      </c>
      <c r="F33">
        <v>13</v>
      </c>
      <c r="G33" t="s">
        <v>1232</v>
      </c>
      <c r="H33">
        <v>-71.720294999999993</v>
      </c>
      <c r="I33">
        <v>43.665140000000001</v>
      </c>
      <c r="J33">
        <v>0</v>
      </c>
      <c r="K33">
        <v>0</v>
      </c>
      <c r="L33">
        <v>0</v>
      </c>
      <c r="M33">
        <v>1</v>
      </c>
      <c r="N33">
        <v>0</v>
      </c>
      <c r="O33">
        <v>0</v>
      </c>
      <c r="P33">
        <v>0</v>
      </c>
      <c r="Q33">
        <v>1</v>
      </c>
      <c r="R33">
        <v>0</v>
      </c>
      <c r="S33">
        <v>0</v>
      </c>
      <c r="T33">
        <v>0</v>
      </c>
      <c r="U33">
        <v>1</v>
      </c>
      <c r="V33">
        <v>0</v>
      </c>
      <c r="W33">
        <v>1</v>
      </c>
      <c r="X33">
        <v>0</v>
      </c>
      <c r="Y33">
        <v>0</v>
      </c>
      <c r="Z33">
        <v>0</v>
      </c>
      <c r="AA33">
        <v>0</v>
      </c>
      <c r="AB33">
        <v>0</v>
      </c>
      <c r="AC33">
        <v>1</v>
      </c>
      <c r="AD33">
        <v>0</v>
      </c>
      <c r="AE33">
        <v>0</v>
      </c>
      <c r="AF33">
        <v>1</v>
      </c>
      <c r="AG33">
        <v>0</v>
      </c>
      <c r="AH33">
        <v>1</v>
      </c>
      <c r="AI33">
        <v>0</v>
      </c>
      <c r="AJ33">
        <v>0</v>
      </c>
      <c r="AK33">
        <v>0</v>
      </c>
      <c r="AL33">
        <v>0</v>
      </c>
      <c r="AM33">
        <v>0</v>
      </c>
      <c r="AN33">
        <v>0</v>
      </c>
      <c r="AO33">
        <v>1</v>
      </c>
      <c r="AP33">
        <v>0</v>
      </c>
      <c r="AQ33">
        <v>0</v>
      </c>
      <c r="AR33">
        <v>0</v>
      </c>
      <c r="AS33">
        <v>0</v>
      </c>
    </row>
    <row r="34" spans="1:45">
      <c r="A34">
        <v>122</v>
      </c>
      <c r="B34" t="s">
        <v>122</v>
      </c>
      <c r="C34">
        <v>153</v>
      </c>
      <c r="D34" t="s">
        <v>84</v>
      </c>
      <c r="E34" t="s">
        <v>86</v>
      </c>
      <c r="F34">
        <v>14</v>
      </c>
      <c r="G34" t="s">
        <v>1232</v>
      </c>
      <c r="H34">
        <v>-71.905861000000002</v>
      </c>
      <c r="I34">
        <v>43.629241999999998</v>
      </c>
      <c r="J34">
        <v>0</v>
      </c>
      <c r="K34">
        <v>0</v>
      </c>
      <c r="L34">
        <v>1</v>
      </c>
      <c r="M34">
        <v>0</v>
      </c>
      <c r="N34">
        <v>0</v>
      </c>
      <c r="O34">
        <v>0</v>
      </c>
      <c r="P34">
        <v>1</v>
      </c>
      <c r="Q34">
        <v>0</v>
      </c>
      <c r="R34">
        <v>0</v>
      </c>
      <c r="S34">
        <v>0</v>
      </c>
      <c r="T34">
        <v>0</v>
      </c>
      <c r="U34">
        <v>1</v>
      </c>
      <c r="V34">
        <v>0</v>
      </c>
      <c r="W34">
        <v>0</v>
      </c>
      <c r="X34">
        <v>0</v>
      </c>
      <c r="Y34">
        <v>1</v>
      </c>
      <c r="Z34">
        <v>0</v>
      </c>
      <c r="AA34">
        <v>0</v>
      </c>
      <c r="AB34">
        <v>0</v>
      </c>
      <c r="AC34">
        <v>0</v>
      </c>
      <c r="AD34">
        <v>0</v>
      </c>
      <c r="AE34">
        <v>0</v>
      </c>
      <c r="AF34">
        <v>0</v>
      </c>
      <c r="AG34">
        <v>1</v>
      </c>
      <c r="AH34">
        <v>0</v>
      </c>
      <c r="AI34">
        <v>0</v>
      </c>
      <c r="AJ34">
        <v>1</v>
      </c>
      <c r="AK34">
        <v>0</v>
      </c>
      <c r="AL34">
        <v>0</v>
      </c>
      <c r="AM34">
        <v>0</v>
      </c>
      <c r="AN34">
        <v>0</v>
      </c>
      <c r="AO34">
        <v>1</v>
      </c>
      <c r="AP34">
        <v>0</v>
      </c>
      <c r="AQ34">
        <v>0</v>
      </c>
      <c r="AR34">
        <v>0</v>
      </c>
      <c r="AS34">
        <v>0</v>
      </c>
    </row>
    <row r="35" spans="1:45">
      <c r="A35">
        <v>122</v>
      </c>
      <c r="B35" t="s">
        <v>123</v>
      </c>
      <c r="C35">
        <v>155</v>
      </c>
      <c r="D35" t="s">
        <v>84</v>
      </c>
      <c r="E35" t="s">
        <v>86</v>
      </c>
      <c r="F35">
        <v>12</v>
      </c>
      <c r="G35" t="s">
        <v>1232</v>
      </c>
      <c r="H35">
        <v>-71.810760000000002</v>
      </c>
      <c r="I35">
        <v>43.758944999999997</v>
      </c>
      <c r="J35">
        <v>0</v>
      </c>
      <c r="K35">
        <v>0</v>
      </c>
      <c r="L35">
        <v>1</v>
      </c>
      <c r="M35">
        <v>0</v>
      </c>
      <c r="N35">
        <v>0</v>
      </c>
      <c r="O35">
        <v>0</v>
      </c>
      <c r="P35">
        <v>1</v>
      </c>
      <c r="Q35">
        <v>0</v>
      </c>
      <c r="R35">
        <v>0</v>
      </c>
      <c r="S35">
        <v>0</v>
      </c>
      <c r="T35">
        <v>0</v>
      </c>
      <c r="U35">
        <v>1</v>
      </c>
      <c r="V35">
        <v>0</v>
      </c>
      <c r="W35">
        <v>0</v>
      </c>
      <c r="X35">
        <v>1</v>
      </c>
      <c r="Y35">
        <v>0</v>
      </c>
      <c r="Z35">
        <v>0</v>
      </c>
      <c r="AA35">
        <v>0</v>
      </c>
      <c r="AB35">
        <v>0</v>
      </c>
      <c r="AC35">
        <v>1</v>
      </c>
      <c r="AD35">
        <v>0</v>
      </c>
      <c r="AE35">
        <v>0</v>
      </c>
      <c r="AF35">
        <v>0</v>
      </c>
      <c r="AG35">
        <v>1</v>
      </c>
      <c r="AH35">
        <v>0</v>
      </c>
      <c r="AI35">
        <v>1</v>
      </c>
      <c r="AJ35">
        <v>0</v>
      </c>
      <c r="AK35">
        <v>0</v>
      </c>
      <c r="AL35">
        <v>0</v>
      </c>
      <c r="AM35">
        <v>0</v>
      </c>
      <c r="AN35">
        <v>0</v>
      </c>
      <c r="AO35">
        <v>1</v>
      </c>
      <c r="AP35">
        <v>0</v>
      </c>
      <c r="AQ35">
        <v>0</v>
      </c>
      <c r="AR35">
        <v>0</v>
      </c>
      <c r="AS35">
        <v>0</v>
      </c>
    </row>
    <row r="36" spans="1:45">
      <c r="A36">
        <v>122</v>
      </c>
      <c r="B36" t="s">
        <v>124</v>
      </c>
      <c r="C36">
        <v>156</v>
      </c>
      <c r="D36" t="s">
        <v>84</v>
      </c>
      <c r="E36" t="s">
        <v>86</v>
      </c>
      <c r="F36">
        <v>12</v>
      </c>
      <c r="G36" t="s">
        <v>1232</v>
      </c>
      <c r="H36">
        <v>-71.776771999999994</v>
      </c>
      <c r="I36">
        <v>43.700643999999997</v>
      </c>
      <c r="J36">
        <v>0</v>
      </c>
      <c r="K36">
        <v>0</v>
      </c>
      <c r="L36">
        <v>1</v>
      </c>
      <c r="M36">
        <v>0</v>
      </c>
      <c r="N36">
        <v>0</v>
      </c>
      <c r="O36">
        <v>0</v>
      </c>
      <c r="P36">
        <v>0</v>
      </c>
      <c r="Q36">
        <v>1</v>
      </c>
      <c r="R36">
        <v>0</v>
      </c>
      <c r="S36">
        <v>0</v>
      </c>
      <c r="T36">
        <v>1</v>
      </c>
      <c r="U36">
        <v>0</v>
      </c>
      <c r="V36">
        <v>0</v>
      </c>
      <c r="W36">
        <v>0</v>
      </c>
      <c r="X36">
        <v>0</v>
      </c>
      <c r="Y36">
        <v>1</v>
      </c>
      <c r="Z36">
        <v>0</v>
      </c>
      <c r="AA36">
        <v>0</v>
      </c>
      <c r="AB36">
        <v>1</v>
      </c>
      <c r="AC36">
        <v>0</v>
      </c>
      <c r="AD36">
        <v>0</v>
      </c>
      <c r="AE36">
        <v>0</v>
      </c>
      <c r="AF36">
        <v>1</v>
      </c>
      <c r="AG36">
        <v>0</v>
      </c>
      <c r="AH36">
        <v>0</v>
      </c>
      <c r="AI36">
        <v>1</v>
      </c>
      <c r="AJ36">
        <v>0</v>
      </c>
      <c r="AK36">
        <v>0</v>
      </c>
      <c r="AL36">
        <v>0</v>
      </c>
      <c r="AM36">
        <v>1</v>
      </c>
      <c r="AN36">
        <v>0</v>
      </c>
      <c r="AO36">
        <v>0</v>
      </c>
      <c r="AP36">
        <v>0</v>
      </c>
      <c r="AQ36">
        <v>0</v>
      </c>
      <c r="AR36">
        <v>0</v>
      </c>
      <c r="AS36">
        <v>0</v>
      </c>
    </row>
    <row r="37" spans="1:45">
      <c r="A37">
        <v>122</v>
      </c>
      <c r="B37" t="s">
        <v>125</v>
      </c>
      <c r="C37">
        <v>157</v>
      </c>
      <c r="D37" t="s">
        <v>84</v>
      </c>
      <c r="E37" t="s">
        <v>86</v>
      </c>
      <c r="F37">
        <v>12</v>
      </c>
      <c r="G37" t="s">
        <v>1232</v>
      </c>
      <c r="H37">
        <v>-71.737976000000003</v>
      </c>
      <c r="I37">
        <v>43.689473999999997</v>
      </c>
      <c r="J37">
        <v>0</v>
      </c>
      <c r="K37">
        <v>0</v>
      </c>
      <c r="L37">
        <v>0</v>
      </c>
      <c r="M37">
        <v>1</v>
      </c>
      <c r="N37">
        <v>0</v>
      </c>
      <c r="O37">
        <v>0</v>
      </c>
      <c r="P37">
        <v>0</v>
      </c>
      <c r="Q37">
        <v>1</v>
      </c>
      <c r="R37">
        <v>0</v>
      </c>
      <c r="S37">
        <v>0</v>
      </c>
      <c r="T37">
        <v>0</v>
      </c>
      <c r="U37">
        <v>1</v>
      </c>
      <c r="V37">
        <v>0</v>
      </c>
      <c r="W37">
        <v>0</v>
      </c>
      <c r="X37">
        <v>0</v>
      </c>
      <c r="Y37">
        <v>1</v>
      </c>
      <c r="Z37">
        <v>0</v>
      </c>
      <c r="AA37">
        <v>0</v>
      </c>
      <c r="AB37">
        <v>0</v>
      </c>
      <c r="AC37">
        <v>1</v>
      </c>
      <c r="AD37">
        <v>0</v>
      </c>
      <c r="AE37">
        <v>0</v>
      </c>
      <c r="AF37">
        <v>0</v>
      </c>
      <c r="AG37">
        <v>1</v>
      </c>
      <c r="AH37">
        <v>0</v>
      </c>
      <c r="AI37">
        <v>1</v>
      </c>
      <c r="AJ37">
        <v>0</v>
      </c>
      <c r="AK37">
        <v>0</v>
      </c>
      <c r="AL37">
        <v>0</v>
      </c>
      <c r="AM37">
        <v>0</v>
      </c>
      <c r="AN37">
        <v>0</v>
      </c>
      <c r="AO37">
        <v>1</v>
      </c>
      <c r="AP37">
        <v>0</v>
      </c>
      <c r="AQ37">
        <v>0</v>
      </c>
      <c r="AR37">
        <v>0</v>
      </c>
      <c r="AS37">
        <v>0</v>
      </c>
    </row>
    <row r="38" spans="1:45">
      <c r="A38">
        <v>122</v>
      </c>
      <c r="B38" t="s">
        <v>127</v>
      </c>
      <c r="C38">
        <v>159</v>
      </c>
      <c r="D38" t="s">
        <v>84</v>
      </c>
      <c r="E38" t="s">
        <v>86</v>
      </c>
      <c r="F38">
        <v>12</v>
      </c>
      <c r="G38" t="s">
        <v>1232</v>
      </c>
      <c r="H38">
        <v>-71.712226999999999</v>
      </c>
      <c r="I38">
        <v>43.643281000000002</v>
      </c>
      <c r="J38">
        <v>0</v>
      </c>
      <c r="K38">
        <v>0</v>
      </c>
      <c r="L38">
        <v>0</v>
      </c>
      <c r="M38">
        <v>1</v>
      </c>
      <c r="N38">
        <v>0</v>
      </c>
      <c r="O38">
        <v>0</v>
      </c>
      <c r="P38">
        <v>0</v>
      </c>
      <c r="Q38">
        <v>1</v>
      </c>
      <c r="R38">
        <v>0</v>
      </c>
      <c r="S38">
        <v>0</v>
      </c>
      <c r="T38">
        <v>0</v>
      </c>
      <c r="U38">
        <v>1</v>
      </c>
      <c r="V38">
        <v>0</v>
      </c>
      <c r="W38">
        <v>0</v>
      </c>
      <c r="X38">
        <v>0</v>
      </c>
      <c r="Y38">
        <v>1</v>
      </c>
      <c r="Z38">
        <v>0</v>
      </c>
      <c r="AA38">
        <v>0</v>
      </c>
      <c r="AB38">
        <v>0</v>
      </c>
      <c r="AC38">
        <v>1</v>
      </c>
      <c r="AD38">
        <v>0</v>
      </c>
      <c r="AE38">
        <v>0</v>
      </c>
      <c r="AF38">
        <v>0</v>
      </c>
      <c r="AG38">
        <v>1</v>
      </c>
      <c r="AH38">
        <v>0</v>
      </c>
      <c r="AI38">
        <v>1</v>
      </c>
      <c r="AJ38">
        <v>0</v>
      </c>
      <c r="AK38">
        <v>0</v>
      </c>
      <c r="AL38">
        <v>0</v>
      </c>
      <c r="AM38">
        <v>0</v>
      </c>
      <c r="AN38">
        <v>0</v>
      </c>
      <c r="AO38">
        <v>1</v>
      </c>
      <c r="AP38">
        <v>0</v>
      </c>
      <c r="AQ38">
        <v>0</v>
      </c>
      <c r="AR38">
        <v>0</v>
      </c>
      <c r="AS38">
        <v>0</v>
      </c>
    </row>
    <row r="39" spans="1:45">
      <c r="A39">
        <v>122</v>
      </c>
      <c r="B39" t="s">
        <v>129</v>
      </c>
      <c r="C39">
        <v>161</v>
      </c>
      <c r="D39" t="s">
        <v>84</v>
      </c>
      <c r="E39" t="s">
        <v>86</v>
      </c>
      <c r="F39">
        <v>12</v>
      </c>
      <c r="G39" t="s">
        <v>1232</v>
      </c>
      <c r="H39">
        <v>-71.884574999999998</v>
      </c>
      <c r="I39">
        <v>43.615448000000001</v>
      </c>
      <c r="J39">
        <v>0</v>
      </c>
      <c r="K39">
        <v>0</v>
      </c>
      <c r="L39">
        <v>0</v>
      </c>
      <c r="M39">
        <v>1</v>
      </c>
      <c r="N39">
        <v>0</v>
      </c>
      <c r="O39">
        <v>0</v>
      </c>
      <c r="P39">
        <v>0</v>
      </c>
      <c r="Q39">
        <v>1</v>
      </c>
      <c r="R39">
        <v>0</v>
      </c>
      <c r="S39">
        <v>0</v>
      </c>
      <c r="T39">
        <v>0</v>
      </c>
      <c r="U39">
        <v>1</v>
      </c>
      <c r="V39">
        <v>0</v>
      </c>
      <c r="W39">
        <v>0</v>
      </c>
      <c r="X39">
        <v>0</v>
      </c>
      <c r="Y39">
        <v>1</v>
      </c>
      <c r="Z39">
        <v>0</v>
      </c>
      <c r="AA39">
        <v>0</v>
      </c>
      <c r="AB39">
        <v>0</v>
      </c>
      <c r="AC39">
        <v>1</v>
      </c>
      <c r="AD39">
        <v>0</v>
      </c>
      <c r="AE39">
        <v>0</v>
      </c>
      <c r="AF39">
        <v>0</v>
      </c>
      <c r="AG39">
        <v>1</v>
      </c>
      <c r="AH39">
        <v>0</v>
      </c>
      <c r="AI39">
        <v>1</v>
      </c>
      <c r="AJ39">
        <v>0</v>
      </c>
      <c r="AK39">
        <v>0</v>
      </c>
      <c r="AL39">
        <v>0</v>
      </c>
      <c r="AM39">
        <v>0</v>
      </c>
      <c r="AN39">
        <v>0</v>
      </c>
      <c r="AO39">
        <v>1</v>
      </c>
      <c r="AP39">
        <v>0</v>
      </c>
      <c r="AQ39">
        <v>0</v>
      </c>
      <c r="AR39">
        <v>0</v>
      </c>
      <c r="AS39">
        <v>0</v>
      </c>
    </row>
    <row r="40" spans="1:45">
      <c r="A40">
        <v>122</v>
      </c>
      <c r="B40" t="s">
        <v>131</v>
      </c>
      <c r="C40">
        <v>164</v>
      </c>
      <c r="D40" t="s">
        <v>84</v>
      </c>
      <c r="E40" t="s">
        <v>94</v>
      </c>
      <c r="F40">
        <v>13</v>
      </c>
      <c r="G40" t="s">
        <v>1232</v>
      </c>
      <c r="H40">
        <v>-71.841830999999999</v>
      </c>
      <c r="I40">
        <v>43.645764999999997</v>
      </c>
      <c r="J40">
        <v>0</v>
      </c>
      <c r="K40">
        <v>0</v>
      </c>
      <c r="L40">
        <v>0</v>
      </c>
      <c r="M40">
        <v>1</v>
      </c>
      <c r="N40">
        <v>0</v>
      </c>
      <c r="O40">
        <v>0</v>
      </c>
      <c r="P40">
        <v>0</v>
      </c>
      <c r="Q40">
        <v>1</v>
      </c>
      <c r="R40">
        <v>0</v>
      </c>
      <c r="S40">
        <v>0</v>
      </c>
      <c r="T40">
        <v>0</v>
      </c>
      <c r="U40">
        <v>1</v>
      </c>
      <c r="V40">
        <v>0</v>
      </c>
      <c r="W40">
        <v>0</v>
      </c>
      <c r="X40">
        <v>0</v>
      </c>
      <c r="Y40">
        <v>1</v>
      </c>
      <c r="Z40">
        <v>0</v>
      </c>
      <c r="AA40">
        <v>0</v>
      </c>
      <c r="AB40">
        <v>0</v>
      </c>
      <c r="AC40">
        <v>1</v>
      </c>
      <c r="AD40">
        <v>0</v>
      </c>
      <c r="AE40">
        <v>0</v>
      </c>
      <c r="AF40">
        <v>0</v>
      </c>
      <c r="AG40">
        <v>1</v>
      </c>
      <c r="AH40">
        <v>0</v>
      </c>
      <c r="AI40">
        <v>1</v>
      </c>
      <c r="AJ40">
        <v>0</v>
      </c>
      <c r="AK40">
        <v>0</v>
      </c>
      <c r="AL40">
        <v>0</v>
      </c>
      <c r="AM40">
        <v>0</v>
      </c>
      <c r="AN40">
        <v>1</v>
      </c>
      <c r="AO40">
        <v>0</v>
      </c>
      <c r="AP40">
        <v>0</v>
      </c>
      <c r="AQ40">
        <v>0</v>
      </c>
      <c r="AR40">
        <v>0</v>
      </c>
      <c r="AS40">
        <v>0</v>
      </c>
    </row>
    <row r="41" spans="1:45">
      <c r="A41">
        <v>122</v>
      </c>
      <c r="B41" t="s">
        <v>132</v>
      </c>
      <c r="C41">
        <v>166</v>
      </c>
      <c r="D41" t="s">
        <v>84</v>
      </c>
      <c r="E41" t="s">
        <v>94</v>
      </c>
      <c r="F41">
        <v>12</v>
      </c>
      <c r="G41" t="s">
        <v>1232</v>
      </c>
      <c r="H41">
        <v>-71.814194000000001</v>
      </c>
      <c r="I41">
        <v>43.698906999999998</v>
      </c>
      <c r="J41">
        <v>0</v>
      </c>
      <c r="K41">
        <v>0</v>
      </c>
      <c r="L41">
        <v>0</v>
      </c>
      <c r="M41">
        <v>1</v>
      </c>
      <c r="N41">
        <v>0</v>
      </c>
      <c r="O41">
        <v>0</v>
      </c>
      <c r="P41">
        <v>0</v>
      </c>
      <c r="Q41">
        <v>1</v>
      </c>
      <c r="R41">
        <v>0</v>
      </c>
      <c r="S41">
        <v>0</v>
      </c>
      <c r="T41">
        <v>1</v>
      </c>
      <c r="U41">
        <v>0</v>
      </c>
      <c r="V41">
        <v>0</v>
      </c>
      <c r="W41">
        <v>0</v>
      </c>
      <c r="X41">
        <v>1</v>
      </c>
      <c r="Y41">
        <v>0</v>
      </c>
      <c r="Z41">
        <v>0</v>
      </c>
      <c r="AA41">
        <v>0</v>
      </c>
      <c r="AB41">
        <v>1</v>
      </c>
      <c r="AC41">
        <v>0</v>
      </c>
      <c r="AD41">
        <v>0</v>
      </c>
      <c r="AE41">
        <v>0</v>
      </c>
      <c r="AF41">
        <v>1</v>
      </c>
      <c r="AG41">
        <v>0</v>
      </c>
      <c r="AH41">
        <v>0</v>
      </c>
      <c r="AI41">
        <v>1</v>
      </c>
      <c r="AJ41">
        <v>0</v>
      </c>
      <c r="AK41">
        <v>0</v>
      </c>
      <c r="AL41">
        <v>0</v>
      </c>
      <c r="AM41">
        <v>0</v>
      </c>
      <c r="AN41">
        <v>1</v>
      </c>
      <c r="AO41">
        <v>0</v>
      </c>
      <c r="AP41">
        <v>0</v>
      </c>
      <c r="AQ41">
        <v>0</v>
      </c>
      <c r="AR41">
        <v>0</v>
      </c>
      <c r="AS41">
        <v>0</v>
      </c>
    </row>
    <row r="42" spans="1:45">
      <c r="A42">
        <v>122</v>
      </c>
      <c r="B42" t="s">
        <v>133</v>
      </c>
      <c r="C42">
        <v>167</v>
      </c>
      <c r="D42" t="s">
        <v>84</v>
      </c>
      <c r="E42" t="s">
        <v>94</v>
      </c>
      <c r="F42">
        <v>12</v>
      </c>
      <c r="G42" t="s">
        <v>1232</v>
      </c>
      <c r="H42">
        <v>-71.790503999999999</v>
      </c>
      <c r="I42">
        <v>43.593570999999997</v>
      </c>
      <c r="J42">
        <v>0</v>
      </c>
      <c r="K42">
        <v>0</v>
      </c>
      <c r="L42">
        <v>0</v>
      </c>
      <c r="M42">
        <v>1</v>
      </c>
      <c r="N42">
        <v>0</v>
      </c>
      <c r="O42">
        <v>0</v>
      </c>
      <c r="P42">
        <v>0</v>
      </c>
      <c r="Q42">
        <v>1</v>
      </c>
      <c r="R42">
        <v>0</v>
      </c>
      <c r="S42">
        <v>1</v>
      </c>
      <c r="T42">
        <v>0</v>
      </c>
      <c r="U42">
        <v>0</v>
      </c>
      <c r="V42">
        <v>0</v>
      </c>
      <c r="W42">
        <v>1</v>
      </c>
      <c r="X42">
        <v>0</v>
      </c>
      <c r="Y42">
        <v>0</v>
      </c>
      <c r="Z42">
        <v>0</v>
      </c>
      <c r="AA42">
        <v>1</v>
      </c>
      <c r="AB42">
        <v>0</v>
      </c>
      <c r="AC42">
        <v>0</v>
      </c>
      <c r="AD42">
        <v>0</v>
      </c>
      <c r="AE42">
        <v>1</v>
      </c>
      <c r="AF42">
        <v>0</v>
      </c>
      <c r="AG42">
        <v>1</v>
      </c>
      <c r="AH42">
        <v>0</v>
      </c>
      <c r="AI42">
        <v>1</v>
      </c>
      <c r="AJ42">
        <v>0</v>
      </c>
      <c r="AK42">
        <v>0</v>
      </c>
      <c r="AL42">
        <v>0</v>
      </c>
      <c r="AM42">
        <v>1</v>
      </c>
      <c r="AN42">
        <v>0</v>
      </c>
      <c r="AO42">
        <v>0</v>
      </c>
      <c r="AP42">
        <v>0</v>
      </c>
      <c r="AQ42">
        <v>0</v>
      </c>
      <c r="AR42">
        <v>0</v>
      </c>
      <c r="AS42">
        <v>0</v>
      </c>
    </row>
    <row r="43" spans="1:45">
      <c r="A43">
        <v>126</v>
      </c>
      <c r="B43" t="s">
        <v>126</v>
      </c>
      <c r="C43">
        <v>158</v>
      </c>
      <c r="D43" t="s">
        <v>84</v>
      </c>
      <c r="E43" t="s">
        <v>86</v>
      </c>
      <c r="F43">
        <v>12</v>
      </c>
      <c r="G43" t="s">
        <v>1232</v>
      </c>
      <c r="H43">
        <v>-71.798400999999998</v>
      </c>
      <c r="I43">
        <v>43.672044</v>
      </c>
      <c r="J43">
        <v>0</v>
      </c>
      <c r="K43">
        <v>0</v>
      </c>
      <c r="L43">
        <v>1</v>
      </c>
      <c r="M43">
        <v>0</v>
      </c>
      <c r="N43">
        <v>1</v>
      </c>
      <c r="O43">
        <v>0</v>
      </c>
      <c r="P43">
        <v>0</v>
      </c>
      <c r="Q43">
        <v>0</v>
      </c>
      <c r="R43">
        <v>0</v>
      </c>
      <c r="S43">
        <v>0</v>
      </c>
      <c r="T43">
        <v>1</v>
      </c>
      <c r="U43">
        <v>0</v>
      </c>
      <c r="V43">
        <v>1</v>
      </c>
      <c r="W43">
        <v>0</v>
      </c>
      <c r="X43">
        <v>0</v>
      </c>
      <c r="Y43">
        <v>0</v>
      </c>
      <c r="Z43">
        <v>0</v>
      </c>
      <c r="AA43">
        <v>0</v>
      </c>
      <c r="AB43">
        <v>0</v>
      </c>
      <c r="AC43">
        <v>1</v>
      </c>
      <c r="AD43">
        <v>0</v>
      </c>
      <c r="AE43">
        <v>0</v>
      </c>
      <c r="AF43">
        <v>1</v>
      </c>
      <c r="AG43">
        <v>0</v>
      </c>
      <c r="AH43">
        <v>1</v>
      </c>
      <c r="AI43">
        <v>0</v>
      </c>
      <c r="AJ43">
        <v>0</v>
      </c>
      <c r="AK43">
        <v>0</v>
      </c>
      <c r="AL43">
        <v>0</v>
      </c>
      <c r="AM43">
        <v>0</v>
      </c>
      <c r="AN43">
        <v>1</v>
      </c>
      <c r="AO43">
        <v>0</v>
      </c>
      <c r="AP43">
        <v>0</v>
      </c>
      <c r="AQ43">
        <v>0</v>
      </c>
      <c r="AR43">
        <v>0</v>
      </c>
      <c r="AS43">
        <v>0</v>
      </c>
    </row>
    <row r="44" spans="1:45">
      <c r="A44">
        <v>126</v>
      </c>
      <c r="B44" t="s">
        <v>128</v>
      </c>
      <c r="C44">
        <v>160</v>
      </c>
      <c r="D44" t="s">
        <v>84</v>
      </c>
      <c r="E44" t="s">
        <v>86</v>
      </c>
      <c r="F44">
        <v>12</v>
      </c>
      <c r="G44" t="s">
        <v>1232</v>
      </c>
      <c r="H44">
        <v>-71.736877000000007</v>
      </c>
      <c r="I44">
        <v>43.666282000000002</v>
      </c>
      <c r="J44">
        <v>0</v>
      </c>
      <c r="K44">
        <v>1</v>
      </c>
      <c r="L44">
        <v>0</v>
      </c>
      <c r="M44">
        <v>0</v>
      </c>
      <c r="N44">
        <v>0</v>
      </c>
      <c r="O44">
        <v>1</v>
      </c>
      <c r="P44">
        <v>0</v>
      </c>
      <c r="Q44">
        <v>0</v>
      </c>
      <c r="R44">
        <v>1</v>
      </c>
      <c r="S44">
        <v>0</v>
      </c>
      <c r="T44">
        <v>0</v>
      </c>
      <c r="U44">
        <v>0</v>
      </c>
      <c r="V44">
        <v>1</v>
      </c>
      <c r="W44">
        <v>0</v>
      </c>
      <c r="X44">
        <v>0</v>
      </c>
      <c r="Y44">
        <v>0</v>
      </c>
      <c r="Z44">
        <v>0</v>
      </c>
      <c r="AA44">
        <v>0</v>
      </c>
      <c r="AB44">
        <v>1</v>
      </c>
      <c r="AC44">
        <v>0</v>
      </c>
      <c r="AD44">
        <v>1</v>
      </c>
      <c r="AE44">
        <v>0</v>
      </c>
      <c r="AF44">
        <v>0</v>
      </c>
      <c r="AG44">
        <v>0</v>
      </c>
      <c r="AH44">
        <v>1</v>
      </c>
      <c r="AI44">
        <v>0</v>
      </c>
      <c r="AJ44">
        <v>0</v>
      </c>
      <c r="AK44">
        <v>0</v>
      </c>
      <c r="AL44">
        <v>1</v>
      </c>
      <c r="AM44">
        <v>0</v>
      </c>
      <c r="AN44">
        <v>0</v>
      </c>
      <c r="AO44">
        <v>0</v>
      </c>
      <c r="AP44">
        <v>0</v>
      </c>
      <c r="AQ44">
        <v>0</v>
      </c>
      <c r="AR44">
        <v>0</v>
      </c>
      <c r="AS44">
        <v>0</v>
      </c>
    </row>
    <row r="45" spans="1:45">
      <c r="A45">
        <v>126</v>
      </c>
      <c r="B45" t="s">
        <v>130</v>
      </c>
      <c r="C45">
        <v>162</v>
      </c>
      <c r="D45" t="s">
        <v>84</v>
      </c>
      <c r="E45" t="s">
        <v>86</v>
      </c>
      <c r="F45">
        <v>12</v>
      </c>
      <c r="G45" t="s">
        <v>1232</v>
      </c>
      <c r="H45">
        <v>-71.826553000000004</v>
      </c>
      <c r="I45">
        <v>43.728833999999999</v>
      </c>
      <c r="J45">
        <v>0</v>
      </c>
      <c r="K45">
        <v>0</v>
      </c>
      <c r="L45">
        <v>1</v>
      </c>
      <c r="M45">
        <v>0</v>
      </c>
      <c r="N45">
        <v>0</v>
      </c>
      <c r="O45">
        <v>0</v>
      </c>
      <c r="P45">
        <v>1</v>
      </c>
      <c r="Q45">
        <v>0</v>
      </c>
      <c r="R45">
        <v>0</v>
      </c>
      <c r="S45">
        <v>1</v>
      </c>
      <c r="T45">
        <v>0</v>
      </c>
      <c r="U45">
        <v>0</v>
      </c>
      <c r="V45">
        <v>1</v>
      </c>
      <c r="W45">
        <v>0</v>
      </c>
      <c r="X45">
        <v>0</v>
      </c>
      <c r="Y45">
        <v>0</v>
      </c>
      <c r="Z45">
        <v>0</v>
      </c>
      <c r="AA45">
        <v>0</v>
      </c>
      <c r="AB45">
        <v>0</v>
      </c>
      <c r="AC45">
        <v>1</v>
      </c>
      <c r="AD45">
        <v>0</v>
      </c>
      <c r="AE45">
        <v>0</v>
      </c>
      <c r="AF45">
        <v>0</v>
      </c>
      <c r="AG45">
        <v>1</v>
      </c>
      <c r="AH45">
        <v>1</v>
      </c>
      <c r="AI45">
        <v>0</v>
      </c>
      <c r="AJ45">
        <v>0</v>
      </c>
      <c r="AK45">
        <v>0</v>
      </c>
      <c r="AL45">
        <v>0</v>
      </c>
      <c r="AM45">
        <v>0</v>
      </c>
      <c r="AN45">
        <v>1</v>
      </c>
      <c r="AO45">
        <v>0</v>
      </c>
      <c r="AP45">
        <v>0</v>
      </c>
      <c r="AQ45">
        <v>0</v>
      </c>
      <c r="AR45">
        <v>0</v>
      </c>
      <c r="AS45">
        <v>0</v>
      </c>
    </row>
    <row r="46" spans="1:45">
      <c r="A46">
        <v>130</v>
      </c>
      <c r="B46" t="s">
        <v>134</v>
      </c>
      <c r="C46">
        <v>168</v>
      </c>
      <c r="D46" t="s">
        <v>84</v>
      </c>
      <c r="E46" t="s">
        <v>86</v>
      </c>
      <c r="F46">
        <v>12</v>
      </c>
      <c r="G46" t="s">
        <v>1232</v>
      </c>
      <c r="H46">
        <v>-71.897278</v>
      </c>
      <c r="I46">
        <v>43.694687000000002</v>
      </c>
      <c r="J46">
        <v>0</v>
      </c>
      <c r="K46">
        <v>0</v>
      </c>
      <c r="L46">
        <v>0</v>
      </c>
      <c r="M46">
        <v>1</v>
      </c>
      <c r="N46">
        <v>0</v>
      </c>
      <c r="O46">
        <v>0</v>
      </c>
      <c r="P46">
        <v>0</v>
      </c>
      <c r="Q46">
        <v>1</v>
      </c>
      <c r="R46">
        <v>0</v>
      </c>
      <c r="S46">
        <v>0</v>
      </c>
      <c r="T46">
        <v>0</v>
      </c>
      <c r="U46">
        <v>1</v>
      </c>
      <c r="V46">
        <v>0</v>
      </c>
      <c r="W46">
        <v>0</v>
      </c>
      <c r="X46">
        <v>1</v>
      </c>
      <c r="Y46">
        <v>0</v>
      </c>
      <c r="Z46">
        <v>0</v>
      </c>
      <c r="AA46">
        <v>0</v>
      </c>
      <c r="AB46">
        <v>0</v>
      </c>
      <c r="AC46">
        <v>1</v>
      </c>
      <c r="AD46">
        <v>0</v>
      </c>
      <c r="AE46">
        <v>0</v>
      </c>
      <c r="AF46">
        <v>1</v>
      </c>
      <c r="AG46">
        <v>0</v>
      </c>
      <c r="AH46">
        <v>0</v>
      </c>
      <c r="AI46">
        <v>1</v>
      </c>
      <c r="AJ46">
        <v>0</v>
      </c>
      <c r="AK46">
        <v>0</v>
      </c>
      <c r="AL46">
        <v>0</v>
      </c>
      <c r="AM46">
        <v>0</v>
      </c>
      <c r="AN46">
        <v>0</v>
      </c>
      <c r="AO46">
        <v>1</v>
      </c>
      <c r="AP46">
        <v>0</v>
      </c>
      <c r="AQ46">
        <v>0</v>
      </c>
      <c r="AR46">
        <v>0</v>
      </c>
      <c r="AS46">
        <v>0</v>
      </c>
    </row>
    <row r="47" spans="1:45">
      <c r="A47">
        <v>130</v>
      </c>
      <c r="B47" t="s">
        <v>135</v>
      </c>
      <c r="C47">
        <v>169</v>
      </c>
      <c r="D47" t="s">
        <v>84</v>
      </c>
      <c r="E47" t="s">
        <v>86</v>
      </c>
      <c r="F47">
        <v>12</v>
      </c>
      <c r="G47" t="s">
        <v>1232</v>
      </c>
      <c r="H47">
        <v>-71.872214999999997</v>
      </c>
      <c r="I47">
        <v>43.686245999999997</v>
      </c>
      <c r="J47">
        <v>0</v>
      </c>
      <c r="K47">
        <v>0</v>
      </c>
      <c r="L47">
        <v>0</v>
      </c>
      <c r="M47">
        <v>1</v>
      </c>
      <c r="N47">
        <v>0</v>
      </c>
      <c r="O47">
        <v>0</v>
      </c>
      <c r="P47">
        <v>0</v>
      </c>
      <c r="Q47">
        <v>1</v>
      </c>
      <c r="R47">
        <v>0</v>
      </c>
      <c r="S47">
        <v>0</v>
      </c>
      <c r="T47">
        <v>0</v>
      </c>
      <c r="U47">
        <v>1</v>
      </c>
      <c r="V47">
        <v>0</v>
      </c>
      <c r="W47">
        <v>0</v>
      </c>
      <c r="X47">
        <v>1</v>
      </c>
      <c r="Y47">
        <v>0</v>
      </c>
      <c r="Z47">
        <v>0</v>
      </c>
      <c r="AA47">
        <v>0</v>
      </c>
      <c r="AB47">
        <v>0</v>
      </c>
      <c r="AC47">
        <v>1</v>
      </c>
      <c r="AD47">
        <v>0</v>
      </c>
      <c r="AE47">
        <v>1</v>
      </c>
      <c r="AF47">
        <v>0</v>
      </c>
      <c r="AG47">
        <v>0</v>
      </c>
      <c r="AH47">
        <v>0</v>
      </c>
      <c r="AI47">
        <v>1</v>
      </c>
      <c r="AJ47">
        <v>0</v>
      </c>
      <c r="AK47">
        <v>0</v>
      </c>
      <c r="AL47">
        <v>0</v>
      </c>
      <c r="AM47">
        <v>0</v>
      </c>
      <c r="AN47">
        <v>0</v>
      </c>
      <c r="AO47">
        <v>1</v>
      </c>
      <c r="AP47">
        <v>0</v>
      </c>
      <c r="AQ47">
        <v>0</v>
      </c>
      <c r="AR47">
        <v>0</v>
      </c>
      <c r="AS47">
        <v>0</v>
      </c>
    </row>
    <row r="48" spans="1:45">
      <c r="A48">
        <v>130</v>
      </c>
      <c r="B48" t="s">
        <v>136</v>
      </c>
      <c r="C48">
        <v>170</v>
      </c>
      <c r="D48" t="s">
        <v>84</v>
      </c>
      <c r="E48" t="s">
        <v>86</v>
      </c>
      <c r="F48">
        <v>12</v>
      </c>
      <c r="G48" t="s">
        <v>1232</v>
      </c>
      <c r="H48">
        <v>-71.844406000000006</v>
      </c>
      <c r="I48">
        <v>43.693196999999998</v>
      </c>
      <c r="J48">
        <v>0</v>
      </c>
      <c r="K48">
        <v>0</v>
      </c>
      <c r="L48">
        <v>0</v>
      </c>
      <c r="M48">
        <v>1</v>
      </c>
      <c r="N48">
        <v>0</v>
      </c>
      <c r="O48">
        <v>0</v>
      </c>
      <c r="P48">
        <v>0</v>
      </c>
      <c r="Q48">
        <v>1</v>
      </c>
      <c r="R48">
        <v>0</v>
      </c>
      <c r="S48">
        <v>0</v>
      </c>
      <c r="T48">
        <v>0</v>
      </c>
      <c r="U48">
        <v>1</v>
      </c>
      <c r="V48">
        <v>0</v>
      </c>
      <c r="W48">
        <v>0</v>
      </c>
      <c r="X48">
        <v>1</v>
      </c>
      <c r="Y48">
        <v>0</v>
      </c>
      <c r="Z48">
        <v>0</v>
      </c>
      <c r="AA48">
        <v>0</v>
      </c>
      <c r="AB48">
        <v>1</v>
      </c>
      <c r="AC48">
        <v>0</v>
      </c>
      <c r="AD48">
        <v>0</v>
      </c>
      <c r="AE48">
        <v>1</v>
      </c>
      <c r="AF48">
        <v>0</v>
      </c>
      <c r="AG48">
        <v>0</v>
      </c>
      <c r="AH48">
        <v>0</v>
      </c>
      <c r="AI48">
        <v>1</v>
      </c>
      <c r="AJ48">
        <v>0</v>
      </c>
      <c r="AK48">
        <v>0</v>
      </c>
      <c r="AL48">
        <v>0</v>
      </c>
      <c r="AM48">
        <v>0</v>
      </c>
      <c r="AN48">
        <v>0</v>
      </c>
      <c r="AO48">
        <v>1</v>
      </c>
      <c r="AP48">
        <v>0</v>
      </c>
      <c r="AQ48">
        <v>0</v>
      </c>
      <c r="AR48">
        <v>0</v>
      </c>
      <c r="AS48">
        <v>0</v>
      </c>
    </row>
    <row r="49" spans="1:46">
      <c r="A49">
        <v>130</v>
      </c>
      <c r="B49" t="s">
        <v>137</v>
      </c>
      <c r="C49">
        <v>173</v>
      </c>
      <c r="D49" t="s">
        <v>84</v>
      </c>
      <c r="E49" t="s">
        <v>94</v>
      </c>
      <c r="F49">
        <v>14</v>
      </c>
      <c r="G49" t="s">
        <v>1232</v>
      </c>
      <c r="H49">
        <v>-71.881827999999999</v>
      </c>
      <c r="I49">
        <v>43.696052000000002</v>
      </c>
      <c r="J49">
        <v>0</v>
      </c>
      <c r="K49">
        <v>0</v>
      </c>
      <c r="L49">
        <v>0</v>
      </c>
      <c r="M49">
        <v>1</v>
      </c>
      <c r="N49">
        <v>0</v>
      </c>
      <c r="O49">
        <v>0</v>
      </c>
      <c r="P49">
        <v>0</v>
      </c>
      <c r="Q49">
        <v>1</v>
      </c>
      <c r="R49">
        <v>0</v>
      </c>
      <c r="S49">
        <v>0</v>
      </c>
      <c r="T49">
        <v>0</v>
      </c>
      <c r="U49">
        <v>1</v>
      </c>
      <c r="V49">
        <v>0</v>
      </c>
      <c r="W49">
        <v>0</v>
      </c>
      <c r="X49">
        <v>1</v>
      </c>
      <c r="Y49">
        <v>0</v>
      </c>
      <c r="Z49">
        <v>0</v>
      </c>
      <c r="AA49">
        <v>0</v>
      </c>
      <c r="AB49">
        <v>1</v>
      </c>
      <c r="AC49">
        <v>0</v>
      </c>
      <c r="AD49">
        <v>0</v>
      </c>
      <c r="AE49">
        <v>1</v>
      </c>
      <c r="AF49">
        <v>0</v>
      </c>
      <c r="AG49">
        <v>0</v>
      </c>
      <c r="AH49">
        <v>0</v>
      </c>
      <c r="AI49">
        <v>1</v>
      </c>
      <c r="AJ49">
        <v>0</v>
      </c>
      <c r="AK49">
        <v>0</v>
      </c>
      <c r="AL49">
        <v>0</v>
      </c>
      <c r="AM49">
        <v>0</v>
      </c>
      <c r="AN49">
        <v>0</v>
      </c>
      <c r="AO49">
        <v>1</v>
      </c>
      <c r="AP49">
        <v>0</v>
      </c>
      <c r="AQ49">
        <v>0</v>
      </c>
      <c r="AR49">
        <v>0</v>
      </c>
      <c r="AS49">
        <v>0</v>
      </c>
    </row>
    <row r="50" spans="1:46">
      <c r="A50">
        <v>130</v>
      </c>
      <c r="B50" t="s">
        <v>139</v>
      </c>
      <c r="C50">
        <v>175</v>
      </c>
      <c r="D50" t="s">
        <v>84</v>
      </c>
      <c r="E50" t="s">
        <v>94</v>
      </c>
      <c r="F50">
        <v>14</v>
      </c>
      <c r="G50" t="s">
        <v>1232</v>
      </c>
      <c r="H50">
        <v>-71.898909000000003</v>
      </c>
      <c r="I50">
        <v>43.704614999999997</v>
      </c>
      <c r="J50">
        <v>0</v>
      </c>
      <c r="K50">
        <v>0</v>
      </c>
      <c r="L50">
        <v>0</v>
      </c>
      <c r="M50">
        <v>1</v>
      </c>
      <c r="N50">
        <v>0</v>
      </c>
      <c r="O50">
        <v>0</v>
      </c>
      <c r="P50">
        <v>0</v>
      </c>
      <c r="Q50">
        <v>1</v>
      </c>
      <c r="R50">
        <v>0</v>
      </c>
      <c r="S50">
        <v>0</v>
      </c>
      <c r="T50">
        <v>0</v>
      </c>
      <c r="U50">
        <v>1</v>
      </c>
      <c r="V50">
        <v>0</v>
      </c>
      <c r="W50">
        <v>0</v>
      </c>
      <c r="X50">
        <v>1</v>
      </c>
      <c r="Y50">
        <v>0</v>
      </c>
      <c r="Z50">
        <v>0</v>
      </c>
      <c r="AA50">
        <v>0</v>
      </c>
      <c r="AB50">
        <v>1</v>
      </c>
      <c r="AC50">
        <v>0</v>
      </c>
      <c r="AD50">
        <v>0</v>
      </c>
      <c r="AE50">
        <v>1</v>
      </c>
      <c r="AF50">
        <v>0</v>
      </c>
      <c r="AG50">
        <v>0</v>
      </c>
      <c r="AH50">
        <v>0</v>
      </c>
      <c r="AI50">
        <v>1</v>
      </c>
      <c r="AJ50">
        <v>0</v>
      </c>
      <c r="AK50">
        <v>0</v>
      </c>
      <c r="AL50">
        <v>0</v>
      </c>
      <c r="AM50">
        <v>0</v>
      </c>
      <c r="AN50">
        <v>0</v>
      </c>
      <c r="AO50">
        <v>1</v>
      </c>
      <c r="AP50">
        <v>0</v>
      </c>
      <c r="AQ50">
        <v>0</v>
      </c>
      <c r="AR50">
        <v>0</v>
      </c>
      <c r="AS50">
        <v>0</v>
      </c>
    </row>
    <row r="51" spans="1:46">
      <c r="A51">
        <v>130</v>
      </c>
      <c r="B51" t="s">
        <v>141</v>
      </c>
      <c r="C51">
        <v>178</v>
      </c>
      <c r="D51" t="s">
        <v>84</v>
      </c>
      <c r="E51" t="s">
        <v>94</v>
      </c>
      <c r="F51">
        <v>12</v>
      </c>
      <c r="G51" t="s">
        <v>1232</v>
      </c>
      <c r="H51">
        <v>-71.866721999999996</v>
      </c>
      <c r="I51">
        <v>43.696921000000003</v>
      </c>
      <c r="J51">
        <v>0</v>
      </c>
      <c r="K51">
        <v>0</v>
      </c>
      <c r="L51">
        <v>0</v>
      </c>
      <c r="M51">
        <v>1</v>
      </c>
      <c r="N51">
        <v>0</v>
      </c>
      <c r="O51">
        <v>0</v>
      </c>
      <c r="P51">
        <v>0</v>
      </c>
      <c r="Q51">
        <v>1</v>
      </c>
      <c r="R51">
        <v>0</v>
      </c>
      <c r="S51">
        <v>0</v>
      </c>
      <c r="T51">
        <v>0</v>
      </c>
      <c r="U51">
        <v>1</v>
      </c>
      <c r="V51">
        <v>0</v>
      </c>
      <c r="W51">
        <v>0</v>
      </c>
      <c r="X51">
        <v>1</v>
      </c>
      <c r="Y51">
        <v>0</v>
      </c>
      <c r="Z51">
        <v>0</v>
      </c>
      <c r="AA51">
        <v>0</v>
      </c>
      <c r="AB51">
        <v>1</v>
      </c>
      <c r="AC51">
        <v>0</v>
      </c>
      <c r="AD51">
        <v>0</v>
      </c>
      <c r="AE51">
        <v>1</v>
      </c>
      <c r="AF51">
        <v>0</v>
      </c>
      <c r="AG51">
        <v>0</v>
      </c>
      <c r="AH51">
        <v>0</v>
      </c>
      <c r="AI51">
        <v>1</v>
      </c>
      <c r="AJ51">
        <v>0</v>
      </c>
      <c r="AK51">
        <v>0</v>
      </c>
      <c r="AL51">
        <v>0</v>
      </c>
      <c r="AM51">
        <v>0</v>
      </c>
      <c r="AN51">
        <v>0</v>
      </c>
      <c r="AO51">
        <v>1</v>
      </c>
      <c r="AP51">
        <v>0</v>
      </c>
      <c r="AQ51">
        <v>0</v>
      </c>
      <c r="AR51">
        <v>0</v>
      </c>
      <c r="AS51">
        <v>0</v>
      </c>
    </row>
    <row r="52" spans="1:46">
      <c r="A52">
        <v>130</v>
      </c>
      <c r="B52" t="s">
        <v>142</v>
      </c>
      <c r="C52">
        <v>179</v>
      </c>
      <c r="D52" t="s">
        <v>84</v>
      </c>
      <c r="E52" t="s">
        <v>94</v>
      </c>
      <c r="F52">
        <v>12</v>
      </c>
      <c r="G52" t="s">
        <v>1232</v>
      </c>
      <c r="H52">
        <v>-71.903458000000001</v>
      </c>
      <c r="I52">
        <v>43.721738000000002</v>
      </c>
      <c r="J52">
        <v>0</v>
      </c>
      <c r="K52">
        <v>0</v>
      </c>
      <c r="L52">
        <v>0</v>
      </c>
      <c r="M52">
        <v>1</v>
      </c>
      <c r="N52">
        <v>0</v>
      </c>
      <c r="O52">
        <v>0</v>
      </c>
      <c r="P52">
        <v>0</v>
      </c>
      <c r="Q52">
        <v>1</v>
      </c>
      <c r="R52">
        <v>0</v>
      </c>
      <c r="S52">
        <v>0</v>
      </c>
      <c r="T52">
        <v>0</v>
      </c>
      <c r="U52">
        <v>1</v>
      </c>
      <c r="V52">
        <v>0</v>
      </c>
      <c r="W52">
        <v>0</v>
      </c>
      <c r="X52">
        <v>1</v>
      </c>
      <c r="Y52">
        <v>0</v>
      </c>
      <c r="Z52">
        <v>0</v>
      </c>
      <c r="AA52">
        <v>0</v>
      </c>
      <c r="AB52">
        <v>1</v>
      </c>
      <c r="AC52">
        <v>0</v>
      </c>
      <c r="AD52">
        <v>0</v>
      </c>
      <c r="AE52">
        <v>1</v>
      </c>
      <c r="AF52">
        <v>0</v>
      </c>
      <c r="AG52">
        <v>0</v>
      </c>
      <c r="AH52">
        <v>0</v>
      </c>
      <c r="AI52">
        <v>1</v>
      </c>
      <c r="AJ52">
        <v>0</v>
      </c>
      <c r="AK52">
        <v>0</v>
      </c>
      <c r="AL52">
        <v>0</v>
      </c>
      <c r="AM52">
        <v>0</v>
      </c>
      <c r="AN52">
        <v>0</v>
      </c>
      <c r="AO52">
        <v>1</v>
      </c>
      <c r="AP52">
        <v>0</v>
      </c>
      <c r="AQ52">
        <v>0</v>
      </c>
      <c r="AR52">
        <v>0</v>
      </c>
      <c r="AS52">
        <v>0</v>
      </c>
    </row>
    <row r="53" spans="1:46">
      <c r="A53">
        <v>131</v>
      </c>
      <c r="B53" t="s">
        <v>147</v>
      </c>
      <c r="C53">
        <v>189</v>
      </c>
      <c r="D53" t="s">
        <v>84</v>
      </c>
      <c r="E53" t="s">
        <v>86</v>
      </c>
      <c r="F53">
        <v>12</v>
      </c>
      <c r="G53" t="s">
        <v>1232</v>
      </c>
      <c r="H53">
        <v>-71.779517999999996</v>
      </c>
      <c r="I53">
        <v>43.701388999999999</v>
      </c>
      <c r="J53">
        <v>1</v>
      </c>
      <c r="K53">
        <v>0</v>
      </c>
      <c r="L53">
        <v>0</v>
      </c>
      <c r="M53">
        <v>0</v>
      </c>
      <c r="N53">
        <v>0</v>
      </c>
      <c r="O53">
        <v>0</v>
      </c>
      <c r="P53">
        <v>0</v>
      </c>
      <c r="Q53">
        <v>1</v>
      </c>
      <c r="R53">
        <v>1</v>
      </c>
      <c r="S53">
        <v>0</v>
      </c>
      <c r="T53">
        <v>0</v>
      </c>
      <c r="U53">
        <v>0</v>
      </c>
      <c r="V53">
        <v>0</v>
      </c>
      <c r="W53">
        <v>0</v>
      </c>
      <c r="X53">
        <v>1</v>
      </c>
      <c r="Y53">
        <v>0</v>
      </c>
      <c r="Z53">
        <v>0</v>
      </c>
      <c r="AA53">
        <v>1</v>
      </c>
      <c r="AB53">
        <v>0</v>
      </c>
      <c r="AC53">
        <v>0</v>
      </c>
      <c r="AD53">
        <v>1</v>
      </c>
      <c r="AE53">
        <v>0</v>
      </c>
      <c r="AF53">
        <v>0</v>
      </c>
      <c r="AG53">
        <v>0</v>
      </c>
      <c r="AH53">
        <v>1</v>
      </c>
      <c r="AI53">
        <v>0</v>
      </c>
      <c r="AJ53">
        <v>0</v>
      </c>
      <c r="AK53">
        <v>0</v>
      </c>
      <c r="AL53">
        <v>0</v>
      </c>
      <c r="AM53">
        <v>0</v>
      </c>
      <c r="AN53">
        <v>1</v>
      </c>
      <c r="AO53">
        <v>0</v>
      </c>
      <c r="AP53">
        <v>0</v>
      </c>
      <c r="AQ53">
        <v>0</v>
      </c>
      <c r="AR53">
        <v>0</v>
      </c>
      <c r="AS53">
        <v>0</v>
      </c>
    </row>
    <row r="54" spans="1:46">
      <c r="A54">
        <v>131</v>
      </c>
      <c r="B54" t="s">
        <v>150</v>
      </c>
      <c r="C54">
        <v>192</v>
      </c>
      <c r="D54" t="s">
        <v>84</v>
      </c>
      <c r="E54" t="s">
        <v>86</v>
      </c>
      <c r="F54">
        <v>12</v>
      </c>
      <c r="G54" t="s">
        <v>1232</v>
      </c>
      <c r="H54">
        <v>-71.799430999999998</v>
      </c>
      <c r="I54">
        <v>43.687984</v>
      </c>
      <c r="J54">
        <v>1</v>
      </c>
      <c r="K54">
        <v>0</v>
      </c>
      <c r="L54">
        <v>0</v>
      </c>
      <c r="M54">
        <v>0</v>
      </c>
      <c r="N54">
        <v>0</v>
      </c>
      <c r="O54">
        <v>0</v>
      </c>
      <c r="P54">
        <v>1</v>
      </c>
      <c r="Q54">
        <v>0</v>
      </c>
      <c r="R54">
        <v>1</v>
      </c>
      <c r="S54">
        <v>0</v>
      </c>
      <c r="T54">
        <v>0</v>
      </c>
      <c r="U54">
        <v>0</v>
      </c>
      <c r="V54">
        <v>0</v>
      </c>
      <c r="W54">
        <v>1</v>
      </c>
      <c r="X54">
        <v>0</v>
      </c>
      <c r="Y54">
        <v>0</v>
      </c>
      <c r="Z54">
        <v>0</v>
      </c>
      <c r="AA54">
        <v>1</v>
      </c>
      <c r="AB54">
        <v>0</v>
      </c>
      <c r="AC54">
        <v>0</v>
      </c>
      <c r="AD54">
        <v>1</v>
      </c>
      <c r="AE54">
        <v>0</v>
      </c>
      <c r="AF54">
        <v>0</v>
      </c>
      <c r="AG54">
        <v>0</v>
      </c>
      <c r="AH54">
        <v>1</v>
      </c>
      <c r="AI54">
        <v>0</v>
      </c>
      <c r="AJ54">
        <v>0</v>
      </c>
      <c r="AK54">
        <v>0</v>
      </c>
      <c r="AL54">
        <v>0</v>
      </c>
      <c r="AM54">
        <v>1</v>
      </c>
      <c r="AN54">
        <v>0</v>
      </c>
      <c r="AO54">
        <v>0</v>
      </c>
      <c r="AP54">
        <v>0</v>
      </c>
      <c r="AQ54">
        <v>0</v>
      </c>
      <c r="AR54">
        <v>0</v>
      </c>
      <c r="AS54">
        <v>0</v>
      </c>
    </row>
    <row r="55" spans="1:46">
      <c r="A55">
        <v>131</v>
      </c>
      <c r="B55" t="s">
        <v>153</v>
      </c>
      <c r="C55">
        <v>196</v>
      </c>
      <c r="D55" t="s">
        <v>84</v>
      </c>
      <c r="E55" t="s">
        <v>86</v>
      </c>
      <c r="F55">
        <v>12</v>
      </c>
      <c r="G55" t="s">
        <v>1232</v>
      </c>
      <c r="H55">
        <v>-71.779174999999995</v>
      </c>
      <c r="I55">
        <v>43.659986000000004</v>
      </c>
    </row>
    <row r="56" spans="1:46">
      <c r="A56">
        <v>131</v>
      </c>
      <c r="B56" t="s">
        <v>156</v>
      </c>
      <c r="C56">
        <v>199</v>
      </c>
      <c r="D56" t="s">
        <v>84</v>
      </c>
      <c r="E56" t="s">
        <v>86</v>
      </c>
      <c r="F56">
        <v>12</v>
      </c>
      <c r="G56" t="s">
        <v>1232</v>
      </c>
      <c r="H56">
        <v>-71.881827999999999</v>
      </c>
      <c r="I56">
        <v>43.688481000000003</v>
      </c>
      <c r="J56">
        <v>0</v>
      </c>
      <c r="K56">
        <v>0</v>
      </c>
      <c r="L56">
        <v>0</v>
      </c>
      <c r="M56">
        <v>1</v>
      </c>
      <c r="N56">
        <v>0</v>
      </c>
      <c r="O56">
        <v>0</v>
      </c>
      <c r="P56">
        <v>0</v>
      </c>
      <c r="Q56">
        <v>1</v>
      </c>
      <c r="R56">
        <v>0</v>
      </c>
      <c r="S56">
        <v>0</v>
      </c>
      <c r="T56">
        <v>0</v>
      </c>
      <c r="U56">
        <v>1</v>
      </c>
      <c r="V56">
        <v>0</v>
      </c>
      <c r="W56">
        <v>0</v>
      </c>
      <c r="X56">
        <v>1</v>
      </c>
      <c r="Y56">
        <v>0</v>
      </c>
      <c r="Z56">
        <v>0</v>
      </c>
      <c r="AA56">
        <v>0</v>
      </c>
      <c r="AB56">
        <v>0</v>
      </c>
      <c r="AC56">
        <v>1</v>
      </c>
      <c r="AD56">
        <v>0</v>
      </c>
      <c r="AE56">
        <v>0</v>
      </c>
      <c r="AF56">
        <v>0</v>
      </c>
      <c r="AG56">
        <v>1</v>
      </c>
      <c r="AH56">
        <v>1</v>
      </c>
      <c r="AI56">
        <v>0</v>
      </c>
      <c r="AJ56">
        <v>0</v>
      </c>
      <c r="AK56">
        <v>0</v>
      </c>
      <c r="AL56">
        <v>0</v>
      </c>
      <c r="AM56">
        <v>0</v>
      </c>
      <c r="AN56">
        <v>0</v>
      </c>
      <c r="AO56">
        <v>1</v>
      </c>
      <c r="AP56">
        <v>0</v>
      </c>
      <c r="AQ56">
        <v>0</v>
      </c>
      <c r="AR56">
        <v>0</v>
      </c>
      <c r="AS56">
        <v>0</v>
      </c>
    </row>
    <row r="57" spans="1:46">
      <c r="A57">
        <v>136</v>
      </c>
      <c r="B57" t="s">
        <v>138</v>
      </c>
      <c r="C57">
        <v>174</v>
      </c>
      <c r="D57" t="s">
        <v>84</v>
      </c>
      <c r="E57" t="s">
        <v>86</v>
      </c>
      <c r="F57">
        <v>13</v>
      </c>
      <c r="G57" t="s">
        <v>1232</v>
      </c>
      <c r="H57">
        <v>-71.795310999999998</v>
      </c>
      <c r="I57">
        <v>43.636448000000001</v>
      </c>
    </row>
    <row r="58" spans="1:46">
      <c r="A58">
        <v>136</v>
      </c>
      <c r="B58" t="s">
        <v>140</v>
      </c>
      <c r="C58">
        <v>176</v>
      </c>
      <c r="D58" t="s">
        <v>84</v>
      </c>
      <c r="E58" t="s">
        <v>86</v>
      </c>
      <c r="F58">
        <v>13</v>
      </c>
      <c r="G58" t="s">
        <v>1232</v>
      </c>
      <c r="H58">
        <v>-71.778830999999997</v>
      </c>
      <c r="I58">
        <v>43.635204999999999</v>
      </c>
    </row>
    <row r="59" spans="1:46">
      <c r="A59">
        <v>136</v>
      </c>
      <c r="B59" t="s">
        <v>143</v>
      </c>
      <c r="C59">
        <v>181</v>
      </c>
      <c r="D59" t="s">
        <v>84</v>
      </c>
      <c r="E59" t="s">
        <v>86</v>
      </c>
      <c r="F59">
        <v>15</v>
      </c>
      <c r="G59" t="s">
        <v>1232</v>
      </c>
      <c r="H59">
        <v>-71.719480000000004</v>
      </c>
      <c r="I59">
        <v>43.657750999999998</v>
      </c>
    </row>
    <row r="60" spans="1:46">
      <c r="A60">
        <v>141</v>
      </c>
      <c r="B60" t="s">
        <v>144</v>
      </c>
      <c r="C60">
        <v>183</v>
      </c>
      <c r="D60" t="s">
        <v>84</v>
      </c>
      <c r="E60" t="s">
        <v>86</v>
      </c>
      <c r="F60">
        <v>12</v>
      </c>
      <c r="G60" t="s">
        <v>1232</v>
      </c>
      <c r="H60">
        <v>-71.713256999999999</v>
      </c>
      <c r="I60">
        <v>43.659179000000002</v>
      </c>
    </row>
    <row r="61" spans="1:46">
      <c r="A61">
        <v>143</v>
      </c>
      <c r="B61" t="s">
        <v>145</v>
      </c>
      <c r="C61">
        <v>186</v>
      </c>
      <c r="D61" t="s">
        <v>84</v>
      </c>
      <c r="E61" t="s">
        <v>86</v>
      </c>
      <c r="F61">
        <v>12</v>
      </c>
      <c r="G61" t="s">
        <v>1232</v>
      </c>
      <c r="H61">
        <v>-71.779174999999995</v>
      </c>
      <c r="I61">
        <v>43.659986000000004</v>
      </c>
    </row>
    <row r="62" spans="1:46">
      <c r="A62">
        <v>143</v>
      </c>
      <c r="B62" t="s">
        <v>146</v>
      </c>
      <c r="C62">
        <v>187</v>
      </c>
      <c r="D62" t="s">
        <v>84</v>
      </c>
      <c r="E62" t="s">
        <v>86</v>
      </c>
      <c r="F62">
        <v>12</v>
      </c>
      <c r="G62" t="s">
        <v>1232</v>
      </c>
      <c r="H62">
        <v>-71.831017000000003</v>
      </c>
      <c r="I62">
        <v>43.688481000000003</v>
      </c>
      <c r="J62">
        <v>0</v>
      </c>
      <c r="K62">
        <v>0</v>
      </c>
      <c r="L62">
        <v>0</v>
      </c>
      <c r="M62">
        <v>1</v>
      </c>
      <c r="N62">
        <v>0</v>
      </c>
      <c r="O62">
        <v>0</v>
      </c>
      <c r="P62">
        <v>0</v>
      </c>
      <c r="Q62">
        <v>1</v>
      </c>
      <c r="R62">
        <v>0</v>
      </c>
      <c r="S62">
        <v>0</v>
      </c>
      <c r="T62">
        <v>0</v>
      </c>
      <c r="U62">
        <v>1</v>
      </c>
      <c r="V62">
        <v>0</v>
      </c>
      <c r="W62">
        <v>0</v>
      </c>
      <c r="X62">
        <v>0</v>
      </c>
      <c r="Y62">
        <v>1</v>
      </c>
      <c r="Z62">
        <v>0</v>
      </c>
      <c r="AA62">
        <v>0</v>
      </c>
      <c r="AB62">
        <v>0</v>
      </c>
      <c r="AC62">
        <v>1</v>
      </c>
      <c r="AD62">
        <v>0</v>
      </c>
      <c r="AE62">
        <v>0</v>
      </c>
      <c r="AF62">
        <v>0</v>
      </c>
      <c r="AG62">
        <v>1</v>
      </c>
      <c r="AH62">
        <v>0</v>
      </c>
      <c r="AI62">
        <v>0</v>
      </c>
      <c r="AJ62">
        <v>0</v>
      </c>
      <c r="AK62">
        <v>1</v>
      </c>
      <c r="AL62">
        <v>0</v>
      </c>
      <c r="AM62">
        <v>0</v>
      </c>
      <c r="AN62">
        <v>0</v>
      </c>
      <c r="AO62">
        <v>1</v>
      </c>
      <c r="AP62">
        <v>0</v>
      </c>
      <c r="AQ62">
        <v>0</v>
      </c>
      <c r="AR62">
        <v>0</v>
      </c>
      <c r="AS62">
        <v>1</v>
      </c>
    </row>
    <row r="63" spans="1:46">
      <c r="A63">
        <v>143</v>
      </c>
      <c r="B63" t="s">
        <v>148</v>
      </c>
      <c r="C63">
        <v>190</v>
      </c>
      <c r="D63" t="s">
        <v>84</v>
      </c>
      <c r="E63" t="s">
        <v>86</v>
      </c>
      <c r="F63">
        <v>12</v>
      </c>
      <c r="G63" t="s">
        <v>1232</v>
      </c>
      <c r="H63">
        <v>-71.812477000000001</v>
      </c>
      <c r="I63">
        <v>43.652472000000003</v>
      </c>
      <c r="J63">
        <v>0</v>
      </c>
      <c r="K63">
        <v>0</v>
      </c>
      <c r="L63">
        <v>0</v>
      </c>
      <c r="M63">
        <v>1</v>
      </c>
      <c r="N63">
        <v>0</v>
      </c>
      <c r="O63">
        <v>0</v>
      </c>
      <c r="P63">
        <v>0</v>
      </c>
      <c r="Q63">
        <v>1</v>
      </c>
      <c r="R63">
        <v>0</v>
      </c>
      <c r="S63">
        <v>0</v>
      </c>
      <c r="T63">
        <v>0</v>
      </c>
      <c r="U63">
        <v>1</v>
      </c>
      <c r="V63">
        <v>0</v>
      </c>
      <c r="W63">
        <v>0</v>
      </c>
      <c r="X63">
        <v>0</v>
      </c>
      <c r="Y63">
        <v>1</v>
      </c>
      <c r="Z63">
        <v>0</v>
      </c>
      <c r="AA63">
        <v>0</v>
      </c>
      <c r="AB63">
        <v>0</v>
      </c>
      <c r="AC63">
        <v>1</v>
      </c>
      <c r="AD63">
        <v>0</v>
      </c>
      <c r="AE63">
        <v>0</v>
      </c>
      <c r="AF63">
        <v>0</v>
      </c>
      <c r="AG63">
        <v>1</v>
      </c>
      <c r="AH63">
        <v>0</v>
      </c>
      <c r="AI63">
        <v>0</v>
      </c>
      <c r="AJ63">
        <v>0</v>
      </c>
      <c r="AK63">
        <v>1</v>
      </c>
      <c r="AL63">
        <v>0</v>
      </c>
      <c r="AM63">
        <v>0</v>
      </c>
      <c r="AN63">
        <v>0</v>
      </c>
      <c r="AO63">
        <v>1</v>
      </c>
      <c r="AP63">
        <v>0</v>
      </c>
      <c r="AQ63">
        <v>0</v>
      </c>
      <c r="AR63">
        <v>0</v>
      </c>
      <c r="AS63">
        <v>1</v>
      </c>
      <c r="AT63" t="s">
        <v>149</v>
      </c>
    </row>
    <row r="64" spans="1:46">
      <c r="A64">
        <v>143</v>
      </c>
      <c r="B64" t="s">
        <v>151</v>
      </c>
      <c r="C64">
        <v>193</v>
      </c>
      <c r="D64" t="s">
        <v>84</v>
      </c>
      <c r="E64" t="s">
        <v>86</v>
      </c>
      <c r="F64">
        <v>12</v>
      </c>
      <c r="G64" t="s">
        <v>1232</v>
      </c>
      <c r="H64">
        <v>-71.808357000000001</v>
      </c>
      <c r="I64">
        <v>43.636572000000001</v>
      </c>
    </row>
    <row r="65" spans="1:46">
      <c r="A65">
        <v>143</v>
      </c>
      <c r="B65" t="s">
        <v>152</v>
      </c>
      <c r="C65">
        <v>194</v>
      </c>
      <c r="D65" t="s">
        <v>84</v>
      </c>
      <c r="E65" t="s">
        <v>86</v>
      </c>
      <c r="F65">
        <v>12</v>
      </c>
      <c r="G65" t="s">
        <v>1232</v>
      </c>
      <c r="H65">
        <v>-71.779174999999995</v>
      </c>
      <c r="I65">
        <v>43.659986000000004</v>
      </c>
    </row>
    <row r="66" spans="1:46">
      <c r="A66">
        <v>143</v>
      </c>
      <c r="B66" t="s">
        <v>154</v>
      </c>
      <c r="C66">
        <v>197</v>
      </c>
      <c r="D66" t="s">
        <v>84</v>
      </c>
      <c r="E66" t="s">
        <v>86</v>
      </c>
      <c r="F66">
        <v>12</v>
      </c>
      <c r="G66" t="s">
        <v>1232</v>
      </c>
      <c r="H66">
        <v>-71.785010999999997</v>
      </c>
      <c r="I66">
        <v>43.669981999999997</v>
      </c>
    </row>
    <row r="67" spans="1:46">
      <c r="A67">
        <v>143</v>
      </c>
      <c r="B67" t="s">
        <v>155</v>
      </c>
      <c r="C67">
        <v>198</v>
      </c>
      <c r="D67" t="s">
        <v>84</v>
      </c>
      <c r="E67" t="s">
        <v>86</v>
      </c>
      <c r="F67">
        <v>12</v>
      </c>
      <c r="G67" t="s">
        <v>1232</v>
      </c>
      <c r="H67">
        <v>-71.802520999999999</v>
      </c>
      <c r="I67">
        <v>43.619176000000003</v>
      </c>
      <c r="J67">
        <v>0</v>
      </c>
      <c r="K67">
        <v>0</v>
      </c>
      <c r="L67">
        <v>0</v>
      </c>
      <c r="M67">
        <v>1</v>
      </c>
      <c r="N67">
        <v>0</v>
      </c>
      <c r="O67">
        <v>0</v>
      </c>
      <c r="P67">
        <v>0</v>
      </c>
      <c r="Q67">
        <v>1</v>
      </c>
      <c r="R67">
        <v>0</v>
      </c>
      <c r="S67">
        <v>0</v>
      </c>
      <c r="T67">
        <v>0</v>
      </c>
      <c r="U67">
        <v>1</v>
      </c>
      <c r="V67">
        <v>0</v>
      </c>
      <c r="W67">
        <v>0</v>
      </c>
      <c r="X67">
        <v>0</v>
      </c>
      <c r="Y67">
        <v>1</v>
      </c>
      <c r="Z67">
        <v>0</v>
      </c>
      <c r="AA67">
        <v>0</v>
      </c>
      <c r="AB67">
        <v>0</v>
      </c>
      <c r="AC67">
        <v>1</v>
      </c>
      <c r="AD67">
        <v>0</v>
      </c>
      <c r="AE67">
        <v>0</v>
      </c>
      <c r="AF67">
        <v>0</v>
      </c>
      <c r="AG67">
        <v>1</v>
      </c>
      <c r="AH67">
        <v>0</v>
      </c>
      <c r="AI67">
        <v>0</v>
      </c>
      <c r="AJ67">
        <v>0</v>
      </c>
      <c r="AK67">
        <v>1</v>
      </c>
      <c r="AL67">
        <v>0</v>
      </c>
      <c r="AM67">
        <v>0</v>
      </c>
      <c r="AN67">
        <v>0</v>
      </c>
      <c r="AO67">
        <v>1</v>
      </c>
      <c r="AP67">
        <v>0</v>
      </c>
      <c r="AQ67">
        <v>0</v>
      </c>
      <c r="AR67">
        <v>0</v>
      </c>
      <c r="AS67">
        <v>0</v>
      </c>
    </row>
    <row r="68" spans="1:46">
      <c r="A68">
        <v>145</v>
      </c>
      <c r="B68" t="s">
        <v>157</v>
      </c>
      <c r="C68">
        <v>204</v>
      </c>
      <c r="D68" t="s">
        <v>84</v>
      </c>
      <c r="E68" t="s">
        <v>86</v>
      </c>
      <c r="F68">
        <v>18</v>
      </c>
      <c r="G68" t="s">
        <v>1232</v>
      </c>
      <c r="H68">
        <v>-71.805685999999994</v>
      </c>
      <c r="I68">
        <v>43.699371999999997</v>
      </c>
    </row>
    <row r="69" spans="1:46">
      <c r="A69">
        <v>146</v>
      </c>
      <c r="B69" t="s">
        <v>158</v>
      </c>
      <c r="C69">
        <v>205</v>
      </c>
      <c r="D69" t="s">
        <v>84</v>
      </c>
      <c r="E69" t="s">
        <v>86</v>
      </c>
      <c r="F69">
        <v>12</v>
      </c>
      <c r="G69" t="s">
        <v>1232</v>
      </c>
      <c r="H69">
        <v>-71.779261000000005</v>
      </c>
      <c r="I69">
        <v>43.659986000000004</v>
      </c>
    </row>
    <row r="70" spans="1:46">
      <c r="A70">
        <v>148</v>
      </c>
      <c r="B70" t="s">
        <v>159</v>
      </c>
      <c r="C70">
        <v>207</v>
      </c>
      <c r="D70" t="s">
        <v>84</v>
      </c>
      <c r="E70" t="s">
        <v>86</v>
      </c>
      <c r="F70">
        <v>12</v>
      </c>
      <c r="G70" t="s">
        <v>1232</v>
      </c>
      <c r="H70">
        <v>-71.872558999999995</v>
      </c>
      <c r="I70">
        <v>43.701388999999999</v>
      </c>
      <c r="J70">
        <v>0</v>
      </c>
      <c r="K70">
        <v>0</v>
      </c>
      <c r="L70">
        <v>0</v>
      </c>
      <c r="M70">
        <v>1</v>
      </c>
      <c r="N70">
        <v>0</v>
      </c>
      <c r="O70">
        <v>0</v>
      </c>
      <c r="P70">
        <v>0</v>
      </c>
      <c r="Q70">
        <v>1</v>
      </c>
      <c r="R70">
        <v>0</v>
      </c>
      <c r="S70">
        <v>0</v>
      </c>
      <c r="T70">
        <v>0</v>
      </c>
      <c r="U70">
        <v>1</v>
      </c>
      <c r="V70">
        <v>0</v>
      </c>
      <c r="W70">
        <v>0</v>
      </c>
      <c r="X70">
        <v>1</v>
      </c>
      <c r="Y70">
        <v>0</v>
      </c>
      <c r="Z70">
        <v>0</v>
      </c>
      <c r="AA70">
        <v>0</v>
      </c>
      <c r="AB70">
        <v>0</v>
      </c>
      <c r="AC70">
        <v>1</v>
      </c>
      <c r="AD70">
        <v>0</v>
      </c>
      <c r="AE70">
        <v>0</v>
      </c>
      <c r="AF70">
        <v>0</v>
      </c>
      <c r="AG70">
        <v>1</v>
      </c>
      <c r="AH70">
        <v>0</v>
      </c>
      <c r="AI70">
        <v>0</v>
      </c>
      <c r="AJ70">
        <v>0</v>
      </c>
      <c r="AK70">
        <v>1</v>
      </c>
      <c r="AL70">
        <v>0</v>
      </c>
      <c r="AM70">
        <v>0</v>
      </c>
      <c r="AN70">
        <v>0</v>
      </c>
      <c r="AO70">
        <v>1</v>
      </c>
      <c r="AP70">
        <v>0</v>
      </c>
      <c r="AQ70">
        <v>0</v>
      </c>
      <c r="AR70">
        <v>0</v>
      </c>
      <c r="AS70">
        <v>1</v>
      </c>
      <c r="AT70" t="s">
        <v>160</v>
      </c>
    </row>
    <row r="71" spans="1:46">
      <c r="A71">
        <v>148</v>
      </c>
      <c r="B71" t="s">
        <v>161</v>
      </c>
      <c r="C71">
        <v>208</v>
      </c>
      <c r="D71" t="s">
        <v>84</v>
      </c>
      <c r="E71" t="s">
        <v>86</v>
      </c>
      <c r="F71">
        <v>12</v>
      </c>
      <c r="G71" t="s">
        <v>1232</v>
      </c>
      <c r="H71">
        <v>-71.866378999999995</v>
      </c>
      <c r="I71">
        <v>43.674328000000003</v>
      </c>
      <c r="J71">
        <v>0</v>
      </c>
      <c r="K71">
        <v>0</v>
      </c>
      <c r="L71">
        <v>0</v>
      </c>
      <c r="M71">
        <v>1</v>
      </c>
      <c r="N71">
        <v>0</v>
      </c>
      <c r="O71">
        <v>0</v>
      </c>
      <c r="P71">
        <v>0</v>
      </c>
      <c r="Q71">
        <v>1</v>
      </c>
      <c r="R71">
        <v>0</v>
      </c>
      <c r="S71">
        <v>0</v>
      </c>
      <c r="T71">
        <v>0</v>
      </c>
      <c r="U71">
        <v>1</v>
      </c>
      <c r="V71">
        <v>0</v>
      </c>
      <c r="W71">
        <v>0</v>
      </c>
      <c r="X71">
        <v>1</v>
      </c>
      <c r="Y71">
        <v>0</v>
      </c>
      <c r="Z71">
        <v>0</v>
      </c>
      <c r="AA71">
        <v>0</v>
      </c>
      <c r="AB71">
        <v>0</v>
      </c>
      <c r="AC71">
        <v>1</v>
      </c>
      <c r="AD71">
        <v>0</v>
      </c>
      <c r="AE71">
        <v>0</v>
      </c>
      <c r="AF71">
        <v>0</v>
      </c>
      <c r="AG71">
        <v>1</v>
      </c>
      <c r="AH71">
        <v>0</v>
      </c>
      <c r="AI71">
        <v>0</v>
      </c>
      <c r="AJ71">
        <v>0</v>
      </c>
      <c r="AK71">
        <v>1</v>
      </c>
      <c r="AL71">
        <v>0</v>
      </c>
      <c r="AM71">
        <v>0</v>
      </c>
      <c r="AN71">
        <v>0</v>
      </c>
      <c r="AO71">
        <v>1</v>
      </c>
      <c r="AP71">
        <v>0</v>
      </c>
      <c r="AQ71">
        <v>0</v>
      </c>
      <c r="AR71">
        <v>0</v>
      </c>
      <c r="AS71">
        <v>1</v>
      </c>
      <c r="AT71" t="s">
        <v>160</v>
      </c>
    </row>
    <row r="72" spans="1:46">
      <c r="A72">
        <v>148</v>
      </c>
      <c r="B72" t="s">
        <v>162</v>
      </c>
      <c r="C72">
        <v>209</v>
      </c>
      <c r="D72" t="s">
        <v>84</v>
      </c>
      <c r="E72" t="s">
        <v>86</v>
      </c>
      <c r="F72">
        <v>12</v>
      </c>
      <c r="G72" t="s">
        <v>1232</v>
      </c>
      <c r="H72">
        <v>-71.785697999999996</v>
      </c>
      <c r="I72">
        <v>43.734143000000003</v>
      </c>
      <c r="J72">
        <v>0</v>
      </c>
      <c r="K72">
        <v>0</v>
      </c>
      <c r="L72">
        <v>0</v>
      </c>
      <c r="M72">
        <v>1</v>
      </c>
      <c r="N72">
        <v>0</v>
      </c>
      <c r="O72">
        <v>0</v>
      </c>
      <c r="P72">
        <v>0</v>
      </c>
      <c r="Q72">
        <v>1</v>
      </c>
      <c r="R72">
        <v>0</v>
      </c>
      <c r="S72">
        <v>0</v>
      </c>
      <c r="T72">
        <v>0</v>
      </c>
      <c r="U72">
        <v>1</v>
      </c>
      <c r="V72">
        <v>0</v>
      </c>
      <c r="W72">
        <v>0</v>
      </c>
      <c r="X72">
        <v>0</v>
      </c>
      <c r="Y72">
        <v>1</v>
      </c>
      <c r="Z72">
        <v>0</v>
      </c>
      <c r="AA72">
        <v>0</v>
      </c>
      <c r="AB72">
        <v>0</v>
      </c>
      <c r="AC72">
        <v>1</v>
      </c>
      <c r="AD72">
        <v>0</v>
      </c>
      <c r="AE72">
        <v>0</v>
      </c>
      <c r="AF72">
        <v>0</v>
      </c>
      <c r="AG72">
        <v>1</v>
      </c>
      <c r="AH72">
        <v>0</v>
      </c>
      <c r="AI72">
        <v>0</v>
      </c>
      <c r="AJ72">
        <v>0</v>
      </c>
      <c r="AK72">
        <v>1</v>
      </c>
      <c r="AL72">
        <v>0</v>
      </c>
      <c r="AM72">
        <v>0</v>
      </c>
      <c r="AN72">
        <v>0</v>
      </c>
      <c r="AO72">
        <v>1</v>
      </c>
      <c r="AP72">
        <v>0</v>
      </c>
      <c r="AQ72">
        <v>0</v>
      </c>
      <c r="AR72">
        <v>0</v>
      </c>
      <c r="AS72">
        <v>1</v>
      </c>
      <c r="AT72" t="s">
        <v>163</v>
      </c>
    </row>
    <row r="73" spans="1:46">
      <c r="A73">
        <v>148</v>
      </c>
      <c r="B73" t="s">
        <v>164</v>
      </c>
      <c r="C73">
        <v>210</v>
      </c>
      <c r="D73" t="s">
        <v>84</v>
      </c>
      <c r="E73" t="s">
        <v>86</v>
      </c>
      <c r="F73">
        <v>12</v>
      </c>
      <c r="G73" t="s">
        <v>1232</v>
      </c>
      <c r="H73">
        <v>-71.790847999999997</v>
      </c>
      <c r="I73">
        <v>43.650981999999999</v>
      </c>
      <c r="J73">
        <v>1</v>
      </c>
      <c r="K73">
        <v>0</v>
      </c>
      <c r="L73">
        <v>0</v>
      </c>
      <c r="M73">
        <v>0</v>
      </c>
      <c r="N73">
        <v>0</v>
      </c>
      <c r="O73">
        <v>0</v>
      </c>
      <c r="P73">
        <v>0</v>
      </c>
      <c r="Q73">
        <v>1</v>
      </c>
      <c r="R73">
        <v>0</v>
      </c>
      <c r="S73">
        <v>0</v>
      </c>
      <c r="T73">
        <v>0</v>
      </c>
      <c r="U73">
        <v>1</v>
      </c>
      <c r="V73">
        <v>0</v>
      </c>
      <c r="W73">
        <v>0</v>
      </c>
      <c r="X73">
        <v>0</v>
      </c>
      <c r="Y73">
        <v>1</v>
      </c>
      <c r="Z73">
        <v>0</v>
      </c>
      <c r="AA73">
        <v>0</v>
      </c>
      <c r="AB73">
        <v>0</v>
      </c>
      <c r="AC73">
        <v>1</v>
      </c>
      <c r="AD73">
        <v>0</v>
      </c>
      <c r="AE73">
        <v>0</v>
      </c>
      <c r="AF73">
        <v>0</v>
      </c>
      <c r="AG73">
        <v>1</v>
      </c>
      <c r="AH73">
        <v>0</v>
      </c>
      <c r="AI73">
        <v>1</v>
      </c>
      <c r="AJ73">
        <v>0</v>
      </c>
      <c r="AK73">
        <v>0</v>
      </c>
      <c r="AL73">
        <v>0</v>
      </c>
      <c r="AM73">
        <v>1</v>
      </c>
      <c r="AN73">
        <v>0</v>
      </c>
      <c r="AO73">
        <v>0</v>
      </c>
      <c r="AP73">
        <v>0</v>
      </c>
      <c r="AQ73">
        <v>0</v>
      </c>
      <c r="AR73">
        <v>0</v>
      </c>
      <c r="AS73">
        <v>1</v>
      </c>
      <c r="AT73" t="s">
        <v>165</v>
      </c>
    </row>
    <row r="74" spans="1:46">
      <c r="A74">
        <v>148</v>
      </c>
      <c r="B74" t="s">
        <v>166</v>
      </c>
      <c r="C74">
        <v>211</v>
      </c>
      <c r="D74" t="s">
        <v>84</v>
      </c>
      <c r="E74" t="s">
        <v>86</v>
      </c>
      <c r="F74">
        <v>12</v>
      </c>
      <c r="G74" t="s">
        <v>1232</v>
      </c>
      <c r="H74">
        <v>-71.808357000000001</v>
      </c>
      <c r="I74">
        <v>43.658434</v>
      </c>
      <c r="J74">
        <v>0</v>
      </c>
      <c r="K74">
        <v>0</v>
      </c>
      <c r="L74">
        <v>0</v>
      </c>
      <c r="M74">
        <v>1</v>
      </c>
      <c r="N74">
        <v>0</v>
      </c>
      <c r="O74">
        <v>0</v>
      </c>
      <c r="P74">
        <v>0</v>
      </c>
      <c r="Q74">
        <v>1</v>
      </c>
      <c r="R74">
        <v>0</v>
      </c>
      <c r="S74">
        <v>0</v>
      </c>
      <c r="T74">
        <v>0</v>
      </c>
      <c r="U74">
        <v>1</v>
      </c>
      <c r="V74">
        <v>0</v>
      </c>
      <c r="W74">
        <v>0</v>
      </c>
      <c r="X74">
        <v>0</v>
      </c>
      <c r="Y74">
        <v>1</v>
      </c>
      <c r="Z74">
        <v>0</v>
      </c>
      <c r="AA74">
        <v>0</v>
      </c>
      <c r="AB74">
        <v>0</v>
      </c>
      <c r="AC74">
        <v>1</v>
      </c>
      <c r="AD74">
        <v>0</v>
      </c>
      <c r="AE74">
        <v>0</v>
      </c>
      <c r="AF74">
        <v>0</v>
      </c>
      <c r="AG74">
        <v>1</v>
      </c>
      <c r="AH74">
        <v>0</v>
      </c>
      <c r="AI74">
        <v>1</v>
      </c>
      <c r="AJ74">
        <v>0</v>
      </c>
      <c r="AK74">
        <v>0</v>
      </c>
      <c r="AL74">
        <v>0</v>
      </c>
      <c r="AM74">
        <v>0</v>
      </c>
      <c r="AN74">
        <v>0</v>
      </c>
      <c r="AO74">
        <v>1</v>
      </c>
      <c r="AP74">
        <v>0</v>
      </c>
      <c r="AQ74">
        <v>0</v>
      </c>
      <c r="AR74">
        <v>0</v>
      </c>
      <c r="AS74">
        <v>1</v>
      </c>
      <c r="AT74" t="s">
        <v>167</v>
      </c>
    </row>
    <row r="75" spans="1:46">
      <c r="A75">
        <v>148</v>
      </c>
      <c r="B75" t="s">
        <v>168</v>
      </c>
      <c r="C75">
        <v>212</v>
      </c>
      <c r="D75" t="s">
        <v>84</v>
      </c>
      <c r="E75" t="s">
        <v>86</v>
      </c>
      <c r="F75">
        <v>13</v>
      </c>
      <c r="G75" t="s">
        <v>1232</v>
      </c>
      <c r="H75">
        <v>-71.790160999999998</v>
      </c>
      <c r="I75">
        <v>43.689101000000001</v>
      </c>
      <c r="J75">
        <v>0</v>
      </c>
      <c r="K75">
        <v>0</v>
      </c>
      <c r="L75">
        <v>0</v>
      </c>
      <c r="M75">
        <v>0</v>
      </c>
      <c r="N75">
        <v>0</v>
      </c>
      <c r="O75">
        <v>0</v>
      </c>
      <c r="P75">
        <v>0</v>
      </c>
      <c r="Q75">
        <v>1</v>
      </c>
      <c r="R75">
        <v>0</v>
      </c>
      <c r="S75">
        <v>0</v>
      </c>
      <c r="T75">
        <v>0</v>
      </c>
      <c r="U75">
        <v>1</v>
      </c>
      <c r="V75">
        <v>0</v>
      </c>
      <c r="W75">
        <v>0</v>
      </c>
      <c r="X75">
        <v>0</v>
      </c>
      <c r="Y75">
        <v>1</v>
      </c>
      <c r="Z75">
        <v>0</v>
      </c>
      <c r="AA75">
        <v>0</v>
      </c>
      <c r="AB75">
        <v>0</v>
      </c>
      <c r="AC75">
        <v>1</v>
      </c>
      <c r="AD75">
        <v>0</v>
      </c>
      <c r="AE75">
        <v>0</v>
      </c>
      <c r="AF75">
        <v>0</v>
      </c>
      <c r="AG75">
        <v>1</v>
      </c>
      <c r="AH75">
        <v>0</v>
      </c>
      <c r="AI75">
        <v>0</v>
      </c>
      <c r="AJ75">
        <v>0</v>
      </c>
      <c r="AK75">
        <v>1</v>
      </c>
      <c r="AL75">
        <v>0</v>
      </c>
      <c r="AM75">
        <v>0</v>
      </c>
      <c r="AN75">
        <v>0</v>
      </c>
      <c r="AO75">
        <v>1</v>
      </c>
      <c r="AP75">
        <v>0</v>
      </c>
      <c r="AQ75">
        <v>0</v>
      </c>
      <c r="AR75">
        <v>0</v>
      </c>
      <c r="AS75">
        <v>1</v>
      </c>
      <c r="AT75" t="s">
        <v>169</v>
      </c>
    </row>
    <row r="76" spans="1:46">
      <c r="A76">
        <v>152</v>
      </c>
      <c r="B76" t="s">
        <v>170</v>
      </c>
      <c r="C76">
        <v>213</v>
      </c>
      <c r="D76" t="s">
        <v>84</v>
      </c>
      <c r="E76" t="s">
        <v>86</v>
      </c>
      <c r="F76">
        <v>12</v>
      </c>
      <c r="G76" t="s">
        <v>1232</v>
      </c>
      <c r="H76">
        <v>-71.787160999999998</v>
      </c>
      <c r="I76">
        <v>43.644989000000002</v>
      </c>
      <c r="J76">
        <v>1</v>
      </c>
      <c r="K76">
        <v>0</v>
      </c>
      <c r="L76">
        <v>0</v>
      </c>
      <c r="M76">
        <v>0</v>
      </c>
      <c r="N76">
        <v>0</v>
      </c>
      <c r="O76">
        <v>0</v>
      </c>
      <c r="P76">
        <v>1</v>
      </c>
      <c r="Q76">
        <v>0</v>
      </c>
      <c r="R76">
        <v>0</v>
      </c>
      <c r="S76">
        <v>0</v>
      </c>
      <c r="T76">
        <v>1</v>
      </c>
      <c r="U76">
        <v>0</v>
      </c>
      <c r="V76">
        <v>0</v>
      </c>
      <c r="W76">
        <v>1</v>
      </c>
      <c r="X76">
        <v>0</v>
      </c>
      <c r="Y76">
        <v>0</v>
      </c>
      <c r="Z76">
        <v>0</v>
      </c>
      <c r="AA76">
        <v>0</v>
      </c>
      <c r="AB76">
        <v>0</v>
      </c>
      <c r="AC76">
        <v>1</v>
      </c>
      <c r="AD76">
        <v>0</v>
      </c>
      <c r="AE76">
        <v>1</v>
      </c>
      <c r="AF76">
        <v>0</v>
      </c>
      <c r="AG76">
        <v>0</v>
      </c>
      <c r="AH76">
        <v>0</v>
      </c>
      <c r="AI76">
        <v>1</v>
      </c>
      <c r="AJ76">
        <v>0</v>
      </c>
      <c r="AK76">
        <v>0</v>
      </c>
      <c r="AL76">
        <v>0</v>
      </c>
      <c r="AM76">
        <v>0</v>
      </c>
      <c r="AN76">
        <v>1</v>
      </c>
      <c r="AO76">
        <v>0</v>
      </c>
      <c r="AP76">
        <v>1</v>
      </c>
      <c r="AQ76">
        <v>0</v>
      </c>
      <c r="AR76">
        <v>0</v>
      </c>
      <c r="AS76">
        <v>0</v>
      </c>
      <c r="AT76" t="s">
        <v>171</v>
      </c>
    </row>
    <row r="77" spans="1:46">
      <c r="A77">
        <v>152</v>
      </c>
      <c r="B77" t="s">
        <v>172</v>
      </c>
      <c r="C77">
        <v>215</v>
      </c>
      <c r="D77" t="s">
        <v>84</v>
      </c>
      <c r="E77" t="s">
        <v>86</v>
      </c>
      <c r="F77">
        <v>12</v>
      </c>
      <c r="G77" t="s">
        <v>1232</v>
      </c>
      <c r="H77">
        <v>-71.733742000000007</v>
      </c>
      <c r="I77">
        <v>43.641013000000001</v>
      </c>
    </row>
    <row r="78" spans="1:46">
      <c r="A78">
        <v>158</v>
      </c>
      <c r="B78" t="s">
        <v>173</v>
      </c>
      <c r="C78">
        <v>218</v>
      </c>
      <c r="D78" t="s">
        <v>84</v>
      </c>
      <c r="E78" t="s">
        <v>86</v>
      </c>
      <c r="F78">
        <v>12</v>
      </c>
      <c r="G78" t="s">
        <v>1232</v>
      </c>
      <c r="H78">
        <v>-71.741753000000003</v>
      </c>
      <c r="I78">
        <v>43.668989000000003</v>
      </c>
      <c r="J78">
        <v>0</v>
      </c>
      <c r="K78">
        <v>0</v>
      </c>
      <c r="L78">
        <v>1</v>
      </c>
      <c r="M78">
        <v>0</v>
      </c>
      <c r="N78">
        <v>0</v>
      </c>
      <c r="O78">
        <v>0</v>
      </c>
      <c r="P78">
        <v>1</v>
      </c>
      <c r="Q78">
        <v>0</v>
      </c>
      <c r="R78">
        <v>0</v>
      </c>
      <c r="S78">
        <v>0</v>
      </c>
      <c r="T78">
        <v>1</v>
      </c>
      <c r="U78">
        <v>0</v>
      </c>
      <c r="V78">
        <v>1</v>
      </c>
      <c r="W78">
        <v>0</v>
      </c>
      <c r="X78">
        <v>0</v>
      </c>
      <c r="Y78">
        <v>0</v>
      </c>
      <c r="Z78">
        <v>0</v>
      </c>
      <c r="AA78">
        <v>1</v>
      </c>
      <c r="AB78">
        <v>0</v>
      </c>
      <c r="AC78">
        <v>0</v>
      </c>
      <c r="AD78">
        <v>1</v>
      </c>
      <c r="AE78">
        <v>0</v>
      </c>
      <c r="AF78">
        <v>0</v>
      </c>
      <c r="AG78">
        <v>0</v>
      </c>
      <c r="AH78">
        <v>1</v>
      </c>
      <c r="AI78">
        <v>0</v>
      </c>
      <c r="AJ78">
        <v>0</v>
      </c>
      <c r="AK78">
        <v>0</v>
      </c>
      <c r="AL78">
        <v>0</v>
      </c>
      <c r="AM78">
        <v>0</v>
      </c>
      <c r="AN78">
        <v>1</v>
      </c>
      <c r="AO78">
        <v>0</v>
      </c>
      <c r="AP78">
        <v>0</v>
      </c>
      <c r="AQ78">
        <v>0</v>
      </c>
      <c r="AR78">
        <v>0</v>
      </c>
      <c r="AS78">
        <v>0</v>
      </c>
    </row>
    <row r="79" spans="1:46">
      <c r="A79">
        <v>158</v>
      </c>
      <c r="B79" t="s">
        <v>174</v>
      </c>
      <c r="C79">
        <v>219</v>
      </c>
      <c r="D79" t="s">
        <v>84</v>
      </c>
      <c r="E79" t="s">
        <v>86</v>
      </c>
      <c r="F79">
        <v>12</v>
      </c>
      <c r="G79" t="s">
        <v>1232</v>
      </c>
      <c r="H79">
        <v>-71.789817999999997</v>
      </c>
      <c r="I79">
        <v>43.693694000000001</v>
      </c>
      <c r="J79">
        <v>1</v>
      </c>
      <c r="K79">
        <v>0</v>
      </c>
      <c r="L79">
        <v>0</v>
      </c>
      <c r="M79">
        <v>0</v>
      </c>
      <c r="N79">
        <v>1</v>
      </c>
      <c r="O79">
        <v>0</v>
      </c>
      <c r="P79">
        <v>0</v>
      </c>
      <c r="Q79">
        <v>0</v>
      </c>
      <c r="R79">
        <v>1</v>
      </c>
      <c r="S79">
        <v>0</v>
      </c>
      <c r="T79">
        <v>0</v>
      </c>
      <c r="U79">
        <v>0</v>
      </c>
      <c r="V79">
        <v>1</v>
      </c>
      <c r="W79">
        <v>0</v>
      </c>
      <c r="X79">
        <v>0</v>
      </c>
      <c r="Y79">
        <v>0</v>
      </c>
      <c r="Z79">
        <v>1</v>
      </c>
      <c r="AA79">
        <v>0</v>
      </c>
      <c r="AB79">
        <v>0</v>
      </c>
      <c r="AC79">
        <v>0</v>
      </c>
      <c r="AD79">
        <v>1</v>
      </c>
      <c r="AE79">
        <v>0</v>
      </c>
      <c r="AF79">
        <v>0</v>
      </c>
      <c r="AG79">
        <v>0</v>
      </c>
      <c r="AH79">
        <v>0</v>
      </c>
      <c r="AI79">
        <v>1</v>
      </c>
      <c r="AJ79">
        <v>0</v>
      </c>
      <c r="AK79">
        <v>0</v>
      </c>
      <c r="AL79">
        <v>1</v>
      </c>
      <c r="AM79">
        <v>0</v>
      </c>
      <c r="AN79">
        <v>0</v>
      </c>
      <c r="AO79">
        <v>0</v>
      </c>
      <c r="AP79">
        <v>0</v>
      </c>
      <c r="AQ79">
        <v>0</v>
      </c>
      <c r="AR79">
        <v>0</v>
      </c>
      <c r="AS79">
        <v>0</v>
      </c>
    </row>
    <row r="80" spans="1:46">
      <c r="A80">
        <v>158</v>
      </c>
      <c r="B80" t="s">
        <v>175</v>
      </c>
      <c r="C80">
        <v>220</v>
      </c>
      <c r="D80" t="s">
        <v>84</v>
      </c>
      <c r="E80" t="s">
        <v>86</v>
      </c>
      <c r="F80">
        <v>12</v>
      </c>
      <c r="G80" t="s">
        <v>1232</v>
      </c>
      <c r="H80">
        <v>-71.735229000000004</v>
      </c>
      <c r="I80">
        <v>43.615696999999997</v>
      </c>
      <c r="J80">
        <v>0</v>
      </c>
      <c r="K80">
        <v>0</v>
      </c>
      <c r="L80">
        <v>1</v>
      </c>
      <c r="M80">
        <v>0</v>
      </c>
      <c r="N80">
        <v>0</v>
      </c>
      <c r="O80">
        <v>0</v>
      </c>
      <c r="P80">
        <v>1</v>
      </c>
      <c r="Q80">
        <v>0</v>
      </c>
      <c r="R80">
        <v>0</v>
      </c>
      <c r="S80">
        <v>0</v>
      </c>
      <c r="T80">
        <v>1</v>
      </c>
      <c r="U80">
        <v>0</v>
      </c>
      <c r="V80">
        <v>1</v>
      </c>
      <c r="W80">
        <v>0</v>
      </c>
      <c r="X80">
        <v>0</v>
      </c>
      <c r="Y80">
        <v>0</v>
      </c>
      <c r="Z80">
        <v>0</v>
      </c>
      <c r="AA80">
        <v>0</v>
      </c>
      <c r="AB80">
        <v>1</v>
      </c>
      <c r="AC80">
        <v>0</v>
      </c>
      <c r="AD80">
        <v>1</v>
      </c>
      <c r="AE80">
        <v>0</v>
      </c>
      <c r="AF80">
        <v>0</v>
      </c>
      <c r="AG80">
        <v>0</v>
      </c>
      <c r="AH80">
        <v>1</v>
      </c>
      <c r="AI80">
        <v>0</v>
      </c>
      <c r="AJ80">
        <v>0</v>
      </c>
      <c r="AK80">
        <v>0</v>
      </c>
      <c r="AL80">
        <v>0</v>
      </c>
      <c r="AM80">
        <v>0</v>
      </c>
      <c r="AN80">
        <v>1</v>
      </c>
      <c r="AO80">
        <v>0</v>
      </c>
      <c r="AP80">
        <v>0</v>
      </c>
      <c r="AQ80">
        <v>0</v>
      </c>
      <c r="AR80">
        <v>0</v>
      </c>
      <c r="AS80">
        <v>0</v>
      </c>
    </row>
    <row r="81" spans="1:46">
      <c r="A81">
        <v>162</v>
      </c>
      <c r="B81" t="s">
        <v>176</v>
      </c>
      <c r="C81">
        <v>227</v>
      </c>
      <c r="D81" t="s">
        <v>84</v>
      </c>
      <c r="E81" t="s">
        <v>86</v>
      </c>
      <c r="F81">
        <v>13</v>
      </c>
      <c r="G81" t="s">
        <v>1232</v>
      </c>
      <c r="H81">
        <v>-71.752223999999998</v>
      </c>
      <c r="I81">
        <v>43.620046000000002</v>
      </c>
    </row>
    <row r="82" spans="1:46">
      <c r="A82">
        <v>166</v>
      </c>
      <c r="B82" t="s">
        <v>177</v>
      </c>
      <c r="C82">
        <v>239</v>
      </c>
      <c r="D82" t="s">
        <v>84</v>
      </c>
      <c r="E82" t="s">
        <v>86</v>
      </c>
      <c r="F82">
        <v>12</v>
      </c>
      <c r="G82" t="s">
        <v>1232</v>
      </c>
      <c r="H82">
        <v>-71.735573000000002</v>
      </c>
      <c r="I82">
        <v>43.625140999999999</v>
      </c>
      <c r="J82">
        <v>0</v>
      </c>
      <c r="K82">
        <v>1</v>
      </c>
      <c r="L82">
        <v>0</v>
      </c>
      <c r="M82">
        <v>0</v>
      </c>
      <c r="N82">
        <v>0</v>
      </c>
      <c r="O82">
        <v>0</v>
      </c>
      <c r="P82">
        <v>0</v>
      </c>
      <c r="Q82">
        <v>1</v>
      </c>
      <c r="R82">
        <v>0</v>
      </c>
      <c r="S82">
        <v>0</v>
      </c>
      <c r="T82">
        <v>1</v>
      </c>
      <c r="U82">
        <v>0</v>
      </c>
      <c r="V82">
        <v>0</v>
      </c>
      <c r="W82">
        <v>0</v>
      </c>
      <c r="X82">
        <v>1</v>
      </c>
      <c r="Y82">
        <v>0</v>
      </c>
      <c r="Z82">
        <v>0</v>
      </c>
      <c r="AA82">
        <v>0</v>
      </c>
      <c r="AB82">
        <v>1</v>
      </c>
      <c r="AC82">
        <v>0</v>
      </c>
      <c r="AD82">
        <v>0</v>
      </c>
      <c r="AE82">
        <v>0</v>
      </c>
      <c r="AF82">
        <v>0</v>
      </c>
      <c r="AG82">
        <v>1</v>
      </c>
      <c r="AH82">
        <v>0</v>
      </c>
      <c r="AI82">
        <v>0</v>
      </c>
      <c r="AJ82">
        <v>1</v>
      </c>
      <c r="AK82">
        <v>0</v>
      </c>
      <c r="AL82">
        <v>0</v>
      </c>
      <c r="AM82">
        <v>1</v>
      </c>
      <c r="AN82">
        <v>0</v>
      </c>
      <c r="AO82">
        <v>0</v>
      </c>
      <c r="AP82">
        <v>0</v>
      </c>
      <c r="AQ82">
        <v>0</v>
      </c>
      <c r="AR82">
        <v>0</v>
      </c>
      <c r="AS82">
        <v>0</v>
      </c>
    </row>
    <row r="83" spans="1:46">
      <c r="A83">
        <v>172</v>
      </c>
      <c r="B83" t="s">
        <v>178</v>
      </c>
      <c r="C83">
        <v>243</v>
      </c>
      <c r="D83" t="s">
        <v>84</v>
      </c>
      <c r="E83" t="s">
        <v>86</v>
      </c>
      <c r="F83">
        <v>12</v>
      </c>
      <c r="G83" t="s">
        <v>1232</v>
      </c>
      <c r="H83">
        <v>-71.791877999999997</v>
      </c>
      <c r="I83">
        <v>43.646262</v>
      </c>
    </row>
    <row r="84" spans="1:46">
      <c r="A84">
        <v>174</v>
      </c>
      <c r="B84" t="s">
        <v>179</v>
      </c>
      <c r="C84">
        <v>244</v>
      </c>
      <c r="D84" t="s">
        <v>84</v>
      </c>
      <c r="E84" t="s">
        <v>86</v>
      </c>
      <c r="F84">
        <v>12</v>
      </c>
      <c r="G84" t="s">
        <v>1232</v>
      </c>
      <c r="H84">
        <v>-71.797370999999998</v>
      </c>
      <c r="I84">
        <v>43.616441999999999</v>
      </c>
    </row>
    <row r="85" spans="1:46">
      <c r="A85">
        <v>175</v>
      </c>
      <c r="B85" t="s">
        <v>180</v>
      </c>
      <c r="C85">
        <v>245</v>
      </c>
      <c r="D85" t="s">
        <v>84</v>
      </c>
      <c r="E85" t="s">
        <v>86</v>
      </c>
      <c r="F85">
        <v>12</v>
      </c>
      <c r="G85" t="s">
        <v>1232</v>
      </c>
      <c r="H85">
        <v>-71.777114999999995</v>
      </c>
      <c r="I85">
        <v>43.659179000000002</v>
      </c>
    </row>
    <row r="86" spans="1:46">
      <c r="A86">
        <v>178</v>
      </c>
      <c r="B86" t="s">
        <v>181</v>
      </c>
      <c r="C86">
        <v>246</v>
      </c>
      <c r="D86" t="s">
        <v>84</v>
      </c>
      <c r="E86" t="s">
        <v>86</v>
      </c>
      <c r="F86">
        <v>12</v>
      </c>
      <c r="G86" t="s">
        <v>1232</v>
      </c>
      <c r="H86">
        <v>-71.779174999999995</v>
      </c>
      <c r="I86">
        <v>43.659923999999997</v>
      </c>
    </row>
    <row r="87" spans="1:46">
      <c r="A87">
        <v>179</v>
      </c>
      <c r="B87" t="s">
        <v>182</v>
      </c>
      <c r="C87">
        <v>247</v>
      </c>
      <c r="D87" t="s">
        <v>84</v>
      </c>
      <c r="E87" t="s">
        <v>86</v>
      </c>
      <c r="F87">
        <v>12</v>
      </c>
      <c r="G87" t="s">
        <v>1232</v>
      </c>
      <c r="H87">
        <v>-71.813507000000001</v>
      </c>
      <c r="I87">
        <v>43.699651000000003</v>
      </c>
      <c r="J87">
        <v>0</v>
      </c>
      <c r="K87">
        <v>1</v>
      </c>
      <c r="L87">
        <v>0</v>
      </c>
      <c r="M87">
        <v>0</v>
      </c>
      <c r="N87">
        <v>0</v>
      </c>
      <c r="O87">
        <v>0</v>
      </c>
      <c r="P87">
        <v>1</v>
      </c>
      <c r="Q87">
        <v>0</v>
      </c>
      <c r="R87">
        <v>1</v>
      </c>
      <c r="S87">
        <v>0</v>
      </c>
      <c r="T87">
        <v>0</v>
      </c>
      <c r="U87">
        <v>0</v>
      </c>
      <c r="V87">
        <v>0</v>
      </c>
      <c r="W87">
        <v>1</v>
      </c>
      <c r="X87">
        <v>0</v>
      </c>
      <c r="Y87">
        <v>0</v>
      </c>
      <c r="Z87">
        <v>0</v>
      </c>
      <c r="AA87">
        <v>1</v>
      </c>
      <c r="AB87">
        <v>0</v>
      </c>
      <c r="AC87">
        <v>0</v>
      </c>
      <c r="AD87">
        <v>0</v>
      </c>
      <c r="AE87">
        <v>1</v>
      </c>
      <c r="AF87">
        <v>0</v>
      </c>
      <c r="AG87">
        <v>0</v>
      </c>
      <c r="AH87">
        <v>1</v>
      </c>
      <c r="AI87">
        <v>0</v>
      </c>
      <c r="AJ87">
        <v>0</v>
      </c>
      <c r="AK87">
        <v>0</v>
      </c>
      <c r="AL87">
        <v>0</v>
      </c>
      <c r="AM87">
        <v>1</v>
      </c>
      <c r="AN87">
        <v>0</v>
      </c>
      <c r="AO87">
        <v>0</v>
      </c>
      <c r="AP87">
        <v>0</v>
      </c>
      <c r="AQ87">
        <v>0</v>
      </c>
      <c r="AR87">
        <v>0</v>
      </c>
      <c r="AS87">
        <v>0</v>
      </c>
    </row>
    <row r="88" spans="1:46">
      <c r="A88">
        <v>179</v>
      </c>
      <c r="B88" t="s">
        <v>185</v>
      </c>
      <c r="C88">
        <v>251</v>
      </c>
      <c r="D88" t="s">
        <v>84</v>
      </c>
      <c r="E88" t="s">
        <v>86</v>
      </c>
      <c r="F88">
        <v>12</v>
      </c>
      <c r="G88" t="s">
        <v>1232</v>
      </c>
      <c r="H88">
        <v>-71.747246000000004</v>
      </c>
      <c r="I88">
        <v>43.618927999999997</v>
      </c>
      <c r="J88">
        <v>0</v>
      </c>
      <c r="K88">
        <v>0</v>
      </c>
      <c r="L88">
        <v>1</v>
      </c>
      <c r="M88">
        <v>0</v>
      </c>
      <c r="N88">
        <v>0</v>
      </c>
      <c r="O88">
        <v>0</v>
      </c>
      <c r="P88">
        <v>1</v>
      </c>
      <c r="Q88">
        <v>0</v>
      </c>
      <c r="R88">
        <v>0</v>
      </c>
      <c r="S88">
        <v>1</v>
      </c>
      <c r="T88">
        <v>0</v>
      </c>
      <c r="U88">
        <v>0</v>
      </c>
      <c r="V88">
        <v>0</v>
      </c>
      <c r="W88">
        <v>0</v>
      </c>
      <c r="X88">
        <v>1</v>
      </c>
      <c r="Y88">
        <v>0</v>
      </c>
      <c r="Z88">
        <v>0</v>
      </c>
      <c r="AA88">
        <v>0</v>
      </c>
      <c r="AB88">
        <v>1</v>
      </c>
      <c r="AC88">
        <v>0</v>
      </c>
      <c r="AD88">
        <v>0</v>
      </c>
      <c r="AE88">
        <v>1</v>
      </c>
      <c r="AF88">
        <v>0</v>
      </c>
      <c r="AG88">
        <v>0</v>
      </c>
      <c r="AH88">
        <v>1</v>
      </c>
      <c r="AI88">
        <v>0</v>
      </c>
      <c r="AJ88">
        <v>0</v>
      </c>
      <c r="AK88">
        <v>0</v>
      </c>
      <c r="AL88">
        <v>0</v>
      </c>
      <c r="AM88">
        <v>0</v>
      </c>
      <c r="AN88">
        <v>1</v>
      </c>
      <c r="AO88">
        <v>0</v>
      </c>
      <c r="AP88">
        <v>0</v>
      </c>
      <c r="AQ88">
        <v>0</v>
      </c>
      <c r="AR88">
        <v>0</v>
      </c>
      <c r="AS88">
        <v>0</v>
      </c>
    </row>
    <row r="89" spans="1:46">
      <c r="A89">
        <v>181</v>
      </c>
      <c r="B89" t="s">
        <v>183</v>
      </c>
      <c r="C89">
        <v>249</v>
      </c>
      <c r="D89" t="s">
        <v>84</v>
      </c>
      <c r="E89" t="s">
        <v>86</v>
      </c>
      <c r="F89">
        <v>12</v>
      </c>
      <c r="G89" t="s">
        <v>1232</v>
      </c>
      <c r="H89">
        <v>-71.779261000000005</v>
      </c>
      <c r="I89">
        <v>43.659986000000004</v>
      </c>
      <c r="J89">
        <v>0</v>
      </c>
      <c r="K89">
        <v>0</v>
      </c>
      <c r="L89">
        <v>0</v>
      </c>
      <c r="M89">
        <v>1</v>
      </c>
      <c r="N89">
        <v>0</v>
      </c>
      <c r="O89">
        <v>0</v>
      </c>
      <c r="P89">
        <v>0</v>
      </c>
      <c r="Q89">
        <v>1</v>
      </c>
      <c r="R89">
        <v>0</v>
      </c>
      <c r="S89">
        <v>0</v>
      </c>
      <c r="T89">
        <v>0</v>
      </c>
      <c r="U89">
        <v>1</v>
      </c>
      <c r="V89">
        <v>0</v>
      </c>
      <c r="W89">
        <v>0</v>
      </c>
      <c r="X89">
        <v>0</v>
      </c>
      <c r="Y89">
        <v>1</v>
      </c>
      <c r="Z89">
        <v>0</v>
      </c>
      <c r="AA89">
        <v>0</v>
      </c>
      <c r="AB89">
        <v>0</v>
      </c>
      <c r="AC89">
        <v>1</v>
      </c>
      <c r="AD89">
        <v>0</v>
      </c>
      <c r="AE89">
        <v>0</v>
      </c>
      <c r="AF89">
        <v>0</v>
      </c>
      <c r="AG89">
        <v>0</v>
      </c>
      <c r="AH89">
        <v>0</v>
      </c>
      <c r="AI89">
        <v>0</v>
      </c>
      <c r="AJ89">
        <v>0</v>
      </c>
      <c r="AK89">
        <v>1</v>
      </c>
      <c r="AL89">
        <v>0</v>
      </c>
      <c r="AM89">
        <v>0</v>
      </c>
      <c r="AN89">
        <v>0</v>
      </c>
      <c r="AO89">
        <v>1</v>
      </c>
      <c r="AP89">
        <v>0</v>
      </c>
      <c r="AQ89">
        <v>0</v>
      </c>
      <c r="AR89">
        <v>0</v>
      </c>
      <c r="AS89">
        <v>0</v>
      </c>
    </row>
    <row r="90" spans="1:46">
      <c r="A90">
        <v>184</v>
      </c>
      <c r="B90" t="s">
        <v>184</v>
      </c>
      <c r="C90">
        <v>250</v>
      </c>
      <c r="D90" t="s">
        <v>84</v>
      </c>
      <c r="E90" t="s">
        <v>86</v>
      </c>
      <c r="F90">
        <v>12</v>
      </c>
      <c r="G90" t="s">
        <v>1232</v>
      </c>
      <c r="H90">
        <v>-71.772994999999995</v>
      </c>
      <c r="I90">
        <v>43.659179000000002</v>
      </c>
    </row>
    <row r="91" spans="1:46">
      <c r="A91">
        <v>184</v>
      </c>
      <c r="B91" t="s">
        <v>186</v>
      </c>
      <c r="C91">
        <v>252</v>
      </c>
      <c r="D91" t="s">
        <v>84</v>
      </c>
      <c r="E91" t="s">
        <v>86</v>
      </c>
      <c r="F91">
        <v>12</v>
      </c>
      <c r="G91" t="s">
        <v>1232</v>
      </c>
      <c r="H91">
        <v>-71.721153000000001</v>
      </c>
      <c r="I91">
        <v>43.639802000000003</v>
      </c>
    </row>
    <row r="92" spans="1:46">
      <c r="A92">
        <v>193</v>
      </c>
      <c r="B92" t="s">
        <v>187</v>
      </c>
      <c r="C92">
        <v>258</v>
      </c>
      <c r="D92" t="s">
        <v>84</v>
      </c>
      <c r="E92" t="s">
        <v>86</v>
      </c>
      <c r="F92">
        <v>12</v>
      </c>
      <c r="G92" t="s">
        <v>1232</v>
      </c>
      <c r="H92">
        <v>-71.905512999999999</v>
      </c>
      <c r="I92">
        <v>43.644027000000001</v>
      </c>
      <c r="J92">
        <v>0</v>
      </c>
      <c r="K92">
        <v>0</v>
      </c>
      <c r="L92">
        <v>0</v>
      </c>
      <c r="M92">
        <v>1</v>
      </c>
      <c r="N92">
        <v>0</v>
      </c>
      <c r="O92">
        <v>0</v>
      </c>
      <c r="P92">
        <v>0</v>
      </c>
      <c r="Q92">
        <v>1</v>
      </c>
      <c r="R92">
        <v>0</v>
      </c>
      <c r="S92">
        <v>0</v>
      </c>
      <c r="T92">
        <v>0</v>
      </c>
      <c r="U92">
        <v>1</v>
      </c>
      <c r="V92">
        <v>0</v>
      </c>
      <c r="W92">
        <v>0</v>
      </c>
      <c r="X92">
        <v>0</v>
      </c>
      <c r="Y92">
        <v>1</v>
      </c>
      <c r="Z92">
        <v>0</v>
      </c>
      <c r="AA92">
        <v>0</v>
      </c>
      <c r="AB92">
        <v>0</v>
      </c>
      <c r="AC92">
        <v>1</v>
      </c>
      <c r="AD92">
        <v>0</v>
      </c>
      <c r="AE92">
        <v>0</v>
      </c>
      <c r="AF92">
        <v>0</v>
      </c>
      <c r="AG92">
        <v>1</v>
      </c>
      <c r="AH92">
        <v>0</v>
      </c>
      <c r="AI92">
        <v>0</v>
      </c>
      <c r="AJ92">
        <v>0</v>
      </c>
      <c r="AK92">
        <v>0</v>
      </c>
      <c r="AL92">
        <v>0</v>
      </c>
      <c r="AM92">
        <v>0</v>
      </c>
      <c r="AN92">
        <v>0</v>
      </c>
      <c r="AO92">
        <v>1</v>
      </c>
      <c r="AP92">
        <v>0</v>
      </c>
      <c r="AQ92">
        <v>0</v>
      </c>
      <c r="AR92">
        <v>0</v>
      </c>
      <c r="AS92">
        <v>0</v>
      </c>
      <c r="AT92" t="s">
        <v>188</v>
      </c>
    </row>
    <row r="93" spans="1:46">
      <c r="A93">
        <v>193</v>
      </c>
      <c r="B93" t="s">
        <v>189</v>
      </c>
      <c r="C93">
        <v>259</v>
      </c>
      <c r="D93" t="s">
        <v>84</v>
      </c>
      <c r="E93" t="s">
        <v>86</v>
      </c>
      <c r="F93">
        <v>12</v>
      </c>
      <c r="G93" t="s">
        <v>1232</v>
      </c>
      <c r="H93">
        <v>-71.840787000000006</v>
      </c>
      <c r="I93">
        <v>43.589303999999998</v>
      </c>
      <c r="J93">
        <v>0</v>
      </c>
      <c r="K93">
        <v>0</v>
      </c>
      <c r="L93">
        <v>0</v>
      </c>
      <c r="M93">
        <v>1</v>
      </c>
      <c r="N93">
        <v>0</v>
      </c>
      <c r="O93">
        <v>0</v>
      </c>
      <c r="P93">
        <v>0</v>
      </c>
      <c r="Q93">
        <v>1</v>
      </c>
      <c r="R93">
        <v>0</v>
      </c>
      <c r="S93">
        <v>0</v>
      </c>
      <c r="T93">
        <v>0</v>
      </c>
      <c r="U93">
        <v>1</v>
      </c>
      <c r="V93">
        <v>0</v>
      </c>
      <c r="W93">
        <v>0</v>
      </c>
      <c r="X93">
        <v>0</v>
      </c>
      <c r="Y93">
        <v>1</v>
      </c>
      <c r="Z93">
        <v>0</v>
      </c>
      <c r="AA93">
        <v>0</v>
      </c>
      <c r="AB93">
        <v>0</v>
      </c>
      <c r="AC93">
        <v>1</v>
      </c>
      <c r="AD93">
        <v>0</v>
      </c>
      <c r="AE93">
        <v>0</v>
      </c>
      <c r="AF93">
        <v>0</v>
      </c>
      <c r="AG93">
        <v>1</v>
      </c>
      <c r="AH93">
        <v>0</v>
      </c>
      <c r="AI93">
        <v>0</v>
      </c>
      <c r="AJ93">
        <v>0</v>
      </c>
      <c r="AK93">
        <v>0</v>
      </c>
      <c r="AL93">
        <v>0</v>
      </c>
      <c r="AM93">
        <v>0</v>
      </c>
      <c r="AN93">
        <v>0</v>
      </c>
      <c r="AO93">
        <v>1</v>
      </c>
      <c r="AP93">
        <v>0</v>
      </c>
      <c r="AQ93">
        <v>0</v>
      </c>
      <c r="AR93">
        <v>0</v>
      </c>
      <c r="AS93">
        <v>0</v>
      </c>
      <c r="AT93" t="s">
        <v>190</v>
      </c>
    </row>
    <row r="94" spans="1:46">
      <c r="A94">
        <v>193</v>
      </c>
      <c r="B94" t="s">
        <v>192</v>
      </c>
      <c r="C94">
        <v>261</v>
      </c>
      <c r="D94" t="s">
        <v>84</v>
      </c>
      <c r="E94" t="s">
        <v>86</v>
      </c>
      <c r="F94">
        <v>12</v>
      </c>
      <c r="G94" t="s">
        <v>1232</v>
      </c>
      <c r="H94">
        <v>-71.903620000000004</v>
      </c>
      <c r="I94">
        <v>43.737087000000002</v>
      </c>
      <c r="J94">
        <v>0</v>
      </c>
      <c r="K94">
        <v>0</v>
      </c>
      <c r="L94">
        <v>0</v>
      </c>
      <c r="M94">
        <v>1</v>
      </c>
      <c r="N94">
        <v>0</v>
      </c>
      <c r="O94">
        <v>0</v>
      </c>
      <c r="P94">
        <v>0</v>
      </c>
      <c r="Q94">
        <v>1</v>
      </c>
      <c r="R94">
        <v>0</v>
      </c>
      <c r="S94">
        <v>0</v>
      </c>
      <c r="T94">
        <v>0</v>
      </c>
      <c r="U94">
        <v>1</v>
      </c>
      <c r="V94">
        <v>0</v>
      </c>
      <c r="W94">
        <v>0</v>
      </c>
      <c r="X94">
        <v>0</v>
      </c>
      <c r="Y94">
        <v>1</v>
      </c>
      <c r="Z94">
        <v>0</v>
      </c>
      <c r="AA94">
        <v>0</v>
      </c>
      <c r="AB94">
        <v>0</v>
      </c>
      <c r="AC94">
        <v>1</v>
      </c>
      <c r="AD94">
        <v>0</v>
      </c>
      <c r="AE94">
        <v>0</v>
      </c>
      <c r="AF94">
        <v>0</v>
      </c>
      <c r="AG94">
        <v>1</v>
      </c>
      <c r="AH94">
        <v>0</v>
      </c>
      <c r="AI94">
        <v>0</v>
      </c>
      <c r="AJ94">
        <v>0</v>
      </c>
      <c r="AK94">
        <v>0</v>
      </c>
      <c r="AL94">
        <v>0</v>
      </c>
      <c r="AM94">
        <v>0</v>
      </c>
      <c r="AN94">
        <v>0</v>
      </c>
      <c r="AO94">
        <v>1</v>
      </c>
      <c r="AP94">
        <v>0</v>
      </c>
      <c r="AQ94">
        <v>0</v>
      </c>
      <c r="AR94">
        <v>0</v>
      </c>
      <c r="AS94">
        <v>0</v>
      </c>
      <c r="AT94" t="s">
        <v>193</v>
      </c>
    </row>
    <row r="95" spans="1:46">
      <c r="A95">
        <v>193</v>
      </c>
      <c r="B95" t="s">
        <v>196</v>
      </c>
      <c r="C95">
        <v>264</v>
      </c>
      <c r="D95" t="s">
        <v>84</v>
      </c>
      <c r="E95" t="s">
        <v>86</v>
      </c>
      <c r="F95">
        <v>12</v>
      </c>
      <c r="G95" t="s">
        <v>1232</v>
      </c>
      <c r="H95">
        <v>-71.868556999999996</v>
      </c>
      <c r="I95">
        <v>43.673819000000002</v>
      </c>
      <c r="J95">
        <v>0</v>
      </c>
      <c r="K95">
        <v>0</v>
      </c>
      <c r="L95">
        <v>0</v>
      </c>
      <c r="M95">
        <v>1</v>
      </c>
      <c r="N95">
        <v>0</v>
      </c>
      <c r="O95">
        <v>0</v>
      </c>
      <c r="P95">
        <v>0</v>
      </c>
      <c r="Q95">
        <v>1</v>
      </c>
      <c r="R95">
        <v>0</v>
      </c>
      <c r="S95">
        <v>0</v>
      </c>
      <c r="T95">
        <v>0</v>
      </c>
      <c r="U95">
        <v>1</v>
      </c>
      <c r="V95">
        <v>0</v>
      </c>
      <c r="W95">
        <v>0</v>
      </c>
      <c r="X95">
        <v>0</v>
      </c>
      <c r="Y95">
        <v>1</v>
      </c>
      <c r="Z95">
        <v>0</v>
      </c>
      <c r="AA95">
        <v>0</v>
      </c>
      <c r="AB95">
        <v>0</v>
      </c>
      <c r="AC95">
        <v>1</v>
      </c>
      <c r="AD95">
        <v>0</v>
      </c>
      <c r="AE95">
        <v>0</v>
      </c>
      <c r="AF95">
        <v>0</v>
      </c>
      <c r="AG95">
        <v>1</v>
      </c>
      <c r="AH95">
        <v>0</v>
      </c>
      <c r="AI95">
        <v>0</v>
      </c>
      <c r="AJ95">
        <v>0</v>
      </c>
      <c r="AK95">
        <v>0</v>
      </c>
      <c r="AL95">
        <v>0</v>
      </c>
      <c r="AM95">
        <v>0</v>
      </c>
      <c r="AN95">
        <v>0</v>
      </c>
      <c r="AO95">
        <v>1</v>
      </c>
      <c r="AP95">
        <v>0</v>
      </c>
      <c r="AQ95">
        <v>0</v>
      </c>
      <c r="AR95">
        <v>0</v>
      </c>
      <c r="AS95">
        <v>0</v>
      </c>
      <c r="AT95" t="s">
        <v>197</v>
      </c>
    </row>
    <row r="96" spans="1:46">
      <c r="A96">
        <v>193</v>
      </c>
      <c r="B96" t="s">
        <v>198</v>
      </c>
      <c r="C96">
        <v>266</v>
      </c>
      <c r="D96" t="s">
        <v>84</v>
      </c>
      <c r="E96" t="s">
        <v>86</v>
      </c>
      <c r="F96">
        <v>15</v>
      </c>
      <c r="G96" t="s">
        <v>1232</v>
      </c>
      <c r="H96">
        <v>-71.813399000000004</v>
      </c>
      <c r="I96">
        <v>43.594755999999997</v>
      </c>
      <c r="J96">
        <v>0</v>
      </c>
      <c r="K96">
        <v>0</v>
      </c>
      <c r="L96">
        <v>0</v>
      </c>
      <c r="M96">
        <v>1</v>
      </c>
      <c r="N96">
        <v>0</v>
      </c>
      <c r="O96">
        <v>0</v>
      </c>
      <c r="P96">
        <v>0</v>
      </c>
      <c r="Q96">
        <v>1</v>
      </c>
      <c r="R96">
        <v>0</v>
      </c>
      <c r="S96">
        <v>0</v>
      </c>
      <c r="T96">
        <v>0</v>
      </c>
      <c r="U96">
        <v>1</v>
      </c>
      <c r="V96">
        <v>0</v>
      </c>
      <c r="W96">
        <v>0</v>
      </c>
      <c r="X96">
        <v>0</v>
      </c>
      <c r="Y96">
        <v>0</v>
      </c>
      <c r="Z96">
        <v>0</v>
      </c>
      <c r="AA96">
        <v>0</v>
      </c>
      <c r="AB96">
        <v>0</v>
      </c>
      <c r="AC96">
        <v>1</v>
      </c>
      <c r="AD96">
        <v>0</v>
      </c>
      <c r="AE96">
        <v>0</v>
      </c>
      <c r="AF96">
        <v>0</v>
      </c>
      <c r="AG96">
        <v>0</v>
      </c>
      <c r="AH96">
        <v>0</v>
      </c>
      <c r="AI96">
        <v>0</v>
      </c>
      <c r="AJ96">
        <v>0</v>
      </c>
      <c r="AK96">
        <v>0</v>
      </c>
      <c r="AL96">
        <v>0</v>
      </c>
      <c r="AM96">
        <v>0</v>
      </c>
      <c r="AN96">
        <v>0</v>
      </c>
      <c r="AO96">
        <v>0</v>
      </c>
      <c r="AP96">
        <v>0</v>
      </c>
      <c r="AQ96">
        <v>0</v>
      </c>
      <c r="AR96">
        <v>0</v>
      </c>
      <c r="AS96">
        <v>0</v>
      </c>
      <c r="AT96" t="s">
        <v>199</v>
      </c>
    </row>
    <row r="97" spans="1:46">
      <c r="A97">
        <v>194</v>
      </c>
      <c r="B97" t="s">
        <v>191</v>
      </c>
      <c r="C97">
        <v>260</v>
      </c>
      <c r="D97" t="s">
        <v>84</v>
      </c>
      <c r="E97" t="s">
        <v>94</v>
      </c>
      <c r="F97">
        <v>12</v>
      </c>
      <c r="G97" t="s">
        <v>1232</v>
      </c>
      <c r="H97">
        <v>-71.791533999999999</v>
      </c>
      <c r="I97">
        <v>43.719504999999998</v>
      </c>
    </row>
    <row r="98" spans="1:46">
      <c r="A98">
        <v>194</v>
      </c>
      <c r="B98" t="s">
        <v>194</v>
      </c>
      <c r="C98">
        <v>262</v>
      </c>
      <c r="D98" t="s">
        <v>84</v>
      </c>
      <c r="E98" t="s">
        <v>94</v>
      </c>
      <c r="F98">
        <v>12</v>
      </c>
      <c r="G98" t="s">
        <v>1232</v>
      </c>
      <c r="H98">
        <v>-71.709479999999999</v>
      </c>
      <c r="I98">
        <v>43.658681999999999</v>
      </c>
    </row>
    <row r="99" spans="1:46">
      <c r="A99">
        <v>194</v>
      </c>
      <c r="B99" t="s">
        <v>195</v>
      </c>
      <c r="C99">
        <v>263</v>
      </c>
      <c r="D99" t="s">
        <v>84</v>
      </c>
      <c r="E99" t="s">
        <v>94</v>
      </c>
      <c r="F99">
        <v>12</v>
      </c>
      <c r="G99" t="s">
        <v>1232</v>
      </c>
      <c r="H99">
        <v>-71.833420000000004</v>
      </c>
      <c r="I99">
        <v>43.663153000000001</v>
      </c>
    </row>
    <row r="100" spans="1:46">
      <c r="A100">
        <v>203</v>
      </c>
      <c r="B100" t="s">
        <v>200</v>
      </c>
      <c r="C100">
        <v>268</v>
      </c>
      <c r="D100" t="s">
        <v>84</v>
      </c>
      <c r="E100" t="s">
        <v>86</v>
      </c>
      <c r="F100">
        <v>12</v>
      </c>
      <c r="G100" t="s">
        <v>1232</v>
      </c>
      <c r="H100">
        <v>-71.731796000000003</v>
      </c>
      <c r="I100">
        <v>43.618679</v>
      </c>
    </row>
    <row r="101" spans="1:46">
      <c r="A101">
        <v>203</v>
      </c>
      <c r="B101" t="s">
        <v>201</v>
      </c>
      <c r="C101">
        <v>270</v>
      </c>
      <c r="D101" t="s">
        <v>84</v>
      </c>
      <c r="E101" t="s">
        <v>86</v>
      </c>
      <c r="F101">
        <v>12</v>
      </c>
      <c r="G101" t="s">
        <v>1232</v>
      </c>
      <c r="H101">
        <v>-71.737976000000003</v>
      </c>
      <c r="I101">
        <v>43.617187999999999</v>
      </c>
    </row>
    <row r="102" spans="1:46">
      <c r="A102">
        <v>207</v>
      </c>
      <c r="B102" t="s">
        <v>202</v>
      </c>
      <c r="C102">
        <v>275</v>
      </c>
      <c r="D102" t="s">
        <v>84</v>
      </c>
      <c r="E102" t="s">
        <v>86</v>
      </c>
      <c r="F102">
        <v>12</v>
      </c>
      <c r="G102" t="s">
        <v>1232</v>
      </c>
      <c r="H102">
        <v>-71.834390999999997</v>
      </c>
      <c r="I102">
        <v>43.664684999999999</v>
      </c>
      <c r="J102">
        <v>0</v>
      </c>
      <c r="K102">
        <v>1</v>
      </c>
      <c r="L102">
        <v>0</v>
      </c>
      <c r="M102">
        <v>0</v>
      </c>
      <c r="N102">
        <v>0</v>
      </c>
      <c r="O102">
        <v>0</v>
      </c>
      <c r="P102">
        <v>1</v>
      </c>
      <c r="Q102">
        <v>0</v>
      </c>
      <c r="R102">
        <v>0</v>
      </c>
      <c r="S102">
        <v>0</v>
      </c>
      <c r="T102">
        <v>0</v>
      </c>
      <c r="U102">
        <v>1</v>
      </c>
      <c r="V102">
        <v>0</v>
      </c>
      <c r="W102">
        <v>1</v>
      </c>
      <c r="X102">
        <v>0</v>
      </c>
      <c r="Y102">
        <v>0</v>
      </c>
      <c r="Z102">
        <v>0</v>
      </c>
      <c r="AA102">
        <v>0</v>
      </c>
      <c r="AB102">
        <v>0</v>
      </c>
      <c r="AC102">
        <v>1</v>
      </c>
      <c r="AD102">
        <v>0</v>
      </c>
      <c r="AE102">
        <v>1</v>
      </c>
      <c r="AF102">
        <v>0</v>
      </c>
      <c r="AG102">
        <v>0</v>
      </c>
      <c r="AH102">
        <v>0</v>
      </c>
      <c r="AI102">
        <v>0</v>
      </c>
      <c r="AJ102">
        <v>0</v>
      </c>
      <c r="AK102">
        <v>0</v>
      </c>
      <c r="AL102">
        <v>0</v>
      </c>
      <c r="AM102">
        <v>0</v>
      </c>
      <c r="AN102">
        <v>1</v>
      </c>
      <c r="AO102">
        <v>0</v>
      </c>
      <c r="AP102">
        <v>0</v>
      </c>
      <c r="AQ102">
        <v>0</v>
      </c>
      <c r="AR102">
        <v>0</v>
      </c>
      <c r="AS102">
        <v>0</v>
      </c>
    </row>
    <row r="103" spans="1:46">
      <c r="A103">
        <v>207</v>
      </c>
      <c r="B103" t="s">
        <v>203</v>
      </c>
      <c r="C103">
        <v>276</v>
      </c>
      <c r="D103" t="s">
        <v>84</v>
      </c>
      <c r="E103" t="s">
        <v>86</v>
      </c>
      <c r="F103">
        <v>12</v>
      </c>
      <c r="G103" t="s">
        <v>1232</v>
      </c>
      <c r="H103">
        <v>-71.722526999999999</v>
      </c>
      <c r="I103">
        <v>43.642947999999997</v>
      </c>
      <c r="J103">
        <v>0</v>
      </c>
      <c r="K103">
        <v>0</v>
      </c>
      <c r="L103">
        <v>1</v>
      </c>
      <c r="M103">
        <v>0</v>
      </c>
      <c r="N103">
        <v>0</v>
      </c>
      <c r="O103">
        <v>0</v>
      </c>
      <c r="P103">
        <v>1</v>
      </c>
      <c r="Q103">
        <v>0</v>
      </c>
      <c r="R103">
        <v>0</v>
      </c>
      <c r="S103">
        <v>0</v>
      </c>
      <c r="T103">
        <v>1</v>
      </c>
      <c r="U103">
        <v>0</v>
      </c>
      <c r="V103">
        <v>0</v>
      </c>
      <c r="W103">
        <v>1</v>
      </c>
      <c r="X103">
        <v>0</v>
      </c>
      <c r="Y103">
        <v>0</v>
      </c>
      <c r="Z103">
        <v>0</v>
      </c>
      <c r="AA103">
        <v>0</v>
      </c>
      <c r="AB103">
        <v>1</v>
      </c>
      <c r="AC103">
        <v>0</v>
      </c>
      <c r="AD103">
        <v>0</v>
      </c>
      <c r="AE103">
        <v>1</v>
      </c>
      <c r="AF103">
        <v>0</v>
      </c>
      <c r="AG103">
        <v>0</v>
      </c>
      <c r="AH103">
        <v>0</v>
      </c>
      <c r="AI103">
        <v>1</v>
      </c>
      <c r="AJ103">
        <v>0</v>
      </c>
      <c r="AK103">
        <v>0</v>
      </c>
      <c r="AL103">
        <v>0</v>
      </c>
      <c r="AM103">
        <v>0</v>
      </c>
      <c r="AN103">
        <v>1</v>
      </c>
      <c r="AO103">
        <v>0</v>
      </c>
      <c r="AP103">
        <v>0</v>
      </c>
      <c r="AQ103">
        <v>0</v>
      </c>
      <c r="AR103">
        <v>0</v>
      </c>
      <c r="AS103">
        <v>0</v>
      </c>
    </row>
    <row r="104" spans="1:46">
      <c r="A104">
        <v>208</v>
      </c>
      <c r="B104" t="s">
        <v>204</v>
      </c>
      <c r="C104">
        <v>277</v>
      </c>
      <c r="D104" t="s">
        <v>84</v>
      </c>
      <c r="E104" t="s">
        <v>86</v>
      </c>
      <c r="F104">
        <v>12</v>
      </c>
      <c r="G104" t="s">
        <v>1232</v>
      </c>
      <c r="H104">
        <v>-71.891098</v>
      </c>
      <c r="I104">
        <v>43.661166000000001</v>
      </c>
    </row>
    <row r="105" spans="1:46">
      <c r="A105">
        <v>216</v>
      </c>
      <c r="B105" t="s">
        <v>205</v>
      </c>
      <c r="C105">
        <v>278</v>
      </c>
      <c r="D105" t="s">
        <v>84</v>
      </c>
      <c r="E105" t="s">
        <v>86</v>
      </c>
      <c r="F105">
        <v>14</v>
      </c>
      <c r="G105" t="s">
        <v>1232</v>
      </c>
      <c r="H105">
        <v>-71.763982999999996</v>
      </c>
      <c r="I105">
        <v>43.632472</v>
      </c>
      <c r="J105">
        <v>0</v>
      </c>
      <c r="K105">
        <v>0</v>
      </c>
      <c r="L105">
        <v>1</v>
      </c>
      <c r="M105">
        <v>0</v>
      </c>
      <c r="N105">
        <v>0</v>
      </c>
      <c r="O105">
        <v>0</v>
      </c>
      <c r="P105">
        <v>0</v>
      </c>
      <c r="Q105">
        <v>1</v>
      </c>
      <c r="R105">
        <v>0</v>
      </c>
      <c r="S105">
        <v>0</v>
      </c>
      <c r="T105">
        <v>1</v>
      </c>
      <c r="U105">
        <v>0</v>
      </c>
      <c r="V105">
        <v>0</v>
      </c>
      <c r="W105">
        <v>1</v>
      </c>
      <c r="X105">
        <v>0</v>
      </c>
      <c r="Y105">
        <v>0</v>
      </c>
      <c r="Z105">
        <v>0</v>
      </c>
      <c r="AA105">
        <v>0</v>
      </c>
      <c r="AB105">
        <v>0</v>
      </c>
      <c r="AC105">
        <v>1</v>
      </c>
      <c r="AD105">
        <v>1</v>
      </c>
      <c r="AE105">
        <v>0</v>
      </c>
      <c r="AF105">
        <v>0</v>
      </c>
      <c r="AG105">
        <v>0</v>
      </c>
      <c r="AH105">
        <v>1</v>
      </c>
      <c r="AI105">
        <v>0</v>
      </c>
      <c r="AJ105">
        <v>0</v>
      </c>
      <c r="AK105">
        <v>0</v>
      </c>
      <c r="AL105">
        <v>0</v>
      </c>
      <c r="AM105">
        <v>0</v>
      </c>
      <c r="AN105">
        <v>0</v>
      </c>
      <c r="AO105">
        <v>1</v>
      </c>
      <c r="AP105">
        <v>0</v>
      </c>
      <c r="AQ105">
        <v>0</v>
      </c>
      <c r="AR105">
        <v>0</v>
      </c>
      <c r="AS105">
        <v>0</v>
      </c>
    </row>
    <row r="106" spans="1:46">
      <c r="A106">
        <v>216</v>
      </c>
      <c r="B106" t="s">
        <v>206</v>
      </c>
      <c r="C106">
        <v>279</v>
      </c>
      <c r="D106" t="s">
        <v>84</v>
      </c>
      <c r="E106" t="s">
        <v>86</v>
      </c>
      <c r="F106">
        <v>14</v>
      </c>
      <c r="G106" t="s">
        <v>1232</v>
      </c>
      <c r="H106">
        <v>-71.760979000000006</v>
      </c>
      <c r="I106">
        <v>43.625328000000003</v>
      </c>
    </row>
    <row r="107" spans="1:46">
      <c r="A107">
        <v>219</v>
      </c>
      <c r="B107" t="s">
        <v>208</v>
      </c>
      <c r="C107">
        <v>281</v>
      </c>
      <c r="D107" t="s">
        <v>84</v>
      </c>
      <c r="E107" t="s">
        <v>86</v>
      </c>
      <c r="F107">
        <v>13</v>
      </c>
      <c r="G107" t="s">
        <v>1232</v>
      </c>
      <c r="H107">
        <v>-71.827067999999997</v>
      </c>
      <c r="I107">
        <v>43.697541000000001</v>
      </c>
    </row>
    <row r="108" spans="1:46">
      <c r="A108">
        <v>220</v>
      </c>
      <c r="B108" t="s">
        <v>207</v>
      </c>
      <c r="C108">
        <v>280</v>
      </c>
      <c r="D108" t="s">
        <v>84</v>
      </c>
      <c r="E108" t="s">
        <v>86</v>
      </c>
      <c r="F108">
        <v>14</v>
      </c>
      <c r="G108" t="s">
        <v>1232</v>
      </c>
      <c r="H108">
        <v>-71.772651999999994</v>
      </c>
      <c r="I108">
        <v>43.639864000000003</v>
      </c>
      <c r="J108">
        <v>0</v>
      </c>
      <c r="K108">
        <v>0</v>
      </c>
      <c r="L108">
        <v>1</v>
      </c>
      <c r="M108">
        <v>0</v>
      </c>
      <c r="N108">
        <v>0</v>
      </c>
      <c r="O108">
        <v>0</v>
      </c>
      <c r="P108">
        <v>0</v>
      </c>
      <c r="Q108">
        <v>1</v>
      </c>
      <c r="R108">
        <v>0</v>
      </c>
      <c r="S108">
        <v>0</v>
      </c>
      <c r="T108">
        <v>0</v>
      </c>
      <c r="U108">
        <v>1</v>
      </c>
      <c r="V108">
        <v>0</v>
      </c>
      <c r="W108">
        <v>1</v>
      </c>
      <c r="X108">
        <v>0</v>
      </c>
      <c r="Y108">
        <v>0</v>
      </c>
      <c r="Z108">
        <v>0</v>
      </c>
      <c r="AA108">
        <v>0</v>
      </c>
      <c r="AB108">
        <v>0</v>
      </c>
      <c r="AC108">
        <v>1</v>
      </c>
      <c r="AD108">
        <v>0</v>
      </c>
      <c r="AE108">
        <v>1</v>
      </c>
      <c r="AF108">
        <v>0</v>
      </c>
      <c r="AG108">
        <v>0</v>
      </c>
      <c r="AH108">
        <v>1</v>
      </c>
      <c r="AI108">
        <v>0</v>
      </c>
      <c r="AJ108">
        <v>0</v>
      </c>
      <c r="AK108">
        <v>0</v>
      </c>
      <c r="AL108">
        <v>0</v>
      </c>
      <c r="AM108">
        <v>0</v>
      </c>
      <c r="AN108">
        <v>0</v>
      </c>
      <c r="AO108">
        <v>1</v>
      </c>
      <c r="AP108">
        <v>0</v>
      </c>
      <c r="AQ108">
        <v>0</v>
      </c>
      <c r="AR108">
        <v>0</v>
      </c>
      <c r="AS108">
        <v>0</v>
      </c>
    </row>
    <row r="109" spans="1:46">
      <c r="A109">
        <v>220</v>
      </c>
      <c r="B109" t="s">
        <v>209</v>
      </c>
      <c r="C109">
        <v>282</v>
      </c>
      <c r="D109" t="s">
        <v>84</v>
      </c>
      <c r="E109" t="s">
        <v>86</v>
      </c>
      <c r="F109">
        <v>14</v>
      </c>
      <c r="G109" t="s">
        <v>1232</v>
      </c>
      <c r="H109">
        <v>-71.774367999999996</v>
      </c>
      <c r="I109">
        <v>43.637318</v>
      </c>
      <c r="J109">
        <v>0</v>
      </c>
      <c r="K109">
        <v>0</v>
      </c>
      <c r="L109">
        <v>1</v>
      </c>
      <c r="M109">
        <v>0</v>
      </c>
      <c r="N109">
        <v>0</v>
      </c>
      <c r="O109">
        <v>0</v>
      </c>
      <c r="P109">
        <v>0</v>
      </c>
      <c r="Q109">
        <v>1</v>
      </c>
      <c r="R109">
        <v>0</v>
      </c>
      <c r="S109">
        <v>0</v>
      </c>
      <c r="T109">
        <v>0</v>
      </c>
      <c r="U109">
        <v>1</v>
      </c>
      <c r="V109">
        <v>0</v>
      </c>
      <c r="W109">
        <v>1</v>
      </c>
      <c r="X109">
        <v>0</v>
      </c>
      <c r="Y109">
        <v>0</v>
      </c>
      <c r="Z109">
        <v>0</v>
      </c>
      <c r="AA109">
        <v>0</v>
      </c>
      <c r="AB109">
        <v>0</v>
      </c>
      <c r="AC109">
        <v>1</v>
      </c>
      <c r="AD109">
        <v>0</v>
      </c>
      <c r="AE109">
        <v>1</v>
      </c>
      <c r="AF109">
        <v>0</v>
      </c>
      <c r="AG109">
        <v>0</v>
      </c>
      <c r="AH109">
        <v>0</v>
      </c>
      <c r="AI109">
        <v>1</v>
      </c>
      <c r="AJ109">
        <v>0</v>
      </c>
      <c r="AK109">
        <v>0</v>
      </c>
      <c r="AL109">
        <v>0</v>
      </c>
      <c r="AM109">
        <v>0</v>
      </c>
      <c r="AN109">
        <v>0</v>
      </c>
      <c r="AO109">
        <v>1</v>
      </c>
      <c r="AP109">
        <v>0</v>
      </c>
      <c r="AQ109">
        <v>0</v>
      </c>
      <c r="AR109">
        <v>0</v>
      </c>
      <c r="AS109">
        <v>0</v>
      </c>
    </row>
    <row r="110" spans="1:46">
      <c r="A110">
        <v>220</v>
      </c>
      <c r="B110" t="s">
        <v>210</v>
      </c>
      <c r="C110">
        <v>283</v>
      </c>
      <c r="D110" t="s">
        <v>84</v>
      </c>
      <c r="E110" t="s">
        <v>86</v>
      </c>
      <c r="F110">
        <v>14</v>
      </c>
      <c r="G110" t="s">
        <v>1232</v>
      </c>
      <c r="H110">
        <v>-71.770763000000002</v>
      </c>
      <c r="I110">
        <v>43.642099999999999</v>
      </c>
      <c r="J110">
        <v>0</v>
      </c>
      <c r="K110">
        <v>1</v>
      </c>
      <c r="L110">
        <v>0</v>
      </c>
      <c r="M110">
        <v>0</v>
      </c>
      <c r="N110">
        <v>0</v>
      </c>
      <c r="O110">
        <v>0</v>
      </c>
      <c r="P110">
        <v>0</v>
      </c>
      <c r="Q110">
        <v>1</v>
      </c>
      <c r="R110">
        <v>0</v>
      </c>
      <c r="S110">
        <v>0</v>
      </c>
      <c r="T110">
        <v>0</v>
      </c>
      <c r="U110">
        <v>1</v>
      </c>
      <c r="V110">
        <v>0</v>
      </c>
      <c r="W110">
        <v>0</v>
      </c>
      <c r="X110">
        <v>1</v>
      </c>
      <c r="Y110">
        <v>0</v>
      </c>
      <c r="Z110">
        <v>0</v>
      </c>
      <c r="AA110">
        <v>0</v>
      </c>
      <c r="AB110">
        <v>0</v>
      </c>
      <c r="AC110">
        <v>1</v>
      </c>
      <c r="AD110">
        <v>0</v>
      </c>
      <c r="AE110">
        <v>1</v>
      </c>
      <c r="AF110">
        <v>0</v>
      </c>
      <c r="AG110">
        <v>0</v>
      </c>
      <c r="AH110">
        <v>1</v>
      </c>
      <c r="AI110">
        <v>0</v>
      </c>
      <c r="AJ110">
        <v>0</v>
      </c>
      <c r="AK110">
        <v>0</v>
      </c>
      <c r="AL110">
        <v>0</v>
      </c>
      <c r="AM110">
        <v>0</v>
      </c>
      <c r="AN110">
        <v>0</v>
      </c>
      <c r="AO110">
        <v>1</v>
      </c>
      <c r="AP110">
        <v>0</v>
      </c>
      <c r="AQ110">
        <v>0</v>
      </c>
      <c r="AR110">
        <v>0</v>
      </c>
      <c r="AS110">
        <v>0</v>
      </c>
    </row>
    <row r="111" spans="1:46">
      <c r="A111">
        <v>222</v>
      </c>
      <c r="B111" t="s">
        <v>211</v>
      </c>
      <c r="C111">
        <v>285</v>
      </c>
      <c r="D111" t="s">
        <v>84</v>
      </c>
      <c r="E111" t="s">
        <v>86</v>
      </c>
      <c r="F111">
        <v>17</v>
      </c>
      <c r="G111" t="s">
        <v>1232</v>
      </c>
      <c r="H111">
        <v>-71.802092000000002</v>
      </c>
      <c r="I111">
        <v>43.664763000000001</v>
      </c>
    </row>
    <row r="112" spans="1:46">
      <c r="A112">
        <v>223</v>
      </c>
      <c r="B112" t="s">
        <v>212</v>
      </c>
      <c r="C112">
        <v>286</v>
      </c>
      <c r="D112" t="s">
        <v>84</v>
      </c>
      <c r="E112" t="s">
        <v>86</v>
      </c>
      <c r="F112">
        <v>13</v>
      </c>
      <c r="G112" t="s">
        <v>1232</v>
      </c>
      <c r="H112">
        <v>-71.793766000000005</v>
      </c>
      <c r="I112">
        <v>43.683019000000002</v>
      </c>
      <c r="J112">
        <v>0</v>
      </c>
      <c r="K112">
        <v>0</v>
      </c>
      <c r="L112">
        <v>0</v>
      </c>
      <c r="M112">
        <v>0</v>
      </c>
      <c r="N112">
        <v>0</v>
      </c>
      <c r="O112">
        <v>0</v>
      </c>
      <c r="P112">
        <v>0</v>
      </c>
      <c r="Q112">
        <v>1</v>
      </c>
      <c r="R112">
        <v>0</v>
      </c>
      <c r="S112">
        <v>0</v>
      </c>
      <c r="T112">
        <v>0</v>
      </c>
      <c r="U112">
        <v>1</v>
      </c>
      <c r="V112">
        <v>0</v>
      </c>
      <c r="W112">
        <v>0</v>
      </c>
      <c r="X112">
        <v>0</v>
      </c>
      <c r="Y112">
        <v>0</v>
      </c>
      <c r="Z112">
        <v>0</v>
      </c>
      <c r="AA112">
        <v>0</v>
      </c>
      <c r="AB112">
        <v>0</v>
      </c>
      <c r="AC112">
        <v>1</v>
      </c>
      <c r="AD112">
        <v>0</v>
      </c>
      <c r="AE112">
        <v>0</v>
      </c>
      <c r="AF112">
        <v>0</v>
      </c>
      <c r="AG112">
        <v>1</v>
      </c>
      <c r="AH112">
        <v>0</v>
      </c>
      <c r="AI112">
        <v>0</v>
      </c>
      <c r="AJ112">
        <v>0</v>
      </c>
      <c r="AK112">
        <v>0</v>
      </c>
      <c r="AL112">
        <v>0</v>
      </c>
      <c r="AM112">
        <v>0</v>
      </c>
      <c r="AN112">
        <v>0</v>
      </c>
      <c r="AO112">
        <v>0</v>
      </c>
      <c r="AP112">
        <v>0</v>
      </c>
      <c r="AQ112">
        <v>0</v>
      </c>
      <c r="AR112">
        <v>0</v>
      </c>
      <c r="AS112">
        <v>0</v>
      </c>
      <c r="AT112" t="s">
        <v>213</v>
      </c>
    </row>
    <row r="113" spans="1:46">
      <c r="A113">
        <v>223</v>
      </c>
      <c r="B113" t="s">
        <v>214</v>
      </c>
      <c r="C113">
        <v>287</v>
      </c>
      <c r="D113" t="s">
        <v>84</v>
      </c>
      <c r="E113" t="s">
        <v>86</v>
      </c>
      <c r="F113">
        <v>13</v>
      </c>
      <c r="G113" t="s">
        <v>1232</v>
      </c>
      <c r="H113">
        <v>-71.898135999999994</v>
      </c>
      <c r="I113">
        <v>43.620542999999998</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1</v>
      </c>
      <c r="AD113">
        <v>0</v>
      </c>
      <c r="AE113">
        <v>0</v>
      </c>
      <c r="AF113">
        <v>0</v>
      </c>
      <c r="AG113">
        <v>1</v>
      </c>
      <c r="AH113">
        <v>0</v>
      </c>
      <c r="AI113">
        <v>0</v>
      </c>
      <c r="AJ113">
        <v>0</v>
      </c>
      <c r="AK113">
        <v>0</v>
      </c>
      <c r="AL113">
        <v>0</v>
      </c>
      <c r="AM113">
        <v>0</v>
      </c>
      <c r="AN113">
        <v>0</v>
      </c>
      <c r="AO113">
        <v>1</v>
      </c>
      <c r="AP113">
        <v>0</v>
      </c>
      <c r="AQ113">
        <v>0</v>
      </c>
      <c r="AR113">
        <v>0</v>
      </c>
      <c r="AS113">
        <v>0</v>
      </c>
      <c r="AT113" t="s">
        <v>215</v>
      </c>
    </row>
    <row r="114" spans="1:46">
      <c r="A114">
        <v>227</v>
      </c>
      <c r="B114" t="s">
        <v>216</v>
      </c>
      <c r="C114">
        <v>288</v>
      </c>
      <c r="D114" t="s">
        <v>84</v>
      </c>
      <c r="E114" t="s">
        <v>86</v>
      </c>
      <c r="F114">
        <v>12</v>
      </c>
      <c r="G114" t="s">
        <v>1232</v>
      </c>
      <c r="H114">
        <v>-71.734543000000002</v>
      </c>
      <c r="I114">
        <v>43.616691000000003</v>
      </c>
    </row>
    <row r="115" spans="1:46">
      <c r="A115">
        <v>227</v>
      </c>
      <c r="B115" t="s">
        <v>217</v>
      </c>
      <c r="C115">
        <v>289</v>
      </c>
      <c r="D115" t="s">
        <v>84</v>
      </c>
      <c r="E115" t="s">
        <v>86</v>
      </c>
      <c r="F115">
        <v>12</v>
      </c>
      <c r="G115" t="s">
        <v>1232</v>
      </c>
      <c r="H115">
        <v>-71.742439000000005</v>
      </c>
      <c r="I115">
        <v>43.636074999999998</v>
      </c>
    </row>
    <row r="116" spans="1:46">
      <c r="A116">
        <v>232</v>
      </c>
      <c r="B116" t="s">
        <v>218</v>
      </c>
      <c r="C116">
        <v>292</v>
      </c>
      <c r="D116" t="s">
        <v>84</v>
      </c>
      <c r="E116" t="s">
        <v>86</v>
      </c>
      <c r="F116">
        <v>12</v>
      </c>
      <c r="G116" t="s">
        <v>1232</v>
      </c>
      <c r="H116">
        <v>-71.806984</v>
      </c>
      <c r="I116">
        <v>43.691707999999998</v>
      </c>
    </row>
    <row r="117" spans="1:46">
      <c r="A117">
        <v>232</v>
      </c>
      <c r="B117" t="s">
        <v>219</v>
      </c>
      <c r="C117">
        <v>293</v>
      </c>
      <c r="D117" t="s">
        <v>84</v>
      </c>
      <c r="E117" t="s">
        <v>86</v>
      </c>
      <c r="F117">
        <v>12</v>
      </c>
      <c r="G117" t="s">
        <v>1232</v>
      </c>
      <c r="H117">
        <v>-71.838570000000004</v>
      </c>
      <c r="I117">
        <v>43.698410000000003</v>
      </c>
    </row>
    <row r="118" spans="1:46">
      <c r="A118">
        <v>232</v>
      </c>
      <c r="B118" t="s">
        <v>220</v>
      </c>
      <c r="C118">
        <v>294</v>
      </c>
      <c r="D118" t="s">
        <v>84</v>
      </c>
      <c r="E118" t="s">
        <v>86</v>
      </c>
      <c r="F118">
        <v>12</v>
      </c>
      <c r="G118" t="s">
        <v>1232</v>
      </c>
      <c r="H118">
        <v>-71.913757000000004</v>
      </c>
      <c r="I118">
        <v>43.666629999999998</v>
      </c>
    </row>
    <row r="119" spans="1:46">
      <c r="A119">
        <v>233</v>
      </c>
      <c r="B119" t="s">
        <v>221</v>
      </c>
      <c r="C119">
        <v>295</v>
      </c>
      <c r="D119" t="s">
        <v>84</v>
      </c>
      <c r="E119" t="s">
        <v>86</v>
      </c>
      <c r="F119">
        <v>14</v>
      </c>
      <c r="G119" t="s">
        <v>1232</v>
      </c>
      <c r="H119">
        <v>-71.771621999999994</v>
      </c>
      <c r="I119">
        <v>43.640610000000002</v>
      </c>
      <c r="J119">
        <v>0</v>
      </c>
      <c r="K119">
        <v>1</v>
      </c>
      <c r="L119">
        <v>0</v>
      </c>
      <c r="M119">
        <v>0</v>
      </c>
      <c r="N119">
        <v>0</v>
      </c>
      <c r="O119">
        <v>0</v>
      </c>
      <c r="P119">
        <v>0</v>
      </c>
      <c r="Q119">
        <v>1</v>
      </c>
      <c r="R119">
        <v>0</v>
      </c>
      <c r="S119">
        <v>0</v>
      </c>
      <c r="T119">
        <v>0</v>
      </c>
      <c r="U119">
        <v>1</v>
      </c>
      <c r="V119">
        <v>0</v>
      </c>
      <c r="W119">
        <v>0</v>
      </c>
      <c r="X119">
        <v>1</v>
      </c>
      <c r="Y119">
        <v>0</v>
      </c>
      <c r="Z119">
        <v>0</v>
      </c>
      <c r="AA119">
        <v>0</v>
      </c>
      <c r="AB119">
        <v>0</v>
      </c>
      <c r="AC119">
        <v>1</v>
      </c>
      <c r="AD119">
        <v>0</v>
      </c>
      <c r="AE119">
        <v>0</v>
      </c>
      <c r="AF119">
        <v>1</v>
      </c>
      <c r="AG119">
        <v>0</v>
      </c>
      <c r="AH119">
        <v>0</v>
      </c>
      <c r="AI119">
        <v>1</v>
      </c>
      <c r="AJ119">
        <v>0</v>
      </c>
      <c r="AK119">
        <v>0</v>
      </c>
      <c r="AL119">
        <v>0</v>
      </c>
      <c r="AM119">
        <v>0</v>
      </c>
      <c r="AN119">
        <v>0</v>
      </c>
      <c r="AO119">
        <v>1</v>
      </c>
      <c r="AP119">
        <v>1</v>
      </c>
      <c r="AQ119">
        <v>0</v>
      </c>
      <c r="AR119">
        <v>0</v>
      </c>
      <c r="AS119">
        <v>0</v>
      </c>
    </row>
    <row r="120" spans="1:46">
      <c r="A120">
        <v>238</v>
      </c>
      <c r="B120" t="s">
        <v>222</v>
      </c>
      <c r="C120">
        <v>296</v>
      </c>
      <c r="D120" t="s">
        <v>84</v>
      </c>
      <c r="E120" t="s">
        <v>86</v>
      </c>
      <c r="F120">
        <v>13</v>
      </c>
      <c r="G120" t="s">
        <v>1232</v>
      </c>
      <c r="H120">
        <v>-71.793766000000005</v>
      </c>
      <c r="I120">
        <v>43.680722000000003</v>
      </c>
    </row>
    <row r="121" spans="1:46">
      <c r="A121">
        <v>240</v>
      </c>
      <c r="B121" t="s">
        <v>223</v>
      </c>
      <c r="C121">
        <v>297</v>
      </c>
      <c r="D121" t="s">
        <v>84</v>
      </c>
      <c r="E121" t="s">
        <v>86</v>
      </c>
      <c r="F121">
        <v>12</v>
      </c>
      <c r="G121" t="s">
        <v>1232</v>
      </c>
      <c r="H121">
        <v>-71.769390000000001</v>
      </c>
      <c r="I121">
        <v>43.638683999999998</v>
      </c>
      <c r="J121">
        <v>0</v>
      </c>
      <c r="K121">
        <v>0</v>
      </c>
      <c r="L121">
        <v>0</v>
      </c>
      <c r="M121">
        <v>1</v>
      </c>
      <c r="N121">
        <v>0</v>
      </c>
      <c r="O121">
        <v>0</v>
      </c>
      <c r="P121">
        <v>0</v>
      </c>
      <c r="Q121">
        <v>1</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1</v>
      </c>
      <c r="AL121">
        <v>0</v>
      </c>
      <c r="AM121">
        <v>0</v>
      </c>
      <c r="AN121">
        <v>0</v>
      </c>
      <c r="AO121">
        <v>0</v>
      </c>
      <c r="AP121">
        <v>0</v>
      </c>
      <c r="AQ121">
        <v>0</v>
      </c>
      <c r="AR121">
        <v>0</v>
      </c>
      <c r="AS121">
        <v>0</v>
      </c>
    </row>
    <row r="122" spans="1:46">
      <c r="A122">
        <v>247</v>
      </c>
      <c r="B122" t="s">
        <v>224</v>
      </c>
      <c r="C122">
        <v>298</v>
      </c>
      <c r="D122" t="s">
        <v>84</v>
      </c>
      <c r="E122" t="s">
        <v>86</v>
      </c>
      <c r="F122">
        <v>12</v>
      </c>
      <c r="G122" t="s">
        <v>1232</v>
      </c>
      <c r="H122">
        <v>-71.807670999999999</v>
      </c>
      <c r="I122">
        <v>43.686121999999997</v>
      </c>
      <c r="J122">
        <v>0</v>
      </c>
      <c r="K122">
        <v>0</v>
      </c>
      <c r="L122">
        <v>0</v>
      </c>
      <c r="M122">
        <v>1</v>
      </c>
      <c r="N122">
        <v>0</v>
      </c>
      <c r="O122">
        <v>0</v>
      </c>
      <c r="P122">
        <v>0</v>
      </c>
      <c r="Q122">
        <v>1</v>
      </c>
      <c r="R122">
        <v>0</v>
      </c>
      <c r="S122">
        <v>0</v>
      </c>
      <c r="T122">
        <v>0</v>
      </c>
      <c r="U122">
        <v>1</v>
      </c>
      <c r="V122">
        <v>0</v>
      </c>
      <c r="W122">
        <v>0</v>
      </c>
      <c r="X122">
        <v>1</v>
      </c>
      <c r="Y122">
        <v>0</v>
      </c>
      <c r="Z122">
        <v>0</v>
      </c>
      <c r="AA122">
        <v>0</v>
      </c>
      <c r="AB122">
        <v>0</v>
      </c>
      <c r="AC122">
        <v>1</v>
      </c>
      <c r="AD122">
        <v>0</v>
      </c>
      <c r="AE122">
        <v>0</v>
      </c>
      <c r="AF122">
        <v>0</v>
      </c>
      <c r="AG122">
        <v>1</v>
      </c>
      <c r="AH122">
        <v>0</v>
      </c>
      <c r="AI122">
        <v>0</v>
      </c>
      <c r="AJ122">
        <v>1</v>
      </c>
      <c r="AK122">
        <v>0</v>
      </c>
      <c r="AL122">
        <v>0</v>
      </c>
      <c r="AM122">
        <v>0</v>
      </c>
      <c r="AN122">
        <v>0</v>
      </c>
      <c r="AO122">
        <v>1</v>
      </c>
      <c r="AP122">
        <v>0</v>
      </c>
      <c r="AQ122">
        <v>0</v>
      </c>
      <c r="AR122">
        <v>1</v>
      </c>
      <c r="AS122">
        <v>0</v>
      </c>
    </row>
    <row r="123" spans="1:46">
      <c r="A123">
        <v>247</v>
      </c>
      <c r="B123" t="s">
        <v>225</v>
      </c>
      <c r="C123">
        <v>299</v>
      </c>
      <c r="D123" t="s">
        <v>84</v>
      </c>
      <c r="E123" t="s">
        <v>86</v>
      </c>
      <c r="F123">
        <v>12</v>
      </c>
      <c r="G123" t="s">
        <v>1232</v>
      </c>
      <c r="H123">
        <v>-71.782950999999997</v>
      </c>
      <c r="I123">
        <v>43.622905000000003</v>
      </c>
      <c r="J123">
        <v>0</v>
      </c>
      <c r="K123">
        <v>0</v>
      </c>
      <c r="L123">
        <v>0</v>
      </c>
      <c r="M123">
        <v>1</v>
      </c>
      <c r="N123">
        <v>0</v>
      </c>
      <c r="O123">
        <v>0</v>
      </c>
      <c r="P123">
        <v>0</v>
      </c>
      <c r="Q123">
        <v>1</v>
      </c>
      <c r="R123">
        <v>0</v>
      </c>
      <c r="S123">
        <v>0</v>
      </c>
      <c r="T123">
        <v>0</v>
      </c>
      <c r="U123">
        <v>1</v>
      </c>
      <c r="V123">
        <v>0</v>
      </c>
      <c r="W123">
        <v>0</v>
      </c>
      <c r="X123">
        <v>0</v>
      </c>
      <c r="Y123">
        <v>1</v>
      </c>
      <c r="Z123">
        <v>0</v>
      </c>
      <c r="AA123">
        <v>0</v>
      </c>
      <c r="AB123">
        <v>0</v>
      </c>
      <c r="AC123">
        <v>1</v>
      </c>
      <c r="AD123">
        <v>0</v>
      </c>
      <c r="AE123">
        <v>0</v>
      </c>
      <c r="AF123">
        <v>0</v>
      </c>
      <c r="AG123">
        <v>1</v>
      </c>
      <c r="AH123">
        <v>0</v>
      </c>
      <c r="AI123">
        <v>0</v>
      </c>
      <c r="AJ123">
        <v>0</v>
      </c>
      <c r="AK123">
        <v>1</v>
      </c>
      <c r="AL123">
        <v>0</v>
      </c>
      <c r="AM123">
        <v>0</v>
      </c>
      <c r="AN123">
        <v>0</v>
      </c>
      <c r="AO123">
        <v>1</v>
      </c>
      <c r="AP123">
        <v>0</v>
      </c>
      <c r="AQ123">
        <v>0</v>
      </c>
      <c r="AR123">
        <v>1</v>
      </c>
      <c r="AS123">
        <v>0</v>
      </c>
    </row>
    <row r="124" spans="1:46">
      <c r="A124">
        <v>247</v>
      </c>
      <c r="B124" t="s">
        <v>226</v>
      </c>
      <c r="C124">
        <v>300</v>
      </c>
      <c r="D124" t="s">
        <v>84</v>
      </c>
      <c r="E124" t="s">
        <v>86</v>
      </c>
      <c r="F124">
        <v>12</v>
      </c>
      <c r="G124" t="s">
        <v>1232</v>
      </c>
      <c r="H124">
        <v>-71.799430999999998</v>
      </c>
      <c r="I124">
        <v>43.640548000000003</v>
      </c>
      <c r="J124">
        <v>0</v>
      </c>
      <c r="K124">
        <v>0</v>
      </c>
      <c r="L124">
        <v>0</v>
      </c>
      <c r="M124">
        <v>1</v>
      </c>
      <c r="N124">
        <v>0</v>
      </c>
      <c r="O124">
        <v>0</v>
      </c>
      <c r="P124">
        <v>0</v>
      </c>
      <c r="Q124">
        <v>1</v>
      </c>
      <c r="R124">
        <v>0</v>
      </c>
      <c r="S124">
        <v>0</v>
      </c>
      <c r="T124">
        <v>0</v>
      </c>
      <c r="U124">
        <v>1</v>
      </c>
      <c r="V124">
        <v>0</v>
      </c>
      <c r="W124">
        <v>0</v>
      </c>
      <c r="X124">
        <v>0</v>
      </c>
      <c r="Y124">
        <v>1</v>
      </c>
      <c r="Z124">
        <v>0</v>
      </c>
      <c r="AA124">
        <v>0</v>
      </c>
      <c r="AB124">
        <v>0</v>
      </c>
      <c r="AC124">
        <v>1</v>
      </c>
      <c r="AD124">
        <v>0</v>
      </c>
      <c r="AE124">
        <v>0</v>
      </c>
      <c r="AF124">
        <v>0</v>
      </c>
      <c r="AG124">
        <v>1</v>
      </c>
      <c r="AH124">
        <v>0</v>
      </c>
      <c r="AI124">
        <v>0</v>
      </c>
      <c r="AJ124">
        <v>0</v>
      </c>
      <c r="AK124">
        <v>1</v>
      </c>
      <c r="AL124">
        <v>0</v>
      </c>
      <c r="AM124">
        <v>0</v>
      </c>
      <c r="AN124">
        <v>0</v>
      </c>
      <c r="AO124">
        <v>1</v>
      </c>
      <c r="AP124">
        <v>0</v>
      </c>
      <c r="AQ124">
        <v>0</v>
      </c>
      <c r="AR124">
        <v>1</v>
      </c>
      <c r="AS124">
        <v>0</v>
      </c>
    </row>
    <row r="125" spans="1:46">
      <c r="A125">
        <v>247</v>
      </c>
      <c r="B125" t="s">
        <v>227</v>
      </c>
      <c r="C125">
        <v>301</v>
      </c>
      <c r="D125" t="s">
        <v>84</v>
      </c>
      <c r="E125" t="s">
        <v>86</v>
      </c>
      <c r="F125">
        <v>12</v>
      </c>
      <c r="G125" t="s">
        <v>1232</v>
      </c>
      <c r="H125">
        <v>-71.800803999999999</v>
      </c>
      <c r="I125">
        <v>43.707594</v>
      </c>
      <c r="J125">
        <v>0</v>
      </c>
      <c r="K125">
        <v>0</v>
      </c>
      <c r="L125">
        <v>0</v>
      </c>
      <c r="M125">
        <v>1</v>
      </c>
      <c r="N125">
        <v>0</v>
      </c>
      <c r="O125">
        <v>0</v>
      </c>
      <c r="P125">
        <v>0</v>
      </c>
      <c r="Q125">
        <v>1</v>
      </c>
      <c r="R125">
        <v>0</v>
      </c>
      <c r="S125">
        <v>0</v>
      </c>
      <c r="T125">
        <v>0</v>
      </c>
      <c r="U125">
        <v>1</v>
      </c>
      <c r="V125">
        <v>0</v>
      </c>
      <c r="W125">
        <v>0</v>
      </c>
      <c r="X125">
        <v>0</v>
      </c>
      <c r="Y125">
        <v>1</v>
      </c>
      <c r="Z125">
        <v>0</v>
      </c>
      <c r="AA125">
        <v>0</v>
      </c>
      <c r="AB125">
        <v>0</v>
      </c>
      <c r="AC125">
        <v>1</v>
      </c>
      <c r="AD125">
        <v>0</v>
      </c>
      <c r="AE125">
        <v>0</v>
      </c>
      <c r="AF125">
        <v>0</v>
      </c>
      <c r="AG125">
        <v>1</v>
      </c>
      <c r="AH125">
        <v>0</v>
      </c>
      <c r="AI125">
        <v>0</v>
      </c>
      <c r="AJ125">
        <v>0</v>
      </c>
      <c r="AK125">
        <v>1</v>
      </c>
      <c r="AL125">
        <v>0</v>
      </c>
      <c r="AM125">
        <v>0</v>
      </c>
      <c r="AN125">
        <v>0</v>
      </c>
      <c r="AO125">
        <v>1</v>
      </c>
      <c r="AP125">
        <v>0</v>
      </c>
      <c r="AQ125">
        <v>0</v>
      </c>
      <c r="AR125">
        <v>1</v>
      </c>
      <c r="AS125">
        <v>0</v>
      </c>
    </row>
    <row r="126" spans="1:46">
      <c r="A126">
        <v>247</v>
      </c>
      <c r="B126" t="s">
        <v>228</v>
      </c>
      <c r="C126">
        <v>302</v>
      </c>
      <c r="D126" t="s">
        <v>84</v>
      </c>
      <c r="E126" t="s">
        <v>86</v>
      </c>
      <c r="F126">
        <v>12</v>
      </c>
      <c r="G126" t="s">
        <v>1232</v>
      </c>
      <c r="H126">
        <v>-71.758232000000007</v>
      </c>
      <c r="I126">
        <v>43.689970000000002</v>
      </c>
      <c r="J126">
        <v>0</v>
      </c>
      <c r="K126">
        <v>0</v>
      </c>
      <c r="L126">
        <v>0</v>
      </c>
      <c r="M126">
        <v>1</v>
      </c>
      <c r="N126">
        <v>0</v>
      </c>
      <c r="O126">
        <v>0</v>
      </c>
      <c r="P126">
        <v>0</v>
      </c>
      <c r="Q126">
        <v>1</v>
      </c>
      <c r="R126">
        <v>0</v>
      </c>
      <c r="S126">
        <v>0</v>
      </c>
      <c r="T126">
        <v>0</v>
      </c>
      <c r="U126">
        <v>1</v>
      </c>
      <c r="V126">
        <v>0</v>
      </c>
      <c r="W126">
        <v>0</v>
      </c>
      <c r="X126">
        <v>0</v>
      </c>
      <c r="Y126">
        <v>1</v>
      </c>
      <c r="Z126">
        <v>0</v>
      </c>
      <c r="AA126">
        <v>0</v>
      </c>
      <c r="AB126">
        <v>0</v>
      </c>
      <c r="AC126">
        <v>1</v>
      </c>
      <c r="AD126">
        <v>0</v>
      </c>
      <c r="AE126">
        <v>0</v>
      </c>
      <c r="AF126">
        <v>0</v>
      </c>
      <c r="AG126">
        <v>1</v>
      </c>
      <c r="AH126">
        <v>0</v>
      </c>
      <c r="AI126">
        <v>0</v>
      </c>
      <c r="AJ126">
        <v>0</v>
      </c>
      <c r="AK126">
        <v>1</v>
      </c>
      <c r="AL126">
        <v>0</v>
      </c>
      <c r="AM126">
        <v>0</v>
      </c>
      <c r="AN126">
        <v>0</v>
      </c>
      <c r="AO126">
        <v>1</v>
      </c>
      <c r="AP126">
        <v>0</v>
      </c>
      <c r="AQ126">
        <v>0</v>
      </c>
      <c r="AR126">
        <v>1</v>
      </c>
      <c r="AS126">
        <v>0</v>
      </c>
    </row>
    <row r="127" spans="1:46">
      <c r="A127">
        <v>247</v>
      </c>
      <c r="B127" t="s">
        <v>229</v>
      </c>
      <c r="C127">
        <v>303</v>
      </c>
      <c r="D127" t="s">
        <v>84</v>
      </c>
      <c r="E127" t="s">
        <v>86</v>
      </c>
      <c r="F127">
        <v>12</v>
      </c>
      <c r="G127" t="s">
        <v>1232</v>
      </c>
      <c r="H127">
        <v>-71.796340999999998</v>
      </c>
      <c r="I127">
        <v>43.671348000000002</v>
      </c>
      <c r="J127">
        <v>0</v>
      </c>
      <c r="K127">
        <v>0</v>
      </c>
      <c r="L127">
        <v>0</v>
      </c>
      <c r="M127">
        <v>1</v>
      </c>
      <c r="N127">
        <v>0</v>
      </c>
      <c r="O127">
        <v>0</v>
      </c>
      <c r="P127">
        <v>0</v>
      </c>
      <c r="Q127">
        <v>1</v>
      </c>
      <c r="R127">
        <v>0</v>
      </c>
      <c r="S127">
        <v>0</v>
      </c>
      <c r="T127">
        <v>0</v>
      </c>
      <c r="U127">
        <v>1</v>
      </c>
      <c r="V127">
        <v>0</v>
      </c>
      <c r="W127">
        <v>0</v>
      </c>
      <c r="X127">
        <v>0</v>
      </c>
      <c r="Y127">
        <v>1</v>
      </c>
      <c r="Z127">
        <v>0</v>
      </c>
      <c r="AA127">
        <v>0</v>
      </c>
      <c r="AB127">
        <v>0</v>
      </c>
      <c r="AC127">
        <v>1</v>
      </c>
      <c r="AD127">
        <v>0</v>
      </c>
      <c r="AE127">
        <v>0</v>
      </c>
      <c r="AF127">
        <v>0</v>
      </c>
      <c r="AG127">
        <v>1</v>
      </c>
      <c r="AH127">
        <v>0</v>
      </c>
      <c r="AI127">
        <v>0</v>
      </c>
      <c r="AJ127">
        <v>1</v>
      </c>
      <c r="AK127">
        <v>0</v>
      </c>
      <c r="AL127">
        <v>0</v>
      </c>
      <c r="AM127">
        <v>0</v>
      </c>
      <c r="AN127">
        <v>0</v>
      </c>
      <c r="AO127">
        <v>1</v>
      </c>
      <c r="AP127">
        <v>0</v>
      </c>
      <c r="AQ127">
        <v>0</v>
      </c>
      <c r="AR127">
        <v>1</v>
      </c>
      <c r="AS127">
        <v>0</v>
      </c>
    </row>
    <row r="128" spans="1:46">
      <c r="A128">
        <v>247</v>
      </c>
      <c r="B128" t="s">
        <v>230</v>
      </c>
      <c r="C128">
        <v>304</v>
      </c>
      <c r="D128" t="s">
        <v>84</v>
      </c>
      <c r="E128" t="s">
        <v>86</v>
      </c>
      <c r="F128">
        <v>12</v>
      </c>
      <c r="G128" t="s">
        <v>1232</v>
      </c>
      <c r="H128">
        <v>-71.760634999999994</v>
      </c>
      <c r="I128">
        <v>43.629365999999997</v>
      </c>
      <c r="J128">
        <v>0</v>
      </c>
      <c r="K128">
        <v>0</v>
      </c>
      <c r="L128">
        <v>0</v>
      </c>
      <c r="M128">
        <v>1</v>
      </c>
      <c r="N128">
        <v>0</v>
      </c>
      <c r="O128">
        <v>0</v>
      </c>
      <c r="P128">
        <v>0</v>
      </c>
      <c r="Q128">
        <v>1</v>
      </c>
      <c r="R128">
        <v>0</v>
      </c>
      <c r="S128">
        <v>0</v>
      </c>
      <c r="T128">
        <v>0</v>
      </c>
      <c r="U128">
        <v>1</v>
      </c>
      <c r="V128">
        <v>0</v>
      </c>
      <c r="W128">
        <v>0</v>
      </c>
      <c r="X128">
        <v>0</v>
      </c>
      <c r="Y128">
        <v>1</v>
      </c>
      <c r="Z128">
        <v>0</v>
      </c>
      <c r="AA128">
        <v>0</v>
      </c>
      <c r="AB128">
        <v>0</v>
      </c>
      <c r="AC128">
        <v>1</v>
      </c>
      <c r="AD128">
        <v>0</v>
      </c>
      <c r="AE128">
        <v>0</v>
      </c>
      <c r="AF128">
        <v>0</v>
      </c>
      <c r="AG128">
        <v>1</v>
      </c>
      <c r="AH128">
        <v>0</v>
      </c>
      <c r="AI128">
        <v>0</v>
      </c>
      <c r="AJ128">
        <v>0</v>
      </c>
      <c r="AK128">
        <v>1</v>
      </c>
      <c r="AL128">
        <v>0</v>
      </c>
      <c r="AM128">
        <v>0</v>
      </c>
      <c r="AN128">
        <v>0</v>
      </c>
      <c r="AO128">
        <v>1</v>
      </c>
      <c r="AP128">
        <v>0</v>
      </c>
      <c r="AQ128">
        <v>0</v>
      </c>
      <c r="AR128">
        <v>1</v>
      </c>
      <c r="AS128">
        <v>0</v>
      </c>
    </row>
    <row r="129" spans="1:46">
      <c r="A129">
        <v>247</v>
      </c>
      <c r="B129" t="s">
        <v>231</v>
      </c>
      <c r="C129">
        <v>305</v>
      </c>
      <c r="D129" t="s">
        <v>84</v>
      </c>
      <c r="E129" t="s">
        <v>86</v>
      </c>
      <c r="F129">
        <v>12</v>
      </c>
      <c r="G129" t="s">
        <v>1232</v>
      </c>
      <c r="H129">
        <v>-71.745872000000006</v>
      </c>
      <c r="I129">
        <v>43.673583000000001</v>
      </c>
      <c r="J129">
        <v>0</v>
      </c>
      <c r="K129">
        <v>0</v>
      </c>
      <c r="L129">
        <v>0</v>
      </c>
      <c r="M129">
        <v>1</v>
      </c>
      <c r="N129">
        <v>0</v>
      </c>
      <c r="O129">
        <v>0</v>
      </c>
      <c r="P129">
        <v>0</v>
      </c>
      <c r="Q129">
        <v>1</v>
      </c>
      <c r="R129">
        <v>0</v>
      </c>
      <c r="S129">
        <v>0</v>
      </c>
      <c r="T129">
        <v>0</v>
      </c>
      <c r="U129">
        <v>1</v>
      </c>
      <c r="V129">
        <v>0</v>
      </c>
      <c r="W129">
        <v>0</v>
      </c>
      <c r="X129">
        <v>0</v>
      </c>
      <c r="Y129">
        <v>1</v>
      </c>
      <c r="Z129">
        <v>0</v>
      </c>
      <c r="AA129">
        <v>0</v>
      </c>
      <c r="AB129">
        <v>0</v>
      </c>
      <c r="AC129">
        <v>1</v>
      </c>
      <c r="AD129">
        <v>0</v>
      </c>
      <c r="AE129">
        <v>0</v>
      </c>
      <c r="AF129">
        <v>0</v>
      </c>
      <c r="AG129">
        <v>1</v>
      </c>
      <c r="AH129">
        <v>0</v>
      </c>
      <c r="AI129">
        <v>0</v>
      </c>
      <c r="AJ129">
        <v>0</v>
      </c>
      <c r="AK129">
        <v>1</v>
      </c>
      <c r="AL129">
        <v>0</v>
      </c>
      <c r="AM129">
        <v>0</v>
      </c>
      <c r="AN129">
        <v>0</v>
      </c>
      <c r="AO129">
        <v>1</v>
      </c>
      <c r="AP129">
        <v>0</v>
      </c>
      <c r="AQ129">
        <v>0</v>
      </c>
      <c r="AR129">
        <v>1</v>
      </c>
      <c r="AS129">
        <v>0</v>
      </c>
    </row>
    <row r="130" spans="1:46">
      <c r="A130">
        <v>247</v>
      </c>
      <c r="B130" t="s">
        <v>232</v>
      </c>
      <c r="C130">
        <v>306</v>
      </c>
      <c r="D130" t="s">
        <v>84</v>
      </c>
      <c r="E130" t="s">
        <v>86</v>
      </c>
      <c r="F130">
        <v>12</v>
      </c>
      <c r="G130" t="s">
        <v>1232</v>
      </c>
      <c r="H130">
        <v>-71.741066000000004</v>
      </c>
      <c r="I130">
        <v>43.649242999999998</v>
      </c>
      <c r="J130">
        <v>0</v>
      </c>
      <c r="K130">
        <v>0</v>
      </c>
      <c r="L130">
        <v>0</v>
      </c>
      <c r="M130">
        <v>1</v>
      </c>
      <c r="N130">
        <v>0</v>
      </c>
      <c r="O130">
        <v>0</v>
      </c>
      <c r="P130">
        <v>0</v>
      </c>
      <c r="Q130">
        <v>1</v>
      </c>
      <c r="R130">
        <v>0</v>
      </c>
      <c r="S130">
        <v>0</v>
      </c>
      <c r="T130">
        <v>0</v>
      </c>
      <c r="U130">
        <v>1</v>
      </c>
      <c r="V130">
        <v>0</v>
      </c>
      <c r="W130">
        <v>0</v>
      </c>
      <c r="X130">
        <v>0</v>
      </c>
      <c r="Y130">
        <v>1</v>
      </c>
      <c r="Z130">
        <v>0</v>
      </c>
      <c r="AA130">
        <v>0</v>
      </c>
      <c r="AB130">
        <v>0</v>
      </c>
      <c r="AC130">
        <v>1</v>
      </c>
      <c r="AD130">
        <v>0</v>
      </c>
      <c r="AE130">
        <v>0</v>
      </c>
      <c r="AF130">
        <v>0</v>
      </c>
      <c r="AG130">
        <v>1</v>
      </c>
      <c r="AH130">
        <v>0</v>
      </c>
      <c r="AI130">
        <v>0</v>
      </c>
      <c r="AJ130">
        <v>0</v>
      </c>
      <c r="AK130">
        <v>1</v>
      </c>
      <c r="AL130">
        <v>0</v>
      </c>
      <c r="AM130">
        <v>0</v>
      </c>
      <c r="AN130">
        <v>0</v>
      </c>
      <c r="AO130">
        <v>1</v>
      </c>
      <c r="AP130">
        <v>0</v>
      </c>
      <c r="AQ130">
        <v>0</v>
      </c>
      <c r="AR130">
        <v>1</v>
      </c>
      <c r="AS130">
        <v>0</v>
      </c>
    </row>
    <row r="131" spans="1:46">
      <c r="A131">
        <v>247</v>
      </c>
      <c r="B131" t="s">
        <v>233</v>
      </c>
      <c r="C131">
        <v>307</v>
      </c>
      <c r="D131" t="s">
        <v>84</v>
      </c>
      <c r="E131" t="s">
        <v>86</v>
      </c>
      <c r="F131">
        <v>12</v>
      </c>
      <c r="G131" t="s">
        <v>1232</v>
      </c>
      <c r="H131">
        <v>-71.714286999999999</v>
      </c>
      <c r="I131">
        <v>43.668616999999998</v>
      </c>
      <c r="J131">
        <v>0</v>
      </c>
      <c r="K131">
        <v>0</v>
      </c>
      <c r="L131">
        <v>0</v>
      </c>
      <c r="M131">
        <v>1</v>
      </c>
      <c r="N131">
        <v>0</v>
      </c>
      <c r="O131">
        <v>0</v>
      </c>
      <c r="P131">
        <v>0</v>
      </c>
      <c r="Q131">
        <v>1</v>
      </c>
      <c r="R131">
        <v>0</v>
      </c>
      <c r="S131">
        <v>0</v>
      </c>
      <c r="T131">
        <v>0</v>
      </c>
      <c r="U131">
        <v>1</v>
      </c>
      <c r="V131">
        <v>0</v>
      </c>
      <c r="W131">
        <v>0</v>
      </c>
      <c r="X131">
        <v>0</v>
      </c>
      <c r="Y131">
        <v>1</v>
      </c>
      <c r="Z131">
        <v>0</v>
      </c>
      <c r="AA131">
        <v>0</v>
      </c>
      <c r="AB131">
        <v>0</v>
      </c>
      <c r="AC131">
        <v>1</v>
      </c>
      <c r="AD131">
        <v>0</v>
      </c>
      <c r="AE131">
        <v>0</v>
      </c>
      <c r="AF131">
        <v>0</v>
      </c>
      <c r="AG131">
        <v>1</v>
      </c>
      <c r="AH131">
        <v>0</v>
      </c>
      <c r="AI131">
        <v>0</v>
      </c>
      <c r="AJ131">
        <v>0</v>
      </c>
      <c r="AK131">
        <v>1</v>
      </c>
      <c r="AL131">
        <v>0</v>
      </c>
      <c r="AM131">
        <v>0</v>
      </c>
      <c r="AN131">
        <v>0</v>
      </c>
      <c r="AO131">
        <v>1</v>
      </c>
      <c r="AP131">
        <v>0</v>
      </c>
      <c r="AQ131">
        <v>0</v>
      </c>
      <c r="AR131">
        <v>1</v>
      </c>
      <c r="AS131">
        <v>0</v>
      </c>
    </row>
    <row r="132" spans="1:46">
      <c r="A132">
        <v>247</v>
      </c>
      <c r="B132" t="s">
        <v>234</v>
      </c>
      <c r="C132">
        <v>308</v>
      </c>
      <c r="D132" t="s">
        <v>84</v>
      </c>
      <c r="E132" t="s">
        <v>86</v>
      </c>
      <c r="F132">
        <v>12</v>
      </c>
      <c r="G132" t="s">
        <v>1232</v>
      </c>
      <c r="H132">
        <v>-71.772994999999995</v>
      </c>
      <c r="I132">
        <v>43.719752999999997</v>
      </c>
      <c r="J132">
        <v>0</v>
      </c>
      <c r="K132">
        <v>0</v>
      </c>
      <c r="L132">
        <v>0</v>
      </c>
      <c r="M132">
        <v>1</v>
      </c>
      <c r="N132">
        <v>0</v>
      </c>
      <c r="O132">
        <v>0</v>
      </c>
      <c r="P132">
        <v>0</v>
      </c>
      <c r="Q132">
        <v>1</v>
      </c>
      <c r="R132">
        <v>0</v>
      </c>
      <c r="S132">
        <v>0</v>
      </c>
      <c r="T132">
        <v>0</v>
      </c>
      <c r="U132">
        <v>1</v>
      </c>
      <c r="V132">
        <v>0</v>
      </c>
      <c r="W132">
        <v>0</v>
      </c>
      <c r="X132">
        <v>0</v>
      </c>
      <c r="Y132">
        <v>1</v>
      </c>
      <c r="Z132">
        <v>0</v>
      </c>
      <c r="AA132">
        <v>0</v>
      </c>
      <c r="AB132">
        <v>0</v>
      </c>
      <c r="AC132">
        <v>1</v>
      </c>
      <c r="AD132">
        <v>0</v>
      </c>
      <c r="AE132">
        <v>0</v>
      </c>
      <c r="AF132">
        <v>0</v>
      </c>
      <c r="AG132">
        <v>1</v>
      </c>
      <c r="AH132">
        <v>0</v>
      </c>
      <c r="AI132">
        <v>0</v>
      </c>
      <c r="AJ132">
        <v>0</v>
      </c>
      <c r="AK132">
        <v>1</v>
      </c>
      <c r="AL132">
        <v>0</v>
      </c>
      <c r="AM132">
        <v>0</v>
      </c>
      <c r="AN132">
        <v>0</v>
      </c>
      <c r="AO132">
        <v>1</v>
      </c>
      <c r="AP132">
        <v>0</v>
      </c>
      <c r="AQ132">
        <v>0</v>
      </c>
      <c r="AR132">
        <v>1</v>
      </c>
      <c r="AS132">
        <v>0</v>
      </c>
    </row>
    <row r="133" spans="1:46">
      <c r="A133">
        <v>247</v>
      </c>
      <c r="B133" t="s">
        <v>235</v>
      </c>
      <c r="C133">
        <v>309</v>
      </c>
      <c r="D133" t="s">
        <v>84</v>
      </c>
      <c r="E133" t="s">
        <v>86</v>
      </c>
      <c r="F133">
        <v>12</v>
      </c>
      <c r="G133" t="s">
        <v>1232</v>
      </c>
      <c r="H133">
        <v>-71.824837000000002</v>
      </c>
      <c r="I133">
        <v>43.704118999999999</v>
      </c>
      <c r="J133">
        <v>0</v>
      </c>
      <c r="K133">
        <v>0</v>
      </c>
      <c r="L133">
        <v>0</v>
      </c>
      <c r="M133">
        <v>1</v>
      </c>
      <c r="N133">
        <v>0</v>
      </c>
      <c r="O133">
        <v>0</v>
      </c>
      <c r="P133">
        <v>0</v>
      </c>
      <c r="Q133">
        <v>1</v>
      </c>
      <c r="R133">
        <v>0</v>
      </c>
      <c r="S133">
        <v>0</v>
      </c>
      <c r="T133">
        <v>0</v>
      </c>
      <c r="U133">
        <v>1</v>
      </c>
      <c r="V133">
        <v>0</v>
      </c>
      <c r="W133">
        <v>0</v>
      </c>
      <c r="X133">
        <v>0</v>
      </c>
      <c r="Y133">
        <v>1</v>
      </c>
      <c r="Z133">
        <v>0</v>
      </c>
      <c r="AA133">
        <v>0</v>
      </c>
      <c r="AB133">
        <v>0</v>
      </c>
      <c r="AC133">
        <v>1</v>
      </c>
      <c r="AD133">
        <v>0</v>
      </c>
      <c r="AE133">
        <v>0</v>
      </c>
      <c r="AF133">
        <v>0</v>
      </c>
      <c r="AG133">
        <v>1</v>
      </c>
      <c r="AH133">
        <v>0</v>
      </c>
      <c r="AI133">
        <v>0</v>
      </c>
      <c r="AJ133">
        <v>0</v>
      </c>
      <c r="AK133">
        <v>1</v>
      </c>
      <c r="AL133">
        <v>0</v>
      </c>
      <c r="AM133">
        <v>0</v>
      </c>
      <c r="AN133">
        <v>0</v>
      </c>
      <c r="AO133">
        <v>1</v>
      </c>
      <c r="AP133">
        <v>0</v>
      </c>
      <c r="AQ133">
        <v>0</v>
      </c>
      <c r="AR133">
        <v>1</v>
      </c>
      <c r="AS133">
        <v>0</v>
      </c>
    </row>
    <row r="134" spans="1:46">
      <c r="A134">
        <v>247</v>
      </c>
      <c r="B134" t="s">
        <v>236</v>
      </c>
      <c r="C134">
        <v>310</v>
      </c>
      <c r="D134" t="s">
        <v>84</v>
      </c>
      <c r="E134" t="s">
        <v>86</v>
      </c>
      <c r="F134">
        <v>12</v>
      </c>
      <c r="G134" t="s">
        <v>1232</v>
      </c>
      <c r="H134">
        <v>-71.712913999999998</v>
      </c>
      <c r="I134">
        <v>43.636572000000001</v>
      </c>
      <c r="J134">
        <v>0</v>
      </c>
      <c r="K134">
        <v>0</v>
      </c>
      <c r="L134">
        <v>0</v>
      </c>
      <c r="M134">
        <v>1</v>
      </c>
      <c r="N134">
        <v>0</v>
      </c>
      <c r="O134">
        <v>0</v>
      </c>
      <c r="P134">
        <v>0</v>
      </c>
      <c r="Q134">
        <v>1</v>
      </c>
      <c r="R134">
        <v>0</v>
      </c>
      <c r="S134">
        <v>0</v>
      </c>
      <c r="T134">
        <v>0</v>
      </c>
      <c r="U134">
        <v>1</v>
      </c>
      <c r="V134">
        <v>0</v>
      </c>
      <c r="W134">
        <v>0</v>
      </c>
      <c r="X134">
        <v>0</v>
      </c>
      <c r="Y134">
        <v>1</v>
      </c>
      <c r="Z134">
        <v>0</v>
      </c>
      <c r="AA134">
        <v>0</v>
      </c>
      <c r="AB134">
        <v>0</v>
      </c>
      <c r="AC134">
        <v>1</v>
      </c>
      <c r="AD134">
        <v>0</v>
      </c>
      <c r="AE134">
        <v>0</v>
      </c>
      <c r="AF134">
        <v>0</v>
      </c>
      <c r="AG134">
        <v>1</v>
      </c>
      <c r="AH134">
        <v>0</v>
      </c>
      <c r="AI134">
        <v>0</v>
      </c>
      <c r="AJ134">
        <v>0</v>
      </c>
      <c r="AK134">
        <v>1</v>
      </c>
      <c r="AL134">
        <v>0</v>
      </c>
      <c r="AM134">
        <v>0</v>
      </c>
      <c r="AN134">
        <v>0</v>
      </c>
      <c r="AO134">
        <v>1</v>
      </c>
      <c r="AP134">
        <v>0</v>
      </c>
      <c r="AQ134">
        <v>0</v>
      </c>
      <c r="AR134">
        <v>1</v>
      </c>
      <c r="AS134">
        <v>0</v>
      </c>
    </row>
    <row r="135" spans="1:46">
      <c r="A135">
        <v>247</v>
      </c>
      <c r="B135" t="s">
        <v>237</v>
      </c>
      <c r="C135">
        <v>311</v>
      </c>
      <c r="D135" t="s">
        <v>84</v>
      </c>
      <c r="E135" t="s">
        <v>86</v>
      </c>
      <c r="F135">
        <v>12</v>
      </c>
      <c r="G135" t="s">
        <v>1232</v>
      </c>
      <c r="H135">
        <v>-71.810074</v>
      </c>
      <c r="I135">
        <v>43.653218000000003</v>
      </c>
      <c r="J135">
        <v>0</v>
      </c>
      <c r="K135">
        <v>0</v>
      </c>
      <c r="L135">
        <v>0</v>
      </c>
      <c r="M135">
        <v>1</v>
      </c>
      <c r="N135">
        <v>0</v>
      </c>
      <c r="O135">
        <v>0</v>
      </c>
      <c r="P135">
        <v>0</v>
      </c>
      <c r="Q135">
        <v>1</v>
      </c>
      <c r="R135">
        <v>0</v>
      </c>
      <c r="S135">
        <v>0</v>
      </c>
      <c r="T135">
        <v>0</v>
      </c>
      <c r="U135">
        <v>1</v>
      </c>
      <c r="V135">
        <v>0</v>
      </c>
      <c r="W135">
        <v>0</v>
      </c>
      <c r="X135">
        <v>0</v>
      </c>
      <c r="Y135">
        <v>1</v>
      </c>
      <c r="Z135">
        <v>0</v>
      </c>
      <c r="AA135">
        <v>0</v>
      </c>
      <c r="AB135">
        <v>0</v>
      </c>
      <c r="AC135">
        <v>1</v>
      </c>
      <c r="AD135">
        <v>0</v>
      </c>
      <c r="AE135">
        <v>0</v>
      </c>
      <c r="AF135">
        <v>0</v>
      </c>
      <c r="AG135">
        <v>1</v>
      </c>
      <c r="AH135">
        <v>0</v>
      </c>
      <c r="AI135">
        <v>0</v>
      </c>
      <c r="AJ135">
        <v>0</v>
      </c>
      <c r="AK135">
        <v>1</v>
      </c>
      <c r="AL135">
        <v>0</v>
      </c>
      <c r="AM135">
        <v>0</v>
      </c>
      <c r="AN135">
        <v>0</v>
      </c>
      <c r="AO135">
        <v>1</v>
      </c>
      <c r="AP135">
        <v>0</v>
      </c>
      <c r="AQ135">
        <v>0</v>
      </c>
      <c r="AR135">
        <v>1</v>
      </c>
      <c r="AS135">
        <v>0</v>
      </c>
    </row>
    <row r="136" spans="1:46">
      <c r="A136">
        <v>247</v>
      </c>
      <c r="B136" t="s">
        <v>238</v>
      </c>
      <c r="C136">
        <v>312</v>
      </c>
      <c r="D136" t="s">
        <v>84</v>
      </c>
      <c r="E136" t="s">
        <v>86</v>
      </c>
      <c r="F136">
        <v>12</v>
      </c>
      <c r="G136" t="s">
        <v>1232</v>
      </c>
      <c r="H136">
        <v>-71.818314000000001</v>
      </c>
      <c r="I136">
        <v>43.619922000000003</v>
      </c>
      <c r="J136">
        <v>0</v>
      </c>
      <c r="K136">
        <v>0</v>
      </c>
      <c r="L136">
        <v>0</v>
      </c>
      <c r="M136">
        <v>1</v>
      </c>
      <c r="N136">
        <v>0</v>
      </c>
      <c r="O136">
        <v>0</v>
      </c>
      <c r="P136">
        <v>0</v>
      </c>
      <c r="Q136">
        <v>1</v>
      </c>
      <c r="R136">
        <v>0</v>
      </c>
      <c r="S136">
        <v>0</v>
      </c>
      <c r="T136">
        <v>0</v>
      </c>
      <c r="U136">
        <v>1</v>
      </c>
      <c r="V136">
        <v>0</v>
      </c>
      <c r="W136">
        <v>0</v>
      </c>
      <c r="X136">
        <v>0</v>
      </c>
      <c r="Y136">
        <v>1</v>
      </c>
      <c r="Z136">
        <v>0</v>
      </c>
      <c r="AA136">
        <v>0</v>
      </c>
      <c r="AB136">
        <v>0</v>
      </c>
      <c r="AC136">
        <v>1</v>
      </c>
      <c r="AD136">
        <v>0</v>
      </c>
      <c r="AE136">
        <v>0</v>
      </c>
      <c r="AF136">
        <v>0</v>
      </c>
      <c r="AG136">
        <v>1</v>
      </c>
      <c r="AH136">
        <v>0</v>
      </c>
      <c r="AI136">
        <v>0</v>
      </c>
      <c r="AJ136">
        <v>0</v>
      </c>
      <c r="AK136">
        <v>1</v>
      </c>
      <c r="AL136">
        <v>0</v>
      </c>
      <c r="AM136">
        <v>0</v>
      </c>
      <c r="AN136">
        <v>0</v>
      </c>
      <c r="AO136">
        <v>1</v>
      </c>
      <c r="AP136">
        <v>0</v>
      </c>
      <c r="AQ136">
        <v>0</v>
      </c>
      <c r="AR136">
        <v>1</v>
      </c>
      <c r="AS136">
        <v>0</v>
      </c>
    </row>
    <row r="137" spans="1:46">
      <c r="A137">
        <v>247</v>
      </c>
      <c r="B137" t="s">
        <v>239</v>
      </c>
      <c r="C137">
        <v>313</v>
      </c>
      <c r="D137" t="s">
        <v>84</v>
      </c>
      <c r="E137" t="s">
        <v>86</v>
      </c>
      <c r="F137">
        <v>12</v>
      </c>
      <c r="G137" t="s">
        <v>1232</v>
      </c>
      <c r="H137">
        <v>-71.798400999999998</v>
      </c>
      <c r="I137">
        <v>43.597797999999997</v>
      </c>
      <c r="J137">
        <v>0</v>
      </c>
      <c r="K137">
        <v>0</v>
      </c>
      <c r="L137">
        <v>0</v>
      </c>
      <c r="M137">
        <v>1</v>
      </c>
      <c r="N137">
        <v>0</v>
      </c>
      <c r="O137">
        <v>0</v>
      </c>
      <c r="P137">
        <v>0</v>
      </c>
      <c r="Q137">
        <v>1</v>
      </c>
      <c r="R137">
        <v>0</v>
      </c>
      <c r="S137">
        <v>0</v>
      </c>
      <c r="T137">
        <v>0</v>
      </c>
      <c r="U137">
        <v>1</v>
      </c>
      <c r="V137">
        <v>0</v>
      </c>
      <c r="W137">
        <v>0</v>
      </c>
      <c r="X137">
        <v>0</v>
      </c>
      <c r="Y137">
        <v>1</v>
      </c>
      <c r="Z137">
        <v>0</v>
      </c>
      <c r="AA137">
        <v>0</v>
      </c>
      <c r="AB137">
        <v>0</v>
      </c>
      <c r="AC137">
        <v>1</v>
      </c>
      <c r="AD137">
        <v>0</v>
      </c>
      <c r="AE137">
        <v>0</v>
      </c>
      <c r="AF137">
        <v>0</v>
      </c>
      <c r="AG137">
        <v>1</v>
      </c>
      <c r="AH137">
        <v>0</v>
      </c>
      <c r="AI137">
        <v>0</v>
      </c>
      <c r="AJ137">
        <v>0</v>
      </c>
      <c r="AK137">
        <v>1</v>
      </c>
      <c r="AL137">
        <v>0</v>
      </c>
      <c r="AM137">
        <v>0</v>
      </c>
      <c r="AN137">
        <v>0</v>
      </c>
      <c r="AO137">
        <v>1</v>
      </c>
      <c r="AP137">
        <v>0</v>
      </c>
      <c r="AQ137">
        <v>0</v>
      </c>
      <c r="AR137">
        <v>1</v>
      </c>
      <c r="AS137">
        <v>0</v>
      </c>
    </row>
    <row r="138" spans="1:46">
      <c r="A138">
        <v>247</v>
      </c>
      <c r="B138" t="s">
        <v>240</v>
      </c>
      <c r="C138">
        <v>314</v>
      </c>
      <c r="D138" t="s">
        <v>84</v>
      </c>
      <c r="E138" t="s">
        <v>86</v>
      </c>
      <c r="F138">
        <v>12</v>
      </c>
      <c r="G138" t="s">
        <v>1232</v>
      </c>
      <c r="H138">
        <v>-71.845436000000007</v>
      </c>
      <c r="I138">
        <v>43.688231999999999</v>
      </c>
      <c r="J138">
        <v>0</v>
      </c>
      <c r="K138">
        <v>0</v>
      </c>
      <c r="L138">
        <v>0</v>
      </c>
      <c r="M138">
        <v>1</v>
      </c>
      <c r="N138">
        <v>0</v>
      </c>
      <c r="O138">
        <v>0</v>
      </c>
      <c r="P138">
        <v>0</v>
      </c>
      <c r="Q138">
        <v>1</v>
      </c>
      <c r="R138">
        <v>0</v>
      </c>
      <c r="S138">
        <v>0</v>
      </c>
      <c r="T138">
        <v>0</v>
      </c>
      <c r="U138">
        <v>1</v>
      </c>
      <c r="V138">
        <v>0</v>
      </c>
      <c r="W138">
        <v>0</v>
      </c>
      <c r="X138">
        <v>0</v>
      </c>
      <c r="Y138">
        <v>1</v>
      </c>
      <c r="Z138">
        <v>0</v>
      </c>
      <c r="AA138">
        <v>0</v>
      </c>
      <c r="AB138">
        <v>0</v>
      </c>
      <c r="AC138">
        <v>1</v>
      </c>
      <c r="AD138">
        <v>0</v>
      </c>
      <c r="AE138">
        <v>0</v>
      </c>
      <c r="AF138">
        <v>0</v>
      </c>
      <c r="AG138">
        <v>1</v>
      </c>
      <c r="AH138">
        <v>0</v>
      </c>
      <c r="AI138">
        <v>0</v>
      </c>
      <c r="AJ138">
        <v>0</v>
      </c>
      <c r="AK138">
        <v>1</v>
      </c>
      <c r="AL138">
        <v>0</v>
      </c>
      <c r="AM138">
        <v>0</v>
      </c>
      <c r="AN138">
        <v>0</v>
      </c>
      <c r="AO138">
        <v>1</v>
      </c>
      <c r="AP138">
        <v>0</v>
      </c>
      <c r="AQ138">
        <v>0</v>
      </c>
      <c r="AR138">
        <v>0</v>
      </c>
      <c r="AS138">
        <v>0</v>
      </c>
    </row>
    <row r="139" spans="1:46">
      <c r="A139">
        <v>249</v>
      </c>
      <c r="B139" t="s">
        <v>241</v>
      </c>
      <c r="C139">
        <v>326</v>
      </c>
      <c r="D139" t="s">
        <v>84</v>
      </c>
      <c r="E139" t="s">
        <v>86</v>
      </c>
      <c r="F139">
        <v>12</v>
      </c>
      <c r="G139" t="s">
        <v>1232</v>
      </c>
      <c r="H139">
        <v>-71.779174999999995</v>
      </c>
      <c r="I139">
        <v>43.659986000000004</v>
      </c>
    </row>
    <row r="140" spans="1:46">
      <c r="A140">
        <v>255</v>
      </c>
      <c r="B140" t="s">
        <v>242</v>
      </c>
      <c r="C140">
        <v>327</v>
      </c>
      <c r="D140" t="s">
        <v>84</v>
      </c>
      <c r="E140" t="s">
        <v>86</v>
      </c>
      <c r="F140">
        <v>12</v>
      </c>
      <c r="G140" t="s">
        <v>1232</v>
      </c>
      <c r="H140">
        <v>-71.636353</v>
      </c>
      <c r="I140">
        <v>43.688231999999999</v>
      </c>
    </row>
    <row r="141" spans="1:46">
      <c r="A141">
        <v>255</v>
      </c>
      <c r="B141" t="s">
        <v>243</v>
      </c>
      <c r="C141">
        <v>328</v>
      </c>
      <c r="D141" t="s">
        <v>84</v>
      </c>
      <c r="E141" t="s">
        <v>86</v>
      </c>
      <c r="F141">
        <v>19</v>
      </c>
      <c r="G141" t="s">
        <v>1232</v>
      </c>
      <c r="H141">
        <v>-71.748650999999995</v>
      </c>
      <c r="I141">
        <v>43.599927000000001</v>
      </c>
      <c r="J141">
        <v>0</v>
      </c>
      <c r="K141">
        <v>0</v>
      </c>
      <c r="L141">
        <v>0</v>
      </c>
      <c r="M141">
        <v>1</v>
      </c>
      <c r="N141">
        <v>0</v>
      </c>
      <c r="O141">
        <v>0</v>
      </c>
      <c r="P141">
        <v>0</v>
      </c>
      <c r="Q141">
        <v>1</v>
      </c>
      <c r="R141">
        <v>0</v>
      </c>
      <c r="S141">
        <v>0</v>
      </c>
      <c r="T141">
        <v>0</v>
      </c>
      <c r="U141">
        <v>0</v>
      </c>
      <c r="V141">
        <v>0</v>
      </c>
      <c r="W141">
        <v>0</v>
      </c>
      <c r="X141">
        <v>0</v>
      </c>
      <c r="Y141">
        <v>0</v>
      </c>
      <c r="Z141">
        <v>0</v>
      </c>
      <c r="AA141">
        <v>0</v>
      </c>
      <c r="AB141">
        <v>0</v>
      </c>
      <c r="AC141">
        <v>1</v>
      </c>
      <c r="AD141">
        <v>0</v>
      </c>
      <c r="AE141">
        <v>0</v>
      </c>
      <c r="AF141">
        <v>0</v>
      </c>
      <c r="AG141">
        <v>0</v>
      </c>
      <c r="AH141">
        <v>0</v>
      </c>
      <c r="AI141">
        <v>0</v>
      </c>
      <c r="AJ141">
        <v>0</v>
      </c>
      <c r="AK141">
        <v>0</v>
      </c>
      <c r="AL141">
        <v>0</v>
      </c>
      <c r="AM141">
        <v>0</v>
      </c>
      <c r="AN141">
        <v>0</v>
      </c>
      <c r="AO141">
        <v>0</v>
      </c>
      <c r="AP141">
        <v>0</v>
      </c>
      <c r="AQ141">
        <v>0</v>
      </c>
      <c r="AR141">
        <v>0</v>
      </c>
      <c r="AS141">
        <v>1</v>
      </c>
    </row>
    <row r="142" spans="1:46">
      <c r="A142">
        <v>255</v>
      </c>
      <c r="B142" t="s">
        <v>244</v>
      </c>
      <c r="C142">
        <v>329</v>
      </c>
      <c r="D142" t="s">
        <v>84</v>
      </c>
      <c r="E142" t="s">
        <v>86</v>
      </c>
      <c r="F142">
        <v>18</v>
      </c>
      <c r="G142" t="s">
        <v>1232</v>
      </c>
      <c r="H142">
        <v>-71.748763999999994</v>
      </c>
      <c r="I142">
        <v>43.600793000000003</v>
      </c>
      <c r="J142">
        <v>0</v>
      </c>
      <c r="K142">
        <v>0</v>
      </c>
      <c r="L142">
        <v>0</v>
      </c>
      <c r="M142">
        <v>1</v>
      </c>
      <c r="N142">
        <v>0</v>
      </c>
      <c r="O142">
        <v>0</v>
      </c>
      <c r="P142">
        <v>0</v>
      </c>
      <c r="Q142">
        <v>1</v>
      </c>
      <c r="R142">
        <v>0</v>
      </c>
      <c r="S142">
        <v>0</v>
      </c>
      <c r="T142">
        <v>0</v>
      </c>
      <c r="U142">
        <v>0</v>
      </c>
      <c r="V142">
        <v>0</v>
      </c>
      <c r="W142">
        <v>0</v>
      </c>
      <c r="X142">
        <v>0</v>
      </c>
      <c r="Y142">
        <v>0</v>
      </c>
      <c r="Z142">
        <v>0</v>
      </c>
      <c r="AA142">
        <v>0</v>
      </c>
      <c r="AB142">
        <v>0</v>
      </c>
      <c r="AC142">
        <v>1</v>
      </c>
      <c r="AD142">
        <v>0</v>
      </c>
      <c r="AE142">
        <v>0</v>
      </c>
      <c r="AF142">
        <v>0</v>
      </c>
      <c r="AG142">
        <v>1</v>
      </c>
      <c r="AH142">
        <v>0</v>
      </c>
      <c r="AI142">
        <v>0</v>
      </c>
      <c r="AJ142">
        <v>0</v>
      </c>
      <c r="AK142">
        <v>0</v>
      </c>
      <c r="AL142">
        <v>0</v>
      </c>
      <c r="AM142">
        <v>0</v>
      </c>
      <c r="AN142">
        <v>0</v>
      </c>
      <c r="AO142">
        <v>0</v>
      </c>
      <c r="AP142">
        <v>0</v>
      </c>
      <c r="AQ142">
        <v>0</v>
      </c>
      <c r="AR142">
        <v>0</v>
      </c>
      <c r="AS142">
        <v>1</v>
      </c>
    </row>
    <row r="143" spans="1:46">
      <c r="A143">
        <v>255</v>
      </c>
      <c r="B143" t="s">
        <v>245</v>
      </c>
      <c r="C143">
        <v>330</v>
      </c>
      <c r="D143" t="s">
        <v>84</v>
      </c>
      <c r="E143" t="s">
        <v>86</v>
      </c>
      <c r="F143">
        <v>16</v>
      </c>
      <c r="G143" t="s">
        <v>1232</v>
      </c>
      <c r="H143">
        <v>-71.785870000000003</v>
      </c>
      <c r="I143">
        <v>43.758046</v>
      </c>
      <c r="J143">
        <v>0</v>
      </c>
      <c r="K143">
        <v>0</v>
      </c>
      <c r="L143">
        <v>0</v>
      </c>
      <c r="M143">
        <v>1</v>
      </c>
      <c r="N143">
        <v>0</v>
      </c>
      <c r="O143">
        <v>0</v>
      </c>
      <c r="P143">
        <v>0</v>
      </c>
      <c r="Q143">
        <v>1</v>
      </c>
      <c r="R143">
        <v>0</v>
      </c>
      <c r="S143">
        <v>0</v>
      </c>
      <c r="T143">
        <v>0</v>
      </c>
      <c r="U143">
        <v>1</v>
      </c>
      <c r="V143">
        <v>0</v>
      </c>
      <c r="W143">
        <v>0</v>
      </c>
      <c r="X143">
        <v>0</v>
      </c>
      <c r="Y143">
        <v>1</v>
      </c>
      <c r="Z143">
        <v>0</v>
      </c>
      <c r="AA143">
        <v>0</v>
      </c>
      <c r="AB143">
        <v>0</v>
      </c>
      <c r="AC143">
        <v>1</v>
      </c>
      <c r="AD143">
        <v>0</v>
      </c>
      <c r="AE143">
        <v>0</v>
      </c>
      <c r="AF143">
        <v>0</v>
      </c>
      <c r="AG143">
        <v>1</v>
      </c>
      <c r="AH143">
        <v>0</v>
      </c>
      <c r="AI143">
        <v>0</v>
      </c>
      <c r="AJ143">
        <v>0</v>
      </c>
      <c r="AK143">
        <v>0</v>
      </c>
      <c r="AL143">
        <v>0</v>
      </c>
      <c r="AM143">
        <v>0</v>
      </c>
      <c r="AN143">
        <v>0</v>
      </c>
      <c r="AO143">
        <v>1</v>
      </c>
      <c r="AP143">
        <v>0</v>
      </c>
      <c r="AQ143">
        <v>0</v>
      </c>
      <c r="AR143">
        <v>0</v>
      </c>
      <c r="AS143">
        <v>1</v>
      </c>
    </row>
    <row r="144" spans="1:46">
      <c r="A144">
        <v>264</v>
      </c>
      <c r="B144" t="s">
        <v>246</v>
      </c>
      <c r="C144">
        <v>331</v>
      </c>
      <c r="D144" t="s">
        <v>84</v>
      </c>
      <c r="E144" t="s">
        <v>86</v>
      </c>
      <c r="F144">
        <v>12</v>
      </c>
      <c r="G144" t="s">
        <v>1232</v>
      </c>
      <c r="H144">
        <v>-71.789817999999997</v>
      </c>
      <c r="I144">
        <v>43.664890999999997</v>
      </c>
      <c r="J144">
        <v>0</v>
      </c>
      <c r="K144">
        <v>0</v>
      </c>
      <c r="L144">
        <v>0</v>
      </c>
      <c r="M144">
        <v>1</v>
      </c>
      <c r="N144">
        <v>0</v>
      </c>
      <c r="O144">
        <v>0</v>
      </c>
      <c r="P144">
        <v>0</v>
      </c>
      <c r="Q144">
        <v>1</v>
      </c>
      <c r="R144">
        <v>0</v>
      </c>
      <c r="S144">
        <v>0</v>
      </c>
      <c r="T144">
        <v>0</v>
      </c>
      <c r="U144">
        <v>1</v>
      </c>
      <c r="V144">
        <v>0</v>
      </c>
      <c r="W144">
        <v>0</v>
      </c>
      <c r="X144">
        <v>0</v>
      </c>
      <c r="Y144">
        <v>1</v>
      </c>
      <c r="Z144">
        <v>0</v>
      </c>
      <c r="AA144">
        <v>0</v>
      </c>
      <c r="AB144">
        <v>0</v>
      </c>
      <c r="AC144">
        <v>1</v>
      </c>
      <c r="AD144">
        <v>0</v>
      </c>
      <c r="AE144">
        <v>0</v>
      </c>
      <c r="AF144">
        <v>0</v>
      </c>
      <c r="AG144">
        <v>1</v>
      </c>
      <c r="AH144">
        <v>0</v>
      </c>
      <c r="AI144">
        <v>0</v>
      </c>
      <c r="AJ144">
        <v>0</v>
      </c>
      <c r="AK144">
        <v>1</v>
      </c>
      <c r="AL144">
        <v>0</v>
      </c>
      <c r="AM144">
        <v>0</v>
      </c>
      <c r="AN144">
        <v>0</v>
      </c>
      <c r="AO144">
        <v>1</v>
      </c>
      <c r="AP144">
        <v>0</v>
      </c>
      <c r="AQ144">
        <v>0</v>
      </c>
      <c r="AR144">
        <v>0</v>
      </c>
      <c r="AS144">
        <v>1</v>
      </c>
      <c r="AT144" t="s">
        <v>247</v>
      </c>
    </row>
    <row r="145" spans="1:46">
      <c r="A145">
        <v>264</v>
      </c>
      <c r="B145" t="s">
        <v>248</v>
      </c>
      <c r="C145">
        <v>332</v>
      </c>
      <c r="D145" t="s">
        <v>84</v>
      </c>
      <c r="E145" t="s">
        <v>86</v>
      </c>
      <c r="F145">
        <v>12</v>
      </c>
      <c r="G145" t="s">
        <v>1232</v>
      </c>
      <c r="H145">
        <v>-71.786727999999997</v>
      </c>
      <c r="I145">
        <v>43.690714999999997</v>
      </c>
      <c r="J145">
        <v>0</v>
      </c>
      <c r="K145">
        <v>0</v>
      </c>
      <c r="L145">
        <v>0</v>
      </c>
      <c r="M145">
        <v>1</v>
      </c>
      <c r="N145">
        <v>0</v>
      </c>
      <c r="O145">
        <v>0</v>
      </c>
      <c r="P145">
        <v>0</v>
      </c>
      <c r="Q145">
        <v>1</v>
      </c>
      <c r="R145">
        <v>0</v>
      </c>
      <c r="S145">
        <v>0</v>
      </c>
      <c r="T145">
        <v>0</v>
      </c>
      <c r="U145">
        <v>1</v>
      </c>
      <c r="V145">
        <v>0</v>
      </c>
      <c r="W145">
        <v>0</v>
      </c>
      <c r="X145">
        <v>0</v>
      </c>
      <c r="Y145">
        <v>1</v>
      </c>
      <c r="Z145">
        <v>0</v>
      </c>
      <c r="AA145">
        <v>0</v>
      </c>
      <c r="AB145">
        <v>0</v>
      </c>
      <c r="AC145">
        <v>1</v>
      </c>
      <c r="AD145">
        <v>0</v>
      </c>
      <c r="AE145">
        <v>0</v>
      </c>
      <c r="AF145">
        <v>0</v>
      </c>
      <c r="AG145">
        <v>1</v>
      </c>
      <c r="AH145">
        <v>0</v>
      </c>
      <c r="AI145">
        <v>0</v>
      </c>
      <c r="AJ145">
        <v>0</v>
      </c>
      <c r="AK145">
        <v>1</v>
      </c>
      <c r="AL145">
        <v>0</v>
      </c>
      <c r="AM145">
        <v>0</v>
      </c>
      <c r="AN145">
        <v>0</v>
      </c>
      <c r="AO145">
        <v>1</v>
      </c>
      <c r="AP145">
        <v>0</v>
      </c>
      <c r="AQ145">
        <v>0</v>
      </c>
      <c r="AR145">
        <v>0</v>
      </c>
      <c r="AS145">
        <v>1</v>
      </c>
      <c r="AT145" t="s">
        <v>249</v>
      </c>
    </row>
    <row r="146" spans="1:46">
      <c r="A146">
        <v>264</v>
      </c>
      <c r="B146" t="s">
        <v>250</v>
      </c>
      <c r="C146">
        <v>333</v>
      </c>
      <c r="D146" t="s">
        <v>84</v>
      </c>
      <c r="E146" t="s">
        <v>86</v>
      </c>
      <c r="F146">
        <v>12</v>
      </c>
      <c r="G146" t="s">
        <v>1232</v>
      </c>
      <c r="H146">
        <v>-71.801147</v>
      </c>
      <c r="I146">
        <v>43.690963000000004</v>
      </c>
      <c r="J146">
        <v>0</v>
      </c>
      <c r="K146">
        <v>0</v>
      </c>
      <c r="L146">
        <v>0</v>
      </c>
      <c r="M146">
        <v>1</v>
      </c>
      <c r="N146">
        <v>0</v>
      </c>
      <c r="O146">
        <v>0</v>
      </c>
      <c r="P146">
        <v>0</v>
      </c>
      <c r="Q146">
        <v>1</v>
      </c>
      <c r="R146">
        <v>0</v>
      </c>
      <c r="S146">
        <v>0</v>
      </c>
      <c r="T146">
        <v>0</v>
      </c>
      <c r="U146">
        <v>1</v>
      </c>
      <c r="V146">
        <v>0</v>
      </c>
      <c r="W146">
        <v>0</v>
      </c>
      <c r="X146">
        <v>0</v>
      </c>
      <c r="Y146">
        <v>1</v>
      </c>
      <c r="Z146">
        <v>0</v>
      </c>
      <c r="AA146">
        <v>0</v>
      </c>
      <c r="AB146">
        <v>0</v>
      </c>
      <c r="AC146">
        <v>1</v>
      </c>
      <c r="AD146">
        <v>0</v>
      </c>
      <c r="AE146">
        <v>0</v>
      </c>
      <c r="AF146">
        <v>0</v>
      </c>
      <c r="AG146">
        <v>1</v>
      </c>
      <c r="AH146">
        <v>0</v>
      </c>
      <c r="AI146">
        <v>0</v>
      </c>
      <c r="AJ146">
        <v>0</v>
      </c>
      <c r="AK146">
        <v>1</v>
      </c>
      <c r="AL146">
        <v>0</v>
      </c>
      <c r="AM146">
        <v>0</v>
      </c>
      <c r="AN146">
        <v>0</v>
      </c>
      <c r="AO146">
        <v>1</v>
      </c>
      <c r="AP146">
        <v>0</v>
      </c>
      <c r="AQ146">
        <v>0</v>
      </c>
      <c r="AR146">
        <v>0</v>
      </c>
      <c r="AS146">
        <v>0</v>
      </c>
      <c r="AT146" t="s">
        <v>249</v>
      </c>
    </row>
    <row r="147" spans="1:46">
      <c r="A147">
        <v>272</v>
      </c>
      <c r="B147" t="s">
        <v>251</v>
      </c>
      <c r="C147">
        <v>337</v>
      </c>
      <c r="D147" t="s">
        <v>84</v>
      </c>
      <c r="E147" t="s">
        <v>86</v>
      </c>
      <c r="F147">
        <v>12</v>
      </c>
      <c r="G147" t="s">
        <v>1232</v>
      </c>
      <c r="H147">
        <v>-71.797370999999998</v>
      </c>
      <c r="I147">
        <v>43.689473999999997</v>
      </c>
    </row>
    <row r="148" spans="1:46">
      <c r="A148">
        <v>272</v>
      </c>
      <c r="B148" t="s">
        <v>252</v>
      </c>
      <c r="C148">
        <v>338</v>
      </c>
      <c r="D148" t="s">
        <v>84</v>
      </c>
      <c r="E148" t="s">
        <v>86</v>
      </c>
      <c r="F148">
        <v>12</v>
      </c>
      <c r="G148" t="s">
        <v>1232</v>
      </c>
      <c r="H148">
        <v>-71.782264999999995</v>
      </c>
      <c r="I148">
        <v>43.700395999999998</v>
      </c>
      <c r="J148">
        <v>0</v>
      </c>
      <c r="K148">
        <v>0</v>
      </c>
      <c r="L148">
        <v>0</v>
      </c>
      <c r="M148">
        <v>0</v>
      </c>
      <c r="N148">
        <v>0</v>
      </c>
      <c r="O148">
        <v>0</v>
      </c>
      <c r="P148">
        <v>1</v>
      </c>
      <c r="Q148">
        <v>0</v>
      </c>
      <c r="R148">
        <v>0</v>
      </c>
      <c r="S148">
        <v>0</v>
      </c>
      <c r="T148">
        <v>0</v>
      </c>
      <c r="U148">
        <v>0</v>
      </c>
      <c r="V148">
        <v>0</v>
      </c>
      <c r="W148">
        <v>0</v>
      </c>
      <c r="X148">
        <v>1</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row>
    <row r="149" spans="1:46">
      <c r="A149">
        <v>272</v>
      </c>
      <c r="B149" t="s">
        <v>253</v>
      </c>
      <c r="C149">
        <v>339</v>
      </c>
      <c r="D149" t="s">
        <v>84</v>
      </c>
      <c r="E149" t="s">
        <v>86</v>
      </c>
      <c r="F149">
        <v>12</v>
      </c>
      <c r="G149" t="s">
        <v>1232</v>
      </c>
      <c r="H149">
        <v>-71.774367999999996</v>
      </c>
      <c r="I149">
        <v>43.699651000000003</v>
      </c>
      <c r="J149">
        <v>0</v>
      </c>
      <c r="K149">
        <v>0</v>
      </c>
      <c r="L149">
        <v>0</v>
      </c>
      <c r="M149">
        <v>0</v>
      </c>
      <c r="N149">
        <v>0</v>
      </c>
      <c r="O149">
        <v>0</v>
      </c>
      <c r="P149">
        <v>1</v>
      </c>
      <c r="Q149">
        <v>0</v>
      </c>
      <c r="R149">
        <v>0</v>
      </c>
      <c r="S149">
        <v>0</v>
      </c>
      <c r="T149">
        <v>0</v>
      </c>
      <c r="U149">
        <v>0</v>
      </c>
      <c r="V149">
        <v>0</v>
      </c>
      <c r="W149">
        <v>0</v>
      </c>
      <c r="X149">
        <v>1</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row>
    <row r="150" spans="1:46">
      <c r="A150">
        <v>272</v>
      </c>
      <c r="B150" t="s">
        <v>254</v>
      </c>
      <c r="C150">
        <v>340</v>
      </c>
      <c r="D150" t="s">
        <v>84</v>
      </c>
      <c r="E150" t="s">
        <v>86</v>
      </c>
      <c r="F150">
        <v>12</v>
      </c>
      <c r="G150" t="s">
        <v>1232</v>
      </c>
      <c r="H150">
        <v>-71.772307999999995</v>
      </c>
      <c r="I150">
        <v>43.640051</v>
      </c>
      <c r="J150">
        <v>0</v>
      </c>
      <c r="K150">
        <v>0</v>
      </c>
      <c r="L150">
        <v>0</v>
      </c>
      <c r="M150">
        <v>0</v>
      </c>
      <c r="N150">
        <v>0</v>
      </c>
      <c r="O150">
        <v>0</v>
      </c>
      <c r="P150">
        <v>1</v>
      </c>
      <c r="Q150">
        <v>0</v>
      </c>
      <c r="R150">
        <v>0</v>
      </c>
      <c r="S150">
        <v>0</v>
      </c>
      <c r="T150">
        <v>0</v>
      </c>
      <c r="U150">
        <v>0</v>
      </c>
      <c r="V150">
        <v>0</v>
      </c>
      <c r="W150">
        <v>0</v>
      </c>
      <c r="X150">
        <v>1</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row>
    <row r="151" spans="1:46">
      <c r="A151">
        <v>272</v>
      </c>
      <c r="B151" t="s">
        <v>255</v>
      </c>
      <c r="C151">
        <v>341</v>
      </c>
      <c r="D151" t="s">
        <v>84</v>
      </c>
      <c r="E151" t="s">
        <v>86</v>
      </c>
      <c r="F151">
        <v>12</v>
      </c>
      <c r="G151" t="s">
        <v>1232</v>
      </c>
      <c r="H151">
        <v>-71.746902000000006</v>
      </c>
      <c r="I151">
        <v>43.667127000000001</v>
      </c>
      <c r="J151">
        <v>0</v>
      </c>
      <c r="K151">
        <v>0</v>
      </c>
      <c r="L151">
        <v>0</v>
      </c>
      <c r="M151">
        <v>0</v>
      </c>
      <c r="N151">
        <v>0</v>
      </c>
      <c r="O151">
        <v>0</v>
      </c>
      <c r="P151">
        <v>1</v>
      </c>
      <c r="Q151">
        <v>0</v>
      </c>
      <c r="R151">
        <v>0</v>
      </c>
      <c r="S151">
        <v>0</v>
      </c>
      <c r="T151">
        <v>0</v>
      </c>
      <c r="U151">
        <v>0</v>
      </c>
      <c r="V151">
        <v>0</v>
      </c>
      <c r="W151">
        <v>0</v>
      </c>
      <c r="X151">
        <v>1</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row>
    <row r="152" spans="1:46">
      <c r="A152">
        <v>277</v>
      </c>
      <c r="B152" t="s">
        <v>256</v>
      </c>
      <c r="C152">
        <v>342</v>
      </c>
      <c r="D152" t="s">
        <v>84</v>
      </c>
      <c r="E152" t="s">
        <v>86</v>
      </c>
      <c r="F152">
        <v>12</v>
      </c>
      <c r="G152" t="s">
        <v>1232</v>
      </c>
      <c r="H152">
        <v>-71.779261000000005</v>
      </c>
      <c r="I152">
        <v>43.659986000000004</v>
      </c>
    </row>
    <row r="153" spans="1:46">
      <c r="A153">
        <v>279</v>
      </c>
      <c r="B153" t="s">
        <v>297</v>
      </c>
      <c r="C153">
        <v>377</v>
      </c>
      <c r="D153" t="s">
        <v>84</v>
      </c>
      <c r="E153" t="s">
        <v>86</v>
      </c>
      <c r="F153">
        <v>12</v>
      </c>
      <c r="G153" t="s">
        <v>1232</v>
      </c>
      <c r="H153">
        <v>-71.787757999999997</v>
      </c>
      <c r="I153">
        <v>43.613584000000003</v>
      </c>
    </row>
    <row r="154" spans="1:46">
      <c r="A154">
        <v>279</v>
      </c>
      <c r="B154" t="s">
        <v>298</v>
      </c>
      <c r="C154">
        <v>378</v>
      </c>
      <c r="D154" t="s">
        <v>84</v>
      </c>
      <c r="E154" t="s">
        <v>86</v>
      </c>
      <c r="F154">
        <v>12</v>
      </c>
      <c r="G154" t="s">
        <v>1232</v>
      </c>
      <c r="H154">
        <v>-71.778830999999997</v>
      </c>
      <c r="I154">
        <v>43.693570000000001</v>
      </c>
    </row>
    <row r="155" spans="1:46">
      <c r="A155">
        <v>281</v>
      </c>
      <c r="B155" t="s">
        <v>257</v>
      </c>
      <c r="C155">
        <v>345</v>
      </c>
      <c r="D155" t="s">
        <v>84</v>
      </c>
      <c r="E155" t="s">
        <v>86</v>
      </c>
      <c r="F155">
        <v>12</v>
      </c>
      <c r="G155" t="s">
        <v>1232</v>
      </c>
      <c r="H155">
        <v>-71.788787999999997</v>
      </c>
      <c r="I155">
        <v>43.697665000000001</v>
      </c>
      <c r="J155">
        <v>0</v>
      </c>
      <c r="K155">
        <v>0</v>
      </c>
      <c r="L155">
        <v>1</v>
      </c>
      <c r="M155">
        <v>0</v>
      </c>
      <c r="N155">
        <v>0</v>
      </c>
      <c r="O155">
        <v>0</v>
      </c>
      <c r="P155">
        <v>0</v>
      </c>
      <c r="Q155">
        <v>1</v>
      </c>
      <c r="R155">
        <v>1</v>
      </c>
      <c r="S155">
        <v>0</v>
      </c>
      <c r="T155">
        <v>0</v>
      </c>
      <c r="U155">
        <v>0</v>
      </c>
      <c r="V155">
        <v>1</v>
      </c>
      <c r="W155">
        <v>0</v>
      </c>
      <c r="X155">
        <v>0</v>
      </c>
      <c r="Y155">
        <v>0</v>
      </c>
      <c r="Z155">
        <v>1</v>
      </c>
      <c r="AA155">
        <v>0</v>
      </c>
      <c r="AB155">
        <v>0</v>
      </c>
      <c r="AC155">
        <v>0</v>
      </c>
      <c r="AD155">
        <v>1</v>
      </c>
      <c r="AE155">
        <v>0</v>
      </c>
      <c r="AF155">
        <v>0</v>
      </c>
      <c r="AG155">
        <v>0</v>
      </c>
      <c r="AH155">
        <v>1</v>
      </c>
      <c r="AI155">
        <v>0</v>
      </c>
      <c r="AJ155">
        <v>0</v>
      </c>
      <c r="AK155">
        <v>0</v>
      </c>
      <c r="AL155">
        <v>1</v>
      </c>
      <c r="AM155">
        <v>0</v>
      </c>
      <c r="AN155">
        <v>0</v>
      </c>
      <c r="AO155">
        <v>0</v>
      </c>
      <c r="AP155">
        <v>0</v>
      </c>
      <c r="AQ155">
        <v>0</v>
      </c>
      <c r="AR155">
        <v>0</v>
      </c>
      <c r="AS155">
        <v>0</v>
      </c>
    </row>
    <row r="156" spans="1:46">
      <c r="A156">
        <v>282</v>
      </c>
      <c r="B156" t="s">
        <v>259</v>
      </c>
      <c r="C156">
        <v>350</v>
      </c>
      <c r="D156" t="s">
        <v>84</v>
      </c>
      <c r="E156" t="s">
        <v>94</v>
      </c>
      <c r="F156">
        <v>12</v>
      </c>
      <c r="G156" t="s">
        <v>1232</v>
      </c>
      <c r="H156">
        <v>-71.780890999999997</v>
      </c>
      <c r="I156">
        <v>43.650485000000003</v>
      </c>
    </row>
    <row r="157" spans="1:46">
      <c r="A157">
        <v>288</v>
      </c>
      <c r="B157" t="s">
        <v>258</v>
      </c>
      <c r="C157">
        <v>349</v>
      </c>
      <c r="D157" t="s">
        <v>84</v>
      </c>
      <c r="E157" t="s">
        <v>86</v>
      </c>
      <c r="F157">
        <v>12</v>
      </c>
      <c r="G157" t="s">
        <v>1232</v>
      </c>
      <c r="H157">
        <v>-71.782264999999995</v>
      </c>
      <c r="I157">
        <v>43.712060999999999</v>
      </c>
      <c r="J157">
        <v>0</v>
      </c>
      <c r="K157">
        <v>1</v>
      </c>
      <c r="L157">
        <v>0</v>
      </c>
      <c r="M157">
        <v>0</v>
      </c>
      <c r="N157">
        <v>0</v>
      </c>
      <c r="O157">
        <v>0</v>
      </c>
      <c r="P157">
        <v>0</v>
      </c>
      <c r="Q157">
        <v>1</v>
      </c>
      <c r="R157">
        <v>0</v>
      </c>
      <c r="S157">
        <v>0</v>
      </c>
      <c r="T157">
        <v>0</v>
      </c>
      <c r="U157">
        <v>1</v>
      </c>
      <c r="V157">
        <v>0</v>
      </c>
      <c r="W157">
        <v>0</v>
      </c>
      <c r="X157">
        <v>0</v>
      </c>
      <c r="Y157">
        <v>1</v>
      </c>
      <c r="Z157">
        <v>0</v>
      </c>
      <c r="AA157">
        <v>0</v>
      </c>
      <c r="AB157">
        <v>0</v>
      </c>
      <c r="AC157">
        <v>1</v>
      </c>
      <c r="AD157">
        <v>0</v>
      </c>
      <c r="AE157">
        <v>0</v>
      </c>
      <c r="AF157">
        <v>0</v>
      </c>
      <c r="AG157">
        <v>0</v>
      </c>
      <c r="AH157">
        <v>0</v>
      </c>
      <c r="AI157">
        <v>1</v>
      </c>
      <c r="AJ157">
        <v>0</v>
      </c>
      <c r="AK157">
        <v>0</v>
      </c>
      <c r="AL157">
        <v>0</v>
      </c>
      <c r="AM157">
        <v>0</v>
      </c>
      <c r="AN157">
        <v>1</v>
      </c>
      <c r="AO157">
        <v>0</v>
      </c>
      <c r="AP157">
        <v>0</v>
      </c>
      <c r="AQ157">
        <v>0</v>
      </c>
      <c r="AR157">
        <v>0</v>
      </c>
      <c r="AS157">
        <v>0</v>
      </c>
    </row>
    <row r="158" spans="1:46">
      <c r="A158">
        <v>288</v>
      </c>
      <c r="B158" t="s">
        <v>260</v>
      </c>
      <c r="C158">
        <v>351</v>
      </c>
      <c r="D158" t="s">
        <v>84</v>
      </c>
      <c r="E158" t="s">
        <v>86</v>
      </c>
      <c r="F158">
        <v>12</v>
      </c>
      <c r="G158" t="s">
        <v>1232</v>
      </c>
      <c r="H158">
        <v>-71.741753000000003</v>
      </c>
      <c r="I158">
        <v>43.688729000000002</v>
      </c>
      <c r="J158">
        <v>0</v>
      </c>
      <c r="K158">
        <v>0</v>
      </c>
      <c r="L158">
        <v>1</v>
      </c>
      <c r="M158">
        <v>0</v>
      </c>
      <c r="N158">
        <v>0</v>
      </c>
      <c r="O158">
        <v>0</v>
      </c>
      <c r="P158">
        <v>0</v>
      </c>
      <c r="Q158">
        <v>1</v>
      </c>
      <c r="R158">
        <v>0</v>
      </c>
      <c r="S158">
        <v>0</v>
      </c>
      <c r="T158">
        <v>0</v>
      </c>
      <c r="U158">
        <v>1</v>
      </c>
      <c r="V158">
        <v>0</v>
      </c>
      <c r="W158">
        <v>0</v>
      </c>
      <c r="X158">
        <v>0</v>
      </c>
      <c r="Y158">
        <v>1</v>
      </c>
      <c r="Z158">
        <v>0</v>
      </c>
      <c r="AA158">
        <v>0</v>
      </c>
      <c r="AB158">
        <v>0</v>
      </c>
      <c r="AC158">
        <v>1</v>
      </c>
      <c r="AD158">
        <v>0</v>
      </c>
      <c r="AE158">
        <v>0</v>
      </c>
      <c r="AF158">
        <v>0</v>
      </c>
      <c r="AG158">
        <v>1</v>
      </c>
      <c r="AH158">
        <v>0</v>
      </c>
      <c r="AI158">
        <v>1</v>
      </c>
      <c r="AJ158">
        <v>0</v>
      </c>
      <c r="AK158">
        <v>0</v>
      </c>
      <c r="AL158">
        <v>0</v>
      </c>
      <c r="AM158">
        <v>1</v>
      </c>
      <c r="AN158">
        <v>0</v>
      </c>
      <c r="AO158">
        <v>0</v>
      </c>
      <c r="AP158">
        <v>0</v>
      </c>
      <c r="AQ158">
        <v>0</v>
      </c>
      <c r="AR158">
        <v>0</v>
      </c>
      <c r="AS158">
        <v>0</v>
      </c>
    </row>
    <row r="159" spans="1:46">
      <c r="A159">
        <v>288</v>
      </c>
      <c r="B159" t="s">
        <v>261</v>
      </c>
      <c r="C159">
        <v>352</v>
      </c>
      <c r="D159" t="s">
        <v>84</v>
      </c>
      <c r="E159" t="s">
        <v>86</v>
      </c>
      <c r="F159">
        <v>3</v>
      </c>
      <c r="G159" t="s">
        <v>1232</v>
      </c>
      <c r="H159">
        <v>-71.817627000000002</v>
      </c>
      <c r="I159">
        <v>43.663898000000003</v>
      </c>
      <c r="J159">
        <v>0</v>
      </c>
      <c r="K159">
        <v>0</v>
      </c>
      <c r="L159">
        <v>0</v>
      </c>
      <c r="M159">
        <v>1</v>
      </c>
      <c r="N159">
        <v>0</v>
      </c>
      <c r="O159">
        <v>0</v>
      </c>
      <c r="P159">
        <v>0</v>
      </c>
      <c r="Q159">
        <v>1</v>
      </c>
      <c r="R159">
        <v>0</v>
      </c>
      <c r="S159">
        <v>0</v>
      </c>
      <c r="T159">
        <v>0</v>
      </c>
      <c r="U159">
        <v>1</v>
      </c>
      <c r="V159">
        <v>0</v>
      </c>
      <c r="W159">
        <v>0</v>
      </c>
      <c r="X159">
        <v>0</v>
      </c>
      <c r="Y159">
        <v>1</v>
      </c>
      <c r="Z159">
        <v>0</v>
      </c>
      <c r="AA159">
        <v>0</v>
      </c>
      <c r="AB159">
        <v>0</v>
      </c>
      <c r="AC159">
        <v>1</v>
      </c>
      <c r="AD159">
        <v>0</v>
      </c>
      <c r="AE159">
        <v>0</v>
      </c>
      <c r="AF159">
        <v>0</v>
      </c>
      <c r="AG159">
        <v>1</v>
      </c>
      <c r="AH159">
        <v>0</v>
      </c>
      <c r="AI159">
        <v>0</v>
      </c>
      <c r="AJ159">
        <v>0</v>
      </c>
      <c r="AK159">
        <v>1</v>
      </c>
      <c r="AL159">
        <v>0</v>
      </c>
      <c r="AM159">
        <v>0</v>
      </c>
      <c r="AN159">
        <v>0</v>
      </c>
      <c r="AO159">
        <v>1</v>
      </c>
      <c r="AP159">
        <v>0</v>
      </c>
      <c r="AQ159">
        <v>0</v>
      </c>
      <c r="AR159">
        <v>0</v>
      </c>
      <c r="AS159">
        <v>0</v>
      </c>
    </row>
    <row r="160" spans="1:46">
      <c r="A160">
        <v>289</v>
      </c>
      <c r="B160" t="s">
        <v>262</v>
      </c>
      <c r="C160">
        <v>353</v>
      </c>
      <c r="D160" t="s">
        <v>84</v>
      </c>
      <c r="E160" t="s">
        <v>86</v>
      </c>
      <c r="F160">
        <v>12</v>
      </c>
      <c r="G160" t="s">
        <v>1232</v>
      </c>
      <c r="H160">
        <v>-71.775741999999994</v>
      </c>
      <c r="I160">
        <v>43.711067999999997</v>
      </c>
      <c r="J160">
        <v>0</v>
      </c>
      <c r="K160">
        <v>1</v>
      </c>
      <c r="L160">
        <v>0</v>
      </c>
      <c r="M160">
        <v>0</v>
      </c>
      <c r="N160">
        <v>0</v>
      </c>
      <c r="O160">
        <v>0</v>
      </c>
      <c r="P160">
        <v>0</v>
      </c>
      <c r="Q160">
        <v>1</v>
      </c>
      <c r="R160">
        <v>0</v>
      </c>
      <c r="S160">
        <v>0</v>
      </c>
      <c r="T160">
        <v>0</v>
      </c>
      <c r="U160">
        <v>1</v>
      </c>
      <c r="V160">
        <v>0</v>
      </c>
      <c r="W160">
        <v>0</v>
      </c>
      <c r="X160">
        <v>0</v>
      </c>
      <c r="Y160">
        <v>1</v>
      </c>
      <c r="Z160">
        <v>0</v>
      </c>
      <c r="AA160">
        <v>0</v>
      </c>
      <c r="AB160">
        <v>0</v>
      </c>
      <c r="AC160">
        <v>1</v>
      </c>
      <c r="AD160">
        <v>0</v>
      </c>
      <c r="AE160">
        <v>0</v>
      </c>
      <c r="AF160">
        <v>0</v>
      </c>
      <c r="AG160">
        <v>1</v>
      </c>
      <c r="AH160">
        <v>0</v>
      </c>
      <c r="AI160">
        <v>1</v>
      </c>
      <c r="AJ160">
        <v>0</v>
      </c>
      <c r="AK160">
        <v>0</v>
      </c>
      <c r="AL160">
        <v>0</v>
      </c>
      <c r="AM160">
        <v>0</v>
      </c>
      <c r="AN160">
        <v>0</v>
      </c>
      <c r="AO160">
        <v>1</v>
      </c>
      <c r="AP160">
        <v>0</v>
      </c>
      <c r="AQ160">
        <v>0</v>
      </c>
      <c r="AR160">
        <v>0</v>
      </c>
      <c r="AS160">
        <v>0</v>
      </c>
      <c r="AT160" t="s">
        <v>263</v>
      </c>
    </row>
    <row r="161" spans="1:46">
      <c r="A161">
        <v>293</v>
      </c>
      <c r="B161" t="s">
        <v>268</v>
      </c>
      <c r="C161">
        <v>356</v>
      </c>
      <c r="D161" t="s">
        <v>84</v>
      </c>
      <c r="E161" t="s">
        <v>86</v>
      </c>
      <c r="F161">
        <v>12</v>
      </c>
      <c r="G161" t="s">
        <v>1232</v>
      </c>
      <c r="H161">
        <v>-71.777114999999995</v>
      </c>
      <c r="I161">
        <v>43.642287000000003</v>
      </c>
      <c r="J161">
        <v>0</v>
      </c>
      <c r="K161">
        <v>0</v>
      </c>
      <c r="L161">
        <v>0</v>
      </c>
      <c r="M161">
        <v>0</v>
      </c>
      <c r="N161">
        <v>0</v>
      </c>
      <c r="O161">
        <v>0</v>
      </c>
      <c r="P161">
        <v>0</v>
      </c>
      <c r="Q161">
        <v>1</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row>
    <row r="162" spans="1:46">
      <c r="A162">
        <v>293</v>
      </c>
      <c r="B162" t="s">
        <v>271</v>
      </c>
      <c r="C162">
        <v>358</v>
      </c>
      <c r="D162" t="s">
        <v>84</v>
      </c>
      <c r="E162" t="s">
        <v>86</v>
      </c>
      <c r="F162">
        <v>12</v>
      </c>
      <c r="G162" t="s">
        <v>1232</v>
      </c>
      <c r="H162">
        <v>-71.780204999999995</v>
      </c>
      <c r="I162">
        <v>43.699154999999998</v>
      </c>
      <c r="J162">
        <v>0</v>
      </c>
      <c r="K162">
        <v>0</v>
      </c>
      <c r="L162">
        <v>0</v>
      </c>
      <c r="M162">
        <v>0</v>
      </c>
      <c r="N162">
        <v>0</v>
      </c>
      <c r="O162">
        <v>0</v>
      </c>
      <c r="P162">
        <v>1</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row>
    <row r="163" spans="1:46">
      <c r="A163">
        <v>295</v>
      </c>
      <c r="B163" t="s">
        <v>264</v>
      </c>
      <c r="C163">
        <v>354</v>
      </c>
      <c r="D163" t="s">
        <v>84</v>
      </c>
      <c r="E163" t="s">
        <v>86</v>
      </c>
      <c r="F163">
        <v>12</v>
      </c>
      <c r="G163" t="s">
        <v>1232</v>
      </c>
      <c r="H163">
        <v>-71.852303000000006</v>
      </c>
      <c r="I163">
        <v>43.623899000000002</v>
      </c>
      <c r="J163">
        <v>0</v>
      </c>
      <c r="K163">
        <v>0</v>
      </c>
      <c r="L163">
        <v>0</v>
      </c>
      <c r="M163">
        <v>1</v>
      </c>
      <c r="N163">
        <v>0</v>
      </c>
      <c r="O163">
        <v>0</v>
      </c>
      <c r="P163">
        <v>0</v>
      </c>
      <c r="Q163">
        <v>1</v>
      </c>
      <c r="R163">
        <v>0</v>
      </c>
      <c r="S163">
        <v>0</v>
      </c>
      <c r="T163">
        <v>0</v>
      </c>
      <c r="U163">
        <v>1</v>
      </c>
      <c r="V163">
        <v>0</v>
      </c>
      <c r="W163">
        <v>0</v>
      </c>
      <c r="X163">
        <v>1</v>
      </c>
      <c r="Y163">
        <v>0</v>
      </c>
      <c r="Z163">
        <v>0</v>
      </c>
      <c r="AA163">
        <v>0</v>
      </c>
      <c r="AB163">
        <v>0</v>
      </c>
      <c r="AC163">
        <v>1</v>
      </c>
      <c r="AD163">
        <v>0</v>
      </c>
      <c r="AE163">
        <v>1</v>
      </c>
      <c r="AF163">
        <v>0</v>
      </c>
      <c r="AG163">
        <v>0</v>
      </c>
      <c r="AH163">
        <v>0</v>
      </c>
      <c r="AI163">
        <v>1</v>
      </c>
      <c r="AJ163">
        <v>0</v>
      </c>
      <c r="AK163">
        <v>0</v>
      </c>
      <c r="AL163">
        <v>0</v>
      </c>
      <c r="AM163">
        <v>0</v>
      </c>
      <c r="AN163">
        <v>0</v>
      </c>
      <c r="AO163">
        <v>1</v>
      </c>
      <c r="AP163">
        <v>0</v>
      </c>
      <c r="AQ163">
        <v>0</v>
      </c>
      <c r="AR163">
        <v>0</v>
      </c>
      <c r="AS163">
        <v>1</v>
      </c>
      <c r="AT163" t="s">
        <v>265</v>
      </c>
    </row>
    <row r="164" spans="1:46">
      <c r="A164">
        <v>295</v>
      </c>
      <c r="B164" t="s">
        <v>266</v>
      </c>
      <c r="C164">
        <v>355</v>
      </c>
      <c r="D164" t="s">
        <v>84</v>
      </c>
      <c r="E164" t="s">
        <v>86</v>
      </c>
      <c r="F164">
        <v>12</v>
      </c>
      <c r="G164" t="s">
        <v>1232</v>
      </c>
      <c r="H164">
        <v>-71.868781999999996</v>
      </c>
      <c r="I164">
        <v>43.718263999999998</v>
      </c>
      <c r="J164">
        <v>0</v>
      </c>
      <c r="K164">
        <v>0</v>
      </c>
      <c r="L164">
        <v>0</v>
      </c>
      <c r="M164">
        <v>1</v>
      </c>
      <c r="N164">
        <v>0</v>
      </c>
      <c r="O164">
        <v>0</v>
      </c>
      <c r="P164">
        <v>0</v>
      </c>
      <c r="Q164">
        <v>1</v>
      </c>
      <c r="R164">
        <v>0</v>
      </c>
      <c r="S164">
        <v>0</v>
      </c>
      <c r="T164">
        <v>0</v>
      </c>
      <c r="U164">
        <v>1</v>
      </c>
      <c r="V164">
        <v>0</v>
      </c>
      <c r="W164">
        <v>0</v>
      </c>
      <c r="X164">
        <v>1</v>
      </c>
      <c r="Y164">
        <v>1</v>
      </c>
      <c r="Z164">
        <v>0</v>
      </c>
      <c r="AA164">
        <v>0</v>
      </c>
      <c r="AB164">
        <v>0</v>
      </c>
      <c r="AC164">
        <v>1</v>
      </c>
      <c r="AD164">
        <v>0</v>
      </c>
      <c r="AE164">
        <v>1</v>
      </c>
      <c r="AF164">
        <v>0</v>
      </c>
      <c r="AG164">
        <v>0</v>
      </c>
      <c r="AH164">
        <v>0</v>
      </c>
      <c r="AI164">
        <v>1</v>
      </c>
      <c r="AJ164">
        <v>0</v>
      </c>
      <c r="AK164">
        <v>0</v>
      </c>
      <c r="AL164">
        <v>0</v>
      </c>
      <c r="AM164">
        <v>0</v>
      </c>
      <c r="AN164">
        <v>0</v>
      </c>
      <c r="AO164">
        <v>1</v>
      </c>
      <c r="AP164">
        <v>0</v>
      </c>
      <c r="AQ164">
        <v>0</v>
      </c>
      <c r="AR164">
        <v>0</v>
      </c>
      <c r="AS164">
        <v>1</v>
      </c>
      <c r="AT164" t="s">
        <v>267</v>
      </c>
    </row>
    <row r="165" spans="1:46">
      <c r="A165">
        <v>295</v>
      </c>
      <c r="B165" t="s">
        <v>269</v>
      </c>
      <c r="C165">
        <v>357</v>
      </c>
      <c r="D165" t="s">
        <v>84</v>
      </c>
      <c r="E165" t="s">
        <v>86</v>
      </c>
      <c r="F165">
        <v>14</v>
      </c>
      <c r="G165" t="s">
        <v>1232</v>
      </c>
      <c r="H165">
        <v>-71.774797000000007</v>
      </c>
      <c r="I165">
        <v>43.642535000000002</v>
      </c>
      <c r="J165">
        <v>0</v>
      </c>
      <c r="K165">
        <v>1</v>
      </c>
      <c r="L165">
        <v>0</v>
      </c>
      <c r="M165">
        <v>0</v>
      </c>
      <c r="N165">
        <v>0</v>
      </c>
      <c r="O165">
        <v>0</v>
      </c>
      <c r="P165">
        <v>0</v>
      </c>
      <c r="Q165">
        <v>1</v>
      </c>
      <c r="R165">
        <v>0</v>
      </c>
      <c r="S165">
        <v>0</v>
      </c>
      <c r="T165">
        <v>1</v>
      </c>
      <c r="U165">
        <v>0</v>
      </c>
      <c r="V165">
        <v>0</v>
      </c>
      <c r="W165">
        <v>0</v>
      </c>
      <c r="X165">
        <v>0</v>
      </c>
      <c r="Y165">
        <v>1</v>
      </c>
      <c r="Z165">
        <v>0</v>
      </c>
      <c r="AA165">
        <v>1</v>
      </c>
      <c r="AB165">
        <v>0</v>
      </c>
      <c r="AC165">
        <v>0</v>
      </c>
      <c r="AD165">
        <v>0</v>
      </c>
      <c r="AE165">
        <v>1</v>
      </c>
      <c r="AF165">
        <v>0</v>
      </c>
      <c r="AG165">
        <v>0</v>
      </c>
      <c r="AH165">
        <v>0</v>
      </c>
      <c r="AI165">
        <v>1</v>
      </c>
      <c r="AJ165">
        <v>0</v>
      </c>
      <c r="AK165">
        <v>0</v>
      </c>
      <c r="AL165">
        <v>0</v>
      </c>
      <c r="AM165">
        <v>1</v>
      </c>
      <c r="AN165">
        <v>0</v>
      </c>
      <c r="AO165">
        <v>0</v>
      </c>
      <c r="AP165">
        <v>0</v>
      </c>
      <c r="AQ165">
        <v>1</v>
      </c>
      <c r="AR165">
        <v>0</v>
      </c>
      <c r="AS165">
        <v>0</v>
      </c>
      <c r="AT165" t="s">
        <v>270</v>
      </c>
    </row>
    <row r="166" spans="1:46">
      <c r="A166">
        <v>295</v>
      </c>
      <c r="B166" t="s">
        <v>272</v>
      </c>
      <c r="C166">
        <v>360</v>
      </c>
      <c r="D166" t="s">
        <v>84</v>
      </c>
      <c r="E166" t="s">
        <v>86</v>
      </c>
      <c r="F166">
        <v>14</v>
      </c>
      <c r="G166" t="s">
        <v>1232</v>
      </c>
      <c r="H166">
        <v>-71.708192999999994</v>
      </c>
      <c r="I166">
        <v>43.652782999999999</v>
      </c>
      <c r="J166">
        <v>0</v>
      </c>
      <c r="K166">
        <v>0</v>
      </c>
      <c r="L166">
        <v>0</v>
      </c>
      <c r="M166">
        <v>1</v>
      </c>
      <c r="N166">
        <v>0</v>
      </c>
      <c r="O166">
        <v>0</v>
      </c>
      <c r="P166">
        <v>0</v>
      </c>
      <c r="Q166">
        <v>1</v>
      </c>
      <c r="R166">
        <v>0</v>
      </c>
      <c r="S166">
        <v>0</v>
      </c>
      <c r="T166">
        <v>0</v>
      </c>
      <c r="U166">
        <v>1</v>
      </c>
      <c r="V166">
        <v>0</v>
      </c>
      <c r="W166">
        <v>0</v>
      </c>
      <c r="X166">
        <v>1</v>
      </c>
      <c r="Y166">
        <v>0</v>
      </c>
      <c r="Z166">
        <v>0</v>
      </c>
      <c r="AA166">
        <v>0</v>
      </c>
      <c r="AB166">
        <v>0</v>
      </c>
      <c r="AC166">
        <v>1</v>
      </c>
      <c r="AD166">
        <v>0</v>
      </c>
      <c r="AE166">
        <v>0</v>
      </c>
      <c r="AF166">
        <v>1</v>
      </c>
      <c r="AG166">
        <v>0</v>
      </c>
      <c r="AH166">
        <v>0</v>
      </c>
      <c r="AI166">
        <v>1</v>
      </c>
      <c r="AJ166">
        <v>0</v>
      </c>
      <c r="AK166">
        <v>0</v>
      </c>
      <c r="AL166">
        <v>0</v>
      </c>
      <c r="AM166">
        <v>0</v>
      </c>
      <c r="AN166">
        <v>1</v>
      </c>
      <c r="AO166">
        <v>0</v>
      </c>
      <c r="AP166">
        <v>0</v>
      </c>
      <c r="AQ166">
        <v>0</v>
      </c>
      <c r="AR166">
        <v>0</v>
      </c>
      <c r="AS166">
        <v>1</v>
      </c>
      <c r="AT166" t="s">
        <v>273</v>
      </c>
    </row>
    <row r="167" spans="1:46">
      <c r="A167">
        <v>296</v>
      </c>
      <c r="B167" t="s">
        <v>274</v>
      </c>
      <c r="C167">
        <v>361</v>
      </c>
      <c r="D167" t="s">
        <v>84</v>
      </c>
      <c r="E167" t="s">
        <v>86</v>
      </c>
      <c r="F167">
        <v>12</v>
      </c>
      <c r="G167" t="s">
        <v>1232</v>
      </c>
      <c r="H167">
        <v>-71.793937999999997</v>
      </c>
      <c r="I167">
        <v>43.683515</v>
      </c>
      <c r="J167">
        <v>0</v>
      </c>
      <c r="K167">
        <v>0</v>
      </c>
      <c r="L167">
        <v>0</v>
      </c>
      <c r="M167">
        <v>0</v>
      </c>
      <c r="N167">
        <v>0</v>
      </c>
      <c r="O167">
        <v>0</v>
      </c>
      <c r="P167">
        <v>0</v>
      </c>
      <c r="Q167">
        <v>1</v>
      </c>
      <c r="R167">
        <v>0</v>
      </c>
      <c r="S167">
        <v>0</v>
      </c>
      <c r="T167">
        <v>0</v>
      </c>
      <c r="U167">
        <v>1</v>
      </c>
      <c r="V167">
        <v>0</v>
      </c>
      <c r="W167">
        <v>0</v>
      </c>
      <c r="X167">
        <v>0</v>
      </c>
      <c r="Y167">
        <v>0</v>
      </c>
      <c r="Z167">
        <v>0</v>
      </c>
      <c r="AA167">
        <v>0</v>
      </c>
      <c r="AB167">
        <v>0</v>
      </c>
      <c r="AC167">
        <v>1</v>
      </c>
      <c r="AD167">
        <v>0</v>
      </c>
      <c r="AE167">
        <v>0</v>
      </c>
      <c r="AF167">
        <v>0</v>
      </c>
      <c r="AG167">
        <v>1</v>
      </c>
      <c r="AH167">
        <v>0</v>
      </c>
      <c r="AI167">
        <v>0</v>
      </c>
      <c r="AJ167">
        <v>0</v>
      </c>
      <c r="AK167">
        <v>0</v>
      </c>
      <c r="AL167">
        <v>0</v>
      </c>
      <c r="AM167">
        <v>0</v>
      </c>
      <c r="AN167">
        <v>0</v>
      </c>
      <c r="AO167">
        <v>1</v>
      </c>
      <c r="AP167">
        <v>0</v>
      </c>
      <c r="AQ167">
        <v>0</v>
      </c>
      <c r="AR167">
        <v>0</v>
      </c>
      <c r="AS167">
        <v>0</v>
      </c>
      <c r="AT167" t="s">
        <v>275</v>
      </c>
    </row>
    <row r="168" spans="1:46">
      <c r="A168">
        <v>296</v>
      </c>
      <c r="B168" t="s">
        <v>276</v>
      </c>
      <c r="C168">
        <v>363</v>
      </c>
      <c r="D168" t="s">
        <v>84</v>
      </c>
      <c r="E168" t="s">
        <v>86</v>
      </c>
      <c r="F168">
        <v>12</v>
      </c>
      <c r="G168" t="s">
        <v>1232</v>
      </c>
      <c r="H168">
        <v>-71.904488000000001</v>
      </c>
      <c r="I168">
        <v>43.635330000000003</v>
      </c>
      <c r="J168">
        <v>0</v>
      </c>
      <c r="K168">
        <v>0</v>
      </c>
      <c r="L168">
        <v>0</v>
      </c>
      <c r="M168">
        <v>0</v>
      </c>
      <c r="N168">
        <v>0</v>
      </c>
      <c r="O168">
        <v>0</v>
      </c>
      <c r="P168">
        <v>0</v>
      </c>
      <c r="Q168">
        <v>1</v>
      </c>
      <c r="R168">
        <v>0</v>
      </c>
      <c r="S168">
        <v>0</v>
      </c>
      <c r="T168">
        <v>0</v>
      </c>
      <c r="U168">
        <v>1</v>
      </c>
      <c r="V168">
        <v>0</v>
      </c>
      <c r="W168">
        <v>0</v>
      </c>
      <c r="X168">
        <v>0</v>
      </c>
      <c r="Y168">
        <v>0</v>
      </c>
      <c r="Z168">
        <v>0</v>
      </c>
      <c r="AA168">
        <v>0</v>
      </c>
      <c r="AB168">
        <v>0</v>
      </c>
      <c r="AC168">
        <v>1</v>
      </c>
      <c r="AD168">
        <v>0</v>
      </c>
      <c r="AE168">
        <v>0</v>
      </c>
      <c r="AF168">
        <v>0</v>
      </c>
      <c r="AG168">
        <v>1</v>
      </c>
      <c r="AH168">
        <v>0</v>
      </c>
      <c r="AI168">
        <v>0</v>
      </c>
      <c r="AJ168">
        <v>0</v>
      </c>
      <c r="AK168">
        <v>0</v>
      </c>
      <c r="AL168">
        <v>0</v>
      </c>
      <c r="AM168">
        <v>0</v>
      </c>
      <c r="AN168">
        <v>0</v>
      </c>
      <c r="AO168">
        <v>1</v>
      </c>
      <c r="AP168">
        <v>0</v>
      </c>
      <c r="AQ168">
        <v>0</v>
      </c>
      <c r="AR168">
        <v>0</v>
      </c>
      <c r="AS168">
        <v>0</v>
      </c>
      <c r="AT168" t="s">
        <v>277</v>
      </c>
    </row>
    <row r="169" spans="1:46">
      <c r="A169">
        <v>296</v>
      </c>
      <c r="B169" t="s">
        <v>278</v>
      </c>
      <c r="C169">
        <v>364</v>
      </c>
      <c r="D169" t="s">
        <v>84</v>
      </c>
      <c r="E169" t="s">
        <v>86</v>
      </c>
      <c r="F169">
        <v>12</v>
      </c>
      <c r="G169" t="s">
        <v>1232</v>
      </c>
      <c r="H169">
        <v>-71.702956999999998</v>
      </c>
      <c r="I169">
        <v>43.678798</v>
      </c>
      <c r="J169">
        <v>0</v>
      </c>
      <c r="K169">
        <v>0</v>
      </c>
      <c r="L169">
        <v>0</v>
      </c>
      <c r="M169">
        <v>0</v>
      </c>
      <c r="N169">
        <v>0</v>
      </c>
      <c r="O169">
        <v>0</v>
      </c>
      <c r="P169">
        <v>0</v>
      </c>
      <c r="Q169">
        <v>1</v>
      </c>
      <c r="R169">
        <v>0</v>
      </c>
      <c r="S169">
        <v>0</v>
      </c>
      <c r="T169">
        <v>0</v>
      </c>
      <c r="U169">
        <v>1</v>
      </c>
      <c r="V169">
        <v>0</v>
      </c>
      <c r="W169">
        <v>0</v>
      </c>
      <c r="X169">
        <v>0</v>
      </c>
      <c r="Y169">
        <v>0</v>
      </c>
      <c r="Z169">
        <v>0</v>
      </c>
      <c r="AA169">
        <v>0</v>
      </c>
      <c r="AB169">
        <v>0</v>
      </c>
      <c r="AC169">
        <v>1</v>
      </c>
      <c r="AD169">
        <v>0</v>
      </c>
      <c r="AE169">
        <v>0</v>
      </c>
      <c r="AF169">
        <v>0</v>
      </c>
      <c r="AG169">
        <v>1</v>
      </c>
      <c r="AH169">
        <v>0</v>
      </c>
      <c r="AI169">
        <v>0</v>
      </c>
      <c r="AJ169">
        <v>0</v>
      </c>
      <c r="AK169">
        <v>0</v>
      </c>
      <c r="AL169">
        <v>0</v>
      </c>
      <c r="AM169">
        <v>0</v>
      </c>
      <c r="AN169">
        <v>0</v>
      </c>
      <c r="AO169">
        <v>1</v>
      </c>
      <c r="AP169">
        <v>0</v>
      </c>
      <c r="AQ169">
        <v>0</v>
      </c>
      <c r="AR169">
        <v>0</v>
      </c>
      <c r="AS169">
        <v>0</v>
      </c>
      <c r="AT169" t="s">
        <v>279</v>
      </c>
    </row>
    <row r="170" spans="1:46">
      <c r="A170">
        <v>296</v>
      </c>
      <c r="B170" t="s">
        <v>280</v>
      </c>
      <c r="C170">
        <v>365</v>
      </c>
      <c r="D170" t="s">
        <v>84</v>
      </c>
      <c r="E170" t="s">
        <v>86</v>
      </c>
      <c r="F170">
        <v>12</v>
      </c>
      <c r="G170" t="s">
        <v>1232</v>
      </c>
      <c r="H170">
        <v>-71.801490999999999</v>
      </c>
      <c r="I170">
        <v>43.652968999999999</v>
      </c>
    </row>
    <row r="171" spans="1:46">
      <c r="A171">
        <v>301</v>
      </c>
      <c r="B171" t="s">
        <v>281</v>
      </c>
      <c r="C171">
        <v>369</v>
      </c>
      <c r="D171" t="s">
        <v>84</v>
      </c>
      <c r="E171" t="s">
        <v>86</v>
      </c>
      <c r="F171">
        <v>14</v>
      </c>
      <c r="G171" t="s">
        <v>1232</v>
      </c>
      <c r="H171">
        <v>-71.803550999999999</v>
      </c>
      <c r="I171">
        <v>43.663463</v>
      </c>
      <c r="J171">
        <v>0</v>
      </c>
      <c r="K171">
        <v>0</v>
      </c>
      <c r="L171">
        <v>0</v>
      </c>
      <c r="M171">
        <v>1</v>
      </c>
      <c r="N171">
        <v>0</v>
      </c>
      <c r="O171">
        <v>0</v>
      </c>
      <c r="P171">
        <v>0</v>
      </c>
      <c r="Q171">
        <v>1</v>
      </c>
      <c r="R171">
        <v>0</v>
      </c>
      <c r="S171">
        <v>0</v>
      </c>
      <c r="T171">
        <v>0</v>
      </c>
      <c r="U171">
        <v>1</v>
      </c>
      <c r="V171">
        <v>1</v>
      </c>
      <c r="W171">
        <v>0</v>
      </c>
      <c r="X171">
        <v>0</v>
      </c>
      <c r="Y171">
        <v>0</v>
      </c>
      <c r="Z171">
        <v>0</v>
      </c>
      <c r="AA171">
        <v>0</v>
      </c>
      <c r="AB171">
        <v>0</v>
      </c>
      <c r="AC171">
        <v>1</v>
      </c>
      <c r="AD171">
        <v>1</v>
      </c>
      <c r="AE171">
        <v>0</v>
      </c>
      <c r="AF171">
        <v>0</v>
      </c>
      <c r="AG171">
        <v>0</v>
      </c>
      <c r="AH171">
        <v>1</v>
      </c>
      <c r="AI171">
        <v>0</v>
      </c>
      <c r="AJ171">
        <v>0</v>
      </c>
      <c r="AK171">
        <v>0</v>
      </c>
      <c r="AL171">
        <v>0</v>
      </c>
      <c r="AM171">
        <v>1</v>
      </c>
      <c r="AN171">
        <v>0</v>
      </c>
      <c r="AO171">
        <v>0</v>
      </c>
      <c r="AP171">
        <v>0</v>
      </c>
      <c r="AQ171">
        <v>0</v>
      </c>
      <c r="AR171">
        <v>0</v>
      </c>
      <c r="AS171">
        <v>0</v>
      </c>
      <c r="AT171" t="s">
        <v>282</v>
      </c>
    </row>
    <row r="172" spans="1:46">
      <c r="A172">
        <v>301</v>
      </c>
      <c r="B172" t="s">
        <v>283</v>
      </c>
      <c r="C172">
        <v>370</v>
      </c>
      <c r="D172" t="s">
        <v>84</v>
      </c>
      <c r="E172" t="s">
        <v>86</v>
      </c>
      <c r="F172">
        <v>14</v>
      </c>
      <c r="G172" t="s">
        <v>1232</v>
      </c>
      <c r="H172">
        <v>-71.775397999999996</v>
      </c>
      <c r="I172">
        <v>43.636696000000001</v>
      </c>
      <c r="J172">
        <v>0</v>
      </c>
      <c r="K172">
        <v>0</v>
      </c>
      <c r="L172">
        <v>1</v>
      </c>
      <c r="M172">
        <v>0</v>
      </c>
      <c r="N172">
        <v>0</v>
      </c>
      <c r="O172">
        <v>0</v>
      </c>
      <c r="P172">
        <v>0</v>
      </c>
      <c r="Q172">
        <v>1</v>
      </c>
      <c r="R172">
        <v>0</v>
      </c>
      <c r="S172">
        <v>0</v>
      </c>
      <c r="T172">
        <v>1</v>
      </c>
      <c r="U172">
        <v>0</v>
      </c>
      <c r="V172">
        <v>0</v>
      </c>
      <c r="W172">
        <v>0</v>
      </c>
      <c r="X172">
        <v>1</v>
      </c>
      <c r="Y172">
        <v>0</v>
      </c>
      <c r="Z172">
        <v>0</v>
      </c>
      <c r="AA172">
        <v>0</v>
      </c>
      <c r="AB172">
        <v>1</v>
      </c>
      <c r="AC172">
        <v>0</v>
      </c>
      <c r="AD172">
        <v>0</v>
      </c>
      <c r="AE172">
        <v>0</v>
      </c>
      <c r="AF172">
        <v>1</v>
      </c>
      <c r="AG172">
        <v>0</v>
      </c>
      <c r="AH172">
        <v>1</v>
      </c>
      <c r="AI172">
        <v>0</v>
      </c>
      <c r="AJ172">
        <v>0</v>
      </c>
      <c r="AK172">
        <v>0</v>
      </c>
      <c r="AL172">
        <v>0</v>
      </c>
      <c r="AM172">
        <v>0</v>
      </c>
      <c r="AN172">
        <v>1</v>
      </c>
      <c r="AO172">
        <v>0</v>
      </c>
      <c r="AP172">
        <v>0</v>
      </c>
      <c r="AQ172">
        <v>0</v>
      </c>
      <c r="AR172">
        <v>0</v>
      </c>
      <c r="AS172">
        <v>0</v>
      </c>
      <c r="AT172" t="s">
        <v>284</v>
      </c>
    </row>
    <row r="173" spans="1:46">
      <c r="A173">
        <v>301</v>
      </c>
      <c r="B173" t="s">
        <v>285</v>
      </c>
      <c r="C173">
        <v>371</v>
      </c>
      <c r="D173" t="s">
        <v>84</v>
      </c>
      <c r="E173" t="s">
        <v>86</v>
      </c>
      <c r="F173">
        <v>14</v>
      </c>
      <c r="G173" t="s">
        <v>1232</v>
      </c>
      <c r="H173">
        <v>-71.793165000000002</v>
      </c>
      <c r="I173">
        <v>43.642969999999998</v>
      </c>
      <c r="J173">
        <v>0</v>
      </c>
      <c r="K173">
        <v>0</v>
      </c>
      <c r="L173">
        <v>0</v>
      </c>
      <c r="M173">
        <v>1</v>
      </c>
      <c r="N173">
        <v>0</v>
      </c>
      <c r="O173">
        <v>0</v>
      </c>
      <c r="P173">
        <v>0</v>
      </c>
      <c r="Q173">
        <v>1</v>
      </c>
      <c r="R173">
        <v>0</v>
      </c>
      <c r="S173">
        <v>0</v>
      </c>
      <c r="T173">
        <v>0</v>
      </c>
      <c r="U173">
        <v>1</v>
      </c>
      <c r="V173">
        <v>0</v>
      </c>
      <c r="W173">
        <v>0</v>
      </c>
      <c r="X173">
        <v>0</v>
      </c>
      <c r="Y173">
        <v>1</v>
      </c>
      <c r="Z173">
        <v>0</v>
      </c>
      <c r="AA173">
        <v>0</v>
      </c>
      <c r="AB173">
        <v>0</v>
      </c>
      <c r="AC173">
        <v>1</v>
      </c>
      <c r="AD173">
        <v>0</v>
      </c>
      <c r="AE173">
        <v>0</v>
      </c>
      <c r="AF173">
        <v>0</v>
      </c>
      <c r="AG173">
        <v>1</v>
      </c>
      <c r="AH173">
        <v>1</v>
      </c>
      <c r="AI173">
        <v>0</v>
      </c>
      <c r="AJ173">
        <v>0</v>
      </c>
      <c r="AK173">
        <v>0</v>
      </c>
      <c r="AL173">
        <v>0</v>
      </c>
      <c r="AM173">
        <v>0</v>
      </c>
      <c r="AN173">
        <v>0</v>
      </c>
      <c r="AO173">
        <v>1</v>
      </c>
      <c r="AP173">
        <v>0</v>
      </c>
      <c r="AQ173">
        <v>0</v>
      </c>
      <c r="AR173">
        <v>0</v>
      </c>
      <c r="AS173">
        <v>0</v>
      </c>
      <c r="AT173" t="s">
        <v>286</v>
      </c>
    </row>
    <row r="174" spans="1:46">
      <c r="A174">
        <v>301</v>
      </c>
      <c r="B174" t="s">
        <v>287</v>
      </c>
      <c r="C174">
        <v>372</v>
      </c>
      <c r="D174" t="s">
        <v>84</v>
      </c>
      <c r="E174" t="s">
        <v>86</v>
      </c>
      <c r="F174">
        <v>14</v>
      </c>
      <c r="G174" t="s">
        <v>1232</v>
      </c>
      <c r="H174">
        <v>-71.773681999999994</v>
      </c>
      <c r="I174">
        <v>43.642907999999998</v>
      </c>
      <c r="J174">
        <v>1</v>
      </c>
      <c r="K174">
        <v>0</v>
      </c>
      <c r="L174">
        <v>0</v>
      </c>
      <c r="M174">
        <v>0</v>
      </c>
      <c r="N174">
        <v>0</v>
      </c>
      <c r="O174">
        <v>0</v>
      </c>
      <c r="P174">
        <v>0</v>
      </c>
      <c r="Q174">
        <v>1</v>
      </c>
      <c r="R174">
        <v>0</v>
      </c>
      <c r="S174">
        <v>0</v>
      </c>
      <c r="T174">
        <v>0</v>
      </c>
      <c r="U174">
        <v>1</v>
      </c>
      <c r="V174">
        <v>0</v>
      </c>
      <c r="W174">
        <v>0</v>
      </c>
      <c r="X174">
        <v>0</v>
      </c>
      <c r="Y174">
        <v>1</v>
      </c>
      <c r="Z174">
        <v>0</v>
      </c>
      <c r="AA174">
        <v>0</v>
      </c>
      <c r="AB174">
        <v>0</v>
      </c>
      <c r="AC174">
        <v>1</v>
      </c>
      <c r="AD174">
        <v>0</v>
      </c>
      <c r="AE174">
        <v>0</v>
      </c>
      <c r="AF174">
        <v>0</v>
      </c>
      <c r="AG174">
        <v>1</v>
      </c>
      <c r="AH174">
        <v>0</v>
      </c>
      <c r="AI174">
        <v>0</v>
      </c>
      <c r="AJ174">
        <v>0</v>
      </c>
      <c r="AK174">
        <v>1</v>
      </c>
      <c r="AL174">
        <v>0</v>
      </c>
      <c r="AM174">
        <v>1</v>
      </c>
      <c r="AN174">
        <v>0</v>
      </c>
      <c r="AO174">
        <v>0</v>
      </c>
      <c r="AP174">
        <v>0</v>
      </c>
      <c r="AQ174">
        <v>0</v>
      </c>
      <c r="AR174">
        <v>0</v>
      </c>
      <c r="AS174">
        <v>0</v>
      </c>
      <c r="AT174" t="s">
        <v>288</v>
      </c>
    </row>
    <row r="175" spans="1:46">
      <c r="A175">
        <v>301</v>
      </c>
      <c r="B175" t="s">
        <v>289</v>
      </c>
      <c r="C175">
        <v>373</v>
      </c>
      <c r="D175" t="s">
        <v>84</v>
      </c>
      <c r="E175" t="s">
        <v>86</v>
      </c>
      <c r="F175">
        <v>14</v>
      </c>
      <c r="G175" t="s">
        <v>1232</v>
      </c>
      <c r="H175">
        <v>-71.912041000000002</v>
      </c>
      <c r="I175">
        <v>43.648870000000002</v>
      </c>
      <c r="J175">
        <v>0</v>
      </c>
      <c r="K175">
        <v>0</v>
      </c>
      <c r="L175">
        <v>0</v>
      </c>
      <c r="M175">
        <v>1</v>
      </c>
      <c r="N175">
        <v>0</v>
      </c>
      <c r="O175">
        <v>0</v>
      </c>
      <c r="P175">
        <v>0</v>
      </c>
      <c r="Q175">
        <v>1</v>
      </c>
      <c r="R175">
        <v>0</v>
      </c>
      <c r="S175">
        <v>0</v>
      </c>
      <c r="T175">
        <v>0</v>
      </c>
      <c r="U175">
        <v>1</v>
      </c>
      <c r="V175">
        <v>0</v>
      </c>
      <c r="W175">
        <v>0</v>
      </c>
      <c r="X175">
        <v>0</v>
      </c>
      <c r="Y175">
        <v>1</v>
      </c>
      <c r="Z175">
        <v>0</v>
      </c>
      <c r="AA175">
        <v>0</v>
      </c>
      <c r="AB175">
        <v>0</v>
      </c>
      <c r="AC175">
        <v>1</v>
      </c>
      <c r="AD175">
        <v>0</v>
      </c>
      <c r="AE175">
        <v>0</v>
      </c>
      <c r="AF175">
        <v>0</v>
      </c>
      <c r="AG175">
        <v>1</v>
      </c>
      <c r="AH175">
        <v>1</v>
      </c>
      <c r="AI175">
        <v>0</v>
      </c>
      <c r="AJ175">
        <v>0</v>
      </c>
      <c r="AK175">
        <v>0</v>
      </c>
      <c r="AL175">
        <v>0</v>
      </c>
      <c r="AM175">
        <v>0</v>
      </c>
      <c r="AN175">
        <v>1</v>
      </c>
      <c r="AO175">
        <v>0</v>
      </c>
      <c r="AP175">
        <v>0</v>
      </c>
      <c r="AQ175">
        <v>0</v>
      </c>
      <c r="AR175">
        <v>0</v>
      </c>
      <c r="AS175">
        <v>0</v>
      </c>
      <c r="AT175" t="s">
        <v>290</v>
      </c>
    </row>
    <row r="176" spans="1:46">
      <c r="A176">
        <v>301</v>
      </c>
      <c r="B176" t="s">
        <v>291</v>
      </c>
      <c r="C176">
        <v>374</v>
      </c>
      <c r="D176" t="s">
        <v>84</v>
      </c>
      <c r="E176" t="s">
        <v>86</v>
      </c>
      <c r="F176">
        <v>14</v>
      </c>
      <c r="G176" t="s">
        <v>1232</v>
      </c>
      <c r="H176">
        <v>-71.735144000000005</v>
      </c>
      <c r="I176">
        <v>43.629613999999997</v>
      </c>
      <c r="J176">
        <v>0</v>
      </c>
      <c r="K176">
        <v>0</v>
      </c>
      <c r="L176">
        <v>0</v>
      </c>
      <c r="M176">
        <v>1</v>
      </c>
      <c r="N176">
        <v>0</v>
      </c>
      <c r="O176">
        <v>0</v>
      </c>
      <c r="P176">
        <v>0</v>
      </c>
      <c r="Q176">
        <v>1</v>
      </c>
      <c r="R176">
        <v>0</v>
      </c>
      <c r="S176">
        <v>0</v>
      </c>
      <c r="T176">
        <v>0</v>
      </c>
      <c r="U176">
        <v>1</v>
      </c>
      <c r="V176">
        <v>0</v>
      </c>
      <c r="W176">
        <v>0</v>
      </c>
      <c r="X176">
        <v>0</v>
      </c>
      <c r="Y176">
        <v>1</v>
      </c>
      <c r="Z176">
        <v>0</v>
      </c>
      <c r="AA176">
        <v>0</v>
      </c>
      <c r="AB176">
        <v>0</v>
      </c>
      <c r="AC176">
        <v>1</v>
      </c>
      <c r="AD176">
        <v>0</v>
      </c>
      <c r="AE176">
        <v>0</v>
      </c>
      <c r="AF176">
        <v>0</v>
      </c>
      <c r="AG176">
        <v>1</v>
      </c>
      <c r="AH176">
        <v>0</v>
      </c>
      <c r="AI176">
        <v>1</v>
      </c>
      <c r="AJ176">
        <v>0</v>
      </c>
      <c r="AK176">
        <v>0</v>
      </c>
      <c r="AL176">
        <v>0</v>
      </c>
      <c r="AM176">
        <v>0</v>
      </c>
      <c r="AN176">
        <v>1</v>
      </c>
      <c r="AO176">
        <v>0</v>
      </c>
      <c r="AP176">
        <v>0</v>
      </c>
      <c r="AQ176">
        <v>0</v>
      </c>
      <c r="AR176">
        <v>0</v>
      </c>
      <c r="AS176">
        <v>0</v>
      </c>
      <c r="AT176" t="s">
        <v>292</v>
      </c>
    </row>
    <row r="177" spans="1:46">
      <c r="A177">
        <v>301</v>
      </c>
      <c r="B177" t="s">
        <v>293</v>
      </c>
      <c r="C177">
        <v>375</v>
      </c>
      <c r="D177" t="s">
        <v>84</v>
      </c>
      <c r="E177" t="s">
        <v>86</v>
      </c>
      <c r="F177">
        <v>14</v>
      </c>
      <c r="G177" t="s">
        <v>1232</v>
      </c>
      <c r="H177">
        <v>-71.723042000000007</v>
      </c>
      <c r="I177">
        <v>43.684632000000001</v>
      </c>
      <c r="J177">
        <v>1</v>
      </c>
      <c r="K177">
        <v>0</v>
      </c>
      <c r="L177">
        <v>0</v>
      </c>
      <c r="M177">
        <v>0</v>
      </c>
      <c r="N177">
        <v>1</v>
      </c>
      <c r="O177">
        <v>0</v>
      </c>
      <c r="P177">
        <v>0</v>
      </c>
      <c r="Q177">
        <v>0</v>
      </c>
      <c r="R177">
        <v>1</v>
      </c>
      <c r="S177">
        <v>0</v>
      </c>
      <c r="T177">
        <v>0</v>
      </c>
      <c r="U177">
        <v>0</v>
      </c>
      <c r="V177">
        <v>0</v>
      </c>
      <c r="W177">
        <v>1</v>
      </c>
      <c r="X177">
        <v>0</v>
      </c>
      <c r="Y177">
        <v>0</v>
      </c>
      <c r="Z177">
        <v>0</v>
      </c>
      <c r="AA177">
        <v>0</v>
      </c>
      <c r="AB177">
        <v>0</v>
      </c>
      <c r="AC177">
        <v>1</v>
      </c>
      <c r="AD177">
        <v>0</v>
      </c>
      <c r="AE177">
        <v>1</v>
      </c>
      <c r="AF177">
        <v>0</v>
      </c>
      <c r="AG177">
        <v>0</v>
      </c>
      <c r="AH177">
        <v>1</v>
      </c>
      <c r="AI177">
        <v>0</v>
      </c>
      <c r="AJ177">
        <v>0</v>
      </c>
      <c r="AK177">
        <v>0</v>
      </c>
      <c r="AL177">
        <v>0</v>
      </c>
      <c r="AM177">
        <v>1</v>
      </c>
      <c r="AN177">
        <v>0</v>
      </c>
      <c r="AO177">
        <v>0</v>
      </c>
      <c r="AP177">
        <v>0</v>
      </c>
      <c r="AQ177">
        <v>0</v>
      </c>
      <c r="AR177">
        <v>0</v>
      </c>
      <c r="AS177">
        <v>0</v>
      </c>
      <c r="AT177" t="s">
        <v>294</v>
      </c>
    </row>
    <row r="178" spans="1:46">
      <c r="A178">
        <v>301</v>
      </c>
      <c r="B178" t="s">
        <v>295</v>
      </c>
      <c r="C178">
        <v>376</v>
      </c>
      <c r="D178" t="s">
        <v>84</v>
      </c>
      <c r="E178" t="s">
        <v>86</v>
      </c>
      <c r="F178">
        <v>16</v>
      </c>
      <c r="G178" t="s">
        <v>1232</v>
      </c>
      <c r="H178">
        <v>-71.818034999999995</v>
      </c>
      <c r="I178">
        <v>43.619751000000001</v>
      </c>
      <c r="J178">
        <v>1</v>
      </c>
      <c r="K178">
        <v>0</v>
      </c>
      <c r="L178">
        <v>0</v>
      </c>
      <c r="M178">
        <v>0</v>
      </c>
      <c r="N178">
        <v>1</v>
      </c>
      <c r="O178">
        <v>0</v>
      </c>
      <c r="P178">
        <v>0</v>
      </c>
      <c r="Q178">
        <v>0</v>
      </c>
      <c r="R178">
        <v>1</v>
      </c>
      <c r="S178">
        <v>0</v>
      </c>
      <c r="T178">
        <v>0</v>
      </c>
      <c r="U178">
        <v>0</v>
      </c>
      <c r="V178">
        <v>0</v>
      </c>
      <c r="W178">
        <v>0</v>
      </c>
      <c r="X178">
        <v>1</v>
      </c>
      <c r="Y178">
        <v>0</v>
      </c>
      <c r="Z178">
        <v>0</v>
      </c>
      <c r="AA178">
        <v>0</v>
      </c>
      <c r="AB178">
        <v>0</v>
      </c>
      <c r="AC178">
        <v>1</v>
      </c>
      <c r="AD178">
        <v>0</v>
      </c>
      <c r="AE178">
        <v>0</v>
      </c>
      <c r="AF178">
        <v>0</v>
      </c>
      <c r="AG178">
        <v>1</v>
      </c>
      <c r="AH178">
        <v>1</v>
      </c>
      <c r="AI178">
        <v>0</v>
      </c>
      <c r="AJ178">
        <v>0</v>
      </c>
      <c r="AK178">
        <v>0</v>
      </c>
      <c r="AL178">
        <v>0</v>
      </c>
      <c r="AM178">
        <v>0</v>
      </c>
      <c r="AN178">
        <v>1</v>
      </c>
      <c r="AO178">
        <v>0</v>
      </c>
      <c r="AP178">
        <v>0</v>
      </c>
      <c r="AQ178">
        <v>0</v>
      </c>
      <c r="AR178">
        <v>0</v>
      </c>
      <c r="AS178">
        <v>0</v>
      </c>
      <c r="AT178" t="s">
        <v>296</v>
      </c>
    </row>
    <row r="179" spans="1:46">
      <c r="A179">
        <v>306</v>
      </c>
      <c r="B179" t="s">
        <v>299</v>
      </c>
      <c r="C179">
        <v>389</v>
      </c>
      <c r="D179" t="s">
        <v>84</v>
      </c>
      <c r="E179" t="s">
        <v>86</v>
      </c>
      <c r="F179">
        <v>12</v>
      </c>
      <c r="G179" t="s">
        <v>1232</v>
      </c>
      <c r="H179">
        <v>-71.738799999999998</v>
      </c>
      <c r="I179">
        <v>43.660321000000003</v>
      </c>
      <c r="J179">
        <v>1</v>
      </c>
      <c r="K179">
        <v>0</v>
      </c>
      <c r="L179">
        <v>0</v>
      </c>
      <c r="M179">
        <v>0</v>
      </c>
      <c r="N179">
        <v>0</v>
      </c>
      <c r="O179">
        <v>0</v>
      </c>
      <c r="P179">
        <v>0</v>
      </c>
      <c r="Q179">
        <v>1</v>
      </c>
      <c r="R179">
        <v>0</v>
      </c>
      <c r="S179">
        <v>1</v>
      </c>
      <c r="T179">
        <v>0</v>
      </c>
      <c r="U179">
        <v>0</v>
      </c>
      <c r="V179">
        <v>0</v>
      </c>
      <c r="W179">
        <v>0</v>
      </c>
      <c r="X179">
        <v>0</v>
      </c>
      <c r="Y179">
        <v>1</v>
      </c>
      <c r="Z179">
        <v>0</v>
      </c>
      <c r="AA179">
        <v>0</v>
      </c>
      <c r="AB179">
        <v>1</v>
      </c>
      <c r="AC179">
        <v>0</v>
      </c>
      <c r="AD179">
        <v>0</v>
      </c>
      <c r="AE179">
        <v>0</v>
      </c>
      <c r="AF179">
        <v>0</v>
      </c>
      <c r="AG179">
        <v>1</v>
      </c>
      <c r="AH179">
        <v>0</v>
      </c>
      <c r="AI179">
        <v>0</v>
      </c>
      <c r="AJ179">
        <v>1</v>
      </c>
      <c r="AK179">
        <v>0</v>
      </c>
      <c r="AL179">
        <v>1</v>
      </c>
      <c r="AM179">
        <v>0</v>
      </c>
      <c r="AN179">
        <v>0</v>
      </c>
      <c r="AO179">
        <v>0</v>
      </c>
      <c r="AP179">
        <v>1</v>
      </c>
      <c r="AQ179">
        <v>0</v>
      </c>
      <c r="AR179">
        <v>0</v>
      </c>
      <c r="AS179">
        <v>0</v>
      </c>
      <c r="AT179" t="s">
        <v>300</v>
      </c>
    </row>
    <row r="180" spans="1:46">
      <c r="A180">
        <v>306</v>
      </c>
      <c r="B180" t="s">
        <v>301</v>
      </c>
      <c r="C180">
        <v>390</v>
      </c>
      <c r="D180" t="s">
        <v>84</v>
      </c>
      <c r="E180" t="s">
        <v>86</v>
      </c>
      <c r="F180">
        <v>12</v>
      </c>
      <c r="G180" t="s">
        <v>1232</v>
      </c>
      <c r="H180">
        <v>-71.793732000000006</v>
      </c>
      <c r="I180">
        <v>43.688729000000002</v>
      </c>
      <c r="J180">
        <v>0</v>
      </c>
      <c r="K180">
        <v>1</v>
      </c>
      <c r="L180">
        <v>0</v>
      </c>
      <c r="M180">
        <v>0</v>
      </c>
      <c r="N180">
        <v>0</v>
      </c>
      <c r="O180">
        <v>0</v>
      </c>
      <c r="P180">
        <v>0</v>
      </c>
      <c r="Q180">
        <v>1</v>
      </c>
      <c r="R180">
        <v>0</v>
      </c>
      <c r="S180">
        <v>1</v>
      </c>
      <c r="T180">
        <v>0</v>
      </c>
      <c r="U180">
        <v>0</v>
      </c>
      <c r="V180">
        <v>0</v>
      </c>
      <c r="W180">
        <v>0</v>
      </c>
      <c r="X180">
        <v>0</v>
      </c>
      <c r="Y180">
        <v>1</v>
      </c>
      <c r="Z180">
        <v>0</v>
      </c>
      <c r="AA180">
        <v>0</v>
      </c>
      <c r="AB180">
        <v>1</v>
      </c>
      <c r="AC180">
        <v>0</v>
      </c>
      <c r="AD180">
        <v>0</v>
      </c>
      <c r="AE180">
        <v>0</v>
      </c>
      <c r="AF180">
        <v>1</v>
      </c>
      <c r="AG180">
        <v>0</v>
      </c>
      <c r="AH180">
        <v>1</v>
      </c>
      <c r="AI180">
        <v>0</v>
      </c>
      <c r="AJ180">
        <v>0</v>
      </c>
      <c r="AK180">
        <v>0</v>
      </c>
      <c r="AL180">
        <v>1</v>
      </c>
      <c r="AM180">
        <v>0</v>
      </c>
      <c r="AN180">
        <v>0</v>
      </c>
      <c r="AO180">
        <v>0</v>
      </c>
      <c r="AP180">
        <v>1</v>
      </c>
      <c r="AQ180">
        <v>0</v>
      </c>
      <c r="AR180">
        <v>0</v>
      </c>
      <c r="AS180">
        <v>0</v>
      </c>
      <c r="AT180" t="s">
        <v>302</v>
      </c>
    </row>
    <row r="181" spans="1:46">
      <c r="A181">
        <v>318</v>
      </c>
      <c r="B181" t="s">
        <v>305</v>
      </c>
      <c r="C181">
        <v>397</v>
      </c>
      <c r="D181" t="s">
        <v>84</v>
      </c>
      <c r="E181" t="s">
        <v>86</v>
      </c>
      <c r="F181">
        <v>12</v>
      </c>
      <c r="G181" t="s">
        <v>1232</v>
      </c>
      <c r="H181">
        <v>-71.737976000000003</v>
      </c>
      <c r="I181">
        <v>43.634583999999997</v>
      </c>
      <c r="J181">
        <v>0</v>
      </c>
      <c r="K181">
        <v>0</v>
      </c>
      <c r="L181">
        <v>0</v>
      </c>
      <c r="M181">
        <v>0</v>
      </c>
      <c r="N181">
        <v>0</v>
      </c>
      <c r="O181">
        <v>0</v>
      </c>
      <c r="P181">
        <v>1</v>
      </c>
      <c r="Q181">
        <v>0</v>
      </c>
      <c r="R181">
        <v>0</v>
      </c>
      <c r="S181">
        <v>0</v>
      </c>
      <c r="T181">
        <v>0</v>
      </c>
      <c r="U181">
        <v>0</v>
      </c>
      <c r="V181">
        <v>0</v>
      </c>
      <c r="W181">
        <v>0</v>
      </c>
      <c r="X181">
        <v>1</v>
      </c>
      <c r="Y181">
        <v>0</v>
      </c>
      <c r="Z181">
        <v>0</v>
      </c>
      <c r="AA181">
        <v>0</v>
      </c>
      <c r="AB181">
        <v>1</v>
      </c>
      <c r="AC181">
        <v>0</v>
      </c>
      <c r="AD181">
        <v>0</v>
      </c>
      <c r="AE181">
        <v>0</v>
      </c>
      <c r="AF181">
        <v>0</v>
      </c>
      <c r="AG181">
        <v>0</v>
      </c>
      <c r="AH181">
        <v>0</v>
      </c>
      <c r="AI181">
        <v>0</v>
      </c>
      <c r="AJ181">
        <v>0</v>
      </c>
      <c r="AK181">
        <v>0</v>
      </c>
      <c r="AL181">
        <v>0</v>
      </c>
      <c r="AM181">
        <v>0</v>
      </c>
      <c r="AN181">
        <v>0</v>
      </c>
      <c r="AO181">
        <v>0</v>
      </c>
      <c r="AP181">
        <v>0</v>
      </c>
      <c r="AQ181">
        <v>0</v>
      </c>
      <c r="AR181">
        <v>1</v>
      </c>
      <c r="AS181">
        <v>0</v>
      </c>
      <c r="AT181" t="s">
        <v>306</v>
      </c>
    </row>
    <row r="182" spans="1:46">
      <c r="A182">
        <v>319</v>
      </c>
      <c r="B182" t="s">
        <v>303</v>
      </c>
      <c r="C182">
        <v>396</v>
      </c>
      <c r="D182" t="s">
        <v>84</v>
      </c>
      <c r="E182" t="s">
        <v>86</v>
      </c>
      <c r="F182">
        <v>12</v>
      </c>
      <c r="G182" t="s">
        <v>1232</v>
      </c>
      <c r="H182">
        <v>-71.779174999999995</v>
      </c>
      <c r="I182">
        <v>43.659986000000004</v>
      </c>
      <c r="J182">
        <v>0</v>
      </c>
      <c r="K182">
        <v>0</v>
      </c>
      <c r="L182">
        <v>1</v>
      </c>
      <c r="M182">
        <v>0</v>
      </c>
      <c r="N182">
        <v>0</v>
      </c>
      <c r="O182">
        <v>0</v>
      </c>
      <c r="P182">
        <v>0</v>
      </c>
      <c r="Q182">
        <v>1</v>
      </c>
      <c r="R182">
        <v>0</v>
      </c>
      <c r="S182">
        <v>1</v>
      </c>
      <c r="T182">
        <v>0</v>
      </c>
      <c r="U182">
        <v>0</v>
      </c>
      <c r="V182">
        <v>0</v>
      </c>
      <c r="W182">
        <v>1</v>
      </c>
      <c r="X182">
        <v>0</v>
      </c>
      <c r="Y182">
        <v>0</v>
      </c>
      <c r="Z182">
        <v>0</v>
      </c>
      <c r="AA182">
        <v>0</v>
      </c>
      <c r="AB182">
        <v>0</v>
      </c>
      <c r="AC182">
        <v>1</v>
      </c>
      <c r="AD182">
        <v>0</v>
      </c>
      <c r="AE182">
        <v>0</v>
      </c>
      <c r="AF182">
        <v>1</v>
      </c>
      <c r="AG182">
        <v>0</v>
      </c>
      <c r="AH182">
        <v>0</v>
      </c>
      <c r="AI182">
        <v>1</v>
      </c>
      <c r="AJ182">
        <v>0</v>
      </c>
      <c r="AK182">
        <v>0</v>
      </c>
      <c r="AL182">
        <v>0</v>
      </c>
      <c r="AM182">
        <v>1</v>
      </c>
      <c r="AN182">
        <v>0</v>
      </c>
      <c r="AO182">
        <v>0</v>
      </c>
      <c r="AP182">
        <v>0</v>
      </c>
      <c r="AQ182">
        <v>0</v>
      </c>
      <c r="AR182">
        <v>0</v>
      </c>
      <c r="AS182">
        <v>0</v>
      </c>
      <c r="AT182" t="s">
        <v>304</v>
      </c>
    </row>
    <row r="183" spans="1:46">
      <c r="A183">
        <v>319</v>
      </c>
      <c r="B183" t="s">
        <v>307</v>
      </c>
      <c r="C183">
        <v>398</v>
      </c>
      <c r="D183" t="s">
        <v>84</v>
      </c>
      <c r="E183" t="s">
        <v>86</v>
      </c>
      <c r="F183">
        <v>12</v>
      </c>
      <c r="G183" t="s">
        <v>1232</v>
      </c>
      <c r="H183">
        <v>-71.739006000000003</v>
      </c>
      <c r="I183">
        <v>43.594814</v>
      </c>
      <c r="J183">
        <v>0</v>
      </c>
      <c r="K183">
        <v>1</v>
      </c>
      <c r="L183">
        <v>0</v>
      </c>
      <c r="M183">
        <v>0</v>
      </c>
      <c r="N183">
        <v>0</v>
      </c>
      <c r="O183">
        <v>0</v>
      </c>
      <c r="P183">
        <v>1</v>
      </c>
      <c r="Q183">
        <v>0</v>
      </c>
      <c r="R183">
        <v>0</v>
      </c>
      <c r="S183">
        <v>1</v>
      </c>
      <c r="T183">
        <v>0</v>
      </c>
      <c r="U183">
        <v>0</v>
      </c>
      <c r="V183">
        <v>0</v>
      </c>
      <c r="W183">
        <v>1</v>
      </c>
      <c r="X183">
        <v>0</v>
      </c>
      <c r="Y183">
        <v>0</v>
      </c>
      <c r="Z183">
        <v>0</v>
      </c>
      <c r="AA183">
        <v>0</v>
      </c>
      <c r="AB183">
        <v>1</v>
      </c>
      <c r="AC183">
        <v>0</v>
      </c>
      <c r="AD183">
        <v>0</v>
      </c>
      <c r="AE183">
        <v>0</v>
      </c>
      <c r="AF183">
        <v>1</v>
      </c>
      <c r="AG183">
        <v>0</v>
      </c>
      <c r="AH183">
        <v>0</v>
      </c>
      <c r="AI183">
        <v>0</v>
      </c>
      <c r="AJ183">
        <v>0</v>
      </c>
      <c r="AK183">
        <v>1</v>
      </c>
      <c r="AL183">
        <v>0</v>
      </c>
      <c r="AM183">
        <v>0</v>
      </c>
      <c r="AN183">
        <v>1</v>
      </c>
      <c r="AO183">
        <v>0</v>
      </c>
      <c r="AP183">
        <v>0</v>
      </c>
      <c r="AQ183">
        <v>0</v>
      </c>
      <c r="AR183">
        <v>0</v>
      </c>
      <c r="AS183">
        <v>0</v>
      </c>
      <c r="AT183" t="s">
        <v>308</v>
      </c>
    </row>
    <row r="184" spans="1:46">
      <c r="A184">
        <v>319</v>
      </c>
      <c r="B184" t="s">
        <v>309</v>
      </c>
      <c r="C184">
        <v>399</v>
      </c>
      <c r="D184" t="s">
        <v>84</v>
      </c>
      <c r="E184" t="s">
        <v>86</v>
      </c>
      <c r="F184">
        <v>12</v>
      </c>
      <c r="G184" t="s">
        <v>1232</v>
      </c>
      <c r="H184">
        <v>-71.779174999999995</v>
      </c>
      <c r="I184">
        <v>43.659986000000004</v>
      </c>
    </row>
    <row r="185" spans="1:46">
      <c r="A185">
        <v>319</v>
      </c>
      <c r="B185" t="s">
        <v>310</v>
      </c>
      <c r="C185">
        <v>400</v>
      </c>
      <c r="D185" t="s">
        <v>84</v>
      </c>
      <c r="E185" t="s">
        <v>86</v>
      </c>
      <c r="F185">
        <v>12</v>
      </c>
      <c r="G185" t="s">
        <v>1232</v>
      </c>
      <c r="H185">
        <v>-71.775741999999994</v>
      </c>
      <c r="I185">
        <v>43.604013000000002</v>
      </c>
      <c r="J185">
        <v>0</v>
      </c>
      <c r="K185">
        <v>0</v>
      </c>
      <c r="L185">
        <v>1</v>
      </c>
      <c r="M185">
        <v>0</v>
      </c>
      <c r="N185">
        <v>0</v>
      </c>
      <c r="O185">
        <v>0</v>
      </c>
      <c r="P185">
        <v>0</v>
      </c>
      <c r="Q185">
        <v>1</v>
      </c>
      <c r="R185">
        <v>0</v>
      </c>
      <c r="S185">
        <v>1</v>
      </c>
      <c r="T185">
        <v>0</v>
      </c>
      <c r="U185">
        <v>0</v>
      </c>
      <c r="V185">
        <v>0</v>
      </c>
      <c r="W185">
        <v>0</v>
      </c>
      <c r="X185">
        <v>0</v>
      </c>
      <c r="Y185">
        <v>1</v>
      </c>
      <c r="Z185">
        <v>0</v>
      </c>
      <c r="AA185">
        <v>0</v>
      </c>
      <c r="AB185">
        <v>1</v>
      </c>
      <c r="AC185">
        <v>0</v>
      </c>
      <c r="AD185">
        <v>0</v>
      </c>
      <c r="AE185">
        <v>0</v>
      </c>
      <c r="AF185">
        <v>1</v>
      </c>
      <c r="AG185">
        <v>0</v>
      </c>
      <c r="AH185">
        <v>0</v>
      </c>
      <c r="AI185">
        <v>0</v>
      </c>
      <c r="AJ185">
        <v>1</v>
      </c>
      <c r="AK185">
        <v>0</v>
      </c>
      <c r="AL185">
        <v>0</v>
      </c>
      <c r="AM185">
        <v>0</v>
      </c>
      <c r="AN185">
        <v>0</v>
      </c>
      <c r="AO185">
        <v>1</v>
      </c>
      <c r="AP185">
        <v>0</v>
      </c>
      <c r="AQ185">
        <v>0</v>
      </c>
      <c r="AR185">
        <v>0</v>
      </c>
      <c r="AS185">
        <v>0</v>
      </c>
      <c r="AT185" t="s">
        <v>311</v>
      </c>
    </row>
    <row r="186" spans="1:46">
      <c r="A186">
        <v>321</v>
      </c>
      <c r="B186" t="s">
        <v>312</v>
      </c>
      <c r="C186">
        <v>404</v>
      </c>
      <c r="D186" t="s">
        <v>84</v>
      </c>
      <c r="E186" t="s">
        <v>86</v>
      </c>
      <c r="F186">
        <v>12</v>
      </c>
      <c r="G186" t="s">
        <v>1232</v>
      </c>
      <c r="H186">
        <v>-71.778144999999995</v>
      </c>
      <c r="I186">
        <v>43.698162000000004</v>
      </c>
      <c r="J186">
        <v>0</v>
      </c>
      <c r="K186">
        <v>1</v>
      </c>
      <c r="L186">
        <v>0</v>
      </c>
      <c r="M186">
        <v>0</v>
      </c>
      <c r="N186">
        <v>0</v>
      </c>
      <c r="O186">
        <v>0</v>
      </c>
      <c r="P186">
        <v>1</v>
      </c>
      <c r="Q186">
        <v>0</v>
      </c>
      <c r="R186">
        <v>0</v>
      </c>
      <c r="S186">
        <v>1</v>
      </c>
      <c r="T186">
        <v>0</v>
      </c>
      <c r="U186">
        <v>0</v>
      </c>
      <c r="V186">
        <v>0</v>
      </c>
      <c r="W186">
        <v>0</v>
      </c>
      <c r="X186">
        <v>1</v>
      </c>
      <c r="Y186">
        <v>0</v>
      </c>
      <c r="Z186">
        <v>0</v>
      </c>
      <c r="AA186">
        <v>0</v>
      </c>
      <c r="AB186">
        <v>1</v>
      </c>
      <c r="AC186">
        <v>0</v>
      </c>
      <c r="AD186">
        <v>0</v>
      </c>
      <c r="AE186">
        <v>1</v>
      </c>
      <c r="AF186">
        <v>0</v>
      </c>
      <c r="AG186">
        <v>0</v>
      </c>
      <c r="AH186">
        <v>0</v>
      </c>
      <c r="AI186">
        <v>1</v>
      </c>
      <c r="AJ186">
        <v>0</v>
      </c>
      <c r="AK186">
        <v>0</v>
      </c>
      <c r="AL186">
        <v>0</v>
      </c>
      <c r="AM186">
        <v>1</v>
      </c>
      <c r="AN186">
        <v>0</v>
      </c>
      <c r="AO186">
        <v>0</v>
      </c>
      <c r="AP186">
        <v>0</v>
      </c>
      <c r="AQ186">
        <v>0</v>
      </c>
      <c r="AR186">
        <v>0</v>
      </c>
      <c r="AS186">
        <v>0</v>
      </c>
    </row>
    <row r="187" spans="1:46">
      <c r="A187">
        <v>327</v>
      </c>
      <c r="B187" t="s">
        <v>313</v>
      </c>
      <c r="C187">
        <v>433</v>
      </c>
      <c r="D187" t="s">
        <v>84</v>
      </c>
      <c r="E187" t="s">
        <v>86</v>
      </c>
      <c r="F187">
        <v>10</v>
      </c>
      <c r="G187" t="s">
        <v>1232</v>
      </c>
      <c r="H187">
        <v>-71.765441999999993</v>
      </c>
      <c r="I187">
        <v>43.615597000000001</v>
      </c>
    </row>
    <row r="188" spans="1:46">
      <c r="A188">
        <v>327</v>
      </c>
      <c r="B188" t="s">
        <v>314</v>
      </c>
      <c r="C188">
        <v>447</v>
      </c>
      <c r="D188" t="s">
        <v>84</v>
      </c>
      <c r="E188" t="s">
        <v>86</v>
      </c>
      <c r="F188">
        <v>11</v>
      </c>
      <c r="G188" t="s">
        <v>1232</v>
      </c>
      <c r="H188">
        <v>-71.853675999999993</v>
      </c>
      <c r="I188">
        <v>43.720844999999997</v>
      </c>
      <c r="J188">
        <v>0</v>
      </c>
      <c r="K188">
        <v>0</v>
      </c>
      <c r="L188">
        <v>1</v>
      </c>
      <c r="M188">
        <v>0</v>
      </c>
      <c r="N188">
        <v>0</v>
      </c>
      <c r="O188">
        <v>0</v>
      </c>
      <c r="P188">
        <v>1</v>
      </c>
      <c r="Q188">
        <v>0</v>
      </c>
      <c r="R188">
        <v>0</v>
      </c>
      <c r="S188">
        <v>0</v>
      </c>
      <c r="T188">
        <v>0</v>
      </c>
      <c r="U188">
        <v>1</v>
      </c>
      <c r="V188">
        <v>0</v>
      </c>
      <c r="W188">
        <v>0</v>
      </c>
      <c r="X188">
        <v>1</v>
      </c>
      <c r="Y188">
        <v>0</v>
      </c>
      <c r="Z188">
        <v>0</v>
      </c>
      <c r="AA188">
        <v>0</v>
      </c>
      <c r="AB188">
        <v>0</v>
      </c>
      <c r="AC188">
        <v>1</v>
      </c>
      <c r="AD188">
        <v>0</v>
      </c>
      <c r="AE188">
        <v>0</v>
      </c>
      <c r="AF188">
        <v>1</v>
      </c>
      <c r="AG188">
        <v>0</v>
      </c>
      <c r="AH188">
        <v>0</v>
      </c>
      <c r="AI188">
        <v>1</v>
      </c>
      <c r="AJ188">
        <v>0</v>
      </c>
      <c r="AK188">
        <v>0</v>
      </c>
      <c r="AL188">
        <v>0</v>
      </c>
      <c r="AM188">
        <v>0</v>
      </c>
      <c r="AN188">
        <v>0</v>
      </c>
      <c r="AO188">
        <v>1</v>
      </c>
      <c r="AP188">
        <v>0</v>
      </c>
      <c r="AQ188">
        <v>1</v>
      </c>
      <c r="AR188">
        <v>0</v>
      </c>
      <c r="AS188">
        <v>0</v>
      </c>
      <c r="AT188" t="s">
        <v>315</v>
      </c>
    </row>
    <row r="189" spans="1:46">
      <c r="A189">
        <v>335</v>
      </c>
      <c r="B189" t="s">
        <v>316</v>
      </c>
      <c r="C189">
        <v>452</v>
      </c>
      <c r="D189" t="s">
        <v>84</v>
      </c>
      <c r="E189" t="s">
        <v>86</v>
      </c>
      <c r="F189">
        <v>12</v>
      </c>
      <c r="G189" t="s">
        <v>1232</v>
      </c>
      <c r="H189">
        <v>-71.900368</v>
      </c>
      <c r="I189">
        <v>43.665140000000001</v>
      </c>
    </row>
    <row r="190" spans="1:46">
      <c r="A190">
        <v>335</v>
      </c>
      <c r="B190" t="s">
        <v>317</v>
      </c>
      <c r="C190">
        <v>453</v>
      </c>
      <c r="D190" t="s">
        <v>84</v>
      </c>
      <c r="E190" t="s">
        <v>86</v>
      </c>
      <c r="F190">
        <v>12</v>
      </c>
      <c r="G190" t="s">
        <v>1232</v>
      </c>
      <c r="H190">
        <v>-71.742439000000005</v>
      </c>
      <c r="I190">
        <v>43.664642999999998</v>
      </c>
      <c r="J190">
        <v>0</v>
      </c>
      <c r="K190">
        <v>0</v>
      </c>
      <c r="L190">
        <v>1</v>
      </c>
      <c r="M190">
        <v>0</v>
      </c>
      <c r="N190">
        <v>0</v>
      </c>
      <c r="O190">
        <v>0</v>
      </c>
      <c r="P190">
        <v>1</v>
      </c>
      <c r="Q190">
        <v>0</v>
      </c>
      <c r="R190">
        <v>0</v>
      </c>
      <c r="S190">
        <v>0</v>
      </c>
      <c r="T190">
        <v>0</v>
      </c>
      <c r="U190">
        <v>0</v>
      </c>
      <c r="V190">
        <v>0</v>
      </c>
      <c r="W190">
        <v>0</v>
      </c>
      <c r="X190">
        <v>0</v>
      </c>
      <c r="Y190">
        <v>0</v>
      </c>
      <c r="Z190">
        <v>0</v>
      </c>
      <c r="AA190">
        <v>0</v>
      </c>
      <c r="AB190">
        <v>1</v>
      </c>
      <c r="AC190">
        <v>0</v>
      </c>
      <c r="AD190">
        <v>0</v>
      </c>
      <c r="AE190">
        <v>0</v>
      </c>
      <c r="AF190">
        <v>0</v>
      </c>
      <c r="AG190">
        <v>0</v>
      </c>
      <c r="AH190">
        <v>0</v>
      </c>
      <c r="AI190">
        <v>0</v>
      </c>
      <c r="AJ190">
        <v>0</v>
      </c>
      <c r="AK190">
        <v>0</v>
      </c>
      <c r="AL190">
        <v>0</v>
      </c>
      <c r="AM190">
        <v>0</v>
      </c>
      <c r="AN190">
        <v>0</v>
      </c>
      <c r="AO190">
        <v>0</v>
      </c>
      <c r="AP190">
        <v>0</v>
      </c>
      <c r="AQ190">
        <v>0</v>
      </c>
      <c r="AR190">
        <v>0</v>
      </c>
      <c r="AS190">
        <v>0</v>
      </c>
    </row>
    <row r="191" spans="1:46">
      <c r="A191">
        <v>335</v>
      </c>
      <c r="B191" t="s">
        <v>318</v>
      </c>
      <c r="C191">
        <v>454</v>
      </c>
      <c r="D191" t="s">
        <v>84</v>
      </c>
      <c r="E191" t="s">
        <v>86</v>
      </c>
      <c r="F191">
        <v>12</v>
      </c>
      <c r="G191" t="s">
        <v>1232</v>
      </c>
      <c r="H191">
        <v>-71.819344000000001</v>
      </c>
      <c r="I191">
        <v>43.698410000000003</v>
      </c>
      <c r="J191">
        <v>0</v>
      </c>
      <c r="K191">
        <v>0</v>
      </c>
      <c r="L191">
        <v>0</v>
      </c>
      <c r="M191">
        <v>0</v>
      </c>
      <c r="N191">
        <v>0</v>
      </c>
      <c r="O191">
        <v>0</v>
      </c>
      <c r="P191">
        <v>0</v>
      </c>
      <c r="Q191">
        <v>0</v>
      </c>
      <c r="R191">
        <v>0</v>
      </c>
      <c r="S191">
        <v>0</v>
      </c>
      <c r="T191">
        <v>1</v>
      </c>
      <c r="U191">
        <v>0</v>
      </c>
      <c r="V191">
        <v>0</v>
      </c>
      <c r="W191">
        <v>0</v>
      </c>
      <c r="X191">
        <v>0</v>
      </c>
      <c r="Y191">
        <v>0</v>
      </c>
      <c r="Z191">
        <v>0</v>
      </c>
      <c r="AA191">
        <v>0</v>
      </c>
      <c r="AB191">
        <v>1</v>
      </c>
      <c r="AC191">
        <v>0</v>
      </c>
      <c r="AD191">
        <v>0</v>
      </c>
      <c r="AE191">
        <v>0</v>
      </c>
      <c r="AF191">
        <v>0</v>
      </c>
      <c r="AG191">
        <v>0</v>
      </c>
      <c r="AH191">
        <v>0</v>
      </c>
      <c r="AI191">
        <v>0</v>
      </c>
      <c r="AJ191">
        <v>0</v>
      </c>
      <c r="AK191">
        <v>0</v>
      </c>
      <c r="AL191">
        <v>0</v>
      </c>
      <c r="AM191">
        <v>0</v>
      </c>
      <c r="AN191">
        <v>1</v>
      </c>
      <c r="AO191">
        <v>0</v>
      </c>
      <c r="AP191">
        <v>0</v>
      </c>
      <c r="AQ191">
        <v>0</v>
      </c>
      <c r="AR191">
        <v>0</v>
      </c>
      <c r="AS191">
        <v>0</v>
      </c>
      <c r="AT191" t="s">
        <v>319</v>
      </c>
    </row>
    <row r="192" spans="1:46">
      <c r="A192">
        <v>335</v>
      </c>
      <c r="B192" t="s">
        <v>320</v>
      </c>
      <c r="C192">
        <v>455</v>
      </c>
      <c r="D192" t="s">
        <v>84</v>
      </c>
      <c r="E192" t="s">
        <v>86</v>
      </c>
      <c r="F192">
        <v>12</v>
      </c>
      <c r="G192" t="s">
        <v>1232</v>
      </c>
      <c r="H192">
        <v>-71.767501999999993</v>
      </c>
      <c r="I192">
        <v>43.667872000000003</v>
      </c>
      <c r="J192">
        <v>0</v>
      </c>
      <c r="K192">
        <v>0</v>
      </c>
      <c r="L192">
        <v>0</v>
      </c>
      <c r="M192">
        <v>0</v>
      </c>
      <c r="N192">
        <v>0</v>
      </c>
      <c r="O192">
        <v>0</v>
      </c>
      <c r="P192">
        <v>1</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t="s">
        <v>321</v>
      </c>
    </row>
    <row r="193" spans="1:46">
      <c r="A193">
        <v>343</v>
      </c>
      <c r="B193" t="s">
        <v>322</v>
      </c>
      <c r="C193">
        <v>457</v>
      </c>
      <c r="D193" t="s">
        <v>84</v>
      </c>
      <c r="E193" t="s">
        <v>86</v>
      </c>
      <c r="F193">
        <v>12</v>
      </c>
      <c r="G193" t="s">
        <v>1232</v>
      </c>
      <c r="H193">
        <v>-71.799430999999998</v>
      </c>
      <c r="I193">
        <v>43.693446000000002</v>
      </c>
      <c r="J193">
        <v>1</v>
      </c>
      <c r="K193">
        <v>0</v>
      </c>
      <c r="L193">
        <v>0</v>
      </c>
      <c r="M193">
        <v>0</v>
      </c>
      <c r="N193">
        <v>0</v>
      </c>
      <c r="O193">
        <v>1</v>
      </c>
      <c r="P193">
        <v>0</v>
      </c>
      <c r="Q193">
        <v>0</v>
      </c>
      <c r="R193">
        <v>0</v>
      </c>
      <c r="S193">
        <v>0</v>
      </c>
      <c r="T193">
        <v>0</v>
      </c>
      <c r="U193">
        <v>1</v>
      </c>
      <c r="V193">
        <v>0</v>
      </c>
      <c r="W193">
        <v>1</v>
      </c>
      <c r="X193">
        <v>0</v>
      </c>
      <c r="Y193">
        <v>0</v>
      </c>
      <c r="Z193">
        <v>0</v>
      </c>
      <c r="AA193">
        <v>0</v>
      </c>
      <c r="AB193">
        <v>0</v>
      </c>
      <c r="AC193">
        <v>1</v>
      </c>
      <c r="AD193">
        <v>0</v>
      </c>
      <c r="AE193">
        <v>1</v>
      </c>
      <c r="AF193">
        <v>0</v>
      </c>
      <c r="AG193">
        <v>0</v>
      </c>
      <c r="AH193">
        <v>0</v>
      </c>
      <c r="AI193">
        <v>1</v>
      </c>
      <c r="AJ193">
        <v>0</v>
      </c>
      <c r="AK193">
        <v>0</v>
      </c>
      <c r="AL193">
        <v>0</v>
      </c>
      <c r="AM193">
        <v>0</v>
      </c>
      <c r="AN193">
        <v>0</v>
      </c>
      <c r="AO193">
        <v>1</v>
      </c>
      <c r="AP193">
        <v>0</v>
      </c>
      <c r="AQ193">
        <v>0</v>
      </c>
      <c r="AR193">
        <v>0</v>
      </c>
      <c r="AS193">
        <v>0</v>
      </c>
    </row>
    <row r="194" spans="1:46">
      <c r="A194">
        <v>343</v>
      </c>
      <c r="B194" t="s">
        <v>323</v>
      </c>
      <c r="C194">
        <v>458</v>
      </c>
      <c r="D194" t="s">
        <v>84</v>
      </c>
      <c r="E194" t="s">
        <v>86</v>
      </c>
      <c r="F194">
        <v>15</v>
      </c>
      <c r="G194" t="s">
        <v>1232</v>
      </c>
      <c r="H194">
        <v>-71.789603</v>
      </c>
      <c r="I194">
        <v>43.679015</v>
      </c>
      <c r="J194">
        <v>0</v>
      </c>
      <c r="K194">
        <v>1</v>
      </c>
      <c r="L194">
        <v>0</v>
      </c>
      <c r="M194">
        <v>0</v>
      </c>
      <c r="N194">
        <v>0</v>
      </c>
      <c r="O194">
        <v>0</v>
      </c>
      <c r="P194">
        <v>1</v>
      </c>
      <c r="Q194">
        <v>0</v>
      </c>
      <c r="R194">
        <v>0</v>
      </c>
      <c r="S194">
        <v>0</v>
      </c>
      <c r="T194">
        <v>0</v>
      </c>
      <c r="U194">
        <v>1</v>
      </c>
      <c r="V194">
        <v>0</v>
      </c>
      <c r="W194">
        <v>1</v>
      </c>
      <c r="X194">
        <v>0</v>
      </c>
      <c r="Y194">
        <v>0</v>
      </c>
      <c r="Z194">
        <v>0</v>
      </c>
      <c r="AA194">
        <v>0</v>
      </c>
      <c r="AB194">
        <v>0</v>
      </c>
      <c r="AC194">
        <v>1</v>
      </c>
      <c r="AD194">
        <v>1</v>
      </c>
      <c r="AE194">
        <v>0</v>
      </c>
      <c r="AF194">
        <v>0</v>
      </c>
      <c r="AG194">
        <v>0</v>
      </c>
      <c r="AH194">
        <v>1</v>
      </c>
      <c r="AI194">
        <v>0</v>
      </c>
      <c r="AJ194">
        <v>0</v>
      </c>
      <c r="AK194">
        <v>0</v>
      </c>
      <c r="AL194">
        <v>0</v>
      </c>
      <c r="AM194">
        <v>0</v>
      </c>
      <c r="AN194">
        <v>0</v>
      </c>
      <c r="AO194">
        <v>1</v>
      </c>
      <c r="AP194">
        <v>0</v>
      </c>
      <c r="AQ194">
        <v>0</v>
      </c>
      <c r="AR194">
        <v>0</v>
      </c>
      <c r="AS194">
        <v>0</v>
      </c>
    </row>
    <row r="195" spans="1:46">
      <c r="A195">
        <v>343</v>
      </c>
      <c r="B195" t="s">
        <v>324</v>
      </c>
      <c r="C195">
        <v>459</v>
      </c>
      <c r="D195" t="s">
        <v>84</v>
      </c>
      <c r="E195" t="s">
        <v>86</v>
      </c>
      <c r="F195">
        <v>15</v>
      </c>
      <c r="G195" t="s">
        <v>1232</v>
      </c>
      <c r="H195">
        <v>-71.791533999999999</v>
      </c>
      <c r="I195">
        <v>43.652813999999999</v>
      </c>
      <c r="J195">
        <v>1</v>
      </c>
      <c r="K195">
        <v>0</v>
      </c>
      <c r="L195">
        <v>0</v>
      </c>
      <c r="M195">
        <v>0</v>
      </c>
      <c r="N195">
        <v>0</v>
      </c>
      <c r="O195">
        <v>0</v>
      </c>
      <c r="P195">
        <v>1</v>
      </c>
      <c r="Q195">
        <v>0</v>
      </c>
      <c r="R195">
        <v>0</v>
      </c>
      <c r="S195">
        <v>0</v>
      </c>
      <c r="T195">
        <v>0</v>
      </c>
      <c r="U195">
        <v>1</v>
      </c>
      <c r="V195">
        <v>0</v>
      </c>
      <c r="W195">
        <v>1</v>
      </c>
      <c r="X195">
        <v>0</v>
      </c>
      <c r="Y195">
        <v>0</v>
      </c>
      <c r="Z195">
        <v>0</v>
      </c>
      <c r="AA195">
        <v>0</v>
      </c>
      <c r="AB195">
        <v>0</v>
      </c>
      <c r="AC195">
        <v>1</v>
      </c>
      <c r="AD195">
        <v>0</v>
      </c>
      <c r="AE195">
        <v>1</v>
      </c>
      <c r="AF195">
        <v>0</v>
      </c>
      <c r="AG195">
        <v>0</v>
      </c>
      <c r="AH195">
        <v>1</v>
      </c>
      <c r="AI195">
        <v>0</v>
      </c>
      <c r="AJ195">
        <v>0</v>
      </c>
      <c r="AK195">
        <v>0</v>
      </c>
      <c r="AL195">
        <v>0</v>
      </c>
      <c r="AM195">
        <v>0</v>
      </c>
      <c r="AN195">
        <v>0</v>
      </c>
      <c r="AO195">
        <v>1</v>
      </c>
      <c r="AP195">
        <v>0</v>
      </c>
      <c r="AQ195">
        <v>0</v>
      </c>
      <c r="AR195">
        <v>0</v>
      </c>
      <c r="AS195">
        <v>0</v>
      </c>
    </row>
    <row r="196" spans="1:46">
      <c r="A196">
        <v>345</v>
      </c>
      <c r="B196" t="s">
        <v>325</v>
      </c>
      <c r="C196">
        <v>465</v>
      </c>
      <c r="D196" t="s">
        <v>84</v>
      </c>
      <c r="E196" t="s">
        <v>86</v>
      </c>
      <c r="F196">
        <v>13</v>
      </c>
      <c r="G196" t="s">
        <v>1232</v>
      </c>
      <c r="H196">
        <v>-71.734027999999995</v>
      </c>
      <c r="I196">
        <v>43.622034999999997</v>
      </c>
      <c r="J196">
        <v>0</v>
      </c>
      <c r="K196">
        <v>0</v>
      </c>
      <c r="L196">
        <v>1</v>
      </c>
      <c r="M196">
        <v>0</v>
      </c>
      <c r="N196">
        <v>0</v>
      </c>
      <c r="O196">
        <v>0</v>
      </c>
      <c r="P196">
        <v>1</v>
      </c>
      <c r="Q196">
        <v>0</v>
      </c>
      <c r="R196">
        <v>0</v>
      </c>
      <c r="S196">
        <v>0</v>
      </c>
      <c r="T196">
        <v>1</v>
      </c>
      <c r="U196">
        <v>0</v>
      </c>
      <c r="V196">
        <v>1</v>
      </c>
      <c r="W196">
        <v>0</v>
      </c>
      <c r="X196">
        <v>0</v>
      </c>
      <c r="Y196">
        <v>0</v>
      </c>
      <c r="Z196">
        <v>1</v>
      </c>
      <c r="AA196">
        <v>0</v>
      </c>
      <c r="AB196">
        <v>0</v>
      </c>
      <c r="AC196">
        <v>0</v>
      </c>
      <c r="AD196">
        <v>1</v>
      </c>
      <c r="AE196">
        <v>0</v>
      </c>
      <c r="AF196">
        <v>0</v>
      </c>
      <c r="AG196">
        <v>0</v>
      </c>
      <c r="AH196">
        <v>1</v>
      </c>
      <c r="AI196">
        <v>0</v>
      </c>
      <c r="AJ196">
        <v>0</v>
      </c>
      <c r="AK196">
        <v>0</v>
      </c>
      <c r="AL196">
        <v>0</v>
      </c>
      <c r="AM196">
        <v>1</v>
      </c>
      <c r="AN196">
        <v>0</v>
      </c>
      <c r="AO196">
        <v>0</v>
      </c>
      <c r="AP196">
        <v>0</v>
      </c>
      <c r="AQ196">
        <v>0</v>
      </c>
      <c r="AR196">
        <v>1</v>
      </c>
      <c r="AS196">
        <v>0</v>
      </c>
      <c r="AT196" t="s">
        <v>326</v>
      </c>
    </row>
    <row r="197" spans="1:46">
      <c r="A197">
        <v>345</v>
      </c>
      <c r="B197" t="s">
        <v>327</v>
      </c>
      <c r="C197">
        <v>466</v>
      </c>
      <c r="D197" t="s">
        <v>84</v>
      </c>
      <c r="E197" t="s">
        <v>86</v>
      </c>
      <c r="F197">
        <v>13</v>
      </c>
      <c r="G197" t="s">
        <v>1232</v>
      </c>
      <c r="H197">
        <v>-71.770934999999994</v>
      </c>
      <c r="I197">
        <v>43.640548000000003</v>
      </c>
      <c r="J197">
        <v>0</v>
      </c>
      <c r="K197">
        <v>0</v>
      </c>
      <c r="L197">
        <v>1</v>
      </c>
      <c r="M197">
        <v>0</v>
      </c>
      <c r="N197">
        <v>0</v>
      </c>
      <c r="O197">
        <v>1</v>
      </c>
      <c r="P197">
        <v>0</v>
      </c>
      <c r="Q197">
        <v>0</v>
      </c>
      <c r="R197">
        <v>0</v>
      </c>
      <c r="S197">
        <v>0</v>
      </c>
      <c r="T197">
        <v>1</v>
      </c>
      <c r="U197">
        <v>0</v>
      </c>
      <c r="V197">
        <v>1</v>
      </c>
      <c r="W197">
        <v>0</v>
      </c>
      <c r="X197">
        <v>0</v>
      </c>
      <c r="Y197">
        <v>0</v>
      </c>
      <c r="Z197">
        <v>0</v>
      </c>
      <c r="AA197">
        <v>0</v>
      </c>
      <c r="AB197">
        <v>1</v>
      </c>
      <c r="AC197">
        <v>0</v>
      </c>
      <c r="AD197">
        <v>0</v>
      </c>
      <c r="AE197">
        <v>1</v>
      </c>
      <c r="AF197">
        <v>0</v>
      </c>
      <c r="AG197">
        <v>0</v>
      </c>
      <c r="AH197">
        <v>1</v>
      </c>
      <c r="AI197">
        <v>0</v>
      </c>
      <c r="AJ197">
        <v>0</v>
      </c>
      <c r="AK197">
        <v>0</v>
      </c>
      <c r="AL197">
        <v>0</v>
      </c>
      <c r="AM197">
        <v>0</v>
      </c>
      <c r="AN197">
        <v>1</v>
      </c>
      <c r="AO197">
        <v>0</v>
      </c>
      <c r="AP197">
        <v>0</v>
      </c>
      <c r="AQ197">
        <v>0</v>
      </c>
      <c r="AR197">
        <v>0</v>
      </c>
      <c r="AS197">
        <v>0</v>
      </c>
      <c r="AT197" t="s">
        <v>328</v>
      </c>
    </row>
    <row r="198" spans="1:46">
      <c r="A198">
        <v>345</v>
      </c>
      <c r="B198" t="s">
        <v>329</v>
      </c>
      <c r="C198">
        <v>467</v>
      </c>
      <c r="D198" t="s">
        <v>84</v>
      </c>
      <c r="E198" t="s">
        <v>86</v>
      </c>
      <c r="F198">
        <v>13</v>
      </c>
      <c r="G198" t="s">
        <v>1232</v>
      </c>
      <c r="H198">
        <v>-71.745013999999998</v>
      </c>
      <c r="I198">
        <v>43.619674000000003</v>
      </c>
      <c r="J198">
        <v>0</v>
      </c>
      <c r="K198">
        <v>1</v>
      </c>
      <c r="L198">
        <v>0</v>
      </c>
      <c r="M198">
        <v>0</v>
      </c>
      <c r="N198">
        <v>0</v>
      </c>
      <c r="O198">
        <v>0</v>
      </c>
      <c r="P198">
        <v>1</v>
      </c>
      <c r="Q198">
        <v>0</v>
      </c>
      <c r="R198">
        <v>0</v>
      </c>
      <c r="S198">
        <v>1</v>
      </c>
      <c r="T198">
        <v>0</v>
      </c>
      <c r="U198">
        <v>0</v>
      </c>
      <c r="V198">
        <v>1</v>
      </c>
      <c r="W198">
        <v>0</v>
      </c>
      <c r="X198">
        <v>0</v>
      </c>
      <c r="Y198">
        <v>0</v>
      </c>
      <c r="Z198">
        <v>1</v>
      </c>
      <c r="AA198">
        <v>0</v>
      </c>
      <c r="AB198">
        <v>0</v>
      </c>
      <c r="AC198">
        <v>0</v>
      </c>
      <c r="AD198">
        <v>1</v>
      </c>
      <c r="AE198">
        <v>0</v>
      </c>
      <c r="AF198">
        <v>0</v>
      </c>
      <c r="AG198">
        <v>0</v>
      </c>
      <c r="AH198">
        <v>1</v>
      </c>
      <c r="AI198">
        <v>0</v>
      </c>
      <c r="AJ198">
        <v>0</v>
      </c>
      <c r="AK198">
        <v>0</v>
      </c>
      <c r="AL198">
        <v>1</v>
      </c>
      <c r="AM198">
        <v>0</v>
      </c>
      <c r="AN198">
        <v>0</v>
      </c>
      <c r="AO198">
        <v>0</v>
      </c>
      <c r="AP198">
        <v>0</v>
      </c>
      <c r="AQ198">
        <v>0</v>
      </c>
      <c r="AR198">
        <v>0</v>
      </c>
      <c r="AS198">
        <v>0</v>
      </c>
      <c r="AT198" t="s">
        <v>330</v>
      </c>
    </row>
    <row r="199" spans="1:46">
      <c r="A199">
        <v>349</v>
      </c>
      <c r="B199" t="s">
        <v>331</v>
      </c>
      <c r="C199">
        <v>468</v>
      </c>
      <c r="D199" t="s">
        <v>84</v>
      </c>
      <c r="E199" t="s">
        <v>86</v>
      </c>
      <c r="F199">
        <v>14</v>
      </c>
      <c r="G199" t="s">
        <v>1232</v>
      </c>
      <c r="H199">
        <v>-71.768102999999996</v>
      </c>
      <c r="I199">
        <v>43.700023999999999</v>
      </c>
      <c r="J199">
        <v>0</v>
      </c>
      <c r="K199">
        <v>0</v>
      </c>
      <c r="L199">
        <v>1</v>
      </c>
      <c r="M199">
        <v>0</v>
      </c>
      <c r="N199">
        <v>0</v>
      </c>
      <c r="O199">
        <v>0</v>
      </c>
      <c r="P199">
        <v>0</v>
      </c>
      <c r="Q199">
        <v>0</v>
      </c>
      <c r="R199">
        <v>0</v>
      </c>
      <c r="S199">
        <v>0</v>
      </c>
      <c r="T199">
        <v>0</v>
      </c>
      <c r="U199">
        <v>1</v>
      </c>
      <c r="V199">
        <v>0</v>
      </c>
      <c r="W199">
        <v>0</v>
      </c>
      <c r="X199">
        <v>0</v>
      </c>
      <c r="Y199">
        <v>1</v>
      </c>
      <c r="Z199">
        <v>0</v>
      </c>
      <c r="AA199">
        <v>0</v>
      </c>
      <c r="AB199">
        <v>0</v>
      </c>
      <c r="AC199">
        <v>1</v>
      </c>
      <c r="AD199">
        <v>0</v>
      </c>
      <c r="AE199">
        <v>0</v>
      </c>
      <c r="AF199">
        <v>0</v>
      </c>
      <c r="AG199">
        <v>0</v>
      </c>
      <c r="AH199">
        <v>0</v>
      </c>
      <c r="AI199">
        <v>0</v>
      </c>
      <c r="AJ199">
        <v>0</v>
      </c>
      <c r="AK199">
        <v>0</v>
      </c>
      <c r="AL199">
        <v>0</v>
      </c>
      <c r="AM199">
        <v>0</v>
      </c>
      <c r="AN199">
        <v>0</v>
      </c>
      <c r="AO199">
        <v>1</v>
      </c>
      <c r="AP199">
        <v>0</v>
      </c>
      <c r="AQ199">
        <v>0</v>
      </c>
      <c r="AR199">
        <v>0</v>
      </c>
      <c r="AS199">
        <v>0</v>
      </c>
      <c r="AT199" t="s">
        <v>332</v>
      </c>
    </row>
    <row r="200" spans="1:46">
      <c r="A200">
        <v>349</v>
      </c>
      <c r="B200" t="s">
        <v>333</v>
      </c>
      <c r="C200">
        <v>469</v>
      </c>
      <c r="D200" t="s">
        <v>84</v>
      </c>
      <c r="E200" t="s">
        <v>86</v>
      </c>
      <c r="F200">
        <v>15</v>
      </c>
      <c r="G200" t="s">
        <v>1232</v>
      </c>
      <c r="H200">
        <v>-71.787156999999993</v>
      </c>
      <c r="I200">
        <v>43.692731999999999</v>
      </c>
      <c r="J200">
        <v>0</v>
      </c>
      <c r="K200">
        <v>1</v>
      </c>
      <c r="L200">
        <v>0</v>
      </c>
      <c r="M200">
        <v>0</v>
      </c>
      <c r="N200">
        <v>0</v>
      </c>
      <c r="O200">
        <v>1</v>
      </c>
      <c r="P200">
        <v>0</v>
      </c>
      <c r="Q200">
        <v>0</v>
      </c>
      <c r="R200">
        <v>0</v>
      </c>
      <c r="S200">
        <v>0</v>
      </c>
      <c r="T200">
        <v>1</v>
      </c>
      <c r="U200">
        <v>0</v>
      </c>
      <c r="V200">
        <v>0</v>
      </c>
      <c r="W200">
        <v>0</v>
      </c>
      <c r="X200">
        <v>0</v>
      </c>
      <c r="Y200">
        <v>0</v>
      </c>
      <c r="Z200">
        <v>0</v>
      </c>
      <c r="AA200">
        <v>1</v>
      </c>
      <c r="AB200">
        <v>0</v>
      </c>
      <c r="AC200">
        <v>0</v>
      </c>
      <c r="AD200">
        <v>0</v>
      </c>
      <c r="AE200">
        <v>0</v>
      </c>
      <c r="AF200">
        <v>0</v>
      </c>
      <c r="AG200">
        <v>0</v>
      </c>
      <c r="AH200">
        <v>0</v>
      </c>
      <c r="AI200">
        <v>0</v>
      </c>
      <c r="AJ200">
        <v>0</v>
      </c>
      <c r="AK200">
        <v>0</v>
      </c>
      <c r="AL200">
        <v>0</v>
      </c>
      <c r="AM200">
        <v>0</v>
      </c>
      <c r="AN200">
        <v>1</v>
      </c>
      <c r="AO200">
        <v>0</v>
      </c>
      <c r="AP200">
        <v>0</v>
      </c>
      <c r="AQ200">
        <v>0</v>
      </c>
      <c r="AR200">
        <v>0</v>
      </c>
      <c r="AS200">
        <v>0</v>
      </c>
      <c r="AT200" t="s">
        <v>334</v>
      </c>
    </row>
    <row r="201" spans="1:46">
      <c r="A201">
        <v>349</v>
      </c>
      <c r="B201" t="s">
        <v>335</v>
      </c>
      <c r="C201">
        <v>470</v>
      </c>
      <c r="D201" t="s">
        <v>84</v>
      </c>
      <c r="E201" t="s">
        <v>86</v>
      </c>
      <c r="F201">
        <v>15</v>
      </c>
      <c r="G201" t="s">
        <v>1232</v>
      </c>
      <c r="H201">
        <v>-71.793679999999995</v>
      </c>
      <c r="I201">
        <v>43.691862999999998</v>
      </c>
      <c r="J201">
        <v>0</v>
      </c>
      <c r="K201">
        <v>0</v>
      </c>
      <c r="L201">
        <v>0</v>
      </c>
      <c r="M201">
        <v>0</v>
      </c>
      <c r="N201">
        <v>0</v>
      </c>
      <c r="O201">
        <v>0</v>
      </c>
      <c r="P201">
        <v>0</v>
      </c>
      <c r="Q201">
        <v>0</v>
      </c>
      <c r="R201">
        <v>0</v>
      </c>
      <c r="S201">
        <v>0</v>
      </c>
      <c r="T201">
        <v>1</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t="s">
        <v>336</v>
      </c>
    </row>
    <row r="202" spans="1:46">
      <c r="A202">
        <v>361</v>
      </c>
      <c r="B202" t="s">
        <v>337</v>
      </c>
      <c r="C202">
        <v>474</v>
      </c>
      <c r="D202" t="s">
        <v>84</v>
      </c>
      <c r="E202" t="s">
        <v>86</v>
      </c>
      <c r="F202">
        <v>12</v>
      </c>
      <c r="G202" t="s">
        <v>1232</v>
      </c>
      <c r="H202">
        <v>-71.911354000000003</v>
      </c>
      <c r="I202">
        <v>43.666133000000002</v>
      </c>
      <c r="J202">
        <v>0</v>
      </c>
      <c r="K202">
        <v>0</v>
      </c>
      <c r="L202">
        <v>1</v>
      </c>
      <c r="M202">
        <v>0</v>
      </c>
      <c r="N202">
        <v>0</v>
      </c>
      <c r="O202">
        <v>0</v>
      </c>
      <c r="P202">
        <v>1</v>
      </c>
      <c r="Q202">
        <v>0</v>
      </c>
      <c r="R202">
        <v>0</v>
      </c>
      <c r="S202">
        <v>0</v>
      </c>
      <c r="T202">
        <v>0</v>
      </c>
      <c r="U202">
        <v>1</v>
      </c>
      <c r="V202">
        <v>0</v>
      </c>
      <c r="W202">
        <v>0</v>
      </c>
      <c r="X202">
        <v>0</v>
      </c>
      <c r="Y202">
        <v>1</v>
      </c>
      <c r="Z202">
        <v>0</v>
      </c>
      <c r="AA202">
        <v>0</v>
      </c>
      <c r="AB202">
        <v>0</v>
      </c>
      <c r="AC202">
        <v>1</v>
      </c>
      <c r="AD202">
        <v>0</v>
      </c>
      <c r="AE202">
        <v>0</v>
      </c>
      <c r="AF202">
        <v>0</v>
      </c>
      <c r="AG202">
        <v>1</v>
      </c>
      <c r="AH202">
        <v>0</v>
      </c>
      <c r="AI202">
        <v>1</v>
      </c>
      <c r="AJ202">
        <v>0</v>
      </c>
      <c r="AK202">
        <v>0</v>
      </c>
      <c r="AL202">
        <v>0</v>
      </c>
      <c r="AM202">
        <v>0</v>
      </c>
      <c r="AN202">
        <v>0</v>
      </c>
      <c r="AO202">
        <v>1</v>
      </c>
      <c r="AP202">
        <v>0</v>
      </c>
      <c r="AQ202">
        <v>0</v>
      </c>
      <c r="AR202">
        <v>0</v>
      </c>
      <c r="AS202">
        <v>0</v>
      </c>
      <c r="AT202" t="s">
        <v>338</v>
      </c>
    </row>
    <row r="203" spans="1:46">
      <c r="A203">
        <v>361</v>
      </c>
      <c r="B203" t="s">
        <v>339</v>
      </c>
      <c r="C203">
        <v>475</v>
      </c>
      <c r="D203" t="s">
        <v>84</v>
      </c>
      <c r="E203" t="s">
        <v>86</v>
      </c>
      <c r="F203">
        <v>12</v>
      </c>
      <c r="G203" t="s">
        <v>1232</v>
      </c>
      <c r="H203">
        <v>-71.836510000000004</v>
      </c>
      <c r="I203">
        <v>43.696672999999997</v>
      </c>
      <c r="J203">
        <v>0</v>
      </c>
      <c r="K203">
        <v>0</v>
      </c>
      <c r="L203">
        <v>1</v>
      </c>
      <c r="M203">
        <v>0</v>
      </c>
      <c r="N203">
        <v>0</v>
      </c>
      <c r="O203">
        <v>0</v>
      </c>
      <c r="P203">
        <v>1</v>
      </c>
      <c r="Q203">
        <v>0</v>
      </c>
      <c r="R203">
        <v>0</v>
      </c>
      <c r="S203">
        <v>0</v>
      </c>
      <c r="T203">
        <v>0</v>
      </c>
      <c r="U203">
        <v>1</v>
      </c>
      <c r="V203">
        <v>0</v>
      </c>
      <c r="W203">
        <v>0</v>
      </c>
      <c r="X203">
        <v>0</v>
      </c>
      <c r="Y203">
        <v>1</v>
      </c>
      <c r="Z203">
        <v>0</v>
      </c>
      <c r="AA203">
        <v>0</v>
      </c>
      <c r="AB203">
        <v>0</v>
      </c>
      <c r="AC203">
        <v>1</v>
      </c>
      <c r="AD203">
        <v>0</v>
      </c>
      <c r="AE203">
        <v>0</v>
      </c>
      <c r="AF203">
        <v>0</v>
      </c>
      <c r="AG203">
        <v>1</v>
      </c>
      <c r="AH203">
        <v>0</v>
      </c>
      <c r="AI203">
        <v>1</v>
      </c>
      <c r="AJ203">
        <v>0</v>
      </c>
      <c r="AK203">
        <v>0</v>
      </c>
      <c r="AL203">
        <v>0</v>
      </c>
      <c r="AM203">
        <v>0</v>
      </c>
      <c r="AN203">
        <v>0</v>
      </c>
      <c r="AO203">
        <v>1</v>
      </c>
      <c r="AP203">
        <v>0</v>
      </c>
      <c r="AQ203">
        <v>0</v>
      </c>
      <c r="AR203">
        <v>0</v>
      </c>
      <c r="AS203">
        <v>0</v>
      </c>
      <c r="AT203" t="s">
        <v>340</v>
      </c>
    </row>
    <row r="204" spans="1:46">
      <c r="A204">
        <v>361</v>
      </c>
      <c r="B204" t="s">
        <v>341</v>
      </c>
      <c r="C204">
        <v>476</v>
      </c>
      <c r="D204" t="s">
        <v>84</v>
      </c>
      <c r="E204" t="s">
        <v>86</v>
      </c>
      <c r="F204">
        <v>12</v>
      </c>
      <c r="G204" t="s">
        <v>1232</v>
      </c>
      <c r="H204">
        <v>-71.806984</v>
      </c>
      <c r="I204">
        <v>43.690218000000002</v>
      </c>
      <c r="J204">
        <v>0</v>
      </c>
      <c r="K204">
        <v>0</v>
      </c>
      <c r="L204">
        <v>1</v>
      </c>
      <c r="M204">
        <v>0</v>
      </c>
      <c r="N204">
        <v>0</v>
      </c>
      <c r="O204">
        <v>0</v>
      </c>
      <c r="P204">
        <v>1</v>
      </c>
      <c r="Q204">
        <v>0</v>
      </c>
      <c r="R204">
        <v>0</v>
      </c>
      <c r="S204">
        <v>0</v>
      </c>
      <c r="T204">
        <v>0</v>
      </c>
      <c r="U204">
        <v>1</v>
      </c>
      <c r="V204">
        <v>0</v>
      </c>
      <c r="W204">
        <v>0</v>
      </c>
      <c r="X204">
        <v>0</v>
      </c>
      <c r="Y204">
        <v>1</v>
      </c>
      <c r="Z204">
        <v>0</v>
      </c>
      <c r="AA204">
        <v>0</v>
      </c>
      <c r="AB204">
        <v>0</v>
      </c>
      <c r="AC204">
        <v>1</v>
      </c>
      <c r="AD204">
        <v>0</v>
      </c>
      <c r="AE204">
        <v>0</v>
      </c>
      <c r="AF204">
        <v>0</v>
      </c>
      <c r="AG204">
        <v>1</v>
      </c>
      <c r="AH204">
        <v>0</v>
      </c>
      <c r="AI204">
        <v>1</v>
      </c>
      <c r="AJ204">
        <v>0</v>
      </c>
      <c r="AK204">
        <v>0</v>
      </c>
      <c r="AL204">
        <v>0</v>
      </c>
      <c r="AM204">
        <v>0</v>
      </c>
      <c r="AN204">
        <v>0</v>
      </c>
      <c r="AO204">
        <v>1</v>
      </c>
      <c r="AP204">
        <v>0</v>
      </c>
      <c r="AQ204">
        <v>0</v>
      </c>
      <c r="AR204">
        <v>0</v>
      </c>
      <c r="AS204">
        <v>0</v>
      </c>
      <c r="AT204" t="s">
        <v>342</v>
      </c>
    </row>
    <row r="205" spans="1:46">
      <c r="A205">
        <v>361</v>
      </c>
      <c r="B205" t="s">
        <v>343</v>
      </c>
      <c r="C205">
        <v>477</v>
      </c>
      <c r="D205" t="s">
        <v>84</v>
      </c>
      <c r="E205" t="s">
        <v>86</v>
      </c>
      <c r="F205">
        <v>12</v>
      </c>
      <c r="G205" t="s">
        <v>1232</v>
      </c>
      <c r="H205">
        <v>-71.771277999999995</v>
      </c>
      <c r="I205">
        <v>43.712308999999998</v>
      </c>
    </row>
    <row r="206" spans="1:46">
      <c r="A206">
        <v>367</v>
      </c>
      <c r="B206" t="s">
        <v>344</v>
      </c>
      <c r="C206">
        <v>484</v>
      </c>
      <c r="D206" t="s">
        <v>84</v>
      </c>
      <c r="E206" t="s">
        <v>86</v>
      </c>
      <c r="F206">
        <v>12</v>
      </c>
      <c r="G206" t="s">
        <v>1232</v>
      </c>
      <c r="H206">
        <v>-71.737976000000003</v>
      </c>
      <c r="I206">
        <v>43.659675999999997</v>
      </c>
      <c r="J206">
        <v>0</v>
      </c>
      <c r="K206">
        <v>0</v>
      </c>
      <c r="L206">
        <v>0</v>
      </c>
      <c r="M206">
        <v>0</v>
      </c>
      <c r="N206">
        <v>0</v>
      </c>
      <c r="O206">
        <v>0</v>
      </c>
      <c r="P206">
        <v>1</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row>
    <row r="207" spans="1:46">
      <c r="A207">
        <v>368</v>
      </c>
      <c r="B207" t="s">
        <v>345</v>
      </c>
      <c r="C207">
        <v>487</v>
      </c>
      <c r="D207" t="s">
        <v>84</v>
      </c>
      <c r="E207" t="s">
        <v>86</v>
      </c>
      <c r="F207">
        <v>12</v>
      </c>
      <c r="G207" t="s">
        <v>1232</v>
      </c>
      <c r="H207">
        <v>-71.734886000000003</v>
      </c>
      <c r="I207">
        <v>43.619176000000003</v>
      </c>
      <c r="J207">
        <v>1</v>
      </c>
      <c r="K207">
        <v>0</v>
      </c>
      <c r="L207">
        <v>0</v>
      </c>
      <c r="M207">
        <v>0</v>
      </c>
      <c r="N207">
        <v>0</v>
      </c>
      <c r="O207">
        <v>0</v>
      </c>
      <c r="P207">
        <v>1</v>
      </c>
      <c r="Q207">
        <v>0</v>
      </c>
      <c r="R207">
        <v>1</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row>
    <row r="208" spans="1:46">
      <c r="A208">
        <v>368</v>
      </c>
      <c r="B208" t="s">
        <v>346</v>
      </c>
      <c r="C208">
        <v>488</v>
      </c>
      <c r="D208" t="s">
        <v>84</v>
      </c>
      <c r="E208" t="s">
        <v>86</v>
      </c>
      <c r="F208">
        <v>12</v>
      </c>
      <c r="G208" t="s">
        <v>1232</v>
      </c>
      <c r="H208">
        <v>-71.904144000000002</v>
      </c>
      <c r="I208">
        <v>43.673087000000002</v>
      </c>
      <c r="J208">
        <v>0</v>
      </c>
      <c r="K208">
        <v>1</v>
      </c>
      <c r="L208">
        <v>0</v>
      </c>
      <c r="M208">
        <v>0</v>
      </c>
      <c r="N208">
        <v>0</v>
      </c>
      <c r="O208">
        <v>1</v>
      </c>
      <c r="P208">
        <v>0</v>
      </c>
      <c r="Q208">
        <v>0</v>
      </c>
      <c r="R208">
        <v>0</v>
      </c>
      <c r="S208">
        <v>1</v>
      </c>
      <c r="T208">
        <v>0</v>
      </c>
      <c r="U208">
        <v>0</v>
      </c>
      <c r="V208">
        <v>0</v>
      </c>
      <c r="W208">
        <v>1</v>
      </c>
      <c r="X208">
        <v>0</v>
      </c>
      <c r="Y208">
        <v>0</v>
      </c>
      <c r="Z208">
        <v>0</v>
      </c>
      <c r="AA208">
        <v>0</v>
      </c>
      <c r="AB208">
        <v>1</v>
      </c>
      <c r="AC208">
        <v>0</v>
      </c>
      <c r="AD208">
        <v>0</v>
      </c>
      <c r="AE208">
        <v>0</v>
      </c>
      <c r="AF208">
        <v>0</v>
      </c>
      <c r="AG208">
        <v>0</v>
      </c>
      <c r="AH208">
        <v>0</v>
      </c>
      <c r="AI208">
        <v>0</v>
      </c>
      <c r="AJ208">
        <v>0</v>
      </c>
      <c r="AK208">
        <v>0</v>
      </c>
      <c r="AL208">
        <v>0</v>
      </c>
      <c r="AM208">
        <v>0</v>
      </c>
      <c r="AN208">
        <v>0</v>
      </c>
      <c r="AO208">
        <v>0</v>
      </c>
      <c r="AP208">
        <v>0</v>
      </c>
      <c r="AQ208">
        <v>0</v>
      </c>
      <c r="AR208">
        <v>0</v>
      </c>
      <c r="AS208">
        <v>0</v>
      </c>
    </row>
    <row r="209" spans="1:46">
      <c r="A209">
        <v>370</v>
      </c>
      <c r="B209" t="s">
        <v>347</v>
      </c>
      <c r="C209">
        <v>493</v>
      </c>
      <c r="D209" t="s">
        <v>84</v>
      </c>
      <c r="E209" t="s">
        <v>86</v>
      </c>
      <c r="F209">
        <v>12</v>
      </c>
      <c r="G209" t="s">
        <v>1232</v>
      </c>
      <c r="H209">
        <v>-71.779174999999995</v>
      </c>
      <c r="I209">
        <v>43.659986000000004</v>
      </c>
    </row>
    <row r="210" spans="1:46">
      <c r="A210">
        <v>376</v>
      </c>
      <c r="B210" t="s">
        <v>348</v>
      </c>
      <c r="C210">
        <v>494</v>
      </c>
      <c r="D210" t="s">
        <v>84</v>
      </c>
      <c r="E210" t="s">
        <v>86</v>
      </c>
      <c r="F210">
        <v>12</v>
      </c>
      <c r="G210" t="s">
        <v>1232</v>
      </c>
      <c r="H210">
        <v>-71.779174999999995</v>
      </c>
      <c r="I210">
        <v>43.659986000000004</v>
      </c>
    </row>
    <row r="211" spans="1:46">
      <c r="A211">
        <v>377</v>
      </c>
      <c r="B211" t="s">
        <v>349</v>
      </c>
      <c r="C211">
        <v>495</v>
      </c>
      <c r="D211" t="s">
        <v>84</v>
      </c>
      <c r="E211" t="s">
        <v>86</v>
      </c>
      <c r="F211">
        <v>12</v>
      </c>
      <c r="G211" t="s">
        <v>1232</v>
      </c>
      <c r="H211">
        <v>-71.791877999999997</v>
      </c>
      <c r="I211">
        <v>43.637813999999999</v>
      </c>
    </row>
    <row r="212" spans="1:46">
      <c r="A212">
        <v>377</v>
      </c>
      <c r="B212" t="s">
        <v>350</v>
      </c>
      <c r="C212">
        <v>496</v>
      </c>
      <c r="D212" t="s">
        <v>84</v>
      </c>
      <c r="E212" t="s">
        <v>86</v>
      </c>
      <c r="F212">
        <v>12</v>
      </c>
      <c r="G212" t="s">
        <v>1232</v>
      </c>
      <c r="H212">
        <v>-71.810074</v>
      </c>
      <c r="I212">
        <v>43.655453000000001</v>
      </c>
    </row>
    <row r="213" spans="1:46">
      <c r="A213">
        <v>385</v>
      </c>
      <c r="B213" t="s">
        <v>351</v>
      </c>
      <c r="C213">
        <v>502</v>
      </c>
      <c r="D213" t="s">
        <v>84</v>
      </c>
      <c r="E213" t="s">
        <v>85</v>
      </c>
      <c r="F213">
        <v>12</v>
      </c>
      <c r="G213" t="s">
        <v>1232</v>
      </c>
      <c r="H213">
        <v>-71.774883000000003</v>
      </c>
      <c r="I213">
        <v>43.663773999999997</v>
      </c>
      <c r="J213">
        <v>0</v>
      </c>
      <c r="K213">
        <v>0</v>
      </c>
      <c r="L213">
        <v>1</v>
      </c>
      <c r="M213">
        <v>0</v>
      </c>
      <c r="N213">
        <v>0</v>
      </c>
      <c r="O213">
        <v>0</v>
      </c>
      <c r="P213">
        <v>0</v>
      </c>
      <c r="Q213">
        <v>1</v>
      </c>
      <c r="R213">
        <v>0</v>
      </c>
      <c r="S213">
        <v>0</v>
      </c>
      <c r="T213">
        <v>0</v>
      </c>
      <c r="U213">
        <v>1</v>
      </c>
      <c r="V213">
        <v>0</v>
      </c>
      <c r="W213">
        <v>0</v>
      </c>
      <c r="X213">
        <v>0</v>
      </c>
      <c r="Y213">
        <v>1</v>
      </c>
      <c r="Z213">
        <v>0</v>
      </c>
      <c r="AA213">
        <v>0</v>
      </c>
      <c r="AB213">
        <v>0</v>
      </c>
      <c r="AC213">
        <v>1</v>
      </c>
      <c r="AD213">
        <v>0</v>
      </c>
      <c r="AE213">
        <v>1</v>
      </c>
      <c r="AF213">
        <v>0</v>
      </c>
      <c r="AG213">
        <v>0</v>
      </c>
      <c r="AH213">
        <v>0</v>
      </c>
      <c r="AI213">
        <v>1</v>
      </c>
      <c r="AJ213">
        <v>0</v>
      </c>
      <c r="AK213">
        <v>0</v>
      </c>
      <c r="AL213">
        <v>0</v>
      </c>
      <c r="AM213">
        <v>0</v>
      </c>
      <c r="AN213">
        <v>0</v>
      </c>
      <c r="AO213">
        <v>1</v>
      </c>
      <c r="AP213">
        <v>0</v>
      </c>
      <c r="AQ213">
        <v>0</v>
      </c>
      <c r="AR213">
        <v>0</v>
      </c>
      <c r="AS213">
        <v>0</v>
      </c>
    </row>
    <row r="214" spans="1:46">
      <c r="A214">
        <v>385</v>
      </c>
      <c r="B214" t="s">
        <v>352</v>
      </c>
      <c r="C214">
        <v>503</v>
      </c>
      <c r="D214" t="s">
        <v>84</v>
      </c>
      <c r="E214" t="s">
        <v>85</v>
      </c>
      <c r="F214">
        <v>12</v>
      </c>
      <c r="G214" t="s">
        <v>1232</v>
      </c>
      <c r="H214">
        <v>-71.774883000000003</v>
      </c>
      <c r="I214">
        <v>43.663773999999997</v>
      </c>
      <c r="J214">
        <v>0</v>
      </c>
      <c r="K214">
        <v>0</v>
      </c>
      <c r="L214">
        <v>1</v>
      </c>
      <c r="M214">
        <v>0</v>
      </c>
      <c r="N214">
        <v>0</v>
      </c>
      <c r="O214">
        <v>0</v>
      </c>
      <c r="P214">
        <v>0</v>
      </c>
      <c r="Q214">
        <v>1</v>
      </c>
      <c r="R214">
        <v>0</v>
      </c>
      <c r="S214">
        <v>0</v>
      </c>
      <c r="T214">
        <v>0</v>
      </c>
      <c r="U214">
        <v>1</v>
      </c>
      <c r="V214">
        <v>0</v>
      </c>
      <c r="W214">
        <v>0</v>
      </c>
      <c r="X214">
        <v>0</v>
      </c>
      <c r="Y214">
        <v>1</v>
      </c>
      <c r="Z214">
        <v>0</v>
      </c>
      <c r="AA214">
        <v>0</v>
      </c>
      <c r="AB214">
        <v>0</v>
      </c>
      <c r="AC214">
        <v>1</v>
      </c>
      <c r="AD214">
        <v>0</v>
      </c>
      <c r="AE214">
        <v>1</v>
      </c>
      <c r="AF214">
        <v>0</v>
      </c>
      <c r="AG214">
        <v>0</v>
      </c>
      <c r="AH214">
        <v>0</v>
      </c>
      <c r="AI214">
        <v>1</v>
      </c>
      <c r="AJ214">
        <v>0</v>
      </c>
      <c r="AK214">
        <v>0</v>
      </c>
      <c r="AL214">
        <v>0</v>
      </c>
      <c r="AM214">
        <v>0</v>
      </c>
      <c r="AN214">
        <v>0</v>
      </c>
      <c r="AO214">
        <v>1</v>
      </c>
      <c r="AP214">
        <v>0</v>
      </c>
      <c r="AQ214">
        <v>0</v>
      </c>
      <c r="AR214">
        <v>0</v>
      </c>
      <c r="AS214">
        <v>0</v>
      </c>
    </row>
    <row r="215" spans="1:46">
      <c r="A215">
        <v>387</v>
      </c>
      <c r="B215" t="s">
        <v>353</v>
      </c>
      <c r="C215">
        <v>504</v>
      </c>
      <c r="D215" t="s">
        <v>84</v>
      </c>
      <c r="E215" t="s">
        <v>86</v>
      </c>
      <c r="F215">
        <v>12</v>
      </c>
      <c r="G215" t="s">
        <v>1232</v>
      </c>
      <c r="H215">
        <v>-71.874961999999996</v>
      </c>
      <c r="I215">
        <v>43.716526999999999</v>
      </c>
    </row>
    <row r="216" spans="1:46">
      <c r="A216">
        <v>388</v>
      </c>
      <c r="B216" t="s">
        <v>354</v>
      </c>
      <c r="C216">
        <v>505</v>
      </c>
      <c r="D216" t="s">
        <v>84</v>
      </c>
      <c r="E216" t="s">
        <v>86</v>
      </c>
      <c r="F216">
        <v>12</v>
      </c>
      <c r="G216" t="s">
        <v>1232</v>
      </c>
      <c r="H216">
        <v>-71.875991999999997</v>
      </c>
      <c r="I216">
        <v>43.678548999999997</v>
      </c>
    </row>
    <row r="217" spans="1:46">
      <c r="A217">
        <v>388</v>
      </c>
      <c r="B217" t="s">
        <v>355</v>
      </c>
      <c r="C217">
        <v>506</v>
      </c>
      <c r="D217" t="s">
        <v>84</v>
      </c>
      <c r="E217" t="s">
        <v>86</v>
      </c>
      <c r="F217">
        <v>12</v>
      </c>
      <c r="G217" t="s">
        <v>1232</v>
      </c>
      <c r="H217">
        <v>-71.803207</v>
      </c>
      <c r="I217">
        <v>43.674328000000003</v>
      </c>
    </row>
    <row r="218" spans="1:46">
      <c r="A218">
        <v>388</v>
      </c>
      <c r="B218" t="s">
        <v>356</v>
      </c>
      <c r="C218">
        <v>507</v>
      </c>
      <c r="D218" t="s">
        <v>84</v>
      </c>
      <c r="E218" t="s">
        <v>86</v>
      </c>
      <c r="F218">
        <v>12</v>
      </c>
      <c r="G218" t="s">
        <v>1232</v>
      </c>
      <c r="H218">
        <v>-71.789473999999998</v>
      </c>
      <c r="I218">
        <v>43.654210999999997</v>
      </c>
      <c r="J218">
        <v>0</v>
      </c>
      <c r="K218">
        <v>0</v>
      </c>
      <c r="L218">
        <v>0</v>
      </c>
      <c r="M218">
        <v>0</v>
      </c>
      <c r="N218">
        <v>0</v>
      </c>
      <c r="O218">
        <v>0</v>
      </c>
      <c r="P218">
        <v>0</v>
      </c>
      <c r="Q218">
        <v>1</v>
      </c>
      <c r="R218">
        <v>0</v>
      </c>
      <c r="S218">
        <v>0</v>
      </c>
      <c r="T218">
        <v>0</v>
      </c>
      <c r="U218">
        <v>1</v>
      </c>
      <c r="V218">
        <v>0</v>
      </c>
      <c r="W218">
        <v>0</v>
      </c>
      <c r="X218">
        <v>0</v>
      </c>
      <c r="Y218">
        <v>0</v>
      </c>
      <c r="Z218">
        <v>0</v>
      </c>
      <c r="AA218">
        <v>0</v>
      </c>
      <c r="AB218">
        <v>0</v>
      </c>
      <c r="AC218">
        <v>1</v>
      </c>
      <c r="AD218">
        <v>0</v>
      </c>
      <c r="AE218">
        <v>0</v>
      </c>
      <c r="AF218">
        <v>0</v>
      </c>
      <c r="AG218">
        <v>1</v>
      </c>
      <c r="AH218">
        <v>0</v>
      </c>
      <c r="AI218">
        <v>0</v>
      </c>
      <c r="AJ218">
        <v>0</v>
      </c>
      <c r="AK218">
        <v>0</v>
      </c>
      <c r="AL218">
        <v>0</v>
      </c>
      <c r="AM218">
        <v>0</v>
      </c>
      <c r="AN218">
        <v>0</v>
      </c>
      <c r="AO218">
        <v>0</v>
      </c>
      <c r="AP218">
        <v>0</v>
      </c>
      <c r="AQ218">
        <v>0</v>
      </c>
      <c r="AR218">
        <v>0</v>
      </c>
      <c r="AS218">
        <v>1</v>
      </c>
      <c r="AT218" t="s">
        <v>357</v>
      </c>
    </row>
    <row r="219" spans="1:46">
      <c r="A219">
        <v>393</v>
      </c>
      <c r="B219" t="s">
        <v>358</v>
      </c>
      <c r="C219">
        <v>511</v>
      </c>
      <c r="D219" t="s">
        <v>84</v>
      </c>
      <c r="E219" t="s">
        <v>86</v>
      </c>
      <c r="F219">
        <v>12</v>
      </c>
      <c r="G219" t="s">
        <v>1232</v>
      </c>
      <c r="H219">
        <v>-71.794623999999999</v>
      </c>
      <c r="I219">
        <v>43.650485000000003</v>
      </c>
      <c r="J219">
        <v>0</v>
      </c>
      <c r="K219">
        <v>0</v>
      </c>
      <c r="L219">
        <v>0</v>
      </c>
      <c r="M219">
        <v>1</v>
      </c>
      <c r="N219">
        <v>0</v>
      </c>
      <c r="O219">
        <v>0</v>
      </c>
      <c r="P219">
        <v>0</v>
      </c>
      <c r="Q219">
        <v>1</v>
      </c>
      <c r="R219">
        <v>0</v>
      </c>
      <c r="S219">
        <v>0</v>
      </c>
      <c r="T219">
        <v>0</v>
      </c>
      <c r="U219">
        <v>1</v>
      </c>
      <c r="V219">
        <v>0</v>
      </c>
      <c r="W219">
        <v>0</v>
      </c>
      <c r="X219">
        <v>1</v>
      </c>
      <c r="Y219">
        <v>0</v>
      </c>
      <c r="Z219">
        <v>0</v>
      </c>
      <c r="AA219">
        <v>0</v>
      </c>
      <c r="AB219">
        <v>0</v>
      </c>
      <c r="AC219">
        <v>1</v>
      </c>
      <c r="AD219">
        <v>0</v>
      </c>
      <c r="AE219">
        <v>1</v>
      </c>
      <c r="AF219">
        <v>0</v>
      </c>
      <c r="AG219">
        <v>0</v>
      </c>
      <c r="AH219">
        <v>1</v>
      </c>
      <c r="AI219">
        <v>0</v>
      </c>
      <c r="AJ219">
        <v>0</v>
      </c>
      <c r="AK219">
        <v>0</v>
      </c>
      <c r="AL219">
        <v>0</v>
      </c>
      <c r="AM219">
        <v>1</v>
      </c>
      <c r="AN219">
        <v>0</v>
      </c>
      <c r="AO219">
        <v>0</v>
      </c>
      <c r="AP219">
        <v>0</v>
      </c>
      <c r="AQ219">
        <v>0</v>
      </c>
      <c r="AR219">
        <v>0</v>
      </c>
      <c r="AS219">
        <v>0</v>
      </c>
    </row>
    <row r="220" spans="1:46">
      <c r="A220">
        <v>393</v>
      </c>
      <c r="B220" t="s">
        <v>359</v>
      </c>
      <c r="C220">
        <v>512</v>
      </c>
      <c r="D220" t="s">
        <v>84</v>
      </c>
      <c r="E220" t="s">
        <v>86</v>
      </c>
      <c r="F220">
        <v>12</v>
      </c>
      <c r="G220" t="s">
        <v>1232</v>
      </c>
      <c r="H220">
        <v>-71.804580999999999</v>
      </c>
      <c r="I220">
        <v>43.671844999999998</v>
      </c>
      <c r="J220">
        <v>0</v>
      </c>
      <c r="K220">
        <v>0</v>
      </c>
      <c r="L220">
        <v>0</v>
      </c>
      <c r="M220">
        <v>0</v>
      </c>
      <c r="N220">
        <v>0</v>
      </c>
      <c r="O220">
        <v>0</v>
      </c>
      <c r="P220">
        <v>1</v>
      </c>
      <c r="Q220">
        <v>0</v>
      </c>
      <c r="R220">
        <v>0</v>
      </c>
      <c r="S220">
        <v>0</v>
      </c>
      <c r="T220">
        <v>1</v>
      </c>
      <c r="U220">
        <v>0</v>
      </c>
      <c r="V220">
        <v>0</v>
      </c>
      <c r="W220">
        <v>1</v>
      </c>
      <c r="X220">
        <v>0</v>
      </c>
      <c r="Y220">
        <v>0</v>
      </c>
      <c r="Z220">
        <v>0</v>
      </c>
      <c r="AA220">
        <v>0</v>
      </c>
      <c r="AB220">
        <v>0</v>
      </c>
      <c r="AC220">
        <v>1</v>
      </c>
      <c r="AD220">
        <v>0</v>
      </c>
      <c r="AE220">
        <v>1</v>
      </c>
      <c r="AF220">
        <v>0</v>
      </c>
      <c r="AG220">
        <v>0</v>
      </c>
      <c r="AH220">
        <v>0</v>
      </c>
      <c r="AI220">
        <v>1</v>
      </c>
      <c r="AJ220">
        <v>0</v>
      </c>
      <c r="AK220">
        <v>0</v>
      </c>
      <c r="AL220">
        <v>0</v>
      </c>
      <c r="AM220">
        <v>0</v>
      </c>
      <c r="AN220">
        <v>1</v>
      </c>
      <c r="AO220">
        <v>0</v>
      </c>
      <c r="AP220">
        <v>0</v>
      </c>
      <c r="AQ220">
        <v>0</v>
      </c>
      <c r="AR220">
        <v>0</v>
      </c>
      <c r="AS220">
        <v>0</v>
      </c>
    </row>
    <row r="221" spans="1:46">
      <c r="A221">
        <v>395</v>
      </c>
      <c r="B221" t="s">
        <v>360</v>
      </c>
      <c r="C221">
        <v>517</v>
      </c>
      <c r="D221" t="s">
        <v>84</v>
      </c>
      <c r="E221" t="s">
        <v>86</v>
      </c>
      <c r="F221">
        <v>12</v>
      </c>
      <c r="G221" t="s">
        <v>1232</v>
      </c>
      <c r="H221">
        <v>-71.772994999999995</v>
      </c>
      <c r="I221">
        <v>43.699899000000002</v>
      </c>
      <c r="J221">
        <v>0</v>
      </c>
      <c r="K221">
        <v>0</v>
      </c>
      <c r="L221">
        <v>1</v>
      </c>
      <c r="M221">
        <v>0</v>
      </c>
      <c r="N221">
        <v>0</v>
      </c>
      <c r="O221">
        <v>1</v>
      </c>
      <c r="P221">
        <v>0</v>
      </c>
      <c r="Q221">
        <v>0</v>
      </c>
      <c r="R221">
        <v>0</v>
      </c>
      <c r="S221">
        <v>0</v>
      </c>
      <c r="T221">
        <v>1</v>
      </c>
      <c r="U221">
        <v>0</v>
      </c>
      <c r="V221">
        <v>0</v>
      </c>
      <c r="W221">
        <v>1</v>
      </c>
      <c r="X221">
        <v>0</v>
      </c>
      <c r="Y221">
        <v>0</v>
      </c>
      <c r="Z221">
        <v>0</v>
      </c>
      <c r="AA221">
        <v>1</v>
      </c>
      <c r="AB221">
        <v>0</v>
      </c>
      <c r="AC221">
        <v>0</v>
      </c>
      <c r="AD221">
        <v>1</v>
      </c>
      <c r="AE221">
        <v>0</v>
      </c>
      <c r="AF221">
        <v>0</v>
      </c>
      <c r="AG221">
        <v>0</v>
      </c>
      <c r="AH221">
        <v>1</v>
      </c>
      <c r="AI221">
        <v>0</v>
      </c>
      <c r="AJ221">
        <v>0</v>
      </c>
      <c r="AK221">
        <v>0</v>
      </c>
      <c r="AL221">
        <v>1</v>
      </c>
      <c r="AM221">
        <v>0</v>
      </c>
      <c r="AN221">
        <v>0</v>
      </c>
      <c r="AO221">
        <v>0</v>
      </c>
      <c r="AP221">
        <v>0</v>
      </c>
      <c r="AQ221">
        <v>0</v>
      </c>
      <c r="AR221">
        <v>0</v>
      </c>
      <c r="AS221">
        <v>0</v>
      </c>
    </row>
    <row r="222" spans="1:46">
      <c r="A222">
        <v>395</v>
      </c>
      <c r="B222" t="s">
        <v>361</v>
      </c>
      <c r="C222">
        <v>518</v>
      </c>
      <c r="D222" t="s">
        <v>84</v>
      </c>
      <c r="E222" t="s">
        <v>86</v>
      </c>
      <c r="F222">
        <v>12</v>
      </c>
      <c r="G222" t="s">
        <v>1232</v>
      </c>
      <c r="H222">
        <v>-71.810074</v>
      </c>
      <c r="I222">
        <v>43.677556000000003</v>
      </c>
      <c r="J222">
        <v>0</v>
      </c>
      <c r="K222">
        <v>1</v>
      </c>
      <c r="L222">
        <v>0</v>
      </c>
      <c r="M222">
        <v>0</v>
      </c>
      <c r="N222">
        <v>0</v>
      </c>
      <c r="O222">
        <v>1</v>
      </c>
      <c r="P222">
        <v>0</v>
      </c>
      <c r="Q222">
        <v>0</v>
      </c>
      <c r="R222">
        <v>0</v>
      </c>
      <c r="S222">
        <v>0</v>
      </c>
      <c r="T222">
        <v>1</v>
      </c>
      <c r="U222">
        <v>0</v>
      </c>
      <c r="V222">
        <v>0</v>
      </c>
      <c r="W222">
        <v>0</v>
      </c>
      <c r="X222">
        <v>1</v>
      </c>
      <c r="Y222">
        <v>0</v>
      </c>
      <c r="Z222">
        <v>0</v>
      </c>
      <c r="AA222">
        <v>0</v>
      </c>
      <c r="AB222">
        <v>0</v>
      </c>
      <c r="AC222">
        <v>1</v>
      </c>
      <c r="AD222">
        <v>0</v>
      </c>
      <c r="AE222">
        <v>0</v>
      </c>
      <c r="AF222">
        <v>0</v>
      </c>
      <c r="AG222">
        <v>1</v>
      </c>
      <c r="AH222">
        <v>1</v>
      </c>
      <c r="AI222">
        <v>0</v>
      </c>
      <c r="AJ222">
        <v>0</v>
      </c>
      <c r="AK222">
        <v>0</v>
      </c>
      <c r="AL222">
        <v>0</v>
      </c>
      <c r="AM222">
        <v>0</v>
      </c>
      <c r="AN222">
        <v>1</v>
      </c>
      <c r="AO222">
        <v>0</v>
      </c>
      <c r="AP222">
        <v>0</v>
      </c>
      <c r="AQ222">
        <v>0</v>
      </c>
      <c r="AR222">
        <v>0</v>
      </c>
      <c r="AS222">
        <v>0</v>
      </c>
    </row>
    <row r="223" spans="1:46">
      <c r="A223">
        <v>395</v>
      </c>
      <c r="B223" t="s">
        <v>362</v>
      </c>
      <c r="C223">
        <v>519</v>
      </c>
      <c r="D223" t="s">
        <v>84</v>
      </c>
      <c r="E223" t="s">
        <v>86</v>
      </c>
      <c r="F223">
        <v>12</v>
      </c>
      <c r="G223" t="s">
        <v>1232</v>
      </c>
      <c r="H223">
        <v>-71.820374000000001</v>
      </c>
      <c r="I223">
        <v>43.719752999999997</v>
      </c>
      <c r="J223">
        <v>0</v>
      </c>
      <c r="K223">
        <v>0</v>
      </c>
      <c r="L223">
        <v>1</v>
      </c>
      <c r="M223">
        <v>0</v>
      </c>
      <c r="N223">
        <v>0</v>
      </c>
      <c r="O223">
        <v>0</v>
      </c>
      <c r="P223">
        <v>1</v>
      </c>
      <c r="Q223">
        <v>0</v>
      </c>
      <c r="R223">
        <v>0</v>
      </c>
      <c r="S223">
        <v>0</v>
      </c>
      <c r="T223">
        <v>0</v>
      </c>
      <c r="U223">
        <v>1</v>
      </c>
      <c r="V223">
        <v>0</v>
      </c>
      <c r="W223">
        <v>0</v>
      </c>
      <c r="X223">
        <v>1</v>
      </c>
      <c r="Y223">
        <v>0</v>
      </c>
      <c r="Z223">
        <v>0</v>
      </c>
      <c r="AA223">
        <v>0</v>
      </c>
      <c r="AB223">
        <v>0</v>
      </c>
      <c r="AC223">
        <v>1</v>
      </c>
      <c r="AD223">
        <v>0</v>
      </c>
      <c r="AE223">
        <v>0</v>
      </c>
      <c r="AF223">
        <v>1</v>
      </c>
      <c r="AG223">
        <v>0</v>
      </c>
      <c r="AH223">
        <v>1</v>
      </c>
      <c r="AI223">
        <v>0</v>
      </c>
      <c r="AJ223">
        <v>0</v>
      </c>
      <c r="AK223">
        <v>0</v>
      </c>
      <c r="AL223">
        <v>0</v>
      </c>
      <c r="AM223">
        <v>1</v>
      </c>
      <c r="AN223">
        <v>0</v>
      </c>
      <c r="AO223">
        <v>0</v>
      </c>
      <c r="AP223">
        <v>0</v>
      </c>
      <c r="AQ223">
        <v>0</v>
      </c>
      <c r="AR223">
        <v>0</v>
      </c>
      <c r="AS223">
        <v>0</v>
      </c>
      <c r="AT223" t="s">
        <v>363</v>
      </c>
    </row>
    <row r="224" spans="1:46">
      <c r="A224">
        <v>395</v>
      </c>
      <c r="B224" t="s">
        <v>364</v>
      </c>
      <c r="C224">
        <v>520</v>
      </c>
      <c r="D224" t="s">
        <v>84</v>
      </c>
      <c r="E224" t="s">
        <v>86</v>
      </c>
      <c r="F224">
        <v>12</v>
      </c>
      <c r="G224" t="s">
        <v>1232</v>
      </c>
      <c r="H224">
        <v>-71.788100999999997</v>
      </c>
      <c r="I224">
        <v>43.631850999999997</v>
      </c>
      <c r="J224">
        <v>0</v>
      </c>
      <c r="K224">
        <v>0</v>
      </c>
      <c r="L224">
        <v>1</v>
      </c>
      <c r="M224">
        <v>0</v>
      </c>
      <c r="N224">
        <v>0</v>
      </c>
      <c r="O224">
        <v>0</v>
      </c>
      <c r="P224">
        <v>0</v>
      </c>
      <c r="Q224">
        <v>1</v>
      </c>
      <c r="R224">
        <v>0</v>
      </c>
      <c r="S224">
        <v>0</v>
      </c>
      <c r="T224">
        <v>0</v>
      </c>
      <c r="U224">
        <v>1</v>
      </c>
      <c r="V224">
        <v>0</v>
      </c>
      <c r="W224">
        <v>1</v>
      </c>
      <c r="X224">
        <v>0</v>
      </c>
      <c r="Y224">
        <v>0</v>
      </c>
      <c r="Z224">
        <v>0</v>
      </c>
      <c r="AA224">
        <v>0</v>
      </c>
      <c r="AB224">
        <v>1</v>
      </c>
      <c r="AC224">
        <v>0</v>
      </c>
      <c r="AD224">
        <v>0</v>
      </c>
      <c r="AE224">
        <v>1</v>
      </c>
      <c r="AF224">
        <v>0</v>
      </c>
      <c r="AG224">
        <v>0</v>
      </c>
      <c r="AH224">
        <v>1</v>
      </c>
      <c r="AI224">
        <v>0</v>
      </c>
      <c r="AJ224">
        <v>0</v>
      </c>
      <c r="AK224">
        <v>0</v>
      </c>
      <c r="AL224">
        <v>1</v>
      </c>
      <c r="AM224">
        <v>0</v>
      </c>
      <c r="AN224">
        <v>0</v>
      </c>
      <c r="AO224">
        <v>0</v>
      </c>
      <c r="AP224">
        <v>0</v>
      </c>
      <c r="AQ224">
        <v>0</v>
      </c>
      <c r="AR224">
        <v>0</v>
      </c>
      <c r="AS224">
        <v>0</v>
      </c>
      <c r="AT224" t="s">
        <v>365</v>
      </c>
    </row>
    <row r="225" spans="1:46">
      <c r="A225">
        <v>395</v>
      </c>
      <c r="B225" t="s">
        <v>366</v>
      </c>
      <c r="C225">
        <v>521</v>
      </c>
      <c r="D225" t="s">
        <v>84</v>
      </c>
      <c r="E225" t="s">
        <v>86</v>
      </c>
      <c r="F225">
        <v>12</v>
      </c>
      <c r="G225" t="s">
        <v>1232</v>
      </c>
      <c r="H225">
        <v>-71.725273000000001</v>
      </c>
      <c r="I225">
        <v>43.664642999999998</v>
      </c>
      <c r="J225">
        <v>0</v>
      </c>
      <c r="K225">
        <v>0</v>
      </c>
      <c r="L225">
        <v>1</v>
      </c>
      <c r="M225">
        <v>0</v>
      </c>
      <c r="N225">
        <v>0</v>
      </c>
      <c r="O225">
        <v>1</v>
      </c>
      <c r="P225">
        <v>0</v>
      </c>
      <c r="Q225">
        <v>0</v>
      </c>
      <c r="R225">
        <v>0</v>
      </c>
      <c r="S225">
        <v>0</v>
      </c>
      <c r="T225">
        <v>1</v>
      </c>
      <c r="U225">
        <v>0</v>
      </c>
      <c r="V225">
        <v>0</v>
      </c>
      <c r="W225">
        <v>1</v>
      </c>
      <c r="X225">
        <v>0</v>
      </c>
      <c r="Y225">
        <v>0</v>
      </c>
      <c r="Z225">
        <v>0</v>
      </c>
      <c r="AA225">
        <v>0</v>
      </c>
      <c r="AB225">
        <v>0</v>
      </c>
      <c r="AC225">
        <v>1</v>
      </c>
      <c r="AD225">
        <v>0</v>
      </c>
      <c r="AE225">
        <v>1</v>
      </c>
      <c r="AF225">
        <v>0</v>
      </c>
      <c r="AG225">
        <v>0</v>
      </c>
      <c r="AH225">
        <v>1</v>
      </c>
      <c r="AI225">
        <v>0</v>
      </c>
      <c r="AJ225">
        <v>0</v>
      </c>
      <c r="AK225">
        <v>0</v>
      </c>
      <c r="AL225">
        <v>1</v>
      </c>
      <c r="AM225">
        <v>0</v>
      </c>
      <c r="AN225">
        <v>0</v>
      </c>
      <c r="AO225">
        <v>0</v>
      </c>
      <c r="AP225">
        <v>0</v>
      </c>
      <c r="AQ225">
        <v>0</v>
      </c>
      <c r="AR225">
        <v>0</v>
      </c>
      <c r="AS225">
        <v>0</v>
      </c>
      <c r="AT225" t="s">
        <v>367</v>
      </c>
    </row>
    <row r="226" spans="1:46">
      <c r="A226">
        <v>397</v>
      </c>
      <c r="B226" t="s">
        <v>368</v>
      </c>
      <c r="C226">
        <v>527</v>
      </c>
      <c r="D226" t="s">
        <v>84</v>
      </c>
      <c r="E226" t="s">
        <v>85</v>
      </c>
      <c r="F226">
        <v>12</v>
      </c>
      <c r="G226" t="s">
        <v>1232</v>
      </c>
      <c r="H226">
        <v>-71.779174999999995</v>
      </c>
      <c r="I226">
        <v>43.659986000000004</v>
      </c>
    </row>
    <row r="227" spans="1:46">
      <c r="A227">
        <v>404</v>
      </c>
      <c r="B227" t="s">
        <v>369</v>
      </c>
      <c r="C227">
        <v>528</v>
      </c>
      <c r="D227" t="s">
        <v>84</v>
      </c>
      <c r="E227" t="s">
        <v>86</v>
      </c>
      <c r="F227">
        <v>12</v>
      </c>
      <c r="G227" t="s">
        <v>1232</v>
      </c>
      <c r="H227">
        <v>-71.793593999999999</v>
      </c>
      <c r="I227">
        <v>43.645268000000002</v>
      </c>
    </row>
    <row r="228" spans="1:46">
      <c r="A228">
        <v>405</v>
      </c>
      <c r="B228" t="s">
        <v>370</v>
      </c>
      <c r="C228">
        <v>529</v>
      </c>
      <c r="D228" t="s">
        <v>84</v>
      </c>
      <c r="E228" t="s">
        <v>86</v>
      </c>
      <c r="F228">
        <v>12</v>
      </c>
      <c r="G228" t="s">
        <v>1232</v>
      </c>
      <c r="H228">
        <v>-71.783980999999997</v>
      </c>
      <c r="I228">
        <v>43.634833</v>
      </c>
      <c r="J228">
        <v>0</v>
      </c>
      <c r="K228">
        <v>0</v>
      </c>
      <c r="L228">
        <v>0</v>
      </c>
      <c r="M228">
        <v>1</v>
      </c>
      <c r="N228">
        <v>0</v>
      </c>
      <c r="O228">
        <v>0</v>
      </c>
      <c r="P228">
        <v>0</v>
      </c>
      <c r="Q228">
        <v>1</v>
      </c>
      <c r="R228">
        <v>0</v>
      </c>
      <c r="S228">
        <v>0</v>
      </c>
      <c r="T228">
        <v>0</v>
      </c>
      <c r="U228">
        <v>0</v>
      </c>
      <c r="V228">
        <v>0</v>
      </c>
      <c r="W228">
        <v>0</v>
      </c>
      <c r="X228">
        <v>0</v>
      </c>
      <c r="Y228">
        <v>0</v>
      </c>
      <c r="Z228">
        <v>0</v>
      </c>
      <c r="AA228">
        <v>0</v>
      </c>
      <c r="AB228">
        <v>0</v>
      </c>
      <c r="AC228">
        <v>1</v>
      </c>
      <c r="AD228">
        <v>0</v>
      </c>
      <c r="AE228">
        <v>0</v>
      </c>
      <c r="AF228">
        <v>0</v>
      </c>
      <c r="AG228">
        <v>0</v>
      </c>
      <c r="AH228">
        <v>0</v>
      </c>
      <c r="AI228">
        <v>0</v>
      </c>
      <c r="AJ228">
        <v>0</v>
      </c>
      <c r="AK228">
        <v>0</v>
      </c>
      <c r="AL228">
        <v>0</v>
      </c>
      <c r="AM228">
        <v>0</v>
      </c>
      <c r="AN228">
        <v>0</v>
      </c>
      <c r="AO228">
        <v>0</v>
      </c>
      <c r="AP228">
        <v>0</v>
      </c>
      <c r="AQ228">
        <v>0</v>
      </c>
      <c r="AR228">
        <v>0</v>
      </c>
      <c r="AS228">
        <v>1</v>
      </c>
      <c r="AT228" t="s">
        <v>371</v>
      </c>
    </row>
    <row r="229" spans="1:46">
      <c r="A229">
        <v>405</v>
      </c>
      <c r="B229" t="s">
        <v>372</v>
      </c>
      <c r="C229">
        <v>530</v>
      </c>
      <c r="D229" t="s">
        <v>84</v>
      </c>
      <c r="E229" t="s">
        <v>86</v>
      </c>
      <c r="F229">
        <v>12</v>
      </c>
      <c r="G229" t="s">
        <v>1232</v>
      </c>
      <c r="H229">
        <v>-71.868438999999995</v>
      </c>
      <c r="I229">
        <v>43.696672999999997</v>
      </c>
      <c r="J229">
        <v>0</v>
      </c>
      <c r="K229">
        <v>0</v>
      </c>
      <c r="L229">
        <v>0</v>
      </c>
      <c r="M229">
        <v>1</v>
      </c>
      <c r="N229">
        <v>0</v>
      </c>
      <c r="O229">
        <v>0</v>
      </c>
      <c r="P229">
        <v>0</v>
      </c>
      <c r="Q229">
        <v>1</v>
      </c>
      <c r="R229">
        <v>0</v>
      </c>
      <c r="S229">
        <v>0</v>
      </c>
      <c r="T229">
        <v>0</v>
      </c>
      <c r="U229">
        <v>1</v>
      </c>
      <c r="V229">
        <v>0</v>
      </c>
      <c r="W229">
        <v>0</v>
      </c>
      <c r="X229">
        <v>0</v>
      </c>
      <c r="Y229">
        <v>1</v>
      </c>
      <c r="Z229">
        <v>0</v>
      </c>
      <c r="AA229">
        <v>0</v>
      </c>
      <c r="AB229">
        <v>0</v>
      </c>
      <c r="AC229">
        <v>1</v>
      </c>
      <c r="AD229">
        <v>0</v>
      </c>
      <c r="AE229">
        <v>0</v>
      </c>
      <c r="AF229">
        <v>0</v>
      </c>
      <c r="AG229">
        <v>0</v>
      </c>
      <c r="AH229">
        <v>0</v>
      </c>
      <c r="AI229">
        <v>0</v>
      </c>
      <c r="AJ229">
        <v>0</v>
      </c>
      <c r="AK229">
        <v>0</v>
      </c>
      <c r="AL229">
        <v>0</v>
      </c>
      <c r="AM229">
        <v>0</v>
      </c>
      <c r="AN229">
        <v>0</v>
      </c>
      <c r="AO229">
        <v>0</v>
      </c>
      <c r="AP229">
        <v>0</v>
      </c>
      <c r="AQ229">
        <v>0</v>
      </c>
      <c r="AR229">
        <v>0</v>
      </c>
      <c r="AS229">
        <v>0</v>
      </c>
      <c r="AT229" t="s">
        <v>373</v>
      </c>
    </row>
    <row r="230" spans="1:46">
      <c r="A230">
        <v>405</v>
      </c>
      <c r="B230" t="s">
        <v>374</v>
      </c>
      <c r="C230">
        <v>531</v>
      </c>
      <c r="D230" t="s">
        <v>84</v>
      </c>
      <c r="E230" t="s">
        <v>86</v>
      </c>
      <c r="F230">
        <v>12</v>
      </c>
      <c r="G230" t="s">
        <v>1232</v>
      </c>
      <c r="H230">
        <v>-71.817627000000002</v>
      </c>
      <c r="I230">
        <v>43.711315999999997</v>
      </c>
      <c r="J230">
        <v>0</v>
      </c>
      <c r="K230">
        <v>0</v>
      </c>
      <c r="L230">
        <v>0</v>
      </c>
      <c r="M230">
        <v>1</v>
      </c>
      <c r="N230">
        <v>0</v>
      </c>
      <c r="O230">
        <v>0</v>
      </c>
      <c r="P230">
        <v>0</v>
      </c>
      <c r="Q230">
        <v>1</v>
      </c>
      <c r="R230">
        <v>0</v>
      </c>
      <c r="S230">
        <v>0</v>
      </c>
      <c r="T230">
        <v>0</v>
      </c>
      <c r="U230">
        <v>1</v>
      </c>
      <c r="V230">
        <v>0</v>
      </c>
      <c r="W230">
        <v>0</v>
      </c>
      <c r="X230">
        <v>0</v>
      </c>
      <c r="Y230">
        <v>1</v>
      </c>
      <c r="Z230">
        <v>0</v>
      </c>
      <c r="AA230">
        <v>0</v>
      </c>
      <c r="AB230">
        <v>0</v>
      </c>
      <c r="AC230">
        <v>1</v>
      </c>
      <c r="AD230">
        <v>0</v>
      </c>
      <c r="AE230">
        <v>0</v>
      </c>
      <c r="AF230">
        <v>0</v>
      </c>
      <c r="AG230">
        <v>0</v>
      </c>
      <c r="AH230">
        <v>0</v>
      </c>
      <c r="AI230">
        <v>0</v>
      </c>
      <c r="AJ230">
        <v>0</v>
      </c>
      <c r="AK230">
        <v>0</v>
      </c>
      <c r="AL230">
        <v>0</v>
      </c>
      <c r="AM230">
        <v>0</v>
      </c>
      <c r="AN230">
        <v>0</v>
      </c>
      <c r="AO230">
        <v>0</v>
      </c>
      <c r="AP230">
        <v>0</v>
      </c>
      <c r="AQ230">
        <v>0</v>
      </c>
      <c r="AR230">
        <v>0</v>
      </c>
      <c r="AS230">
        <v>0</v>
      </c>
      <c r="AT230" t="s">
        <v>375</v>
      </c>
    </row>
    <row r="231" spans="1:46">
      <c r="A231">
        <v>410</v>
      </c>
      <c r="B231" t="s">
        <v>376</v>
      </c>
      <c r="C231">
        <v>533</v>
      </c>
      <c r="D231" t="s">
        <v>84</v>
      </c>
      <c r="E231" t="s">
        <v>86</v>
      </c>
      <c r="F231">
        <v>12</v>
      </c>
      <c r="G231" t="s">
        <v>1232</v>
      </c>
      <c r="H231">
        <v>-71.779174999999995</v>
      </c>
      <c r="I231">
        <v>43.659986000000004</v>
      </c>
      <c r="J231">
        <v>0</v>
      </c>
      <c r="K231">
        <v>0</v>
      </c>
      <c r="L231">
        <v>1</v>
      </c>
      <c r="M231">
        <v>0</v>
      </c>
      <c r="N231">
        <v>0</v>
      </c>
      <c r="O231">
        <v>0</v>
      </c>
      <c r="P231">
        <v>1</v>
      </c>
      <c r="Q231">
        <v>0</v>
      </c>
      <c r="R231">
        <v>0</v>
      </c>
      <c r="S231">
        <v>1</v>
      </c>
      <c r="T231">
        <v>0</v>
      </c>
      <c r="U231">
        <v>0</v>
      </c>
      <c r="V231">
        <v>0</v>
      </c>
      <c r="W231">
        <v>0</v>
      </c>
      <c r="X231">
        <v>1</v>
      </c>
      <c r="Y231">
        <v>0</v>
      </c>
      <c r="Z231">
        <v>0</v>
      </c>
      <c r="AA231">
        <v>0</v>
      </c>
      <c r="AB231">
        <v>1</v>
      </c>
      <c r="AC231">
        <v>0</v>
      </c>
      <c r="AD231">
        <v>0</v>
      </c>
      <c r="AE231">
        <v>0</v>
      </c>
      <c r="AF231">
        <v>1</v>
      </c>
      <c r="AG231">
        <v>0</v>
      </c>
      <c r="AH231">
        <v>0</v>
      </c>
      <c r="AI231">
        <v>1</v>
      </c>
      <c r="AJ231">
        <v>0</v>
      </c>
      <c r="AK231">
        <v>0</v>
      </c>
      <c r="AL231">
        <v>0</v>
      </c>
      <c r="AM231">
        <v>0</v>
      </c>
      <c r="AN231">
        <v>1</v>
      </c>
      <c r="AO231">
        <v>0</v>
      </c>
      <c r="AP231">
        <v>0</v>
      </c>
      <c r="AQ231">
        <v>0</v>
      </c>
      <c r="AR231">
        <v>0</v>
      </c>
      <c r="AS231">
        <v>0</v>
      </c>
    </row>
    <row r="232" spans="1:46">
      <c r="A232">
        <v>411</v>
      </c>
      <c r="B232" t="s">
        <v>377</v>
      </c>
      <c r="C232">
        <v>534</v>
      </c>
      <c r="D232" t="s">
        <v>84</v>
      </c>
      <c r="E232" t="s">
        <v>86</v>
      </c>
      <c r="F232">
        <v>15</v>
      </c>
      <c r="G232" t="s">
        <v>1232</v>
      </c>
      <c r="H232">
        <v>-71.751013999999998</v>
      </c>
      <c r="I232">
        <v>43.650516000000003</v>
      </c>
    </row>
    <row r="233" spans="1:46">
      <c r="A233">
        <v>411</v>
      </c>
      <c r="B233" t="s">
        <v>378</v>
      </c>
      <c r="C233">
        <v>535</v>
      </c>
      <c r="D233" t="s">
        <v>84</v>
      </c>
      <c r="E233" t="s">
        <v>86</v>
      </c>
      <c r="F233">
        <v>16</v>
      </c>
      <c r="G233" t="s">
        <v>1232</v>
      </c>
      <c r="H233">
        <v>-71.735692999999998</v>
      </c>
      <c r="I233">
        <v>43.659188</v>
      </c>
      <c r="J233">
        <v>0</v>
      </c>
      <c r="K233">
        <v>0</v>
      </c>
      <c r="L233">
        <v>1</v>
      </c>
      <c r="M233">
        <v>0</v>
      </c>
      <c r="N233">
        <v>0</v>
      </c>
      <c r="O233">
        <v>0</v>
      </c>
      <c r="P233">
        <v>1</v>
      </c>
      <c r="Q233">
        <v>0</v>
      </c>
      <c r="R233">
        <v>1</v>
      </c>
      <c r="S233">
        <v>0</v>
      </c>
      <c r="T233">
        <v>0</v>
      </c>
      <c r="U233">
        <v>0</v>
      </c>
      <c r="V233">
        <v>1</v>
      </c>
      <c r="W233">
        <v>0</v>
      </c>
      <c r="X233">
        <v>0</v>
      </c>
      <c r="Y233">
        <v>0</v>
      </c>
      <c r="Z233">
        <v>0</v>
      </c>
      <c r="AA233">
        <v>0</v>
      </c>
      <c r="AB233">
        <v>1</v>
      </c>
      <c r="AC233">
        <v>0</v>
      </c>
      <c r="AD233">
        <v>0</v>
      </c>
      <c r="AE233">
        <v>0</v>
      </c>
      <c r="AF233">
        <v>1</v>
      </c>
      <c r="AG233">
        <v>0</v>
      </c>
      <c r="AH233">
        <v>1</v>
      </c>
      <c r="AI233">
        <v>0</v>
      </c>
      <c r="AJ233">
        <v>0</v>
      </c>
      <c r="AK233">
        <v>0</v>
      </c>
      <c r="AL233">
        <v>0</v>
      </c>
      <c r="AM233">
        <v>0</v>
      </c>
      <c r="AN233">
        <v>1</v>
      </c>
      <c r="AO233">
        <v>0</v>
      </c>
      <c r="AP233">
        <v>0</v>
      </c>
      <c r="AQ233">
        <v>0</v>
      </c>
      <c r="AR233">
        <v>0</v>
      </c>
      <c r="AS233">
        <v>1</v>
      </c>
      <c r="AT233" t="s">
        <v>379</v>
      </c>
    </row>
    <row r="234" spans="1:46">
      <c r="A234">
        <v>411</v>
      </c>
      <c r="B234" t="s">
        <v>380</v>
      </c>
      <c r="C234">
        <v>536</v>
      </c>
      <c r="D234" t="s">
        <v>84</v>
      </c>
      <c r="E234" t="s">
        <v>86</v>
      </c>
      <c r="F234">
        <v>16</v>
      </c>
      <c r="G234" t="s">
        <v>1232</v>
      </c>
      <c r="H234">
        <v>-71.725285999999997</v>
      </c>
      <c r="I234">
        <v>43.646096999999997</v>
      </c>
      <c r="J234">
        <v>0</v>
      </c>
      <c r="K234">
        <v>0</v>
      </c>
      <c r="L234">
        <v>1</v>
      </c>
      <c r="M234">
        <v>0</v>
      </c>
      <c r="N234">
        <v>0</v>
      </c>
      <c r="O234">
        <v>0</v>
      </c>
      <c r="P234">
        <v>0</v>
      </c>
      <c r="Q234">
        <v>1</v>
      </c>
      <c r="R234">
        <v>0</v>
      </c>
      <c r="S234">
        <v>0</v>
      </c>
      <c r="T234">
        <v>1</v>
      </c>
      <c r="U234">
        <v>0</v>
      </c>
      <c r="V234">
        <v>1</v>
      </c>
      <c r="W234">
        <v>0</v>
      </c>
      <c r="X234">
        <v>0</v>
      </c>
      <c r="Y234">
        <v>0</v>
      </c>
      <c r="Z234">
        <v>0</v>
      </c>
      <c r="AA234">
        <v>1</v>
      </c>
      <c r="AB234">
        <v>0</v>
      </c>
      <c r="AC234">
        <v>0</v>
      </c>
      <c r="AD234">
        <v>1</v>
      </c>
      <c r="AE234">
        <v>0</v>
      </c>
      <c r="AF234">
        <v>0</v>
      </c>
      <c r="AG234">
        <v>0</v>
      </c>
      <c r="AH234">
        <v>1</v>
      </c>
      <c r="AI234">
        <v>0</v>
      </c>
      <c r="AJ234">
        <v>0</v>
      </c>
      <c r="AK234">
        <v>0</v>
      </c>
      <c r="AL234">
        <v>0</v>
      </c>
      <c r="AM234">
        <v>0</v>
      </c>
      <c r="AN234">
        <v>1</v>
      </c>
      <c r="AO234">
        <v>0</v>
      </c>
      <c r="AP234">
        <v>0</v>
      </c>
      <c r="AQ234">
        <v>0</v>
      </c>
      <c r="AR234">
        <v>0</v>
      </c>
      <c r="AS234">
        <v>0</v>
      </c>
    </row>
    <row r="235" spans="1:46">
      <c r="A235">
        <v>411</v>
      </c>
      <c r="B235" t="s">
        <v>381</v>
      </c>
      <c r="C235">
        <v>537</v>
      </c>
      <c r="D235" t="s">
        <v>84</v>
      </c>
      <c r="E235" t="s">
        <v>86</v>
      </c>
      <c r="F235">
        <v>16</v>
      </c>
      <c r="G235" t="s">
        <v>1232</v>
      </c>
      <c r="H235">
        <v>-71.725251999999998</v>
      </c>
      <c r="I235">
        <v>43.646071999999997</v>
      </c>
      <c r="J235">
        <v>0</v>
      </c>
      <c r="K235">
        <v>0</v>
      </c>
      <c r="L235">
        <v>1</v>
      </c>
      <c r="M235">
        <v>0</v>
      </c>
      <c r="N235">
        <v>0</v>
      </c>
      <c r="O235">
        <v>0</v>
      </c>
      <c r="P235">
        <v>1</v>
      </c>
      <c r="Q235">
        <v>0</v>
      </c>
      <c r="R235">
        <v>0</v>
      </c>
      <c r="S235">
        <v>1</v>
      </c>
      <c r="T235">
        <v>0</v>
      </c>
      <c r="U235">
        <v>0</v>
      </c>
      <c r="V235">
        <v>1</v>
      </c>
      <c r="W235">
        <v>0</v>
      </c>
      <c r="X235">
        <v>0</v>
      </c>
      <c r="Y235">
        <v>0</v>
      </c>
      <c r="Z235">
        <v>0</v>
      </c>
      <c r="AA235">
        <v>1</v>
      </c>
      <c r="AB235">
        <v>0</v>
      </c>
      <c r="AC235">
        <v>0</v>
      </c>
      <c r="AD235">
        <v>1</v>
      </c>
      <c r="AE235">
        <v>0</v>
      </c>
      <c r="AF235">
        <v>0</v>
      </c>
      <c r="AG235">
        <v>0</v>
      </c>
      <c r="AH235">
        <v>1</v>
      </c>
      <c r="AI235">
        <v>0</v>
      </c>
      <c r="AJ235">
        <v>0</v>
      </c>
      <c r="AK235">
        <v>0</v>
      </c>
      <c r="AL235">
        <v>0</v>
      </c>
      <c r="AM235">
        <v>1</v>
      </c>
      <c r="AN235">
        <v>0</v>
      </c>
      <c r="AO235">
        <v>0</v>
      </c>
      <c r="AP235">
        <v>0</v>
      </c>
      <c r="AQ235">
        <v>0</v>
      </c>
      <c r="AR235">
        <v>0</v>
      </c>
      <c r="AS235">
        <v>0</v>
      </c>
    </row>
    <row r="236" spans="1:46">
      <c r="A236">
        <v>411</v>
      </c>
      <c r="B236" t="s">
        <v>382</v>
      </c>
      <c r="C236">
        <v>538</v>
      </c>
      <c r="D236" t="s">
        <v>84</v>
      </c>
      <c r="E236" t="s">
        <v>86</v>
      </c>
      <c r="F236">
        <v>16</v>
      </c>
      <c r="G236" t="s">
        <v>1232</v>
      </c>
      <c r="H236">
        <v>-71.725166000000002</v>
      </c>
      <c r="I236">
        <v>43.646009999999997</v>
      </c>
      <c r="J236">
        <v>0</v>
      </c>
      <c r="K236">
        <v>0</v>
      </c>
      <c r="L236">
        <v>1</v>
      </c>
      <c r="M236">
        <v>0</v>
      </c>
      <c r="N236">
        <v>0</v>
      </c>
      <c r="O236">
        <v>0</v>
      </c>
      <c r="P236">
        <v>1</v>
      </c>
      <c r="Q236">
        <v>0</v>
      </c>
      <c r="R236">
        <v>0</v>
      </c>
      <c r="S236">
        <v>1</v>
      </c>
      <c r="T236">
        <v>0</v>
      </c>
      <c r="U236">
        <v>0</v>
      </c>
      <c r="V236">
        <v>1</v>
      </c>
      <c r="W236">
        <v>0</v>
      </c>
      <c r="X236">
        <v>0</v>
      </c>
      <c r="Y236">
        <v>0</v>
      </c>
      <c r="Z236">
        <v>0</v>
      </c>
      <c r="AA236">
        <v>1</v>
      </c>
      <c r="AB236">
        <v>0</v>
      </c>
      <c r="AC236">
        <v>0</v>
      </c>
      <c r="AD236">
        <v>1</v>
      </c>
      <c r="AE236">
        <v>0</v>
      </c>
      <c r="AF236">
        <v>0</v>
      </c>
      <c r="AG236">
        <v>0</v>
      </c>
      <c r="AH236">
        <v>1</v>
      </c>
      <c r="AI236">
        <v>0</v>
      </c>
      <c r="AJ236">
        <v>0</v>
      </c>
      <c r="AK236">
        <v>0</v>
      </c>
      <c r="AL236">
        <v>0</v>
      </c>
      <c r="AM236">
        <v>1</v>
      </c>
      <c r="AN236">
        <v>0</v>
      </c>
      <c r="AO236">
        <v>0</v>
      </c>
      <c r="AP236">
        <v>0</v>
      </c>
      <c r="AQ236">
        <v>0</v>
      </c>
      <c r="AR236">
        <v>0</v>
      </c>
      <c r="AS236">
        <v>0</v>
      </c>
    </row>
    <row r="237" spans="1:46">
      <c r="A237">
        <v>417</v>
      </c>
      <c r="B237" t="s">
        <v>383</v>
      </c>
      <c r="C237">
        <v>539</v>
      </c>
      <c r="D237" t="s">
        <v>84</v>
      </c>
      <c r="E237" t="s">
        <v>86</v>
      </c>
      <c r="F237">
        <v>12</v>
      </c>
      <c r="G237" t="s">
        <v>1232</v>
      </c>
      <c r="H237">
        <v>-71.792563999999999</v>
      </c>
      <c r="I237">
        <v>43.658681999999999</v>
      </c>
      <c r="J237">
        <v>1</v>
      </c>
      <c r="K237">
        <v>0</v>
      </c>
      <c r="L237">
        <v>0</v>
      </c>
      <c r="M237">
        <v>0</v>
      </c>
      <c r="N237">
        <v>0</v>
      </c>
      <c r="O237">
        <v>1</v>
      </c>
      <c r="P237">
        <v>0</v>
      </c>
      <c r="Q237">
        <v>0</v>
      </c>
      <c r="R237">
        <v>0</v>
      </c>
      <c r="S237">
        <v>1</v>
      </c>
      <c r="T237">
        <v>0</v>
      </c>
      <c r="U237">
        <v>0</v>
      </c>
      <c r="V237">
        <v>0</v>
      </c>
      <c r="W237">
        <v>1</v>
      </c>
      <c r="X237">
        <v>0</v>
      </c>
      <c r="Y237">
        <v>0</v>
      </c>
      <c r="Z237">
        <v>0</v>
      </c>
      <c r="AA237">
        <v>1</v>
      </c>
      <c r="AB237">
        <v>0</v>
      </c>
      <c r="AC237">
        <v>0</v>
      </c>
      <c r="AD237">
        <v>0</v>
      </c>
      <c r="AE237">
        <v>0</v>
      </c>
      <c r="AF237">
        <v>0</v>
      </c>
      <c r="AG237">
        <v>0</v>
      </c>
      <c r="AH237">
        <v>0</v>
      </c>
      <c r="AI237">
        <v>0</v>
      </c>
      <c r="AJ237">
        <v>0</v>
      </c>
      <c r="AK237">
        <v>0</v>
      </c>
      <c r="AL237">
        <v>0</v>
      </c>
      <c r="AM237">
        <v>0</v>
      </c>
      <c r="AN237">
        <v>0</v>
      </c>
      <c r="AO237">
        <v>0</v>
      </c>
      <c r="AP237">
        <v>0</v>
      </c>
      <c r="AQ237">
        <v>0</v>
      </c>
      <c r="AR237">
        <v>0</v>
      </c>
      <c r="AS237">
        <v>0</v>
      </c>
    </row>
    <row r="238" spans="1:46">
      <c r="A238">
        <v>425</v>
      </c>
      <c r="B238" t="s">
        <v>384</v>
      </c>
      <c r="C238">
        <v>540</v>
      </c>
      <c r="D238" t="s">
        <v>84</v>
      </c>
      <c r="E238" t="s">
        <v>86</v>
      </c>
      <c r="F238">
        <v>12</v>
      </c>
      <c r="G238" t="s">
        <v>1232</v>
      </c>
      <c r="H238">
        <v>-71.779261000000005</v>
      </c>
      <c r="I238">
        <v>43.659923999999997</v>
      </c>
    </row>
    <row r="239" spans="1:46">
      <c r="A239">
        <v>426</v>
      </c>
      <c r="B239" t="s">
        <v>385</v>
      </c>
      <c r="C239">
        <v>542</v>
      </c>
      <c r="D239" t="s">
        <v>84</v>
      </c>
      <c r="E239" t="s">
        <v>86</v>
      </c>
      <c r="F239">
        <v>12</v>
      </c>
      <c r="G239" t="s">
        <v>1232</v>
      </c>
      <c r="H239">
        <v>-71.772307999999995</v>
      </c>
      <c r="I239">
        <v>43.639553999999997</v>
      </c>
    </row>
    <row r="240" spans="1:46">
      <c r="A240">
        <v>428</v>
      </c>
      <c r="B240" t="s">
        <v>386</v>
      </c>
      <c r="C240">
        <v>544</v>
      </c>
      <c r="D240" t="s">
        <v>84</v>
      </c>
      <c r="E240" t="s">
        <v>86</v>
      </c>
      <c r="F240">
        <v>12</v>
      </c>
      <c r="G240" t="s">
        <v>1232</v>
      </c>
      <c r="H240">
        <v>-71.863975999999994</v>
      </c>
      <c r="I240">
        <v>43.600532999999999</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1</v>
      </c>
      <c r="AD240">
        <v>0</v>
      </c>
      <c r="AE240">
        <v>0</v>
      </c>
      <c r="AF240">
        <v>0</v>
      </c>
      <c r="AG240">
        <v>0</v>
      </c>
      <c r="AH240">
        <v>0</v>
      </c>
      <c r="AI240">
        <v>0</v>
      </c>
      <c r="AJ240">
        <v>0</v>
      </c>
      <c r="AK240">
        <v>0</v>
      </c>
      <c r="AL240">
        <v>0</v>
      </c>
      <c r="AM240">
        <v>0</v>
      </c>
      <c r="AN240">
        <v>0</v>
      </c>
      <c r="AO240">
        <v>0</v>
      </c>
      <c r="AP240">
        <v>0</v>
      </c>
      <c r="AQ240">
        <v>0</v>
      </c>
      <c r="AR240">
        <v>0</v>
      </c>
      <c r="AS240">
        <v>0</v>
      </c>
      <c r="AT240" t="s">
        <v>387</v>
      </c>
    </row>
    <row r="241" spans="1:46">
      <c r="A241">
        <v>428</v>
      </c>
      <c r="B241" t="s">
        <v>388</v>
      </c>
      <c r="C241">
        <v>545</v>
      </c>
      <c r="D241" t="s">
        <v>84</v>
      </c>
      <c r="E241" t="s">
        <v>86</v>
      </c>
      <c r="F241">
        <v>12</v>
      </c>
      <c r="G241" t="s">
        <v>1232</v>
      </c>
      <c r="H241">
        <v>-71.863975999999994</v>
      </c>
      <c r="I241">
        <v>43.670603</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1</v>
      </c>
      <c r="AD241">
        <v>0</v>
      </c>
      <c r="AE241">
        <v>0</v>
      </c>
      <c r="AF241">
        <v>0</v>
      </c>
      <c r="AG241">
        <v>0</v>
      </c>
      <c r="AH241">
        <v>0</v>
      </c>
      <c r="AI241">
        <v>0</v>
      </c>
      <c r="AJ241">
        <v>0</v>
      </c>
      <c r="AK241">
        <v>0</v>
      </c>
      <c r="AL241">
        <v>0</v>
      </c>
      <c r="AM241">
        <v>0</v>
      </c>
      <c r="AN241">
        <v>0</v>
      </c>
      <c r="AO241">
        <v>0</v>
      </c>
      <c r="AP241">
        <v>0</v>
      </c>
      <c r="AQ241">
        <v>0</v>
      </c>
      <c r="AR241">
        <v>0</v>
      </c>
      <c r="AS241">
        <v>0</v>
      </c>
      <c r="AT241" t="s">
        <v>389</v>
      </c>
    </row>
    <row r="242" spans="1:46">
      <c r="A242">
        <v>428</v>
      </c>
      <c r="B242" t="s">
        <v>390</v>
      </c>
      <c r="C242">
        <v>546</v>
      </c>
      <c r="D242" t="s">
        <v>84</v>
      </c>
      <c r="E242" t="s">
        <v>86</v>
      </c>
      <c r="F242">
        <v>12</v>
      </c>
      <c r="G242" t="s">
        <v>1232</v>
      </c>
      <c r="H242">
        <v>-71.892814999999999</v>
      </c>
      <c r="I242">
        <v>43.706600999999999</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1</v>
      </c>
      <c r="AD242">
        <v>0</v>
      </c>
      <c r="AE242">
        <v>0</v>
      </c>
      <c r="AF242">
        <v>0</v>
      </c>
      <c r="AG242">
        <v>0</v>
      </c>
      <c r="AH242">
        <v>0</v>
      </c>
      <c r="AI242">
        <v>0</v>
      </c>
      <c r="AJ242">
        <v>0</v>
      </c>
      <c r="AK242">
        <v>0</v>
      </c>
      <c r="AL242">
        <v>0</v>
      </c>
      <c r="AM242">
        <v>0</v>
      </c>
      <c r="AN242">
        <v>0</v>
      </c>
      <c r="AO242">
        <v>0</v>
      </c>
      <c r="AP242">
        <v>0</v>
      </c>
      <c r="AQ242">
        <v>0</v>
      </c>
      <c r="AR242">
        <v>0</v>
      </c>
      <c r="AS242">
        <v>0</v>
      </c>
      <c r="AT242" t="s">
        <v>389</v>
      </c>
    </row>
    <row r="243" spans="1:46">
      <c r="A243">
        <v>428</v>
      </c>
      <c r="B243" t="s">
        <v>391</v>
      </c>
      <c r="C243">
        <v>547</v>
      </c>
      <c r="D243" t="s">
        <v>84</v>
      </c>
      <c r="E243" t="s">
        <v>86</v>
      </c>
      <c r="F243">
        <v>12</v>
      </c>
      <c r="G243" t="s">
        <v>1232</v>
      </c>
      <c r="H243">
        <v>-71.71978</v>
      </c>
      <c r="I243">
        <v>43.632595999999999</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1</v>
      </c>
      <c r="AD243">
        <v>0</v>
      </c>
      <c r="AE243">
        <v>0</v>
      </c>
      <c r="AF243">
        <v>0</v>
      </c>
      <c r="AG243">
        <v>0</v>
      </c>
      <c r="AH243">
        <v>0</v>
      </c>
      <c r="AI243">
        <v>0</v>
      </c>
      <c r="AJ243">
        <v>0</v>
      </c>
      <c r="AK243">
        <v>0</v>
      </c>
      <c r="AL243">
        <v>0</v>
      </c>
      <c r="AM243">
        <v>0</v>
      </c>
      <c r="AN243">
        <v>0</v>
      </c>
      <c r="AO243">
        <v>0</v>
      </c>
      <c r="AP243">
        <v>0</v>
      </c>
      <c r="AQ243">
        <v>0</v>
      </c>
      <c r="AR243">
        <v>0</v>
      </c>
      <c r="AS243">
        <v>0</v>
      </c>
      <c r="AT243" t="s">
        <v>389</v>
      </c>
    </row>
    <row r="244" spans="1:46">
      <c r="A244">
        <v>428</v>
      </c>
      <c r="B244" t="s">
        <v>392</v>
      </c>
      <c r="C244">
        <v>548</v>
      </c>
      <c r="D244" t="s">
        <v>84</v>
      </c>
      <c r="E244" t="s">
        <v>86</v>
      </c>
      <c r="F244">
        <v>12</v>
      </c>
      <c r="G244" t="s">
        <v>1232</v>
      </c>
      <c r="H244">
        <v>-71.712226999999999</v>
      </c>
      <c r="I244">
        <v>43.662905000000002</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1</v>
      </c>
      <c r="AD244">
        <v>0</v>
      </c>
      <c r="AE244">
        <v>0</v>
      </c>
      <c r="AF244">
        <v>0</v>
      </c>
      <c r="AG244">
        <v>0</v>
      </c>
      <c r="AH244">
        <v>0</v>
      </c>
      <c r="AI244">
        <v>0</v>
      </c>
      <c r="AJ244">
        <v>0</v>
      </c>
      <c r="AK244">
        <v>0</v>
      </c>
      <c r="AL244">
        <v>0</v>
      </c>
      <c r="AM244">
        <v>0</v>
      </c>
      <c r="AN244">
        <v>0</v>
      </c>
      <c r="AO244">
        <v>0</v>
      </c>
      <c r="AP244">
        <v>0</v>
      </c>
      <c r="AQ244">
        <v>0</v>
      </c>
      <c r="AR244">
        <v>0</v>
      </c>
      <c r="AS244">
        <v>0</v>
      </c>
      <c r="AT244" t="s">
        <v>389</v>
      </c>
    </row>
    <row r="245" spans="1:46">
      <c r="A245">
        <v>428</v>
      </c>
      <c r="B245" t="s">
        <v>393</v>
      </c>
      <c r="C245">
        <v>549</v>
      </c>
      <c r="D245" t="s">
        <v>84</v>
      </c>
      <c r="E245" t="s">
        <v>86</v>
      </c>
      <c r="F245">
        <v>12</v>
      </c>
      <c r="G245" t="s">
        <v>1232</v>
      </c>
      <c r="H245">
        <v>-71.808014</v>
      </c>
      <c r="I245">
        <v>43.641540999999997</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1</v>
      </c>
      <c r="AD245">
        <v>0</v>
      </c>
      <c r="AE245">
        <v>0</v>
      </c>
      <c r="AF245">
        <v>0</v>
      </c>
      <c r="AG245">
        <v>0</v>
      </c>
      <c r="AH245">
        <v>0</v>
      </c>
      <c r="AI245">
        <v>0</v>
      </c>
      <c r="AJ245">
        <v>0</v>
      </c>
      <c r="AK245">
        <v>0</v>
      </c>
      <c r="AL245">
        <v>0</v>
      </c>
      <c r="AM245">
        <v>0</v>
      </c>
      <c r="AN245">
        <v>0</v>
      </c>
      <c r="AO245">
        <v>0</v>
      </c>
      <c r="AP245">
        <v>0</v>
      </c>
      <c r="AQ245">
        <v>0</v>
      </c>
      <c r="AR245">
        <v>0</v>
      </c>
      <c r="AS245">
        <v>0</v>
      </c>
      <c r="AT245" t="s">
        <v>389</v>
      </c>
    </row>
    <row r="246" spans="1:46">
      <c r="A246">
        <v>428</v>
      </c>
      <c r="B246" t="s">
        <v>394</v>
      </c>
      <c r="C246">
        <v>550</v>
      </c>
      <c r="D246" t="s">
        <v>84</v>
      </c>
      <c r="E246" t="s">
        <v>86</v>
      </c>
      <c r="F246">
        <v>13</v>
      </c>
      <c r="G246" t="s">
        <v>1232</v>
      </c>
      <c r="H246">
        <v>-71.810417000000001</v>
      </c>
      <c r="I246">
        <v>43.672961999999998</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1</v>
      </c>
      <c r="AD246">
        <v>0</v>
      </c>
      <c r="AE246">
        <v>0</v>
      </c>
      <c r="AF246">
        <v>0</v>
      </c>
      <c r="AG246">
        <v>0</v>
      </c>
      <c r="AH246">
        <v>0</v>
      </c>
      <c r="AI246">
        <v>0</v>
      </c>
      <c r="AJ246">
        <v>0</v>
      </c>
      <c r="AK246">
        <v>0</v>
      </c>
      <c r="AL246">
        <v>0</v>
      </c>
      <c r="AM246">
        <v>0</v>
      </c>
      <c r="AN246">
        <v>0</v>
      </c>
      <c r="AO246">
        <v>0</v>
      </c>
      <c r="AP246">
        <v>0</v>
      </c>
      <c r="AQ246">
        <v>0</v>
      </c>
      <c r="AR246">
        <v>0</v>
      </c>
      <c r="AS246">
        <v>0</v>
      </c>
      <c r="AT246" t="s">
        <v>389</v>
      </c>
    </row>
    <row r="247" spans="1:46">
      <c r="A247">
        <v>428</v>
      </c>
      <c r="B247" t="s">
        <v>395</v>
      </c>
      <c r="C247">
        <v>551</v>
      </c>
      <c r="D247" t="s">
        <v>84</v>
      </c>
      <c r="E247" t="s">
        <v>86</v>
      </c>
      <c r="F247">
        <v>14</v>
      </c>
      <c r="G247" t="s">
        <v>1232</v>
      </c>
      <c r="H247">
        <v>-71.802864</v>
      </c>
      <c r="I247">
        <v>43.660359</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1</v>
      </c>
      <c r="AD247">
        <v>0</v>
      </c>
      <c r="AE247">
        <v>0</v>
      </c>
      <c r="AF247">
        <v>0</v>
      </c>
      <c r="AG247">
        <v>0</v>
      </c>
      <c r="AH247">
        <v>0</v>
      </c>
      <c r="AI247">
        <v>0</v>
      </c>
      <c r="AJ247">
        <v>0</v>
      </c>
      <c r="AK247">
        <v>0</v>
      </c>
      <c r="AL247">
        <v>0</v>
      </c>
      <c r="AM247">
        <v>0</v>
      </c>
      <c r="AN247">
        <v>0</v>
      </c>
      <c r="AO247">
        <v>0</v>
      </c>
      <c r="AP247">
        <v>0</v>
      </c>
      <c r="AQ247">
        <v>0</v>
      </c>
      <c r="AR247">
        <v>0</v>
      </c>
      <c r="AS247">
        <v>0</v>
      </c>
      <c r="AT247" t="s">
        <v>389</v>
      </c>
    </row>
    <row r="248" spans="1:46">
      <c r="A248">
        <v>428</v>
      </c>
      <c r="B248" t="s">
        <v>396</v>
      </c>
      <c r="C248">
        <v>552</v>
      </c>
      <c r="D248" t="s">
        <v>84</v>
      </c>
      <c r="E248" t="s">
        <v>86</v>
      </c>
      <c r="F248">
        <v>13</v>
      </c>
      <c r="G248" t="s">
        <v>1232</v>
      </c>
      <c r="H248">
        <v>-71.733684999999994</v>
      </c>
      <c r="I248">
        <v>43.619674000000003</v>
      </c>
      <c r="J248">
        <v>0</v>
      </c>
      <c r="K248">
        <v>0</v>
      </c>
      <c r="L248">
        <v>0</v>
      </c>
      <c r="M248">
        <v>0</v>
      </c>
      <c r="N248">
        <v>0</v>
      </c>
      <c r="O248">
        <v>0</v>
      </c>
      <c r="P248">
        <v>0</v>
      </c>
      <c r="Q248">
        <v>1</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t="s">
        <v>397</v>
      </c>
    </row>
    <row r="249" spans="1:46">
      <c r="A249">
        <v>428</v>
      </c>
      <c r="B249" t="s">
        <v>398</v>
      </c>
      <c r="C249">
        <v>553</v>
      </c>
      <c r="D249" t="s">
        <v>84</v>
      </c>
      <c r="E249" t="s">
        <v>86</v>
      </c>
      <c r="F249">
        <v>13</v>
      </c>
      <c r="G249" t="s">
        <v>1232</v>
      </c>
      <c r="H249">
        <v>-71.750679000000005</v>
      </c>
      <c r="I249">
        <v>43.622905000000003</v>
      </c>
      <c r="J249">
        <v>0</v>
      </c>
      <c r="K249">
        <v>0</v>
      </c>
      <c r="L249">
        <v>0</v>
      </c>
      <c r="M249">
        <v>0</v>
      </c>
      <c r="N249">
        <v>0</v>
      </c>
      <c r="O249">
        <v>0</v>
      </c>
      <c r="P249">
        <v>0</v>
      </c>
      <c r="Q249">
        <v>1</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t="s">
        <v>397</v>
      </c>
    </row>
    <row r="250" spans="1:46">
      <c r="A250">
        <v>428</v>
      </c>
      <c r="B250" t="s">
        <v>399</v>
      </c>
      <c r="C250">
        <v>554</v>
      </c>
      <c r="D250" t="s">
        <v>84</v>
      </c>
      <c r="E250" t="s">
        <v>86</v>
      </c>
      <c r="F250">
        <v>13</v>
      </c>
      <c r="G250" t="s">
        <v>1232</v>
      </c>
      <c r="H250">
        <v>-71.744843000000003</v>
      </c>
      <c r="I250">
        <v>43.662655999999998</v>
      </c>
      <c r="J250">
        <v>0</v>
      </c>
      <c r="K250">
        <v>0</v>
      </c>
      <c r="L250">
        <v>0</v>
      </c>
      <c r="M250">
        <v>0</v>
      </c>
      <c r="N250">
        <v>0</v>
      </c>
      <c r="O250">
        <v>0</v>
      </c>
      <c r="P250">
        <v>0</v>
      </c>
      <c r="Q250">
        <v>1</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t="s">
        <v>397</v>
      </c>
    </row>
    <row r="251" spans="1:46">
      <c r="A251">
        <v>428</v>
      </c>
      <c r="B251" t="s">
        <v>400</v>
      </c>
      <c r="C251">
        <v>555</v>
      </c>
      <c r="D251" t="s">
        <v>84</v>
      </c>
      <c r="E251" t="s">
        <v>86</v>
      </c>
      <c r="F251">
        <v>13</v>
      </c>
      <c r="G251" t="s">
        <v>1232</v>
      </c>
      <c r="H251">
        <v>-71.763039000000006</v>
      </c>
      <c r="I251">
        <v>43.632845000000003</v>
      </c>
      <c r="J251">
        <v>0</v>
      </c>
      <c r="K251">
        <v>0</v>
      </c>
      <c r="L251">
        <v>0</v>
      </c>
      <c r="M251">
        <v>0</v>
      </c>
      <c r="N251">
        <v>0</v>
      </c>
      <c r="O251">
        <v>0</v>
      </c>
      <c r="P251">
        <v>0</v>
      </c>
      <c r="Q251">
        <v>1</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t="s">
        <v>397</v>
      </c>
    </row>
    <row r="252" spans="1:46">
      <c r="A252">
        <v>428</v>
      </c>
      <c r="B252" t="s">
        <v>401</v>
      </c>
      <c r="C252">
        <v>556</v>
      </c>
      <c r="D252" t="s">
        <v>84</v>
      </c>
      <c r="E252" t="s">
        <v>86</v>
      </c>
      <c r="F252">
        <v>13</v>
      </c>
      <c r="G252" t="s">
        <v>1232</v>
      </c>
      <c r="H252">
        <v>-71.723213000000001</v>
      </c>
      <c r="I252">
        <v>43.629863</v>
      </c>
      <c r="J252">
        <v>0</v>
      </c>
      <c r="K252">
        <v>0</v>
      </c>
      <c r="L252">
        <v>0</v>
      </c>
      <c r="M252">
        <v>0</v>
      </c>
      <c r="N252">
        <v>0</v>
      </c>
      <c r="O252">
        <v>0</v>
      </c>
      <c r="P252">
        <v>0</v>
      </c>
      <c r="Q252">
        <v>1</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t="s">
        <v>397</v>
      </c>
    </row>
    <row r="253" spans="1:46">
      <c r="A253">
        <v>428</v>
      </c>
      <c r="B253" t="s">
        <v>402</v>
      </c>
      <c r="C253">
        <v>557</v>
      </c>
      <c r="D253" t="s">
        <v>84</v>
      </c>
      <c r="E253" t="s">
        <v>86</v>
      </c>
      <c r="F253">
        <v>13</v>
      </c>
      <c r="G253" t="s">
        <v>1232</v>
      </c>
      <c r="H253">
        <v>-71.730423000000002</v>
      </c>
      <c r="I253">
        <v>43.625140999999999</v>
      </c>
      <c r="J253">
        <v>0</v>
      </c>
      <c r="K253">
        <v>0</v>
      </c>
      <c r="L253">
        <v>0</v>
      </c>
      <c r="M253">
        <v>0</v>
      </c>
      <c r="N253">
        <v>0</v>
      </c>
      <c r="O253">
        <v>0</v>
      </c>
      <c r="P253">
        <v>0</v>
      </c>
      <c r="Q253">
        <v>1</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t="s">
        <v>397</v>
      </c>
    </row>
    <row r="254" spans="1:46">
      <c r="A254">
        <v>428</v>
      </c>
      <c r="B254" t="s">
        <v>403</v>
      </c>
      <c r="C254">
        <v>558</v>
      </c>
      <c r="D254" t="s">
        <v>84</v>
      </c>
      <c r="E254" t="s">
        <v>86</v>
      </c>
      <c r="F254">
        <v>13</v>
      </c>
      <c r="G254" t="s">
        <v>1232</v>
      </c>
      <c r="H254">
        <v>-71.792393000000004</v>
      </c>
      <c r="I254">
        <v>43.668740999999997</v>
      </c>
      <c r="J254">
        <v>0</v>
      </c>
      <c r="K254">
        <v>0</v>
      </c>
      <c r="L254">
        <v>0</v>
      </c>
      <c r="M254">
        <v>0</v>
      </c>
      <c r="N254">
        <v>0</v>
      </c>
      <c r="O254">
        <v>0</v>
      </c>
      <c r="P254">
        <v>0</v>
      </c>
      <c r="Q254">
        <v>1</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t="s">
        <v>397</v>
      </c>
    </row>
    <row r="255" spans="1:46">
      <c r="A255">
        <v>428</v>
      </c>
      <c r="B255" t="s">
        <v>404</v>
      </c>
      <c r="C255">
        <v>559</v>
      </c>
      <c r="D255" t="s">
        <v>84</v>
      </c>
      <c r="E255" t="s">
        <v>86</v>
      </c>
      <c r="F255">
        <v>13</v>
      </c>
      <c r="G255" t="s">
        <v>1232</v>
      </c>
      <c r="H255">
        <v>-71.795310999999998</v>
      </c>
      <c r="I255">
        <v>43.645082000000002</v>
      </c>
    </row>
    <row r="256" spans="1:46">
      <c r="A256">
        <v>430</v>
      </c>
      <c r="B256" t="s">
        <v>405</v>
      </c>
      <c r="C256">
        <v>573</v>
      </c>
      <c r="D256" t="s">
        <v>84</v>
      </c>
      <c r="E256" t="s">
        <v>86</v>
      </c>
      <c r="F256">
        <v>12</v>
      </c>
      <c r="G256" t="s">
        <v>1232</v>
      </c>
      <c r="H256">
        <v>-71.773337999999995</v>
      </c>
      <c r="I256">
        <v>43.683515</v>
      </c>
      <c r="J256">
        <v>0</v>
      </c>
      <c r="K256">
        <v>1</v>
      </c>
      <c r="L256">
        <v>0</v>
      </c>
      <c r="M256">
        <v>0</v>
      </c>
      <c r="N256">
        <v>0</v>
      </c>
      <c r="O256">
        <v>0</v>
      </c>
      <c r="P256">
        <v>1</v>
      </c>
      <c r="Q256">
        <v>0</v>
      </c>
      <c r="R256">
        <v>0</v>
      </c>
      <c r="S256">
        <v>0</v>
      </c>
      <c r="T256">
        <v>0</v>
      </c>
      <c r="U256">
        <v>1</v>
      </c>
      <c r="V256">
        <v>0</v>
      </c>
      <c r="W256">
        <v>0</v>
      </c>
      <c r="X256">
        <v>1</v>
      </c>
      <c r="Y256">
        <v>0</v>
      </c>
      <c r="Z256">
        <v>0</v>
      </c>
      <c r="AA256">
        <v>0</v>
      </c>
      <c r="AB256">
        <v>0</v>
      </c>
      <c r="AC256">
        <v>1</v>
      </c>
      <c r="AD256">
        <v>0</v>
      </c>
      <c r="AE256">
        <v>0</v>
      </c>
      <c r="AF256">
        <v>0</v>
      </c>
      <c r="AG256">
        <v>1</v>
      </c>
      <c r="AH256">
        <v>0</v>
      </c>
      <c r="AI256">
        <v>1</v>
      </c>
      <c r="AJ256">
        <v>0</v>
      </c>
      <c r="AK256">
        <v>0</v>
      </c>
      <c r="AL256">
        <v>0</v>
      </c>
      <c r="AM256">
        <v>0</v>
      </c>
      <c r="AN256">
        <v>0</v>
      </c>
      <c r="AO256">
        <v>1</v>
      </c>
      <c r="AP256">
        <v>0</v>
      </c>
      <c r="AQ256">
        <v>0</v>
      </c>
      <c r="AR256">
        <v>0</v>
      </c>
      <c r="AS256">
        <v>0</v>
      </c>
      <c r="AT256" t="s">
        <v>406</v>
      </c>
    </row>
    <row r="257" spans="1:46">
      <c r="A257">
        <v>430</v>
      </c>
      <c r="B257" t="s">
        <v>407</v>
      </c>
      <c r="C257">
        <v>574</v>
      </c>
      <c r="D257" t="s">
        <v>84</v>
      </c>
      <c r="E257" t="s">
        <v>86</v>
      </c>
      <c r="F257">
        <v>12</v>
      </c>
      <c r="G257" t="s">
        <v>1232</v>
      </c>
      <c r="H257">
        <v>-71.805954</v>
      </c>
      <c r="I257">
        <v>43.636324000000002</v>
      </c>
      <c r="J257">
        <v>0</v>
      </c>
      <c r="K257">
        <v>0</v>
      </c>
      <c r="L257">
        <v>1</v>
      </c>
      <c r="M257">
        <v>0</v>
      </c>
      <c r="N257">
        <v>0</v>
      </c>
      <c r="O257">
        <v>0</v>
      </c>
      <c r="P257">
        <v>0</v>
      </c>
      <c r="Q257">
        <v>1</v>
      </c>
      <c r="R257">
        <v>0</v>
      </c>
      <c r="S257">
        <v>0</v>
      </c>
      <c r="T257">
        <v>1</v>
      </c>
      <c r="U257">
        <v>0</v>
      </c>
      <c r="V257">
        <v>0</v>
      </c>
      <c r="W257">
        <v>0</v>
      </c>
      <c r="X257">
        <v>1</v>
      </c>
      <c r="Y257">
        <v>0</v>
      </c>
      <c r="Z257">
        <v>0</v>
      </c>
      <c r="AA257">
        <v>0</v>
      </c>
      <c r="AB257">
        <v>0</v>
      </c>
      <c r="AC257">
        <v>1</v>
      </c>
      <c r="AD257">
        <v>0</v>
      </c>
      <c r="AE257">
        <v>0</v>
      </c>
      <c r="AF257">
        <v>1</v>
      </c>
      <c r="AG257">
        <v>0</v>
      </c>
      <c r="AH257">
        <v>0</v>
      </c>
      <c r="AI257">
        <v>0</v>
      </c>
      <c r="AJ257">
        <v>1</v>
      </c>
      <c r="AK257">
        <v>0</v>
      </c>
      <c r="AL257">
        <v>0</v>
      </c>
      <c r="AM257">
        <v>0</v>
      </c>
      <c r="AN257">
        <v>0</v>
      </c>
      <c r="AO257">
        <v>1</v>
      </c>
      <c r="AP257">
        <v>0</v>
      </c>
      <c r="AQ257">
        <v>0</v>
      </c>
      <c r="AR257">
        <v>0</v>
      </c>
      <c r="AS257">
        <v>0</v>
      </c>
      <c r="AT257" t="s">
        <v>408</v>
      </c>
    </row>
    <row r="258" spans="1:46">
      <c r="A258">
        <v>430</v>
      </c>
      <c r="B258" t="s">
        <v>409</v>
      </c>
      <c r="C258">
        <v>575</v>
      </c>
      <c r="D258" t="s">
        <v>84</v>
      </c>
      <c r="E258" t="s">
        <v>86</v>
      </c>
      <c r="F258">
        <v>12</v>
      </c>
      <c r="G258" t="s">
        <v>1232</v>
      </c>
      <c r="H258">
        <v>-71.805954</v>
      </c>
      <c r="I258">
        <v>43.636324000000002</v>
      </c>
      <c r="J258">
        <v>0</v>
      </c>
      <c r="K258">
        <v>0</v>
      </c>
      <c r="L258">
        <v>1</v>
      </c>
      <c r="M258">
        <v>0</v>
      </c>
      <c r="N258">
        <v>0</v>
      </c>
      <c r="O258">
        <v>0</v>
      </c>
      <c r="P258">
        <v>0</v>
      </c>
      <c r="Q258">
        <v>1</v>
      </c>
      <c r="R258">
        <v>0</v>
      </c>
      <c r="S258">
        <v>1</v>
      </c>
      <c r="T258">
        <v>0</v>
      </c>
      <c r="U258">
        <v>0</v>
      </c>
      <c r="V258">
        <v>0</v>
      </c>
      <c r="W258">
        <v>0</v>
      </c>
      <c r="X258">
        <v>1</v>
      </c>
      <c r="Y258">
        <v>0</v>
      </c>
      <c r="Z258">
        <v>0</v>
      </c>
      <c r="AA258">
        <v>0</v>
      </c>
      <c r="AB258">
        <v>0</v>
      </c>
      <c r="AC258">
        <v>1</v>
      </c>
      <c r="AD258">
        <v>0</v>
      </c>
      <c r="AE258">
        <v>0</v>
      </c>
      <c r="AF258">
        <v>1</v>
      </c>
      <c r="AG258">
        <v>0</v>
      </c>
      <c r="AH258">
        <v>0</v>
      </c>
      <c r="AI258">
        <v>0</v>
      </c>
      <c r="AJ258">
        <v>0</v>
      </c>
      <c r="AK258">
        <v>1</v>
      </c>
      <c r="AL258">
        <v>0</v>
      </c>
      <c r="AM258">
        <v>0</v>
      </c>
      <c r="AN258">
        <v>1</v>
      </c>
      <c r="AO258">
        <v>0</v>
      </c>
      <c r="AP258">
        <v>0</v>
      </c>
      <c r="AQ258">
        <v>0</v>
      </c>
      <c r="AR258">
        <v>0</v>
      </c>
      <c r="AS258">
        <v>0</v>
      </c>
      <c r="AT258" t="s">
        <v>410</v>
      </c>
    </row>
    <row r="259" spans="1:46">
      <c r="A259">
        <v>435</v>
      </c>
      <c r="B259" t="s">
        <v>411</v>
      </c>
      <c r="C259">
        <v>578</v>
      </c>
      <c r="D259" t="s">
        <v>84</v>
      </c>
      <c r="E259" t="s">
        <v>86</v>
      </c>
      <c r="F259">
        <v>12</v>
      </c>
      <c r="G259" t="s">
        <v>1232</v>
      </c>
      <c r="H259">
        <v>-71.736946000000003</v>
      </c>
      <c r="I259">
        <v>43.626632000000001</v>
      </c>
      <c r="J259">
        <v>0</v>
      </c>
      <c r="K259">
        <v>0</v>
      </c>
      <c r="L259">
        <v>0</v>
      </c>
      <c r="M259">
        <v>0</v>
      </c>
      <c r="N259">
        <v>0</v>
      </c>
      <c r="O259">
        <v>0</v>
      </c>
      <c r="P259">
        <v>1</v>
      </c>
      <c r="Q259">
        <v>0</v>
      </c>
      <c r="R259">
        <v>0</v>
      </c>
      <c r="S259">
        <v>0</v>
      </c>
      <c r="T259">
        <v>0</v>
      </c>
      <c r="U259">
        <v>0</v>
      </c>
      <c r="V259">
        <v>0</v>
      </c>
      <c r="W259">
        <v>0</v>
      </c>
      <c r="X259">
        <v>0</v>
      </c>
      <c r="Y259">
        <v>1</v>
      </c>
      <c r="Z259">
        <v>0</v>
      </c>
      <c r="AA259">
        <v>0</v>
      </c>
      <c r="AB259">
        <v>0</v>
      </c>
      <c r="AC259">
        <v>1</v>
      </c>
      <c r="AD259">
        <v>0</v>
      </c>
      <c r="AE259">
        <v>0</v>
      </c>
      <c r="AF259">
        <v>0</v>
      </c>
      <c r="AG259">
        <v>0</v>
      </c>
      <c r="AH259">
        <v>0</v>
      </c>
      <c r="AI259">
        <v>0</v>
      </c>
      <c r="AJ259">
        <v>0</v>
      </c>
      <c r="AK259">
        <v>0</v>
      </c>
      <c r="AL259">
        <v>0</v>
      </c>
      <c r="AM259">
        <v>0</v>
      </c>
      <c r="AN259">
        <v>0</v>
      </c>
      <c r="AO259">
        <v>0</v>
      </c>
      <c r="AP259">
        <v>0</v>
      </c>
      <c r="AQ259">
        <v>0</v>
      </c>
      <c r="AR259">
        <v>1</v>
      </c>
      <c r="AS259">
        <v>0</v>
      </c>
      <c r="AT259" t="s">
        <v>412</v>
      </c>
    </row>
    <row r="260" spans="1:46">
      <c r="A260">
        <v>438</v>
      </c>
      <c r="B260" t="s">
        <v>413</v>
      </c>
      <c r="C260">
        <v>579</v>
      </c>
      <c r="D260" t="s">
        <v>84</v>
      </c>
      <c r="E260" t="s">
        <v>86</v>
      </c>
      <c r="F260">
        <v>12</v>
      </c>
      <c r="G260" t="s">
        <v>1232</v>
      </c>
      <c r="H260">
        <v>-71.820374000000001</v>
      </c>
      <c r="I260">
        <v>43.694687000000002</v>
      </c>
    </row>
    <row r="261" spans="1:46">
      <c r="A261">
        <v>439</v>
      </c>
      <c r="B261" t="s">
        <v>414</v>
      </c>
      <c r="C261">
        <v>581</v>
      </c>
      <c r="D261" t="s">
        <v>84</v>
      </c>
      <c r="E261" t="s">
        <v>86</v>
      </c>
      <c r="F261">
        <v>12</v>
      </c>
      <c r="G261" t="s">
        <v>1232</v>
      </c>
      <c r="H261">
        <v>-71.722183000000001</v>
      </c>
      <c r="I261">
        <v>43.675818</v>
      </c>
    </row>
    <row r="262" spans="1:46">
      <c r="A262">
        <v>441</v>
      </c>
      <c r="B262" t="s">
        <v>415</v>
      </c>
      <c r="C262">
        <v>582</v>
      </c>
      <c r="D262" t="s">
        <v>84</v>
      </c>
      <c r="E262" t="s">
        <v>85</v>
      </c>
      <c r="F262">
        <v>15</v>
      </c>
      <c r="G262" t="s">
        <v>1232</v>
      </c>
      <c r="H262">
        <v>-71.791589999999999</v>
      </c>
      <c r="I262">
        <v>43.687851000000002</v>
      </c>
      <c r="J262">
        <v>0</v>
      </c>
      <c r="K262">
        <v>0</v>
      </c>
      <c r="L262">
        <v>0</v>
      </c>
      <c r="M262">
        <v>1</v>
      </c>
      <c r="N262">
        <v>0</v>
      </c>
      <c r="O262">
        <v>0</v>
      </c>
      <c r="P262">
        <v>0</v>
      </c>
      <c r="Q262">
        <v>1</v>
      </c>
      <c r="R262">
        <v>0</v>
      </c>
      <c r="S262">
        <v>0</v>
      </c>
      <c r="T262">
        <v>0</v>
      </c>
      <c r="U262">
        <v>1</v>
      </c>
      <c r="V262">
        <v>1</v>
      </c>
      <c r="W262">
        <v>0</v>
      </c>
      <c r="X262">
        <v>0</v>
      </c>
      <c r="Y262">
        <v>0</v>
      </c>
      <c r="Z262">
        <v>0</v>
      </c>
      <c r="AA262">
        <v>0</v>
      </c>
      <c r="AB262">
        <v>0</v>
      </c>
      <c r="AC262">
        <v>1</v>
      </c>
      <c r="AD262">
        <v>1</v>
      </c>
      <c r="AE262">
        <v>0</v>
      </c>
      <c r="AF262">
        <v>0</v>
      </c>
      <c r="AG262">
        <v>0</v>
      </c>
      <c r="AH262">
        <v>1</v>
      </c>
      <c r="AI262">
        <v>0</v>
      </c>
      <c r="AJ262">
        <v>0</v>
      </c>
      <c r="AK262">
        <v>0</v>
      </c>
      <c r="AL262">
        <v>0</v>
      </c>
      <c r="AM262">
        <v>0</v>
      </c>
      <c r="AN262">
        <v>0</v>
      </c>
      <c r="AO262">
        <v>1</v>
      </c>
      <c r="AP262">
        <v>0</v>
      </c>
      <c r="AQ262">
        <v>0</v>
      </c>
      <c r="AR262">
        <v>0</v>
      </c>
      <c r="AS262">
        <v>0</v>
      </c>
    </row>
    <row r="263" spans="1:46">
      <c r="A263">
        <v>441</v>
      </c>
      <c r="B263" t="s">
        <v>416</v>
      </c>
      <c r="C263">
        <v>583</v>
      </c>
      <c r="D263" t="s">
        <v>84</v>
      </c>
      <c r="E263" t="s">
        <v>85</v>
      </c>
      <c r="F263">
        <v>15</v>
      </c>
      <c r="G263" t="s">
        <v>1232</v>
      </c>
      <c r="H263">
        <v>-71.792469999999994</v>
      </c>
      <c r="I263">
        <v>43.686971999999997</v>
      </c>
      <c r="J263">
        <v>0</v>
      </c>
      <c r="K263">
        <v>0</v>
      </c>
      <c r="L263">
        <v>0</v>
      </c>
      <c r="M263">
        <v>1</v>
      </c>
      <c r="N263">
        <v>0</v>
      </c>
      <c r="O263">
        <v>0</v>
      </c>
      <c r="P263">
        <v>0</v>
      </c>
      <c r="Q263">
        <v>1</v>
      </c>
      <c r="R263">
        <v>0</v>
      </c>
      <c r="S263">
        <v>0</v>
      </c>
      <c r="T263">
        <v>0</v>
      </c>
      <c r="U263">
        <v>1</v>
      </c>
      <c r="V263">
        <v>1</v>
      </c>
      <c r="W263">
        <v>0</v>
      </c>
      <c r="X263">
        <v>0</v>
      </c>
      <c r="Y263">
        <v>0</v>
      </c>
      <c r="Z263">
        <v>0</v>
      </c>
      <c r="AA263">
        <v>0</v>
      </c>
      <c r="AB263">
        <v>0</v>
      </c>
      <c r="AC263">
        <v>1</v>
      </c>
      <c r="AD263">
        <v>1</v>
      </c>
      <c r="AE263">
        <v>0</v>
      </c>
      <c r="AF263">
        <v>0</v>
      </c>
      <c r="AG263">
        <v>0</v>
      </c>
      <c r="AH263">
        <v>1</v>
      </c>
      <c r="AI263">
        <v>0</v>
      </c>
      <c r="AJ263">
        <v>0</v>
      </c>
      <c r="AK263">
        <v>0</v>
      </c>
      <c r="AL263">
        <v>0</v>
      </c>
      <c r="AM263">
        <v>0</v>
      </c>
      <c r="AN263">
        <v>0</v>
      </c>
      <c r="AO263">
        <v>1</v>
      </c>
      <c r="AP263">
        <v>0</v>
      </c>
      <c r="AQ263">
        <v>0</v>
      </c>
      <c r="AR263">
        <v>0</v>
      </c>
      <c r="AS263">
        <v>0</v>
      </c>
    </row>
    <row r="264" spans="1:46">
      <c r="A264">
        <v>441</v>
      </c>
      <c r="B264" t="s">
        <v>417</v>
      </c>
      <c r="C264">
        <v>584</v>
      </c>
      <c r="D264" t="s">
        <v>84</v>
      </c>
      <c r="E264" t="s">
        <v>85</v>
      </c>
      <c r="F264">
        <v>15</v>
      </c>
      <c r="G264" t="s">
        <v>1232</v>
      </c>
      <c r="H264">
        <v>-71.790272999999999</v>
      </c>
      <c r="I264">
        <v>43.687469</v>
      </c>
      <c r="J264">
        <v>0</v>
      </c>
      <c r="K264">
        <v>0</v>
      </c>
      <c r="L264">
        <v>0</v>
      </c>
      <c r="M264">
        <v>1</v>
      </c>
      <c r="N264">
        <v>0</v>
      </c>
      <c r="O264">
        <v>0</v>
      </c>
      <c r="P264">
        <v>0</v>
      </c>
      <c r="Q264">
        <v>1</v>
      </c>
      <c r="R264">
        <v>0</v>
      </c>
      <c r="S264">
        <v>0</v>
      </c>
      <c r="T264">
        <v>0</v>
      </c>
      <c r="U264">
        <v>1</v>
      </c>
      <c r="V264">
        <v>1</v>
      </c>
      <c r="W264">
        <v>0</v>
      </c>
      <c r="X264">
        <v>0</v>
      </c>
      <c r="Y264">
        <v>0</v>
      </c>
      <c r="Z264">
        <v>0</v>
      </c>
      <c r="AA264">
        <v>0</v>
      </c>
      <c r="AB264">
        <v>0</v>
      </c>
      <c r="AC264">
        <v>1</v>
      </c>
      <c r="AD264">
        <v>1</v>
      </c>
      <c r="AE264">
        <v>0</v>
      </c>
      <c r="AF264">
        <v>0</v>
      </c>
      <c r="AG264">
        <v>0</v>
      </c>
      <c r="AH264">
        <v>1</v>
      </c>
      <c r="AI264">
        <v>0</v>
      </c>
      <c r="AJ264">
        <v>0</v>
      </c>
      <c r="AK264">
        <v>0</v>
      </c>
      <c r="AL264">
        <v>0</v>
      </c>
      <c r="AM264">
        <v>0</v>
      </c>
      <c r="AN264">
        <v>0</v>
      </c>
      <c r="AO264">
        <v>1</v>
      </c>
      <c r="AP264">
        <v>0</v>
      </c>
      <c r="AQ264">
        <v>0</v>
      </c>
      <c r="AR264">
        <v>0</v>
      </c>
      <c r="AS264">
        <v>0</v>
      </c>
    </row>
    <row r="265" spans="1:46">
      <c r="A265">
        <v>443</v>
      </c>
      <c r="B265" t="s">
        <v>418</v>
      </c>
      <c r="C265">
        <v>596</v>
      </c>
      <c r="D265" t="s">
        <v>84</v>
      </c>
      <c r="E265" t="s">
        <v>86</v>
      </c>
      <c r="F265">
        <v>11</v>
      </c>
      <c r="G265" t="s">
        <v>1232</v>
      </c>
      <c r="H265">
        <v>-71.840148999999997</v>
      </c>
      <c r="I265">
        <v>43.721291000000001</v>
      </c>
      <c r="J265">
        <v>0</v>
      </c>
      <c r="K265">
        <v>0</v>
      </c>
      <c r="L265">
        <v>0</v>
      </c>
      <c r="M265">
        <v>1</v>
      </c>
      <c r="N265">
        <v>0</v>
      </c>
      <c r="O265">
        <v>0</v>
      </c>
      <c r="P265">
        <v>0</v>
      </c>
      <c r="Q265">
        <v>1</v>
      </c>
      <c r="R265">
        <v>0</v>
      </c>
      <c r="S265">
        <v>0</v>
      </c>
      <c r="T265">
        <v>0</v>
      </c>
      <c r="U265">
        <v>1</v>
      </c>
      <c r="V265">
        <v>0</v>
      </c>
      <c r="W265">
        <v>0</v>
      </c>
      <c r="X265">
        <v>0</v>
      </c>
      <c r="Y265">
        <v>1</v>
      </c>
      <c r="Z265">
        <v>0</v>
      </c>
      <c r="AA265">
        <v>0</v>
      </c>
      <c r="AB265">
        <v>0</v>
      </c>
      <c r="AC265">
        <v>1</v>
      </c>
      <c r="AD265">
        <v>0</v>
      </c>
      <c r="AE265">
        <v>0</v>
      </c>
      <c r="AF265">
        <v>0</v>
      </c>
      <c r="AG265">
        <v>1</v>
      </c>
      <c r="AH265">
        <v>0</v>
      </c>
      <c r="AI265">
        <v>0</v>
      </c>
      <c r="AJ265">
        <v>0</v>
      </c>
      <c r="AK265">
        <v>1</v>
      </c>
      <c r="AL265">
        <v>0</v>
      </c>
      <c r="AM265">
        <v>0</v>
      </c>
      <c r="AN265">
        <v>0</v>
      </c>
      <c r="AO265">
        <v>1</v>
      </c>
      <c r="AP265">
        <v>0</v>
      </c>
      <c r="AQ265">
        <v>0</v>
      </c>
      <c r="AR265">
        <v>0</v>
      </c>
      <c r="AS265">
        <v>1</v>
      </c>
      <c r="AT265" t="s">
        <v>419</v>
      </c>
    </row>
    <row r="266" spans="1:46">
      <c r="A266">
        <v>443</v>
      </c>
      <c r="B266" t="s">
        <v>420</v>
      </c>
      <c r="C266">
        <v>597</v>
      </c>
      <c r="D266" t="s">
        <v>84</v>
      </c>
      <c r="E266" t="s">
        <v>86</v>
      </c>
      <c r="F266">
        <v>11</v>
      </c>
      <c r="G266" t="s">
        <v>1232</v>
      </c>
      <c r="H266">
        <v>-71.847838999999993</v>
      </c>
      <c r="I266">
        <v>43.656545999999999</v>
      </c>
      <c r="J266">
        <v>0</v>
      </c>
      <c r="K266">
        <v>0</v>
      </c>
      <c r="L266">
        <v>0</v>
      </c>
      <c r="M266">
        <v>1</v>
      </c>
      <c r="N266">
        <v>0</v>
      </c>
      <c r="O266">
        <v>0</v>
      </c>
      <c r="P266">
        <v>0</v>
      </c>
      <c r="Q266">
        <v>1</v>
      </c>
      <c r="R266">
        <v>0</v>
      </c>
      <c r="S266">
        <v>0</v>
      </c>
      <c r="T266">
        <v>0</v>
      </c>
      <c r="U266">
        <v>1</v>
      </c>
      <c r="V266">
        <v>0</v>
      </c>
      <c r="W266">
        <v>0</v>
      </c>
      <c r="X266">
        <v>0</v>
      </c>
      <c r="Y266">
        <v>1</v>
      </c>
      <c r="Z266">
        <v>0</v>
      </c>
      <c r="AA266">
        <v>0</v>
      </c>
      <c r="AB266">
        <v>0</v>
      </c>
      <c r="AC266">
        <v>1</v>
      </c>
      <c r="AD266">
        <v>0</v>
      </c>
      <c r="AE266">
        <v>0</v>
      </c>
      <c r="AF266">
        <v>0</v>
      </c>
      <c r="AG266">
        <v>1</v>
      </c>
      <c r="AH266">
        <v>0</v>
      </c>
      <c r="AI266">
        <v>0</v>
      </c>
      <c r="AJ266">
        <v>0</v>
      </c>
      <c r="AK266">
        <v>1</v>
      </c>
      <c r="AL266">
        <v>0</v>
      </c>
      <c r="AM266">
        <v>0</v>
      </c>
      <c r="AN266">
        <v>0</v>
      </c>
      <c r="AO266">
        <v>1</v>
      </c>
      <c r="AP266">
        <v>0</v>
      </c>
      <c r="AQ266">
        <v>0</v>
      </c>
      <c r="AR266">
        <v>0</v>
      </c>
      <c r="AS266">
        <v>1</v>
      </c>
      <c r="AT266" t="s">
        <v>421</v>
      </c>
    </row>
    <row r="267" spans="1:46">
      <c r="A267">
        <v>446</v>
      </c>
      <c r="B267" t="s">
        <v>422</v>
      </c>
      <c r="C267">
        <v>603</v>
      </c>
      <c r="D267" t="s">
        <v>84</v>
      </c>
      <c r="E267" t="s">
        <v>86</v>
      </c>
      <c r="F267">
        <v>12</v>
      </c>
      <c r="G267" t="s">
        <v>1232</v>
      </c>
      <c r="H267">
        <v>-71.793593999999999</v>
      </c>
      <c r="I267">
        <v>43.693942</v>
      </c>
      <c r="J267">
        <v>0</v>
      </c>
      <c r="K267">
        <v>0</v>
      </c>
      <c r="L267">
        <v>1</v>
      </c>
      <c r="M267">
        <v>0</v>
      </c>
      <c r="N267">
        <v>0</v>
      </c>
      <c r="O267">
        <v>1</v>
      </c>
      <c r="P267">
        <v>1</v>
      </c>
      <c r="Q267">
        <v>0</v>
      </c>
      <c r="R267">
        <v>0</v>
      </c>
      <c r="S267">
        <v>0</v>
      </c>
      <c r="T267">
        <v>1</v>
      </c>
      <c r="U267">
        <v>0</v>
      </c>
      <c r="V267">
        <v>0</v>
      </c>
      <c r="W267">
        <v>1</v>
      </c>
      <c r="X267">
        <v>0</v>
      </c>
      <c r="Y267">
        <v>0</v>
      </c>
      <c r="Z267">
        <v>0</v>
      </c>
      <c r="AA267">
        <v>1</v>
      </c>
      <c r="AB267">
        <v>0</v>
      </c>
      <c r="AC267">
        <v>0</v>
      </c>
      <c r="AD267">
        <v>0</v>
      </c>
      <c r="AE267">
        <v>1</v>
      </c>
      <c r="AF267">
        <v>0</v>
      </c>
      <c r="AG267">
        <v>0</v>
      </c>
      <c r="AH267">
        <v>1</v>
      </c>
      <c r="AI267">
        <v>0</v>
      </c>
      <c r="AJ267">
        <v>0</v>
      </c>
      <c r="AK267">
        <v>0</v>
      </c>
      <c r="AL267">
        <v>1</v>
      </c>
      <c r="AM267">
        <v>0</v>
      </c>
      <c r="AN267">
        <v>0</v>
      </c>
      <c r="AO267">
        <v>0</v>
      </c>
      <c r="AP267">
        <v>0</v>
      </c>
      <c r="AQ267">
        <v>0</v>
      </c>
      <c r="AR267">
        <v>0</v>
      </c>
      <c r="AS267">
        <v>0</v>
      </c>
      <c r="AT267" t="s">
        <v>423</v>
      </c>
    </row>
    <row r="268" spans="1:46">
      <c r="A268">
        <v>457</v>
      </c>
      <c r="B268" t="s">
        <v>424</v>
      </c>
      <c r="C268">
        <v>605</v>
      </c>
      <c r="D268" t="s">
        <v>84</v>
      </c>
      <c r="E268" t="s">
        <v>86</v>
      </c>
      <c r="F268">
        <v>12</v>
      </c>
      <c r="G268" t="s">
        <v>1232</v>
      </c>
      <c r="H268">
        <v>-71.749992000000006</v>
      </c>
      <c r="I268">
        <v>43.627128999999996</v>
      </c>
      <c r="J268">
        <v>0</v>
      </c>
      <c r="K268">
        <v>0</v>
      </c>
      <c r="L268">
        <v>0</v>
      </c>
      <c r="M268">
        <v>0</v>
      </c>
      <c r="N268">
        <v>0</v>
      </c>
      <c r="O268">
        <v>0</v>
      </c>
      <c r="P268">
        <v>1</v>
      </c>
      <c r="Q268">
        <v>0</v>
      </c>
      <c r="R268">
        <v>0</v>
      </c>
      <c r="S268">
        <v>0</v>
      </c>
      <c r="T268">
        <v>1</v>
      </c>
      <c r="U268">
        <v>0</v>
      </c>
      <c r="V268">
        <v>1</v>
      </c>
      <c r="W268">
        <v>0</v>
      </c>
      <c r="X268">
        <v>0</v>
      </c>
      <c r="Y268">
        <v>0</v>
      </c>
      <c r="Z268">
        <v>1</v>
      </c>
      <c r="AA268">
        <v>0</v>
      </c>
      <c r="AB268">
        <v>0</v>
      </c>
      <c r="AC268">
        <v>0</v>
      </c>
      <c r="AD268">
        <v>1</v>
      </c>
      <c r="AE268">
        <v>0</v>
      </c>
      <c r="AF268">
        <v>0</v>
      </c>
      <c r="AG268">
        <v>0</v>
      </c>
      <c r="AH268">
        <v>1</v>
      </c>
      <c r="AI268">
        <v>0</v>
      </c>
      <c r="AJ268">
        <v>0</v>
      </c>
      <c r="AK268">
        <v>0</v>
      </c>
      <c r="AL268">
        <v>1</v>
      </c>
      <c r="AM268">
        <v>0</v>
      </c>
      <c r="AN268">
        <v>0</v>
      </c>
      <c r="AO268">
        <v>0</v>
      </c>
      <c r="AP268">
        <v>0</v>
      </c>
      <c r="AQ268">
        <v>0</v>
      </c>
      <c r="AR268">
        <v>0</v>
      </c>
      <c r="AS268">
        <v>0</v>
      </c>
      <c r="AT268" t="s">
        <v>425</v>
      </c>
    </row>
    <row r="269" spans="1:46">
      <c r="A269">
        <v>457</v>
      </c>
      <c r="B269" t="s">
        <v>426</v>
      </c>
      <c r="C269">
        <v>606</v>
      </c>
      <c r="D269" t="s">
        <v>84</v>
      </c>
      <c r="E269" t="s">
        <v>86</v>
      </c>
      <c r="F269">
        <v>12</v>
      </c>
      <c r="G269" t="s">
        <v>1232</v>
      </c>
      <c r="H269">
        <v>-71.830844999999997</v>
      </c>
      <c r="I269">
        <v>43.698782000000001</v>
      </c>
      <c r="J269">
        <v>0</v>
      </c>
      <c r="K269">
        <v>1</v>
      </c>
      <c r="L269">
        <v>0</v>
      </c>
      <c r="M269">
        <v>0</v>
      </c>
      <c r="N269">
        <v>0</v>
      </c>
      <c r="O269">
        <v>0</v>
      </c>
      <c r="P269">
        <v>1</v>
      </c>
      <c r="Q269">
        <v>0</v>
      </c>
      <c r="R269">
        <v>1</v>
      </c>
      <c r="S269">
        <v>1</v>
      </c>
      <c r="T269">
        <v>0</v>
      </c>
      <c r="U269">
        <v>0</v>
      </c>
      <c r="V269">
        <v>1</v>
      </c>
      <c r="W269">
        <v>0</v>
      </c>
      <c r="X269">
        <v>0</v>
      </c>
      <c r="Y269">
        <v>0</v>
      </c>
      <c r="Z269">
        <v>1</v>
      </c>
      <c r="AA269">
        <v>0</v>
      </c>
      <c r="AB269">
        <v>0</v>
      </c>
      <c r="AC269">
        <v>0</v>
      </c>
      <c r="AD269">
        <v>1</v>
      </c>
      <c r="AE269">
        <v>0</v>
      </c>
      <c r="AF269">
        <v>0</v>
      </c>
      <c r="AG269">
        <v>0</v>
      </c>
      <c r="AH269">
        <v>1</v>
      </c>
      <c r="AI269">
        <v>0</v>
      </c>
      <c r="AJ269">
        <v>0</v>
      </c>
      <c r="AK269">
        <v>0</v>
      </c>
      <c r="AL269">
        <v>1</v>
      </c>
      <c r="AM269">
        <v>0</v>
      </c>
      <c r="AN269">
        <v>0</v>
      </c>
      <c r="AO269">
        <v>0</v>
      </c>
      <c r="AP269">
        <v>1</v>
      </c>
      <c r="AQ269">
        <v>0</v>
      </c>
      <c r="AR269">
        <v>0</v>
      </c>
      <c r="AS269">
        <v>0</v>
      </c>
    </row>
    <row r="270" spans="1:46">
      <c r="A270">
        <v>457</v>
      </c>
      <c r="B270" t="s">
        <v>427</v>
      </c>
      <c r="C270">
        <v>607</v>
      </c>
      <c r="D270" t="s">
        <v>84</v>
      </c>
      <c r="E270" t="s">
        <v>86</v>
      </c>
      <c r="F270">
        <v>12</v>
      </c>
      <c r="G270" t="s">
        <v>1232</v>
      </c>
      <c r="H270">
        <v>-71.740207999999996</v>
      </c>
      <c r="I270">
        <v>43.618803999999997</v>
      </c>
      <c r="J270">
        <v>1</v>
      </c>
      <c r="K270">
        <v>0</v>
      </c>
      <c r="L270">
        <v>0</v>
      </c>
      <c r="M270">
        <v>0</v>
      </c>
      <c r="N270">
        <v>1</v>
      </c>
      <c r="O270">
        <v>0</v>
      </c>
      <c r="P270">
        <v>0</v>
      </c>
      <c r="Q270">
        <v>0</v>
      </c>
      <c r="R270">
        <v>0</v>
      </c>
      <c r="S270">
        <v>0</v>
      </c>
      <c r="T270">
        <v>0</v>
      </c>
      <c r="U270">
        <v>1</v>
      </c>
      <c r="V270">
        <v>1</v>
      </c>
      <c r="W270">
        <v>0</v>
      </c>
      <c r="X270">
        <v>0</v>
      </c>
      <c r="Y270">
        <v>0</v>
      </c>
      <c r="Z270">
        <v>1</v>
      </c>
      <c r="AA270">
        <v>0</v>
      </c>
      <c r="AB270">
        <v>0</v>
      </c>
      <c r="AC270">
        <v>0</v>
      </c>
      <c r="AD270">
        <v>1</v>
      </c>
      <c r="AE270">
        <v>0</v>
      </c>
      <c r="AF270">
        <v>0</v>
      </c>
      <c r="AG270">
        <v>0</v>
      </c>
      <c r="AH270">
        <v>1</v>
      </c>
      <c r="AI270">
        <v>0</v>
      </c>
      <c r="AJ270">
        <v>0</v>
      </c>
      <c r="AK270">
        <v>0</v>
      </c>
      <c r="AL270">
        <v>1</v>
      </c>
      <c r="AM270">
        <v>0</v>
      </c>
      <c r="AN270">
        <v>0</v>
      </c>
      <c r="AO270">
        <v>0</v>
      </c>
      <c r="AP270">
        <v>1</v>
      </c>
      <c r="AQ270">
        <v>0</v>
      </c>
      <c r="AR270">
        <v>0</v>
      </c>
      <c r="AS270">
        <v>0</v>
      </c>
      <c r="AT270" t="s">
        <v>428</v>
      </c>
    </row>
    <row r="271" spans="1:46">
      <c r="A271">
        <v>457</v>
      </c>
      <c r="B271" t="s">
        <v>429</v>
      </c>
      <c r="C271">
        <v>608</v>
      </c>
      <c r="D271" t="s">
        <v>84</v>
      </c>
      <c r="E271" t="s">
        <v>86</v>
      </c>
      <c r="F271">
        <v>12</v>
      </c>
      <c r="G271" t="s">
        <v>1232</v>
      </c>
      <c r="H271">
        <v>-71.788273000000004</v>
      </c>
      <c r="I271">
        <v>43.733274999999999</v>
      </c>
      <c r="J271">
        <v>0</v>
      </c>
      <c r="K271">
        <v>0</v>
      </c>
      <c r="L271">
        <v>1</v>
      </c>
      <c r="M271">
        <v>0</v>
      </c>
      <c r="N271">
        <v>0</v>
      </c>
      <c r="O271">
        <v>0</v>
      </c>
      <c r="P271">
        <v>0</v>
      </c>
      <c r="Q271">
        <v>0</v>
      </c>
      <c r="R271">
        <v>0</v>
      </c>
      <c r="S271">
        <v>0</v>
      </c>
      <c r="T271">
        <v>1</v>
      </c>
      <c r="U271">
        <v>0</v>
      </c>
      <c r="V271">
        <v>0</v>
      </c>
      <c r="W271">
        <v>0</v>
      </c>
      <c r="X271">
        <v>0</v>
      </c>
      <c r="Y271">
        <v>0</v>
      </c>
      <c r="Z271">
        <v>0</v>
      </c>
      <c r="AA271">
        <v>0</v>
      </c>
      <c r="AB271">
        <v>0</v>
      </c>
      <c r="AC271">
        <v>1</v>
      </c>
      <c r="AD271">
        <v>1</v>
      </c>
      <c r="AE271">
        <v>0</v>
      </c>
      <c r="AF271">
        <v>0</v>
      </c>
      <c r="AG271">
        <v>0</v>
      </c>
      <c r="AH271">
        <v>1</v>
      </c>
      <c r="AI271">
        <v>0</v>
      </c>
      <c r="AJ271">
        <v>0</v>
      </c>
      <c r="AK271">
        <v>0</v>
      </c>
      <c r="AL271">
        <v>1</v>
      </c>
      <c r="AM271">
        <v>0</v>
      </c>
      <c r="AN271">
        <v>0</v>
      </c>
      <c r="AO271">
        <v>0</v>
      </c>
      <c r="AP271">
        <v>1</v>
      </c>
      <c r="AQ271">
        <v>0</v>
      </c>
      <c r="AR271">
        <v>0</v>
      </c>
      <c r="AS271">
        <v>0</v>
      </c>
      <c r="AT271" t="s">
        <v>430</v>
      </c>
    </row>
    <row r="272" spans="1:46">
      <c r="A272">
        <v>457</v>
      </c>
      <c r="B272" t="s">
        <v>435</v>
      </c>
      <c r="C272">
        <v>613</v>
      </c>
      <c r="D272" t="s">
        <v>84</v>
      </c>
      <c r="E272" t="s">
        <v>86</v>
      </c>
      <c r="F272">
        <v>12</v>
      </c>
      <c r="G272" t="s">
        <v>1232</v>
      </c>
      <c r="H272">
        <v>-71.781406000000004</v>
      </c>
      <c r="I272">
        <v>43.624519999999997</v>
      </c>
      <c r="J272">
        <v>0</v>
      </c>
      <c r="K272">
        <v>1</v>
      </c>
      <c r="L272">
        <v>0</v>
      </c>
      <c r="M272">
        <v>0</v>
      </c>
      <c r="N272">
        <v>0</v>
      </c>
      <c r="O272">
        <v>0</v>
      </c>
      <c r="P272">
        <v>1</v>
      </c>
      <c r="Q272">
        <v>0</v>
      </c>
      <c r="R272">
        <v>1</v>
      </c>
      <c r="S272">
        <v>0</v>
      </c>
      <c r="T272">
        <v>0</v>
      </c>
      <c r="U272">
        <v>0</v>
      </c>
      <c r="V272">
        <v>1</v>
      </c>
      <c r="W272">
        <v>0</v>
      </c>
      <c r="X272">
        <v>0</v>
      </c>
      <c r="Y272">
        <v>0</v>
      </c>
      <c r="Z272">
        <v>1</v>
      </c>
      <c r="AA272">
        <v>0</v>
      </c>
      <c r="AB272">
        <v>0</v>
      </c>
      <c r="AC272">
        <v>0</v>
      </c>
      <c r="AD272">
        <v>1</v>
      </c>
      <c r="AE272">
        <v>0</v>
      </c>
      <c r="AF272">
        <v>0</v>
      </c>
      <c r="AG272">
        <v>0</v>
      </c>
      <c r="AH272">
        <v>1</v>
      </c>
      <c r="AI272">
        <v>0</v>
      </c>
      <c r="AJ272">
        <v>0</v>
      </c>
      <c r="AK272">
        <v>0</v>
      </c>
      <c r="AL272">
        <v>1</v>
      </c>
      <c r="AM272">
        <v>0</v>
      </c>
      <c r="AN272">
        <v>0</v>
      </c>
      <c r="AO272">
        <v>0</v>
      </c>
      <c r="AP272">
        <v>1</v>
      </c>
      <c r="AQ272">
        <v>0</v>
      </c>
      <c r="AR272">
        <v>0</v>
      </c>
      <c r="AS272">
        <v>0</v>
      </c>
      <c r="AT272" t="s">
        <v>436</v>
      </c>
    </row>
    <row r="273" spans="1:46">
      <c r="A273">
        <v>457</v>
      </c>
      <c r="B273" t="s">
        <v>438</v>
      </c>
      <c r="C273">
        <v>616</v>
      </c>
      <c r="D273" t="s">
        <v>84</v>
      </c>
      <c r="E273" t="s">
        <v>86</v>
      </c>
      <c r="F273">
        <v>12</v>
      </c>
      <c r="G273" t="s">
        <v>1232</v>
      </c>
      <c r="H273">
        <v>-71.787586000000005</v>
      </c>
      <c r="I273">
        <v>43.675694</v>
      </c>
      <c r="J273">
        <v>0</v>
      </c>
      <c r="K273">
        <v>0</v>
      </c>
      <c r="L273">
        <v>0</v>
      </c>
      <c r="M273">
        <v>0</v>
      </c>
      <c r="N273">
        <v>0</v>
      </c>
      <c r="O273">
        <v>0</v>
      </c>
      <c r="P273">
        <v>0</v>
      </c>
      <c r="Q273">
        <v>1</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1</v>
      </c>
      <c r="AQ273">
        <v>0</v>
      </c>
      <c r="AR273">
        <v>0</v>
      </c>
      <c r="AS273">
        <v>0</v>
      </c>
      <c r="AT273" t="s">
        <v>439</v>
      </c>
    </row>
    <row r="274" spans="1:46">
      <c r="A274">
        <v>457</v>
      </c>
      <c r="B274" t="s">
        <v>440</v>
      </c>
      <c r="C274">
        <v>618</v>
      </c>
      <c r="D274" t="s">
        <v>84</v>
      </c>
      <c r="E274" t="s">
        <v>86</v>
      </c>
      <c r="F274">
        <v>12</v>
      </c>
      <c r="G274" t="s">
        <v>1232</v>
      </c>
      <c r="H274">
        <v>-71.786556000000004</v>
      </c>
      <c r="I274">
        <v>43.669237000000003</v>
      </c>
      <c r="J274">
        <v>0</v>
      </c>
      <c r="K274">
        <v>0</v>
      </c>
      <c r="L274">
        <v>0</v>
      </c>
      <c r="M274">
        <v>0</v>
      </c>
      <c r="N274">
        <v>0</v>
      </c>
      <c r="O274">
        <v>0</v>
      </c>
      <c r="P274">
        <v>0</v>
      </c>
      <c r="Q274">
        <v>1</v>
      </c>
      <c r="R274">
        <v>0</v>
      </c>
      <c r="S274">
        <v>0</v>
      </c>
      <c r="T274">
        <v>0</v>
      </c>
      <c r="U274">
        <v>1</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t="s">
        <v>441</v>
      </c>
    </row>
    <row r="275" spans="1:46">
      <c r="A275">
        <v>460</v>
      </c>
      <c r="B275" t="s">
        <v>433</v>
      </c>
      <c r="C275">
        <v>611</v>
      </c>
      <c r="D275" t="s">
        <v>84</v>
      </c>
      <c r="E275" t="s">
        <v>86</v>
      </c>
      <c r="F275">
        <v>13</v>
      </c>
      <c r="G275" t="s">
        <v>1232</v>
      </c>
      <c r="H275">
        <v>-71.803379000000007</v>
      </c>
      <c r="I275">
        <v>43.689473999999997</v>
      </c>
    </row>
    <row r="276" spans="1:46">
      <c r="A276">
        <v>460</v>
      </c>
      <c r="B276" t="s">
        <v>442</v>
      </c>
      <c r="C276">
        <v>619</v>
      </c>
      <c r="D276" t="s">
        <v>84</v>
      </c>
      <c r="E276" t="s">
        <v>86</v>
      </c>
      <c r="F276">
        <v>8</v>
      </c>
      <c r="G276" t="s">
        <v>1232</v>
      </c>
      <c r="H276">
        <v>-72.707520000000002</v>
      </c>
      <c r="I276">
        <v>43.882057000000003</v>
      </c>
    </row>
    <row r="277" spans="1:46">
      <c r="A277">
        <v>460</v>
      </c>
      <c r="B277" t="s">
        <v>443</v>
      </c>
      <c r="C277">
        <v>621</v>
      </c>
      <c r="D277" t="s">
        <v>84</v>
      </c>
      <c r="E277" t="s">
        <v>86</v>
      </c>
      <c r="F277">
        <v>8</v>
      </c>
      <c r="G277" t="s">
        <v>1232</v>
      </c>
      <c r="H277">
        <v>-72.707520000000002</v>
      </c>
      <c r="I277">
        <v>43.882057000000003</v>
      </c>
    </row>
    <row r="278" spans="1:46">
      <c r="A278">
        <v>466</v>
      </c>
      <c r="B278" t="s">
        <v>431</v>
      </c>
      <c r="C278">
        <v>609</v>
      </c>
      <c r="D278" t="s">
        <v>84</v>
      </c>
      <c r="E278" t="s">
        <v>86</v>
      </c>
      <c r="F278">
        <v>12</v>
      </c>
      <c r="G278" t="s">
        <v>1232</v>
      </c>
      <c r="H278">
        <v>-71.742096000000004</v>
      </c>
      <c r="I278">
        <v>43.615200000000002</v>
      </c>
      <c r="J278">
        <v>0</v>
      </c>
      <c r="K278">
        <v>0</v>
      </c>
      <c r="L278">
        <v>1</v>
      </c>
      <c r="M278">
        <v>0</v>
      </c>
      <c r="N278">
        <v>0</v>
      </c>
      <c r="O278">
        <v>0</v>
      </c>
      <c r="P278">
        <v>0</v>
      </c>
      <c r="Q278">
        <v>1</v>
      </c>
      <c r="R278">
        <v>0</v>
      </c>
      <c r="S278">
        <v>0</v>
      </c>
      <c r="T278">
        <v>0</v>
      </c>
      <c r="U278">
        <v>1</v>
      </c>
      <c r="V278">
        <v>0</v>
      </c>
      <c r="W278">
        <v>0</v>
      </c>
      <c r="X278">
        <v>1</v>
      </c>
      <c r="Y278">
        <v>0</v>
      </c>
      <c r="Z278">
        <v>0</v>
      </c>
      <c r="AA278">
        <v>0</v>
      </c>
      <c r="AB278">
        <v>0</v>
      </c>
      <c r="AC278">
        <v>1</v>
      </c>
      <c r="AD278">
        <v>0</v>
      </c>
      <c r="AE278">
        <v>0</v>
      </c>
      <c r="AF278">
        <v>0</v>
      </c>
      <c r="AG278">
        <v>1</v>
      </c>
      <c r="AH278">
        <v>1</v>
      </c>
      <c r="AI278">
        <v>0</v>
      </c>
      <c r="AJ278">
        <v>0</v>
      </c>
      <c r="AK278">
        <v>0</v>
      </c>
      <c r="AL278">
        <v>0</v>
      </c>
      <c r="AM278">
        <v>0</v>
      </c>
      <c r="AN278">
        <v>1</v>
      </c>
      <c r="AO278">
        <v>0</v>
      </c>
      <c r="AP278">
        <v>0</v>
      </c>
      <c r="AQ278">
        <v>0</v>
      </c>
      <c r="AR278">
        <v>0</v>
      </c>
      <c r="AS278">
        <v>0</v>
      </c>
    </row>
    <row r="279" spans="1:46">
      <c r="A279">
        <v>466</v>
      </c>
      <c r="B279" t="s">
        <v>434</v>
      </c>
      <c r="C279">
        <v>612</v>
      </c>
      <c r="D279" t="s">
        <v>84</v>
      </c>
      <c r="E279" t="s">
        <v>86</v>
      </c>
      <c r="F279">
        <v>12</v>
      </c>
      <c r="G279" t="s">
        <v>1232</v>
      </c>
      <c r="H279">
        <v>-71.787757999999997</v>
      </c>
      <c r="I279">
        <v>43.695680000000003</v>
      </c>
      <c r="J279">
        <v>1</v>
      </c>
      <c r="K279">
        <v>0</v>
      </c>
      <c r="L279">
        <v>0</v>
      </c>
      <c r="M279">
        <v>0</v>
      </c>
      <c r="N279">
        <v>0</v>
      </c>
      <c r="O279">
        <v>1</v>
      </c>
      <c r="P279">
        <v>0</v>
      </c>
      <c r="Q279">
        <v>0</v>
      </c>
      <c r="R279">
        <v>0</v>
      </c>
      <c r="S279">
        <v>0</v>
      </c>
      <c r="T279">
        <v>0</v>
      </c>
      <c r="U279">
        <v>1</v>
      </c>
      <c r="V279">
        <v>0</v>
      </c>
      <c r="W279">
        <v>1</v>
      </c>
      <c r="X279">
        <v>0</v>
      </c>
      <c r="Y279">
        <v>0</v>
      </c>
      <c r="Z279">
        <v>0</v>
      </c>
      <c r="AA279">
        <v>0</v>
      </c>
      <c r="AB279">
        <v>0</v>
      </c>
      <c r="AC279">
        <v>1</v>
      </c>
      <c r="AD279">
        <v>0</v>
      </c>
      <c r="AE279">
        <v>1</v>
      </c>
      <c r="AF279">
        <v>0</v>
      </c>
      <c r="AG279">
        <v>0</v>
      </c>
      <c r="AH279">
        <v>0</v>
      </c>
      <c r="AI279">
        <v>0</v>
      </c>
      <c r="AJ279">
        <v>0</v>
      </c>
      <c r="AK279">
        <v>0</v>
      </c>
      <c r="AL279">
        <v>0</v>
      </c>
      <c r="AM279">
        <v>0</v>
      </c>
      <c r="AN279">
        <v>0</v>
      </c>
      <c r="AO279">
        <v>1</v>
      </c>
      <c r="AP279">
        <v>0</v>
      </c>
      <c r="AQ279">
        <v>0</v>
      </c>
      <c r="AR279">
        <v>0</v>
      </c>
      <c r="AS279">
        <v>0</v>
      </c>
    </row>
    <row r="280" spans="1:46">
      <c r="A280">
        <v>466</v>
      </c>
      <c r="B280" t="s">
        <v>437</v>
      </c>
      <c r="C280">
        <v>615</v>
      </c>
      <c r="D280" t="s">
        <v>84</v>
      </c>
      <c r="E280" t="s">
        <v>86</v>
      </c>
      <c r="F280">
        <v>12</v>
      </c>
      <c r="G280" t="s">
        <v>1232</v>
      </c>
      <c r="H280">
        <v>-71.745529000000005</v>
      </c>
      <c r="I280">
        <v>43.637068999999997</v>
      </c>
      <c r="J280">
        <v>0</v>
      </c>
      <c r="K280">
        <v>0</v>
      </c>
      <c r="L280">
        <v>1</v>
      </c>
      <c r="M280">
        <v>0</v>
      </c>
      <c r="N280">
        <v>0</v>
      </c>
      <c r="O280">
        <v>0</v>
      </c>
      <c r="P280">
        <v>1</v>
      </c>
      <c r="Q280">
        <v>0</v>
      </c>
      <c r="R280">
        <v>0</v>
      </c>
      <c r="S280">
        <v>0</v>
      </c>
      <c r="T280">
        <v>0</v>
      </c>
      <c r="U280">
        <v>1</v>
      </c>
      <c r="V280">
        <v>0</v>
      </c>
      <c r="W280">
        <v>0</v>
      </c>
      <c r="X280">
        <v>1</v>
      </c>
      <c r="Y280">
        <v>0</v>
      </c>
      <c r="Z280">
        <v>0</v>
      </c>
      <c r="AA280">
        <v>0</v>
      </c>
      <c r="AB280">
        <v>0</v>
      </c>
      <c r="AC280">
        <v>1</v>
      </c>
      <c r="AD280">
        <v>0</v>
      </c>
      <c r="AE280">
        <v>0</v>
      </c>
      <c r="AF280">
        <v>1</v>
      </c>
      <c r="AG280">
        <v>0</v>
      </c>
      <c r="AH280">
        <v>1</v>
      </c>
      <c r="AI280">
        <v>0</v>
      </c>
      <c r="AJ280">
        <v>0</v>
      </c>
      <c r="AK280">
        <v>0</v>
      </c>
      <c r="AL280">
        <v>0</v>
      </c>
      <c r="AM280">
        <v>0</v>
      </c>
      <c r="AN280">
        <v>0</v>
      </c>
      <c r="AO280">
        <v>1</v>
      </c>
      <c r="AP280">
        <v>0</v>
      </c>
      <c r="AQ280">
        <v>0</v>
      </c>
      <c r="AR280">
        <v>0</v>
      </c>
      <c r="AS280">
        <v>0</v>
      </c>
    </row>
    <row r="281" spans="1:46">
      <c r="A281">
        <v>466</v>
      </c>
      <c r="B281" t="s">
        <v>444</v>
      </c>
      <c r="C281">
        <v>622</v>
      </c>
      <c r="D281" t="s">
        <v>84</v>
      </c>
      <c r="E281" t="s">
        <v>86</v>
      </c>
      <c r="F281">
        <v>14</v>
      </c>
      <c r="G281" t="s">
        <v>1232</v>
      </c>
      <c r="H281">
        <v>-71.792822000000001</v>
      </c>
      <c r="I281">
        <v>43.659055000000002</v>
      </c>
      <c r="J281">
        <v>0</v>
      </c>
      <c r="K281">
        <v>1</v>
      </c>
      <c r="L281">
        <v>0</v>
      </c>
      <c r="M281">
        <v>0</v>
      </c>
      <c r="N281">
        <v>0</v>
      </c>
      <c r="O281">
        <v>0</v>
      </c>
      <c r="P281">
        <v>1</v>
      </c>
      <c r="Q281">
        <v>0</v>
      </c>
      <c r="R281">
        <v>0</v>
      </c>
      <c r="S281">
        <v>0</v>
      </c>
      <c r="T281">
        <v>0</v>
      </c>
      <c r="U281">
        <v>1</v>
      </c>
      <c r="V281">
        <v>0</v>
      </c>
      <c r="W281">
        <v>0</v>
      </c>
      <c r="X281">
        <v>1</v>
      </c>
      <c r="Y281">
        <v>0</v>
      </c>
      <c r="Z281">
        <v>0</v>
      </c>
      <c r="AA281">
        <v>0</v>
      </c>
      <c r="AB281">
        <v>0</v>
      </c>
      <c r="AC281">
        <v>1</v>
      </c>
      <c r="AD281">
        <v>0</v>
      </c>
      <c r="AE281">
        <v>1</v>
      </c>
      <c r="AF281">
        <v>0</v>
      </c>
      <c r="AG281">
        <v>0</v>
      </c>
      <c r="AH281">
        <v>0</v>
      </c>
      <c r="AI281">
        <v>1</v>
      </c>
      <c r="AJ281">
        <v>0</v>
      </c>
      <c r="AK281">
        <v>0</v>
      </c>
      <c r="AL281">
        <v>0</v>
      </c>
      <c r="AM281">
        <v>0</v>
      </c>
      <c r="AN281">
        <v>0</v>
      </c>
      <c r="AO281">
        <v>1</v>
      </c>
      <c r="AP281">
        <v>0</v>
      </c>
      <c r="AQ281">
        <v>0</v>
      </c>
      <c r="AR281">
        <v>0</v>
      </c>
      <c r="AS281">
        <v>0</v>
      </c>
    </row>
    <row r="282" spans="1:46">
      <c r="A282">
        <v>466</v>
      </c>
      <c r="B282" t="s">
        <v>445</v>
      </c>
      <c r="C282">
        <v>623</v>
      </c>
      <c r="D282" t="s">
        <v>84</v>
      </c>
      <c r="E282" t="s">
        <v>86</v>
      </c>
      <c r="F282">
        <v>14</v>
      </c>
      <c r="G282" t="s">
        <v>1232</v>
      </c>
      <c r="H282">
        <v>-71.759777</v>
      </c>
      <c r="I282">
        <v>43.657378000000001</v>
      </c>
      <c r="J282">
        <v>0</v>
      </c>
      <c r="K282">
        <v>1</v>
      </c>
      <c r="L282">
        <v>0</v>
      </c>
      <c r="M282">
        <v>0</v>
      </c>
      <c r="N282">
        <v>0</v>
      </c>
      <c r="O282">
        <v>0</v>
      </c>
      <c r="P282">
        <v>1</v>
      </c>
      <c r="Q282">
        <v>0</v>
      </c>
      <c r="R282">
        <v>0</v>
      </c>
      <c r="S282">
        <v>0</v>
      </c>
      <c r="T282">
        <v>1</v>
      </c>
      <c r="U282">
        <v>0</v>
      </c>
      <c r="V282">
        <v>0</v>
      </c>
      <c r="W282">
        <v>0</v>
      </c>
      <c r="X282">
        <v>1</v>
      </c>
      <c r="Y282">
        <v>0</v>
      </c>
      <c r="Z282">
        <v>0</v>
      </c>
      <c r="AA282">
        <v>0</v>
      </c>
      <c r="AB282">
        <v>0</v>
      </c>
      <c r="AC282">
        <v>1</v>
      </c>
      <c r="AD282">
        <v>0</v>
      </c>
      <c r="AE282">
        <v>1</v>
      </c>
      <c r="AF282">
        <v>0</v>
      </c>
      <c r="AG282">
        <v>0</v>
      </c>
      <c r="AH282">
        <v>0</v>
      </c>
      <c r="AI282">
        <v>1</v>
      </c>
      <c r="AJ282">
        <v>0</v>
      </c>
      <c r="AK282">
        <v>0</v>
      </c>
      <c r="AL282">
        <v>0</v>
      </c>
      <c r="AM282">
        <v>0</v>
      </c>
      <c r="AN282">
        <v>0</v>
      </c>
      <c r="AO282">
        <v>1</v>
      </c>
      <c r="AP282">
        <v>0</v>
      </c>
      <c r="AQ282">
        <v>0</v>
      </c>
      <c r="AR282">
        <v>0</v>
      </c>
      <c r="AS282">
        <v>0</v>
      </c>
    </row>
    <row r="283" spans="1:46">
      <c r="A283">
        <v>466</v>
      </c>
      <c r="B283" t="s">
        <v>448</v>
      </c>
      <c r="C283">
        <v>627</v>
      </c>
      <c r="D283" t="s">
        <v>84</v>
      </c>
      <c r="E283" t="s">
        <v>86</v>
      </c>
      <c r="F283">
        <v>14</v>
      </c>
      <c r="G283" t="s">
        <v>1232</v>
      </c>
      <c r="H283">
        <v>-71.759348000000003</v>
      </c>
      <c r="I283">
        <v>43.711936000000001</v>
      </c>
      <c r="J283">
        <v>0</v>
      </c>
      <c r="K283">
        <v>1</v>
      </c>
      <c r="L283">
        <v>0</v>
      </c>
      <c r="M283">
        <v>0</v>
      </c>
      <c r="N283">
        <v>0</v>
      </c>
      <c r="O283">
        <v>0</v>
      </c>
      <c r="P283">
        <v>1</v>
      </c>
      <c r="Q283">
        <v>0</v>
      </c>
      <c r="R283">
        <v>0</v>
      </c>
      <c r="S283">
        <v>0</v>
      </c>
      <c r="T283">
        <v>0</v>
      </c>
      <c r="U283">
        <v>1</v>
      </c>
      <c r="V283">
        <v>0</v>
      </c>
      <c r="W283">
        <v>0</v>
      </c>
      <c r="X283">
        <v>0</v>
      </c>
      <c r="Y283">
        <v>1</v>
      </c>
      <c r="Z283">
        <v>0</v>
      </c>
      <c r="AA283">
        <v>0</v>
      </c>
      <c r="AB283">
        <v>0</v>
      </c>
      <c r="AC283">
        <v>1</v>
      </c>
      <c r="AD283">
        <v>0</v>
      </c>
      <c r="AE283">
        <v>0</v>
      </c>
      <c r="AF283">
        <v>0</v>
      </c>
      <c r="AG283">
        <v>1</v>
      </c>
      <c r="AH283">
        <v>1</v>
      </c>
      <c r="AI283">
        <v>0</v>
      </c>
      <c r="AJ283">
        <v>0</v>
      </c>
      <c r="AK283">
        <v>0</v>
      </c>
      <c r="AL283">
        <v>0</v>
      </c>
      <c r="AM283">
        <v>0</v>
      </c>
      <c r="AN283">
        <v>0</v>
      </c>
      <c r="AO283">
        <v>1</v>
      </c>
      <c r="AP283">
        <v>0</v>
      </c>
      <c r="AQ283">
        <v>0</v>
      </c>
      <c r="AR283">
        <v>0</v>
      </c>
      <c r="AS283">
        <v>0</v>
      </c>
    </row>
    <row r="284" spans="1:46">
      <c r="A284">
        <v>468</v>
      </c>
      <c r="B284" t="s">
        <v>432</v>
      </c>
      <c r="C284">
        <v>610</v>
      </c>
      <c r="D284" t="s">
        <v>84</v>
      </c>
      <c r="E284" t="s">
        <v>86</v>
      </c>
      <c r="F284">
        <v>12</v>
      </c>
      <c r="G284" t="s">
        <v>1232</v>
      </c>
      <c r="H284">
        <v>-71.741753000000003</v>
      </c>
      <c r="I284">
        <v>43.664146000000002</v>
      </c>
      <c r="J284">
        <v>0</v>
      </c>
      <c r="K284">
        <v>0</v>
      </c>
      <c r="L284">
        <v>0</v>
      </c>
      <c r="M284">
        <v>1</v>
      </c>
      <c r="N284">
        <v>0</v>
      </c>
      <c r="O284">
        <v>0</v>
      </c>
      <c r="P284">
        <v>0</v>
      </c>
      <c r="Q284">
        <v>1</v>
      </c>
      <c r="R284">
        <v>0</v>
      </c>
      <c r="S284">
        <v>1</v>
      </c>
      <c r="T284">
        <v>0</v>
      </c>
      <c r="U284">
        <v>0</v>
      </c>
      <c r="V284">
        <v>0</v>
      </c>
      <c r="W284">
        <v>1</v>
      </c>
      <c r="X284">
        <v>0</v>
      </c>
      <c r="Y284">
        <v>0</v>
      </c>
      <c r="Z284">
        <v>0</v>
      </c>
      <c r="AA284">
        <v>0</v>
      </c>
      <c r="AB284">
        <v>1</v>
      </c>
      <c r="AC284">
        <v>0</v>
      </c>
      <c r="AD284">
        <v>1</v>
      </c>
      <c r="AE284">
        <v>0</v>
      </c>
      <c r="AF284">
        <v>0</v>
      </c>
      <c r="AG284">
        <v>0</v>
      </c>
      <c r="AH284">
        <v>1</v>
      </c>
      <c r="AI284">
        <v>0</v>
      </c>
      <c r="AJ284">
        <v>0</v>
      </c>
      <c r="AK284">
        <v>0</v>
      </c>
      <c r="AL284">
        <v>0</v>
      </c>
      <c r="AM284">
        <v>1</v>
      </c>
      <c r="AN284">
        <v>0</v>
      </c>
      <c r="AO284">
        <v>0</v>
      </c>
      <c r="AP284">
        <v>0</v>
      </c>
      <c r="AQ284">
        <v>0</v>
      </c>
      <c r="AR284">
        <v>0</v>
      </c>
      <c r="AS284">
        <v>0</v>
      </c>
    </row>
    <row r="285" spans="1:46">
      <c r="A285">
        <v>470</v>
      </c>
      <c r="B285" t="s">
        <v>465</v>
      </c>
      <c r="C285">
        <v>658</v>
      </c>
      <c r="D285" t="s">
        <v>84</v>
      </c>
      <c r="E285" t="s">
        <v>86</v>
      </c>
      <c r="F285">
        <v>15</v>
      </c>
      <c r="G285" t="s">
        <v>1232</v>
      </c>
      <c r="H285">
        <v>-71.895303999999996</v>
      </c>
      <c r="I285">
        <v>43.674390000000002</v>
      </c>
      <c r="J285">
        <v>0</v>
      </c>
      <c r="K285">
        <v>0</v>
      </c>
      <c r="L285">
        <v>0</v>
      </c>
      <c r="M285">
        <v>1</v>
      </c>
      <c r="N285">
        <v>0</v>
      </c>
      <c r="O285">
        <v>0</v>
      </c>
      <c r="P285">
        <v>0</v>
      </c>
      <c r="Q285">
        <v>1</v>
      </c>
      <c r="R285">
        <v>0</v>
      </c>
      <c r="S285">
        <v>0</v>
      </c>
      <c r="T285">
        <v>0</v>
      </c>
      <c r="U285">
        <v>1</v>
      </c>
      <c r="V285">
        <v>0</v>
      </c>
      <c r="W285">
        <v>0</v>
      </c>
      <c r="X285">
        <v>0</v>
      </c>
      <c r="Y285">
        <v>1</v>
      </c>
      <c r="Z285">
        <v>0</v>
      </c>
      <c r="AA285">
        <v>0</v>
      </c>
      <c r="AB285">
        <v>0</v>
      </c>
      <c r="AC285">
        <v>1</v>
      </c>
      <c r="AD285">
        <v>0</v>
      </c>
      <c r="AE285">
        <v>0</v>
      </c>
      <c r="AF285">
        <v>1</v>
      </c>
      <c r="AG285">
        <v>0</v>
      </c>
      <c r="AH285">
        <v>0</v>
      </c>
      <c r="AI285">
        <v>1</v>
      </c>
      <c r="AJ285">
        <v>0</v>
      </c>
      <c r="AK285">
        <v>0</v>
      </c>
      <c r="AL285">
        <v>0</v>
      </c>
      <c r="AM285">
        <v>0</v>
      </c>
      <c r="AN285">
        <v>0</v>
      </c>
      <c r="AO285">
        <v>1</v>
      </c>
      <c r="AP285">
        <v>0</v>
      </c>
      <c r="AQ285">
        <v>0</v>
      </c>
      <c r="AR285">
        <v>0</v>
      </c>
      <c r="AS285">
        <v>0</v>
      </c>
      <c r="AT285" t="s">
        <v>466</v>
      </c>
    </row>
    <row r="286" spans="1:46">
      <c r="A286">
        <v>470</v>
      </c>
      <c r="B286" t="s">
        <v>473</v>
      </c>
      <c r="C286">
        <v>665</v>
      </c>
      <c r="D286" t="s">
        <v>84</v>
      </c>
      <c r="E286" t="s">
        <v>86</v>
      </c>
      <c r="F286">
        <v>15</v>
      </c>
      <c r="G286" t="s">
        <v>1232</v>
      </c>
      <c r="H286">
        <v>-71.872387000000003</v>
      </c>
      <c r="I286">
        <v>43.678674000000001</v>
      </c>
      <c r="J286">
        <v>0</v>
      </c>
      <c r="K286">
        <v>0</v>
      </c>
      <c r="L286">
        <v>0</v>
      </c>
      <c r="M286">
        <v>1</v>
      </c>
      <c r="N286">
        <v>0</v>
      </c>
      <c r="O286">
        <v>0</v>
      </c>
      <c r="P286">
        <v>0</v>
      </c>
      <c r="Q286">
        <v>1</v>
      </c>
      <c r="R286">
        <v>0</v>
      </c>
      <c r="S286">
        <v>0</v>
      </c>
      <c r="T286">
        <v>0</v>
      </c>
      <c r="U286">
        <v>1</v>
      </c>
      <c r="V286">
        <v>0</v>
      </c>
      <c r="W286">
        <v>0</v>
      </c>
      <c r="X286">
        <v>0</v>
      </c>
      <c r="Y286">
        <v>1</v>
      </c>
      <c r="Z286">
        <v>0</v>
      </c>
      <c r="AA286">
        <v>0</v>
      </c>
      <c r="AB286">
        <v>0</v>
      </c>
      <c r="AC286">
        <v>1</v>
      </c>
      <c r="AD286">
        <v>0</v>
      </c>
      <c r="AE286">
        <v>0</v>
      </c>
      <c r="AF286">
        <v>1</v>
      </c>
      <c r="AG286">
        <v>0</v>
      </c>
      <c r="AH286">
        <v>0</v>
      </c>
      <c r="AI286">
        <v>1</v>
      </c>
      <c r="AJ286">
        <v>0</v>
      </c>
      <c r="AK286">
        <v>0</v>
      </c>
      <c r="AL286">
        <v>0</v>
      </c>
      <c r="AM286">
        <v>0</v>
      </c>
      <c r="AN286">
        <v>0</v>
      </c>
      <c r="AO286">
        <v>1</v>
      </c>
      <c r="AP286">
        <v>0</v>
      </c>
      <c r="AQ286">
        <v>0</v>
      </c>
      <c r="AR286">
        <v>0</v>
      </c>
      <c r="AS286">
        <v>0</v>
      </c>
      <c r="AT286" t="s">
        <v>474</v>
      </c>
    </row>
    <row r="287" spans="1:46">
      <c r="A287">
        <v>470</v>
      </c>
      <c r="B287" t="s">
        <v>475</v>
      </c>
      <c r="C287">
        <v>670</v>
      </c>
      <c r="D287" t="s">
        <v>84</v>
      </c>
      <c r="E287" t="s">
        <v>86</v>
      </c>
      <c r="F287">
        <v>15</v>
      </c>
      <c r="G287" t="s">
        <v>1232</v>
      </c>
      <c r="H287">
        <v>-71.910238000000007</v>
      </c>
      <c r="I287">
        <v>43.682552999999999</v>
      </c>
      <c r="J287">
        <v>0</v>
      </c>
      <c r="K287">
        <v>0</v>
      </c>
      <c r="L287">
        <v>0</v>
      </c>
      <c r="M287">
        <v>1</v>
      </c>
      <c r="N287">
        <v>0</v>
      </c>
      <c r="O287">
        <v>0</v>
      </c>
      <c r="P287">
        <v>0</v>
      </c>
      <c r="Q287">
        <v>1</v>
      </c>
      <c r="R287">
        <v>0</v>
      </c>
      <c r="S287">
        <v>0</v>
      </c>
      <c r="T287">
        <v>0</v>
      </c>
      <c r="U287">
        <v>1</v>
      </c>
      <c r="V287">
        <v>0</v>
      </c>
      <c r="W287">
        <v>0</v>
      </c>
      <c r="X287">
        <v>0</v>
      </c>
      <c r="Y287">
        <v>1</v>
      </c>
      <c r="Z287">
        <v>0</v>
      </c>
      <c r="AA287">
        <v>0</v>
      </c>
      <c r="AB287">
        <v>0</v>
      </c>
      <c r="AC287">
        <v>1</v>
      </c>
      <c r="AD287">
        <v>0</v>
      </c>
      <c r="AE287">
        <v>0</v>
      </c>
      <c r="AF287">
        <v>1</v>
      </c>
      <c r="AG287">
        <v>0</v>
      </c>
      <c r="AH287">
        <v>0</v>
      </c>
      <c r="AI287">
        <v>1</v>
      </c>
      <c r="AJ287">
        <v>0</v>
      </c>
      <c r="AK287">
        <v>0</v>
      </c>
      <c r="AL287">
        <v>0</v>
      </c>
      <c r="AM287">
        <v>0</v>
      </c>
      <c r="AN287">
        <v>0</v>
      </c>
      <c r="AO287">
        <v>1</v>
      </c>
      <c r="AP287">
        <v>0</v>
      </c>
      <c r="AQ287">
        <v>0</v>
      </c>
      <c r="AR287">
        <v>0</v>
      </c>
      <c r="AS287">
        <v>0</v>
      </c>
      <c r="AT287" t="s">
        <v>476</v>
      </c>
    </row>
    <row r="288" spans="1:46">
      <c r="A288">
        <v>470</v>
      </c>
      <c r="B288" t="s">
        <v>479</v>
      </c>
      <c r="C288">
        <v>675</v>
      </c>
      <c r="D288" t="s">
        <v>84</v>
      </c>
      <c r="E288" t="s">
        <v>86</v>
      </c>
      <c r="F288">
        <v>15</v>
      </c>
      <c r="G288" t="s">
        <v>1232</v>
      </c>
      <c r="H288">
        <v>-71.881742000000003</v>
      </c>
      <c r="I288">
        <v>43.680629000000003</v>
      </c>
      <c r="J288">
        <v>0</v>
      </c>
      <c r="K288">
        <v>0</v>
      </c>
      <c r="L288">
        <v>0</v>
      </c>
      <c r="M288">
        <v>1</v>
      </c>
      <c r="N288">
        <v>0</v>
      </c>
      <c r="O288">
        <v>0</v>
      </c>
      <c r="P288">
        <v>0</v>
      </c>
      <c r="Q288">
        <v>1</v>
      </c>
      <c r="R288">
        <v>0</v>
      </c>
      <c r="S288">
        <v>0</v>
      </c>
      <c r="T288">
        <v>0</v>
      </c>
      <c r="U288">
        <v>1</v>
      </c>
      <c r="V288">
        <v>0</v>
      </c>
      <c r="W288">
        <v>0</v>
      </c>
      <c r="X288">
        <v>0</v>
      </c>
      <c r="Y288">
        <v>1</v>
      </c>
      <c r="Z288">
        <v>0</v>
      </c>
      <c r="AA288">
        <v>0</v>
      </c>
      <c r="AB288">
        <v>0</v>
      </c>
      <c r="AC288">
        <v>1</v>
      </c>
      <c r="AD288">
        <v>0</v>
      </c>
      <c r="AE288">
        <v>0</v>
      </c>
      <c r="AF288">
        <v>1</v>
      </c>
      <c r="AG288">
        <v>0</v>
      </c>
      <c r="AH288">
        <v>0</v>
      </c>
      <c r="AI288">
        <v>1</v>
      </c>
      <c r="AJ288">
        <v>0</v>
      </c>
      <c r="AK288">
        <v>0</v>
      </c>
      <c r="AL288">
        <v>0</v>
      </c>
      <c r="AM288">
        <v>0</v>
      </c>
      <c r="AN288">
        <v>0</v>
      </c>
      <c r="AO288">
        <v>1</v>
      </c>
      <c r="AP288">
        <v>0</v>
      </c>
      <c r="AQ288">
        <v>0</v>
      </c>
      <c r="AR288">
        <v>0</v>
      </c>
      <c r="AS288">
        <v>0</v>
      </c>
      <c r="AT288" t="s">
        <v>480</v>
      </c>
    </row>
    <row r="289" spans="1:46">
      <c r="A289">
        <v>470</v>
      </c>
      <c r="B289" t="s">
        <v>487</v>
      </c>
      <c r="C289">
        <v>681</v>
      </c>
      <c r="D289" t="s">
        <v>84</v>
      </c>
      <c r="E289" t="s">
        <v>86</v>
      </c>
      <c r="F289">
        <v>12</v>
      </c>
      <c r="G289" t="s">
        <v>1232</v>
      </c>
      <c r="H289">
        <v>-71.812477000000001</v>
      </c>
      <c r="I289">
        <v>43.726700000000001</v>
      </c>
      <c r="J289">
        <v>0</v>
      </c>
      <c r="K289">
        <v>0</v>
      </c>
      <c r="L289">
        <v>0</v>
      </c>
      <c r="M289">
        <v>1</v>
      </c>
      <c r="N289">
        <v>0</v>
      </c>
      <c r="O289">
        <v>0</v>
      </c>
      <c r="P289">
        <v>0</v>
      </c>
      <c r="Q289">
        <v>1</v>
      </c>
      <c r="R289">
        <v>0</v>
      </c>
      <c r="S289">
        <v>0</v>
      </c>
      <c r="T289">
        <v>0</v>
      </c>
      <c r="U289">
        <v>1</v>
      </c>
      <c r="V289">
        <v>0</v>
      </c>
      <c r="W289">
        <v>0</v>
      </c>
      <c r="X289">
        <v>0</v>
      </c>
      <c r="Y289">
        <v>1</v>
      </c>
      <c r="Z289">
        <v>0</v>
      </c>
      <c r="AA289">
        <v>0</v>
      </c>
      <c r="AB289">
        <v>0</v>
      </c>
      <c r="AC289">
        <v>1</v>
      </c>
      <c r="AD289">
        <v>0</v>
      </c>
      <c r="AE289">
        <v>0</v>
      </c>
      <c r="AF289">
        <v>0</v>
      </c>
      <c r="AG289">
        <v>0</v>
      </c>
      <c r="AH289">
        <v>0</v>
      </c>
      <c r="AI289">
        <v>1</v>
      </c>
      <c r="AJ289">
        <v>0</v>
      </c>
      <c r="AK289">
        <v>0</v>
      </c>
      <c r="AL289">
        <v>0</v>
      </c>
      <c r="AM289">
        <v>0</v>
      </c>
      <c r="AN289">
        <v>0</v>
      </c>
      <c r="AO289">
        <v>1</v>
      </c>
      <c r="AP289">
        <v>0</v>
      </c>
      <c r="AQ289">
        <v>0</v>
      </c>
      <c r="AR289">
        <v>0</v>
      </c>
      <c r="AS289">
        <v>0</v>
      </c>
      <c r="AT289" t="s">
        <v>488</v>
      </c>
    </row>
    <row r="290" spans="1:46">
      <c r="A290">
        <v>470</v>
      </c>
      <c r="B290" t="s">
        <v>492</v>
      </c>
      <c r="C290">
        <v>685</v>
      </c>
      <c r="D290" t="s">
        <v>84</v>
      </c>
      <c r="E290" t="s">
        <v>86</v>
      </c>
      <c r="F290">
        <v>12</v>
      </c>
      <c r="G290" t="s">
        <v>1232</v>
      </c>
      <c r="H290">
        <v>-71.723213000000001</v>
      </c>
      <c r="I290">
        <v>43.674079999999996</v>
      </c>
      <c r="J290">
        <v>0</v>
      </c>
      <c r="K290">
        <v>0</v>
      </c>
      <c r="L290">
        <v>0</v>
      </c>
      <c r="M290">
        <v>1</v>
      </c>
      <c r="N290">
        <v>0</v>
      </c>
      <c r="O290">
        <v>0</v>
      </c>
      <c r="P290">
        <v>0</v>
      </c>
      <c r="Q290">
        <v>1</v>
      </c>
      <c r="R290">
        <v>0</v>
      </c>
      <c r="S290">
        <v>0</v>
      </c>
      <c r="T290">
        <v>0</v>
      </c>
      <c r="U290">
        <v>1</v>
      </c>
      <c r="V290">
        <v>0</v>
      </c>
      <c r="W290">
        <v>0</v>
      </c>
      <c r="X290">
        <v>0</v>
      </c>
      <c r="Y290">
        <v>1</v>
      </c>
      <c r="Z290">
        <v>0</v>
      </c>
      <c r="AA290">
        <v>0</v>
      </c>
      <c r="AB290">
        <v>0</v>
      </c>
      <c r="AC290">
        <v>1</v>
      </c>
      <c r="AD290">
        <v>0</v>
      </c>
      <c r="AE290">
        <v>0</v>
      </c>
      <c r="AF290">
        <v>1</v>
      </c>
      <c r="AG290">
        <v>0</v>
      </c>
      <c r="AH290">
        <v>0</v>
      </c>
      <c r="AI290">
        <v>1</v>
      </c>
      <c r="AJ290">
        <v>0</v>
      </c>
      <c r="AK290">
        <v>0</v>
      </c>
      <c r="AL290">
        <v>0</v>
      </c>
      <c r="AM290">
        <v>0</v>
      </c>
      <c r="AN290">
        <v>0</v>
      </c>
      <c r="AO290">
        <v>1</v>
      </c>
      <c r="AP290">
        <v>0</v>
      </c>
      <c r="AQ290">
        <v>0</v>
      </c>
      <c r="AR290">
        <v>0</v>
      </c>
      <c r="AS290">
        <v>0</v>
      </c>
      <c r="AT290" t="s">
        <v>493</v>
      </c>
    </row>
    <row r="291" spans="1:46">
      <c r="A291">
        <v>473</v>
      </c>
      <c r="B291" t="s">
        <v>450</v>
      </c>
      <c r="C291">
        <v>629</v>
      </c>
      <c r="D291" t="s">
        <v>84</v>
      </c>
      <c r="E291" t="s">
        <v>86</v>
      </c>
      <c r="F291">
        <v>12</v>
      </c>
      <c r="G291" t="s">
        <v>1232</v>
      </c>
      <c r="H291">
        <v>-71.779174999999995</v>
      </c>
      <c r="I291">
        <v>43.659986000000004</v>
      </c>
    </row>
    <row r="292" spans="1:46">
      <c r="A292">
        <v>476</v>
      </c>
      <c r="B292" t="s">
        <v>446</v>
      </c>
      <c r="C292">
        <v>625</v>
      </c>
      <c r="D292" t="s">
        <v>84</v>
      </c>
      <c r="E292" t="s">
        <v>85</v>
      </c>
      <c r="F292">
        <v>12</v>
      </c>
      <c r="G292" t="s">
        <v>1232</v>
      </c>
      <c r="H292">
        <v>-71.779174999999995</v>
      </c>
      <c r="I292">
        <v>43.659986000000004</v>
      </c>
    </row>
    <row r="293" spans="1:46">
      <c r="A293">
        <v>476</v>
      </c>
      <c r="B293" t="s">
        <v>447</v>
      </c>
      <c r="C293">
        <v>626</v>
      </c>
      <c r="D293" t="s">
        <v>84</v>
      </c>
      <c r="E293" t="s">
        <v>85</v>
      </c>
      <c r="F293">
        <v>12</v>
      </c>
      <c r="G293" t="s">
        <v>1232</v>
      </c>
      <c r="H293">
        <v>-71.756172000000007</v>
      </c>
      <c r="I293">
        <v>43.651975</v>
      </c>
    </row>
    <row r="294" spans="1:46">
      <c r="A294">
        <v>476</v>
      </c>
      <c r="B294" t="s">
        <v>449</v>
      </c>
      <c r="C294">
        <v>628</v>
      </c>
      <c r="D294" t="s">
        <v>84</v>
      </c>
      <c r="E294" t="s">
        <v>85</v>
      </c>
      <c r="F294">
        <v>13</v>
      </c>
      <c r="G294" t="s">
        <v>1232</v>
      </c>
      <c r="H294">
        <v>-71.862945999999994</v>
      </c>
      <c r="I294">
        <v>43.653030999999999</v>
      </c>
    </row>
    <row r="295" spans="1:46">
      <c r="A295">
        <v>480</v>
      </c>
      <c r="B295" t="s">
        <v>451</v>
      </c>
      <c r="C295">
        <v>630</v>
      </c>
      <c r="D295" t="s">
        <v>84</v>
      </c>
      <c r="E295" t="s">
        <v>86</v>
      </c>
      <c r="F295">
        <v>15</v>
      </c>
      <c r="G295" t="s">
        <v>1232</v>
      </c>
      <c r="H295">
        <v>-71.794538000000003</v>
      </c>
      <c r="I295">
        <v>43.689148000000003</v>
      </c>
      <c r="J295">
        <v>0</v>
      </c>
      <c r="K295">
        <v>0</v>
      </c>
      <c r="L295">
        <v>0</v>
      </c>
      <c r="M295">
        <v>1</v>
      </c>
      <c r="N295">
        <v>0</v>
      </c>
      <c r="O295">
        <v>0</v>
      </c>
      <c r="P295">
        <v>0</v>
      </c>
      <c r="Q295">
        <v>1</v>
      </c>
      <c r="R295">
        <v>0</v>
      </c>
      <c r="S295">
        <v>0</v>
      </c>
      <c r="T295">
        <v>0</v>
      </c>
      <c r="U295">
        <v>1</v>
      </c>
      <c r="V295">
        <v>1</v>
      </c>
      <c r="W295">
        <v>0</v>
      </c>
      <c r="X295">
        <v>0</v>
      </c>
      <c r="Y295">
        <v>0</v>
      </c>
      <c r="Z295">
        <v>0</v>
      </c>
      <c r="AA295">
        <v>0</v>
      </c>
      <c r="AB295">
        <v>0</v>
      </c>
      <c r="AC295">
        <v>1</v>
      </c>
      <c r="AD295">
        <v>1</v>
      </c>
      <c r="AE295">
        <v>0</v>
      </c>
      <c r="AF295">
        <v>0</v>
      </c>
      <c r="AG295">
        <v>0</v>
      </c>
      <c r="AH295">
        <v>1</v>
      </c>
      <c r="AI295">
        <v>0</v>
      </c>
      <c r="AJ295">
        <v>0</v>
      </c>
      <c r="AK295">
        <v>0</v>
      </c>
      <c r="AL295">
        <v>0</v>
      </c>
      <c r="AM295">
        <v>0</v>
      </c>
      <c r="AN295">
        <v>0</v>
      </c>
      <c r="AO295">
        <v>1</v>
      </c>
      <c r="AP295">
        <v>0</v>
      </c>
      <c r="AQ295">
        <v>0</v>
      </c>
      <c r="AR295">
        <v>0</v>
      </c>
      <c r="AS295">
        <v>0</v>
      </c>
    </row>
    <row r="296" spans="1:46">
      <c r="A296">
        <v>480</v>
      </c>
      <c r="B296" t="s">
        <v>452</v>
      </c>
      <c r="C296">
        <v>631</v>
      </c>
      <c r="D296" t="s">
        <v>84</v>
      </c>
      <c r="E296" t="s">
        <v>86</v>
      </c>
      <c r="F296">
        <v>15</v>
      </c>
      <c r="G296" t="s">
        <v>1232</v>
      </c>
      <c r="H296">
        <v>-71.795139000000006</v>
      </c>
      <c r="I296">
        <v>43.688077</v>
      </c>
      <c r="J296">
        <v>0</v>
      </c>
      <c r="K296">
        <v>0</v>
      </c>
      <c r="L296">
        <v>0</v>
      </c>
      <c r="M296">
        <v>1</v>
      </c>
      <c r="N296">
        <v>0</v>
      </c>
      <c r="O296">
        <v>0</v>
      </c>
      <c r="P296">
        <v>0</v>
      </c>
      <c r="Q296">
        <v>1</v>
      </c>
      <c r="R296">
        <v>0</v>
      </c>
      <c r="S296">
        <v>0</v>
      </c>
      <c r="T296">
        <v>0</v>
      </c>
      <c r="U296">
        <v>1</v>
      </c>
      <c r="V296">
        <v>1</v>
      </c>
      <c r="W296">
        <v>0</v>
      </c>
      <c r="X296">
        <v>0</v>
      </c>
      <c r="Y296">
        <v>0</v>
      </c>
      <c r="Z296">
        <v>0</v>
      </c>
      <c r="AA296">
        <v>0</v>
      </c>
      <c r="AB296">
        <v>0</v>
      </c>
      <c r="AC296">
        <v>1</v>
      </c>
      <c r="AD296">
        <v>1</v>
      </c>
      <c r="AE296">
        <v>0</v>
      </c>
      <c r="AF296">
        <v>0</v>
      </c>
      <c r="AG296">
        <v>0</v>
      </c>
      <c r="AH296">
        <v>1</v>
      </c>
      <c r="AI296">
        <v>0</v>
      </c>
      <c r="AJ296">
        <v>0</v>
      </c>
      <c r="AK296">
        <v>0</v>
      </c>
      <c r="AL296">
        <v>0</v>
      </c>
      <c r="AM296">
        <v>0</v>
      </c>
      <c r="AN296">
        <v>0</v>
      </c>
      <c r="AO296">
        <v>1</v>
      </c>
      <c r="AP296">
        <v>0</v>
      </c>
      <c r="AQ296">
        <v>0</v>
      </c>
      <c r="AR296">
        <v>0</v>
      </c>
      <c r="AS296">
        <v>0</v>
      </c>
    </row>
    <row r="297" spans="1:46">
      <c r="A297">
        <v>480</v>
      </c>
      <c r="B297" t="s">
        <v>453</v>
      </c>
      <c r="C297">
        <v>632</v>
      </c>
      <c r="D297" t="s">
        <v>84</v>
      </c>
      <c r="E297" t="s">
        <v>86</v>
      </c>
      <c r="F297">
        <v>16</v>
      </c>
      <c r="G297" t="s">
        <v>1232</v>
      </c>
      <c r="H297">
        <v>-71.795546999999999</v>
      </c>
      <c r="I297">
        <v>43.689256</v>
      </c>
      <c r="J297">
        <v>0</v>
      </c>
      <c r="K297">
        <v>0</v>
      </c>
      <c r="L297">
        <v>0</v>
      </c>
      <c r="M297">
        <v>1</v>
      </c>
      <c r="N297">
        <v>0</v>
      </c>
      <c r="O297">
        <v>0</v>
      </c>
      <c r="P297">
        <v>0</v>
      </c>
      <c r="Q297">
        <v>1</v>
      </c>
      <c r="R297">
        <v>0</v>
      </c>
      <c r="S297">
        <v>0</v>
      </c>
      <c r="T297">
        <v>0</v>
      </c>
      <c r="U297">
        <v>1</v>
      </c>
      <c r="V297">
        <v>1</v>
      </c>
      <c r="W297">
        <v>0</v>
      </c>
      <c r="X297">
        <v>0</v>
      </c>
      <c r="Y297">
        <v>0</v>
      </c>
      <c r="Z297">
        <v>0</v>
      </c>
      <c r="AA297">
        <v>0</v>
      </c>
      <c r="AB297">
        <v>0</v>
      </c>
      <c r="AC297">
        <v>1</v>
      </c>
      <c r="AD297">
        <v>1</v>
      </c>
      <c r="AE297">
        <v>0</v>
      </c>
      <c r="AF297">
        <v>0</v>
      </c>
      <c r="AG297">
        <v>0</v>
      </c>
      <c r="AH297">
        <v>1</v>
      </c>
      <c r="AI297">
        <v>0</v>
      </c>
      <c r="AJ297">
        <v>0</v>
      </c>
      <c r="AK297">
        <v>0</v>
      </c>
      <c r="AL297">
        <v>0</v>
      </c>
      <c r="AM297">
        <v>0</v>
      </c>
      <c r="AN297">
        <v>0</v>
      </c>
      <c r="AO297">
        <v>1</v>
      </c>
      <c r="AP297">
        <v>0</v>
      </c>
      <c r="AQ297">
        <v>0</v>
      </c>
      <c r="AR297">
        <v>0</v>
      </c>
      <c r="AS297">
        <v>0</v>
      </c>
    </row>
    <row r="298" spans="1:46">
      <c r="A298">
        <v>480</v>
      </c>
      <c r="B298" t="s">
        <v>454</v>
      </c>
      <c r="C298">
        <v>633</v>
      </c>
      <c r="D298" t="s">
        <v>84</v>
      </c>
      <c r="E298" t="s">
        <v>86</v>
      </c>
      <c r="F298">
        <v>16</v>
      </c>
      <c r="G298" t="s">
        <v>1232</v>
      </c>
      <c r="H298">
        <v>-71.792520999999994</v>
      </c>
      <c r="I298">
        <v>43.689985999999998</v>
      </c>
      <c r="J298">
        <v>0</v>
      </c>
      <c r="K298">
        <v>0</v>
      </c>
      <c r="L298">
        <v>0</v>
      </c>
      <c r="M298">
        <v>1</v>
      </c>
      <c r="N298">
        <v>0</v>
      </c>
      <c r="O298">
        <v>0</v>
      </c>
      <c r="P298">
        <v>0</v>
      </c>
      <c r="Q298">
        <v>1</v>
      </c>
      <c r="R298">
        <v>0</v>
      </c>
      <c r="S298">
        <v>0</v>
      </c>
      <c r="T298">
        <v>0</v>
      </c>
      <c r="U298">
        <v>1</v>
      </c>
      <c r="V298">
        <v>1</v>
      </c>
      <c r="W298">
        <v>0</v>
      </c>
      <c r="X298">
        <v>0</v>
      </c>
      <c r="Y298">
        <v>0</v>
      </c>
      <c r="Z298">
        <v>0</v>
      </c>
      <c r="AA298">
        <v>0</v>
      </c>
      <c r="AB298">
        <v>0</v>
      </c>
      <c r="AC298">
        <v>1</v>
      </c>
      <c r="AD298">
        <v>1</v>
      </c>
      <c r="AE298">
        <v>0</v>
      </c>
      <c r="AF298">
        <v>0</v>
      </c>
      <c r="AG298">
        <v>0</v>
      </c>
      <c r="AH298">
        <v>1</v>
      </c>
      <c r="AI298">
        <v>0</v>
      </c>
      <c r="AJ298">
        <v>0</v>
      </c>
      <c r="AK298">
        <v>0</v>
      </c>
      <c r="AL298">
        <v>0</v>
      </c>
      <c r="AM298">
        <v>0</v>
      </c>
      <c r="AN298">
        <v>0</v>
      </c>
      <c r="AO298">
        <v>1</v>
      </c>
      <c r="AP298">
        <v>0</v>
      </c>
      <c r="AQ298">
        <v>0</v>
      </c>
      <c r="AR298">
        <v>0</v>
      </c>
      <c r="AS298">
        <v>0</v>
      </c>
    </row>
    <row r="299" spans="1:46">
      <c r="A299">
        <v>480</v>
      </c>
      <c r="B299" t="s">
        <v>455</v>
      </c>
      <c r="C299">
        <v>634</v>
      </c>
      <c r="D299" t="s">
        <v>84</v>
      </c>
      <c r="E299" t="s">
        <v>86</v>
      </c>
      <c r="F299">
        <v>16</v>
      </c>
      <c r="G299" t="s">
        <v>1232</v>
      </c>
      <c r="H299">
        <v>-71.779732999999993</v>
      </c>
      <c r="I299">
        <v>43.696804</v>
      </c>
      <c r="J299">
        <v>0</v>
      </c>
      <c r="K299">
        <v>0</v>
      </c>
      <c r="L299">
        <v>0</v>
      </c>
      <c r="M299">
        <v>1</v>
      </c>
      <c r="N299">
        <v>0</v>
      </c>
      <c r="O299">
        <v>0</v>
      </c>
      <c r="P299">
        <v>0</v>
      </c>
      <c r="Q299">
        <v>1</v>
      </c>
      <c r="R299">
        <v>0</v>
      </c>
      <c r="S299">
        <v>0</v>
      </c>
      <c r="T299">
        <v>0</v>
      </c>
      <c r="U299">
        <v>1</v>
      </c>
      <c r="V299">
        <v>0</v>
      </c>
      <c r="W299">
        <v>0</v>
      </c>
      <c r="X299">
        <v>1</v>
      </c>
      <c r="Y299">
        <v>0</v>
      </c>
      <c r="Z299">
        <v>0</v>
      </c>
      <c r="AA299">
        <v>0</v>
      </c>
      <c r="AB299">
        <v>0</v>
      </c>
      <c r="AC299">
        <v>1</v>
      </c>
      <c r="AD299">
        <v>1</v>
      </c>
      <c r="AE299">
        <v>0</v>
      </c>
      <c r="AF299">
        <v>0</v>
      </c>
      <c r="AG299">
        <v>0</v>
      </c>
      <c r="AH299">
        <v>1</v>
      </c>
      <c r="AI299">
        <v>0</v>
      </c>
      <c r="AJ299">
        <v>0</v>
      </c>
      <c r="AK299">
        <v>0</v>
      </c>
      <c r="AL299">
        <v>0</v>
      </c>
      <c r="AM299">
        <v>0</v>
      </c>
      <c r="AN299">
        <v>0</v>
      </c>
      <c r="AO299">
        <v>1</v>
      </c>
      <c r="AP299">
        <v>0</v>
      </c>
      <c r="AQ299">
        <v>0</v>
      </c>
      <c r="AR299">
        <v>0</v>
      </c>
      <c r="AS299">
        <v>0</v>
      </c>
    </row>
    <row r="300" spans="1:46">
      <c r="A300">
        <v>482</v>
      </c>
      <c r="B300" t="s">
        <v>456</v>
      </c>
      <c r="C300">
        <v>637</v>
      </c>
      <c r="D300" t="s">
        <v>84</v>
      </c>
      <c r="E300" t="s">
        <v>86</v>
      </c>
      <c r="F300">
        <v>12</v>
      </c>
      <c r="G300" t="s">
        <v>1232</v>
      </c>
      <c r="H300">
        <v>-71.779261000000005</v>
      </c>
      <c r="I300">
        <v>43.659923999999997</v>
      </c>
    </row>
    <row r="301" spans="1:46">
      <c r="A301">
        <v>485</v>
      </c>
      <c r="B301" t="s">
        <v>457</v>
      </c>
      <c r="C301">
        <v>639</v>
      </c>
      <c r="D301" t="s">
        <v>84</v>
      </c>
      <c r="E301" t="s">
        <v>86</v>
      </c>
      <c r="F301">
        <v>12</v>
      </c>
      <c r="G301" t="s">
        <v>1232</v>
      </c>
      <c r="H301">
        <v>-71.912727000000004</v>
      </c>
      <c r="I301">
        <v>43.666877999999997</v>
      </c>
    </row>
    <row r="302" spans="1:46">
      <c r="A302">
        <v>485</v>
      </c>
      <c r="B302" t="s">
        <v>458</v>
      </c>
      <c r="C302">
        <v>641</v>
      </c>
      <c r="D302" t="s">
        <v>84</v>
      </c>
      <c r="E302" t="s">
        <v>86</v>
      </c>
      <c r="F302">
        <v>12</v>
      </c>
      <c r="G302" t="s">
        <v>1232</v>
      </c>
      <c r="H302">
        <v>-71.779174999999995</v>
      </c>
      <c r="I302">
        <v>43.660048000000003</v>
      </c>
      <c r="J302">
        <v>0</v>
      </c>
      <c r="K302">
        <v>0</v>
      </c>
      <c r="L302">
        <v>0</v>
      </c>
      <c r="M302">
        <v>0</v>
      </c>
      <c r="N302">
        <v>0</v>
      </c>
      <c r="O302">
        <v>0</v>
      </c>
      <c r="P302">
        <v>1</v>
      </c>
      <c r="Q302">
        <v>0</v>
      </c>
      <c r="R302">
        <v>0</v>
      </c>
      <c r="S302">
        <v>0</v>
      </c>
      <c r="T302">
        <v>1</v>
      </c>
      <c r="U302">
        <v>0</v>
      </c>
      <c r="V302">
        <v>0</v>
      </c>
      <c r="W302">
        <v>0</v>
      </c>
      <c r="X302">
        <v>1</v>
      </c>
      <c r="Y302">
        <v>0</v>
      </c>
      <c r="Z302">
        <v>0</v>
      </c>
      <c r="AA302">
        <v>0</v>
      </c>
      <c r="AB302">
        <v>1</v>
      </c>
      <c r="AC302">
        <v>0</v>
      </c>
      <c r="AD302">
        <v>0</v>
      </c>
      <c r="AE302">
        <v>0</v>
      </c>
      <c r="AF302">
        <v>1</v>
      </c>
      <c r="AG302">
        <v>0</v>
      </c>
      <c r="AH302">
        <v>0</v>
      </c>
      <c r="AI302">
        <v>0</v>
      </c>
      <c r="AJ302">
        <v>0</v>
      </c>
      <c r="AK302">
        <v>0</v>
      </c>
      <c r="AL302">
        <v>0</v>
      </c>
      <c r="AM302">
        <v>0</v>
      </c>
      <c r="AN302">
        <v>1</v>
      </c>
      <c r="AO302">
        <v>0</v>
      </c>
      <c r="AP302">
        <v>0</v>
      </c>
      <c r="AQ302">
        <v>0</v>
      </c>
      <c r="AR302">
        <v>0</v>
      </c>
      <c r="AS302">
        <v>0</v>
      </c>
    </row>
    <row r="303" spans="1:46">
      <c r="A303">
        <v>485</v>
      </c>
      <c r="B303" t="s">
        <v>459</v>
      </c>
      <c r="C303">
        <v>642</v>
      </c>
      <c r="D303" t="s">
        <v>84</v>
      </c>
      <c r="E303" t="s">
        <v>86</v>
      </c>
      <c r="F303">
        <v>12</v>
      </c>
      <c r="G303" t="s">
        <v>1232</v>
      </c>
      <c r="H303">
        <v>-71.926460000000006</v>
      </c>
      <c r="I303">
        <v>43.733646999999998</v>
      </c>
      <c r="J303">
        <v>0</v>
      </c>
      <c r="K303">
        <v>0</v>
      </c>
      <c r="L303">
        <v>1</v>
      </c>
      <c r="M303">
        <v>0</v>
      </c>
      <c r="N303">
        <v>0</v>
      </c>
      <c r="O303">
        <v>0</v>
      </c>
      <c r="P303">
        <v>1</v>
      </c>
      <c r="Q303">
        <v>0</v>
      </c>
      <c r="R303">
        <v>0</v>
      </c>
      <c r="S303">
        <v>0</v>
      </c>
      <c r="T303">
        <v>1</v>
      </c>
      <c r="U303">
        <v>0</v>
      </c>
      <c r="V303">
        <v>0</v>
      </c>
      <c r="W303">
        <v>0</v>
      </c>
      <c r="X303">
        <v>1</v>
      </c>
      <c r="Y303">
        <v>0</v>
      </c>
      <c r="Z303">
        <v>0</v>
      </c>
      <c r="AA303">
        <v>0</v>
      </c>
      <c r="AB303">
        <v>1</v>
      </c>
      <c r="AC303">
        <v>0</v>
      </c>
      <c r="AD303">
        <v>0</v>
      </c>
      <c r="AE303">
        <v>0</v>
      </c>
      <c r="AF303">
        <v>1</v>
      </c>
      <c r="AG303">
        <v>0</v>
      </c>
      <c r="AH303">
        <v>0</v>
      </c>
      <c r="AI303">
        <v>0</v>
      </c>
      <c r="AJ303">
        <v>1</v>
      </c>
      <c r="AK303">
        <v>0</v>
      </c>
      <c r="AL303">
        <v>0</v>
      </c>
      <c r="AM303">
        <v>0</v>
      </c>
      <c r="AN303">
        <v>1</v>
      </c>
      <c r="AO303">
        <v>0</v>
      </c>
      <c r="AP303">
        <v>0</v>
      </c>
      <c r="AQ303">
        <v>0</v>
      </c>
      <c r="AR303">
        <v>0</v>
      </c>
      <c r="AS303">
        <v>0</v>
      </c>
    </row>
    <row r="304" spans="1:46">
      <c r="A304">
        <v>485</v>
      </c>
      <c r="B304" t="s">
        <v>462</v>
      </c>
      <c r="C304">
        <v>655</v>
      </c>
      <c r="D304" t="s">
        <v>84</v>
      </c>
      <c r="E304" t="s">
        <v>86</v>
      </c>
      <c r="F304">
        <v>12</v>
      </c>
      <c r="G304" t="s">
        <v>1232</v>
      </c>
      <c r="H304">
        <v>-71.779174999999995</v>
      </c>
      <c r="I304">
        <v>43.660048000000003</v>
      </c>
    </row>
    <row r="305" spans="1:46">
      <c r="A305">
        <v>485</v>
      </c>
      <c r="B305" t="s">
        <v>463</v>
      </c>
      <c r="C305">
        <v>656</v>
      </c>
      <c r="D305" t="s">
        <v>84</v>
      </c>
      <c r="E305" t="s">
        <v>86</v>
      </c>
      <c r="F305">
        <v>12</v>
      </c>
      <c r="G305" t="s">
        <v>1232</v>
      </c>
      <c r="H305">
        <v>-71.867408999999995</v>
      </c>
      <c r="I305">
        <v>43.714790000000001</v>
      </c>
      <c r="J305">
        <v>0</v>
      </c>
      <c r="K305">
        <v>0</v>
      </c>
      <c r="L305">
        <v>0</v>
      </c>
      <c r="M305">
        <v>1</v>
      </c>
      <c r="N305">
        <v>0</v>
      </c>
      <c r="O305">
        <v>0</v>
      </c>
      <c r="P305">
        <v>0</v>
      </c>
      <c r="Q305">
        <v>1</v>
      </c>
      <c r="R305">
        <v>0</v>
      </c>
      <c r="S305">
        <v>0</v>
      </c>
      <c r="T305">
        <v>0</v>
      </c>
      <c r="U305">
        <v>1</v>
      </c>
      <c r="V305">
        <v>0</v>
      </c>
      <c r="W305">
        <v>0</v>
      </c>
      <c r="X305">
        <v>0</v>
      </c>
      <c r="Y305">
        <v>1</v>
      </c>
      <c r="Z305">
        <v>0</v>
      </c>
      <c r="AA305">
        <v>0</v>
      </c>
      <c r="AB305">
        <v>0</v>
      </c>
      <c r="AC305">
        <v>1</v>
      </c>
      <c r="AD305">
        <v>0</v>
      </c>
      <c r="AE305">
        <v>0</v>
      </c>
      <c r="AF305">
        <v>0</v>
      </c>
      <c r="AG305">
        <v>1</v>
      </c>
      <c r="AH305">
        <v>0</v>
      </c>
      <c r="AI305">
        <v>0</v>
      </c>
      <c r="AJ305">
        <v>0</v>
      </c>
      <c r="AK305">
        <v>1</v>
      </c>
      <c r="AL305">
        <v>0</v>
      </c>
      <c r="AM305">
        <v>0</v>
      </c>
      <c r="AN305">
        <v>0</v>
      </c>
      <c r="AO305">
        <v>1</v>
      </c>
      <c r="AP305">
        <v>0</v>
      </c>
      <c r="AQ305">
        <v>0</v>
      </c>
      <c r="AR305">
        <v>0</v>
      </c>
      <c r="AS305">
        <v>0</v>
      </c>
    </row>
    <row r="306" spans="1:46">
      <c r="A306">
        <v>485</v>
      </c>
      <c r="B306" t="s">
        <v>464</v>
      </c>
      <c r="C306">
        <v>657</v>
      </c>
      <c r="D306" t="s">
        <v>84</v>
      </c>
      <c r="E306" t="s">
        <v>86</v>
      </c>
      <c r="F306">
        <v>12</v>
      </c>
      <c r="G306" t="s">
        <v>1232</v>
      </c>
      <c r="H306">
        <v>-71.737289000000004</v>
      </c>
      <c r="I306">
        <v>43.642287000000003</v>
      </c>
      <c r="J306">
        <v>0</v>
      </c>
      <c r="K306">
        <v>0</v>
      </c>
      <c r="L306">
        <v>0</v>
      </c>
      <c r="M306">
        <v>1</v>
      </c>
      <c r="N306">
        <v>0</v>
      </c>
      <c r="O306">
        <v>0</v>
      </c>
      <c r="P306">
        <v>0</v>
      </c>
      <c r="Q306">
        <v>1</v>
      </c>
      <c r="R306">
        <v>0</v>
      </c>
      <c r="S306">
        <v>0</v>
      </c>
      <c r="T306">
        <v>0</v>
      </c>
      <c r="U306">
        <v>1</v>
      </c>
      <c r="V306">
        <v>0</v>
      </c>
      <c r="W306">
        <v>0</v>
      </c>
      <c r="X306">
        <v>0</v>
      </c>
      <c r="Y306">
        <v>1</v>
      </c>
      <c r="Z306">
        <v>0</v>
      </c>
      <c r="AA306">
        <v>0</v>
      </c>
      <c r="AB306">
        <v>0</v>
      </c>
      <c r="AC306">
        <v>1</v>
      </c>
      <c r="AD306">
        <v>0</v>
      </c>
      <c r="AE306">
        <v>0</v>
      </c>
      <c r="AF306">
        <v>0</v>
      </c>
      <c r="AG306">
        <v>1</v>
      </c>
      <c r="AH306">
        <v>0</v>
      </c>
      <c r="AI306">
        <v>0</v>
      </c>
      <c r="AJ306">
        <v>0</v>
      </c>
      <c r="AK306">
        <v>1</v>
      </c>
      <c r="AL306">
        <v>0</v>
      </c>
      <c r="AM306">
        <v>0</v>
      </c>
      <c r="AN306">
        <v>0</v>
      </c>
      <c r="AO306">
        <v>1</v>
      </c>
      <c r="AP306">
        <v>0</v>
      </c>
      <c r="AQ306">
        <v>0</v>
      </c>
      <c r="AR306">
        <v>0</v>
      </c>
      <c r="AS306">
        <v>0</v>
      </c>
    </row>
    <row r="307" spans="1:46">
      <c r="A307">
        <v>493</v>
      </c>
      <c r="B307" t="s">
        <v>460</v>
      </c>
      <c r="C307">
        <v>648</v>
      </c>
      <c r="D307" t="s">
        <v>84</v>
      </c>
      <c r="E307" t="s">
        <v>86</v>
      </c>
      <c r="F307">
        <v>12</v>
      </c>
      <c r="G307" t="s">
        <v>1232</v>
      </c>
      <c r="H307">
        <v>-71.725960000000001</v>
      </c>
      <c r="I307">
        <v>43.680784000000003</v>
      </c>
      <c r="J307">
        <v>0</v>
      </c>
      <c r="K307">
        <v>0</v>
      </c>
      <c r="L307">
        <v>0</v>
      </c>
      <c r="M307">
        <v>1</v>
      </c>
      <c r="N307">
        <v>0</v>
      </c>
      <c r="O307">
        <v>0</v>
      </c>
      <c r="P307">
        <v>1</v>
      </c>
      <c r="Q307">
        <v>0</v>
      </c>
      <c r="R307">
        <v>0</v>
      </c>
      <c r="S307">
        <v>0</v>
      </c>
      <c r="T307">
        <v>1</v>
      </c>
      <c r="U307">
        <v>0</v>
      </c>
      <c r="V307">
        <v>1</v>
      </c>
      <c r="W307">
        <v>0</v>
      </c>
      <c r="X307">
        <v>0</v>
      </c>
      <c r="Y307">
        <v>0</v>
      </c>
      <c r="Z307">
        <v>0</v>
      </c>
      <c r="AA307">
        <v>0</v>
      </c>
      <c r="AB307">
        <v>0</v>
      </c>
      <c r="AC307">
        <v>1</v>
      </c>
      <c r="AD307">
        <v>0</v>
      </c>
      <c r="AE307">
        <v>0</v>
      </c>
      <c r="AF307">
        <v>1</v>
      </c>
      <c r="AG307">
        <v>0</v>
      </c>
      <c r="AH307">
        <v>1</v>
      </c>
      <c r="AI307">
        <v>0</v>
      </c>
      <c r="AJ307">
        <v>0</v>
      </c>
      <c r="AK307">
        <v>0</v>
      </c>
      <c r="AL307">
        <v>0</v>
      </c>
      <c r="AM307">
        <v>0</v>
      </c>
      <c r="AN307">
        <v>1</v>
      </c>
      <c r="AO307">
        <v>0</v>
      </c>
      <c r="AP307">
        <v>0</v>
      </c>
      <c r="AQ307">
        <v>0</v>
      </c>
      <c r="AR307">
        <v>1</v>
      </c>
      <c r="AS307">
        <v>0</v>
      </c>
      <c r="AT307" t="s">
        <v>461</v>
      </c>
    </row>
    <row r="308" spans="1:46">
      <c r="A308">
        <v>493</v>
      </c>
      <c r="B308" t="s">
        <v>467</v>
      </c>
      <c r="C308">
        <v>659</v>
      </c>
      <c r="D308" t="s">
        <v>84</v>
      </c>
      <c r="E308" t="s">
        <v>86</v>
      </c>
      <c r="F308">
        <v>12</v>
      </c>
      <c r="G308" t="s">
        <v>1232</v>
      </c>
      <c r="H308">
        <v>-71.746559000000005</v>
      </c>
      <c r="I308">
        <v>43.623401999999999</v>
      </c>
      <c r="J308">
        <v>0</v>
      </c>
      <c r="K308">
        <v>0</v>
      </c>
      <c r="L308">
        <v>1</v>
      </c>
      <c r="M308">
        <v>0</v>
      </c>
      <c r="N308">
        <v>0</v>
      </c>
      <c r="O308">
        <v>0</v>
      </c>
      <c r="P308">
        <v>0</v>
      </c>
      <c r="Q308">
        <v>1</v>
      </c>
      <c r="R308">
        <v>0</v>
      </c>
      <c r="S308">
        <v>0</v>
      </c>
      <c r="T308">
        <v>1</v>
      </c>
      <c r="U308">
        <v>0</v>
      </c>
      <c r="V308">
        <v>0</v>
      </c>
      <c r="W308">
        <v>0</v>
      </c>
      <c r="X308">
        <v>1</v>
      </c>
      <c r="Y308">
        <v>0</v>
      </c>
      <c r="Z308">
        <v>0</v>
      </c>
      <c r="AA308">
        <v>0</v>
      </c>
      <c r="AB308">
        <v>1</v>
      </c>
      <c r="AC308">
        <v>0</v>
      </c>
      <c r="AD308">
        <v>0</v>
      </c>
      <c r="AE308">
        <v>0</v>
      </c>
      <c r="AF308">
        <v>1</v>
      </c>
      <c r="AG308">
        <v>0</v>
      </c>
      <c r="AH308">
        <v>0</v>
      </c>
      <c r="AI308">
        <v>1</v>
      </c>
      <c r="AJ308">
        <v>0</v>
      </c>
      <c r="AK308">
        <v>0</v>
      </c>
      <c r="AL308">
        <v>0</v>
      </c>
      <c r="AM308">
        <v>1</v>
      </c>
      <c r="AN308">
        <v>0</v>
      </c>
      <c r="AO308">
        <v>0</v>
      </c>
      <c r="AP308">
        <v>0</v>
      </c>
      <c r="AQ308">
        <v>0</v>
      </c>
      <c r="AR308">
        <v>0</v>
      </c>
      <c r="AS308">
        <v>0</v>
      </c>
      <c r="AT308" t="s">
        <v>468</v>
      </c>
    </row>
    <row r="309" spans="1:46">
      <c r="A309">
        <v>494</v>
      </c>
      <c r="B309" t="s">
        <v>469</v>
      </c>
      <c r="C309">
        <v>660</v>
      </c>
      <c r="D309" t="s">
        <v>84</v>
      </c>
      <c r="E309" t="s">
        <v>86</v>
      </c>
      <c r="F309">
        <v>12</v>
      </c>
      <c r="G309" t="s">
        <v>1232</v>
      </c>
      <c r="H309">
        <v>-71.818314000000001</v>
      </c>
      <c r="I309">
        <v>43.718885</v>
      </c>
    </row>
    <row r="310" spans="1:46">
      <c r="A310">
        <v>494</v>
      </c>
      <c r="B310" t="s">
        <v>470</v>
      </c>
      <c r="C310">
        <v>661</v>
      </c>
      <c r="D310" t="s">
        <v>84</v>
      </c>
      <c r="E310" t="s">
        <v>86</v>
      </c>
      <c r="F310">
        <v>12</v>
      </c>
      <c r="G310" t="s">
        <v>1232</v>
      </c>
      <c r="H310">
        <v>-71.769217999999995</v>
      </c>
      <c r="I310">
        <v>43.690466999999998</v>
      </c>
    </row>
    <row r="311" spans="1:46">
      <c r="A311">
        <v>498</v>
      </c>
      <c r="B311" t="s">
        <v>471</v>
      </c>
      <c r="C311">
        <v>663</v>
      </c>
      <c r="D311" t="s">
        <v>84</v>
      </c>
      <c r="E311" t="s">
        <v>86</v>
      </c>
      <c r="F311">
        <v>12</v>
      </c>
      <c r="G311" t="s">
        <v>1232</v>
      </c>
      <c r="H311">
        <v>-71.769217999999995</v>
      </c>
      <c r="I311">
        <v>43.698906999999998</v>
      </c>
      <c r="J311">
        <v>0</v>
      </c>
      <c r="K311">
        <v>0</v>
      </c>
      <c r="L311">
        <v>0</v>
      </c>
      <c r="M311">
        <v>0</v>
      </c>
      <c r="N311">
        <v>0</v>
      </c>
      <c r="O311">
        <v>0</v>
      </c>
      <c r="P311">
        <v>0</v>
      </c>
      <c r="Q311">
        <v>1</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row>
    <row r="312" spans="1:46">
      <c r="A312">
        <v>498</v>
      </c>
      <c r="B312" t="s">
        <v>472</v>
      </c>
      <c r="C312">
        <v>664</v>
      </c>
      <c r="D312" t="s">
        <v>84</v>
      </c>
      <c r="E312" t="s">
        <v>86</v>
      </c>
      <c r="F312">
        <v>16</v>
      </c>
      <c r="G312" t="s">
        <v>1232</v>
      </c>
      <c r="H312">
        <v>-71.735722999999993</v>
      </c>
      <c r="I312">
        <v>43.619083000000003</v>
      </c>
      <c r="J312">
        <v>0</v>
      </c>
      <c r="K312">
        <v>0</v>
      </c>
      <c r="L312">
        <v>0</v>
      </c>
      <c r="M312">
        <v>0</v>
      </c>
      <c r="N312">
        <v>0</v>
      </c>
      <c r="O312">
        <v>0</v>
      </c>
      <c r="P312">
        <v>0</v>
      </c>
      <c r="Q312">
        <v>1</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row>
    <row r="313" spans="1:46">
      <c r="A313">
        <v>502</v>
      </c>
      <c r="B313" t="s">
        <v>477</v>
      </c>
      <c r="C313">
        <v>673</v>
      </c>
      <c r="D313" t="s">
        <v>84</v>
      </c>
      <c r="E313" t="s">
        <v>86</v>
      </c>
      <c r="F313">
        <v>12</v>
      </c>
      <c r="G313" t="s">
        <v>1232</v>
      </c>
      <c r="H313">
        <v>-71.760979000000006</v>
      </c>
      <c r="I313">
        <v>43.672342</v>
      </c>
    </row>
    <row r="314" spans="1:46">
      <c r="A314">
        <v>502</v>
      </c>
      <c r="B314" t="s">
        <v>478</v>
      </c>
      <c r="C314">
        <v>674</v>
      </c>
      <c r="D314" t="s">
        <v>84</v>
      </c>
      <c r="E314" t="s">
        <v>86</v>
      </c>
      <c r="F314">
        <v>12</v>
      </c>
      <c r="G314" t="s">
        <v>1232</v>
      </c>
      <c r="H314">
        <v>-71.791190999999998</v>
      </c>
      <c r="I314">
        <v>43.656073999999997</v>
      </c>
    </row>
    <row r="315" spans="1:46">
      <c r="A315">
        <v>506</v>
      </c>
      <c r="B315" t="s">
        <v>483</v>
      </c>
      <c r="C315">
        <v>678</v>
      </c>
      <c r="D315" t="s">
        <v>84</v>
      </c>
      <c r="E315" t="s">
        <v>86</v>
      </c>
      <c r="F315">
        <v>12</v>
      </c>
      <c r="G315" t="s">
        <v>1232</v>
      </c>
      <c r="H315">
        <v>-71.738435999999993</v>
      </c>
      <c r="I315">
        <v>43.693030999999998</v>
      </c>
      <c r="J315">
        <v>0</v>
      </c>
      <c r="K315">
        <v>0</v>
      </c>
      <c r="L315">
        <v>0</v>
      </c>
      <c r="M315">
        <v>1</v>
      </c>
      <c r="N315">
        <v>0</v>
      </c>
      <c r="O315">
        <v>0</v>
      </c>
      <c r="P315">
        <v>0</v>
      </c>
      <c r="Q315">
        <v>0</v>
      </c>
      <c r="R315">
        <v>0</v>
      </c>
      <c r="S315">
        <v>0</v>
      </c>
      <c r="T315">
        <v>0</v>
      </c>
      <c r="U315">
        <v>0</v>
      </c>
      <c r="V315">
        <v>0</v>
      </c>
      <c r="W315">
        <v>0</v>
      </c>
      <c r="X315">
        <v>0</v>
      </c>
      <c r="Y315">
        <v>0</v>
      </c>
      <c r="Z315">
        <v>0</v>
      </c>
      <c r="AA315">
        <v>0</v>
      </c>
      <c r="AB315">
        <v>0</v>
      </c>
      <c r="AC315">
        <v>1</v>
      </c>
      <c r="AD315">
        <v>0</v>
      </c>
      <c r="AE315">
        <v>0</v>
      </c>
      <c r="AF315">
        <v>0</v>
      </c>
      <c r="AG315">
        <v>0</v>
      </c>
      <c r="AH315">
        <v>0</v>
      </c>
      <c r="AI315">
        <v>0</v>
      </c>
      <c r="AJ315">
        <v>0</v>
      </c>
      <c r="AK315">
        <v>0</v>
      </c>
      <c r="AL315">
        <v>0</v>
      </c>
      <c r="AM315">
        <v>0</v>
      </c>
      <c r="AN315">
        <v>0</v>
      </c>
      <c r="AO315">
        <v>0</v>
      </c>
      <c r="AP315">
        <v>0</v>
      </c>
      <c r="AQ315">
        <v>0</v>
      </c>
      <c r="AR315">
        <v>0</v>
      </c>
      <c r="AS315">
        <v>0</v>
      </c>
      <c r="AT315" t="s">
        <v>484</v>
      </c>
    </row>
    <row r="316" spans="1:46">
      <c r="A316">
        <v>506</v>
      </c>
      <c r="B316" t="s">
        <v>485</v>
      </c>
      <c r="C316">
        <v>680</v>
      </c>
      <c r="D316" t="s">
        <v>84</v>
      </c>
      <c r="E316" t="s">
        <v>86</v>
      </c>
      <c r="F316">
        <v>12</v>
      </c>
      <c r="G316" t="s">
        <v>1232</v>
      </c>
      <c r="H316">
        <v>-71.902314000000004</v>
      </c>
      <c r="I316">
        <v>43.667872000000003</v>
      </c>
      <c r="J316">
        <v>0</v>
      </c>
      <c r="K316">
        <v>0</v>
      </c>
      <c r="L316">
        <v>0</v>
      </c>
      <c r="M316">
        <v>0</v>
      </c>
      <c r="N316">
        <v>0</v>
      </c>
      <c r="O316">
        <v>0</v>
      </c>
      <c r="P316">
        <v>0</v>
      </c>
      <c r="Q316">
        <v>0</v>
      </c>
      <c r="R316">
        <v>0</v>
      </c>
      <c r="S316">
        <v>0</v>
      </c>
      <c r="T316">
        <v>0</v>
      </c>
      <c r="U316">
        <v>0</v>
      </c>
      <c r="V316">
        <v>0</v>
      </c>
      <c r="W316">
        <v>0</v>
      </c>
      <c r="X316">
        <v>0</v>
      </c>
      <c r="Y316">
        <v>1</v>
      </c>
      <c r="Z316">
        <v>0</v>
      </c>
      <c r="AA316">
        <v>0</v>
      </c>
      <c r="AB316">
        <v>0</v>
      </c>
      <c r="AC316">
        <v>1</v>
      </c>
      <c r="AD316">
        <v>0</v>
      </c>
      <c r="AE316">
        <v>0</v>
      </c>
      <c r="AF316">
        <v>0</v>
      </c>
      <c r="AG316">
        <v>1</v>
      </c>
      <c r="AH316">
        <v>0</v>
      </c>
      <c r="AI316">
        <v>0</v>
      </c>
      <c r="AJ316">
        <v>0</v>
      </c>
      <c r="AK316">
        <v>0</v>
      </c>
      <c r="AL316">
        <v>0</v>
      </c>
      <c r="AM316">
        <v>0</v>
      </c>
      <c r="AN316">
        <v>0</v>
      </c>
      <c r="AO316">
        <v>0</v>
      </c>
      <c r="AP316">
        <v>0</v>
      </c>
      <c r="AQ316">
        <v>0</v>
      </c>
      <c r="AR316">
        <v>0</v>
      </c>
      <c r="AS316">
        <v>0</v>
      </c>
      <c r="AT316" t="s">
        <v>486</v>
      </c>
    </row>
    <row r="317" spans="1:46">
      <c r="A317">
        <v>507</v>
      </c>
      <c r="B317" t="s">
        <v>481</v>
      </c>
      <c r="C317">
        <v>677</v>
      </c>
      <c r="D317" t="s">
        <v>84</v>
      </c>
      <c r="E317" t="s">
        <v>86</v>
      </c>
      <c r="F317">
        <v>12</v>
      </c>
      <c r="G317" t="s">
        <v>1232</v>
      </c>
      <c r="H317">
        <v>-71.770247999999995</v>
      </c>
      <c r="I317">
        <v>43.687238999999998</v>
      </c>
      <c r="J317">
        <v>1</v>
      </c>
      <c r="K317">
        <v>0</v>
      </c>
      <c r="L317">
        <v>0</v>
      </c>
      <c r="M317">
        <v>0</v>
      </c>
      <c r="N317">
        <v>0</v>
      </c>
      <c r="O317">
        <v>1</v>
      </c>
      <c r="P317">
        <v>0</v>
      </c>
      <c r="Q317">
        <v>0</v>
      </c>
      <c r="R317">
        <v>0</v>
      </c>
      <c r="S317">
        <v>0</v>
      </c>
      <c r="T317">
        <v>1</v>
      </c>
      <c r="U317">
        <v>0</v>
      </c>
      <c r="V317">
        <v>1</v>
      </c>
      <c r="W317">
        <v>0</v>
      </c>
      <c r="X317">
        <v>0</v>
      </c>
      <c r="Y317">
        <v>0</v>
      </c>
      <c r="Z317">
        <v>0</v>
      </c>
      <c r="AA317">
        <v>0</v>
      </c>
      <c r="AB317">
        <v>1</v>
      </c>
      <c r="AC317">
        <v>0</v>
      </c>
      <c r="AD317">
        <v>0</v>
      </c>
      <c r="AE317">
        <v>0</v>
      </c>
      <c r="AF317">
        <v>1</v>
      </c>
      <c r="AG317">
        <v>0</v>
      </c>
      <c r="AH317">
        <v>1</v>
      </c>
      <c r="AI317">
        <v>0</v>
      </c>
      <c r="AJ317">
        <v>0</v>
      </c>
      <c r="AK317">
        <v>0</v>
      </c>
      <c r="AL317">
        <v>0</v>
      </c>
      <c r="AM317">
        <v>0</v>
      </c>
      <c r="AN317">
        <v>1</v>
      </c>
      <c r="AO317">
        <v>0</v>
      </c>
      <c r="AP317">
        <v>0</v>
      </c>
      <c r="AQ317">
        <v>0</v>
      </c>
      <c r="AR317">
        <v>1</v>
      </c>
      <c r="AS317">
        <v>0</v>
      </c>
      <c r="AT317" t="s">
        <v>482</v>
      </c>
    </row>
    <row r="318" spans="1:46">
      <c r="A318">
        <v>507</v>
      </c>
      <c r="B318" t="s">
        <v>489</v>
      </c>
      <c r="C318">
        <v>682</v>
      </c>
      <c r="D318" t="s">
        <v>84</v>
      </c>
      <c r="E318" t="s">
        <v>86</v>
      </c>
      <c r="F318">
        <v>12</v>
      </c>
      <c r="G318" t="s">
        <v>1232</v>
      </c>
      <c r="H318">
        <v>-71.791533999999999</v>
      </c>
      <c r="I318">
        <v>43.679543000000002</v>
      </c>
      <c r="J318">
        <v>0</v>
      </c>
      <c r="K318">
        <v>0</v>
      </c>
      <c r="L318">
        <v>1</v>
      </c>
      <c r="M318">
        <v>0</v>
      </c>
      <c r="N318">
        <v>0</v>
      </c>
      <c r="O318">
        <v>0</v>
      </c>
      <c r="P318">
        <v>1</v>
      </c>
      <c r="Q318">
        <v>0</v>
      </c>
      <c r="R318">
        <v>0</v>
      </c>
      <c r="S318">
        <v>0</v>
      </c>
      <c r="T318">
        <v>1</v>
      </c>
      <c r="U318">
        <v>0</v>
      </c>
      <c r="V318">
        <v>1</v>
      </c>
      <c r="W318">
        <v>0</v>
      </c>
      <c r="X318">
        <v>0</v>
      </c>
      <c r="Y318">
        <v>0</v>
      </c>
      <c r="Z318">
        <v>0</v>
      </c>
      <c r="AA318">
        <v>0</v>
      </c>
      <c r="AB318">
        <v>1</v>
      </c>
      <c r="AC318">
        <v>0</v>
      </c>
      <c r="AD318">
        <v>0</v>
      </c>
      <c r="AE318">
        <v>0</v>
      </c>
      <c r="AF318">
        <v>1</v>
      </c>
      <c r="AG318">
        <v>0</v>
      </c>
      <c r="AH318">
        <v>1</v>
      </c>
      <c r="AI318">
        <v>0</v>
      </c>
      <c r="AJ318">
        <v>0</v>
      </c>
      <c r="AK318">
        <v>0</v>
      </c>
      <c r="AL318">
        <v>0</v>
      </c>
      <c r="AM318">
        <v>0</v>
      </c>
      <c r="AN318">
        <v>1</v>
      </c>
      <c r="AO318">
        <v>0</v>
      </c>
      <c r="AP318">
        <v>0</v>
      </c>
      <c r="AQ318">
        <v>0</v>
      </c>
      <c r="AR318">
        <v>1</v>
      </c>
      <c r="AS318">
        <v>0</v>
      </c>
      <c r="AT318" t="s">
        <v>490</v>
      </c>
    </row>
    <row r="319" spans="1:46">
      <c r="A319">
        <v>509</v>
      </c>
      <c r="B319" t="s">
        <v>491</v>
      </c>
      <c r="C319">
        <v>684</v>
      </c>
      <c r="D319" t="s">
        <v>84</v>
      </c>
      <c r="E319" t="s">
        <v>86</v>
      </c>
      <c r="F319">
        <v>16</v>
      </c>
      <c r="G319" t="s">
        <v>1232</v>
      </c>
      <c r="H319">
        <v>-71.767179999999996</v>
      </c>
      <c r="I319">
        <v>43.687891</v>
      </c>
      <c r="J319">
        <v>0</v>
      </c>
      <c r="K319">
        <v>0</v>
      </c>
      <c r="L319">
        <v>0</v>
      </c>
      <c r="M319">
        <v>1</v>
      </c>
      <c r="N319">
        <v>0</v>
      </c>
      <c r="O319">
        <v>0</v>
      </c>
      <c r="P319">
        <v>1</v>
      </c>
      <c r="Q319">
        <v>0</v>
      </c>
      <c r="R319">
        <v>0</v>
      </c>
      <c r="S319">
        <v>0</v>
      </c>
      <c r="T319">
        <v>1</v>
      </c>
      <c r="U319">
        <v>0</v>
      </c>
      <c r="V319">
        <v>1</v>
      </c>
      <c r="W319">
        <v>0</v>
      </c>
      <c r="X319">
        <v>0</v>
      </c>
      <c r="Y319">
        <v>0</v>
      </c>
      <c r="Z319">
        <v>0</v>
      </c>
      <c r="AA319">
        <v>0</v>
      </c>
      <c r="AB319">
        <v>0</v>
      </c>
      <c r="AC319">
        <v>1</v>
      </c>
      <c r="AD319">
        <v>0</v>
      </c>
      <c r="AE319">
        <v>1</v>
      </c>
      <c r="AF319">
        <v>0</v>
      </c>
      <c r="AG319">
        <v>0</v>
      </c>
      <c r="AH319">
        <v>1</v>
      </c>
      <c r="AI319">
        <v>0</v>
      </c>
      <c r="AJ319">
        <v>0</v>
      </c>
      <c r="AK319">
        <v>0</v>
      </c>
      <c r="AL319">
        <v>0</v>
      </c>
      <c r="AM319">
        <v>1</v>
      </c>
      <c r="AN319">
        <v>0</v>
      </c>
      <c r="AO319">
        <v>0</v>
      </c>
      <c r="AP319">
        <v>0</v>
      </c>
      <c r="AQ319">
        <v>0</v>
      </c>
      <c r="AR319">
        <v>0</v>
      </c>
      <c r="AS319">
        <v>0</v>
      </c>
    </row>
    <row r="320" spans="1:46">
      <c r="A320">
        <v>509</v>
      </c>
      <c r="B320" t="s">
        <v>497</v>
      </c>
      <c r="C320">
        <v>688</v>
      </c>
      <c r="D320" t="s">
        <v>84</v>
      </c>
      <c r="E320" t="s">
        <v>86</v>
      </c>
      <c r="F320">
        <v>16</v>
      </c>
      <c r="G320" t="s">
        <v>1232</v>
      </c>
      <c r="H320">
        <v>-71.785419000000005</v>
      </c>
      <c r="I320">
        <v>43.696145000000001</v>
      </c>
      <c r="J320">
        <v>0</v>
      </c>
      <c r="K320">
        <v>0</v>
      </c>
      <c r="L320">
        <v>1</v>
      </c>
      <c r="M320">
        <v>0</v>
      </c>
      <c r="N320">
        <v>0</v>
      </c>
      <c r="O320">
        <v>0</v>
      </c>
      <c r="P320">
        <v>1</v>
      </c>
      <c r="Q320">
        <v>0</v>
      </c>
      <c r="R320">
        <v>0</v>
      </c>
      <c r="S320">
        <v>0</v>
      </c>
      <c r="T320">
        <v>1</v>
      </c>
      <c r="U320">
        <v>0</v>
      </c>
      <c r="V320">
        <v>1</v>
      </c>
      <c r="W320">
        <v>0</v>
      </c>
      <c r="X320">
        <v>0</v>
      </c>
      <c r="Y320">
        <v>0</v>
      </c>
      <c r="Z320">
        <v>0</v>
      </c>
      <c r="AA320">
        <v>0</v>
      </c>
      <c r="AB320">
        <v>1</v>
      </c>
      <c r="AC320">
        <v>0</v>
      </c>
      <c r="AD320">
        <v>1</v>
      </c>
      <c r="AE320">
        <v>0</v>
      </c>
      <c r="AF320">
        <v>0</v>
      </c>
      <c r="AG320">
        <v>0</v>
      </c>
      <c r="AH320">
        <v>1</v>
      </c>
      <c r="AI320">
        <v>0</v>
      </c>
      <c r="AJ320">
        <v>0</v>
      </c>
      <c r="AK320">
        <v>0</v>
      </c>
      <c r="AL320">
        <v>0</v>
      </c>
      <c r="AM320">
        <v>1</v>
      </c>
      <c r="AN320">
        <v>0</v>
      </c>
      <c r="AO320">
        <v>0</v>
      </c>
      <c r="AP320">
        <v>0</v>
      </c>
      <c r="AQ320">
        <v>0</v>
      </c>
      <c r="AR320">
        <v>0</v>
      </c>
      <c r="AS320">
        <v>0</v>
      </c>
    </row>
    <row r="321" spans="1:46">
      <c r="A321">
        <v>509</v>
      </c>
      <c r="B321" t="s">
        <v>503</v>
      </c>
      <c r="C321">
        <v>698</v>
      </c>
      <c r="D321" t="s">
        <v>84</v>
      </c>
      <c r="E321" t="s">
        <v>86</v>
      </c>
      <c r="F321">
        <v>16</v>
      </c>
      <c r="G321" t="s">
        <v>1232</v>
      </c>
      <c r="H321">
        <v>-71.806211000000005</v>
      </c>
      <c r="I321">
        <v>43.676065999999999</v>
      </c>
      <c r="J321">
        <v>0</v>
      </c>
      <c r="K321">
        <v>0</v>
      </c>
      <c r="L321">
        <v>0</v>
      </c>
      <c r="M321">
        <v>1</v>
      </c>
      <c r="N321">
        <v>0</v>
      </c>
      <c r="O321">
        <v>0</v>
      </c>
      <c r="P321">
        <v>1</v>
      </c>
      <c r="Q321">
        <v>0</v>
      </c>
      <c r="R321">
        <v>0</v>
      </c>
      <c r="S321">
        <v>0</v>
      </c>
      <c r="T321">
        <v>1</v>
      </c>
      <c r="U321">
        <v>0</v>
      </c>
      <c r="V321">
        <v>0</v>
      </c>
      <c r="W321">
        <v>0</v>
      </c>
      <c r="X321">
        <v>1</v>
      </c>
      <c r="Y321">
        <v>0</v>
      </c>
      <c r="Z321">
        <v>0</v>
      </c>
      <c r="AA321">
        <v>0</v>
      </c>
      <c r="AB321">
        <v>0</v>
      </c>
      <c r="AC321">
        <v>1</v>
      </c>
      <c r="AD321">
        <v>0</v>
      </c>
      <c r="AE321">
        <v>0</v>
      </c>
      <c r="AF321">
        <v>1</v>
      </c>
      <c r="AG321">
        <v>0</v>
      </c>
      <c r="AH321">
        <v>1</v>
      </c>
      <c r="AI321">
        <v>0</v>
      </c>
      <c r="AJ321">
        <v>0</v>
      </c>
      <c r="AK321">
        <v>0</v>
      </c>
      <c r="AL321">
        <v>0</v>
      </c>
      <c r="AM321">
        <v>0</v>
      </c>
      <c r="AN321">
        <v>1</v>
      </c>
      <c r="AO321">
        <v>0</v>
      </c>
      <c r="AP321">
        <v>0</v>
      </c>
      <c r="AQ321">
        <v>0</v>
      </c>
      <c r="AR321">
        <v>0</v>
      </c>
      <c r="AS321">
        <v>0</v>
      </c>
    </row>
    <row r="322" spans="1:46">
      <c r="A322">
        <v>510</v>
      </c>
      <c r="B322" t="s">
        <v>494</v>
      </c>
      <c r="C322">
        <v>686</v>
      </c>
      <c r="D322" t="s">
        <v>84</v>
      </c>
      <c r="E322" t="s">
        <v>86</v>
      </c>
      <c r="F322">
        <v>15</v>
      </c>
      <c r="G322" t="s">
        <v>1232</v>
      </c>
      <c r="H322">
        <v>-71.769626000000002</v>
      </c>
      <c r="I322">
        <v>43.606996000000002</v>
      </c>
      <c r="J322">
        <v>0</v>
      </c>
      <c r="K322">
        <v>0</v>
      </c>
      <c r="L322">
        <v>1</v>
      </c>
      <c r="M322">
        <v>0</v>
      </c>
      <c r="N322">
        <v>0</v>
      </c>
      <c r="O322">
        <v>0</v>
      </c>
      <c r="P322">
        <v>0</v>
      </c>
      <c r="Q322">
        <v>1</v>
      </c>
      <c r="R322">
        <v>0</v>
      </c>
      <c r="S322">
        <v>0</v>
      </c>
      <c r="T322">
        <v>1</v>
      </c>
      <c r="U322">
        <v>0</v>
      </c>
      <c r="V322">
        <v>0</v>
      </c>
      <c r="W322">
        <v>1</v>
      </c>
      <c r="X322">
        <v>0</v>
      </c>
      <c r="Y322">
        <v>0</v>
      </c>
      <c r="Z322">
        <v>0</v>
      </c>
      <c r="AA322">
        <v>0</v>
      </c>
      <c r="AB322">
        <v>1</v>
      </c>
      <c r="AC322">
        <v>0</v>
      </c>
      <c r="AD322">
        <v>0</v>
      </c>
      <c r="AE322">
        <v>1</v>
      </c>
      <c r="AF322">
        <v>0</v>
      </c>
      <c r="AG322">
        <v>0</v>
      </c>
      <c r="AH322">
        <v>1</v>
      </c>
      <c r="AI322">
        <v>0</v>
      </c>
      <c r="AJ322">
        <v>0</v>
      </c>
      <c r="AK322">
        <v>0</v>
      </c>
      <c r="AL322">
        <v>0</v>
      </c>
      <c r="AM322">
        <v>0</v>
      </c>
      <c r="AN322">
        <v>1</v>
      </c>
      <c r="AO322">
        <v>0</v>
      </c>
      <c r="AP322">
        <v>0</v>
      </c>
      <c r="AQ322">
        <v>0</v>
      </c>
      <c r="AR322">
        <v>0</v>
      </c>
      <c r="AS322">
        <v>0</v>
      </c>
      <c r="AT322" t="s">
        <v>495</v>
      </c>
    </row>
    <row r="323" spans="1:46">
      <c r="A323">
        <v>510</v>
      </c>
      <c r="B323" t="s">
        <v>505</v>
      </c>
      <c r="C323">
        <v>714</v>
      </c>
      <c r="D323" t="s">
        <v>84</v>
      </c>
      <c r="E323" t="s">
        <v>86</v>
      </c>
      <c r="F323">
        <v>18</v>
      </c>
      <c r="G323" t="s">
        <v>1232</v>
      </c>
      <c r="H323">
        <v>-71.798472000000004</v>
      </c>
      <c r="I323">
        <v>43.614105000000002</v>
      </c>
      <c r="J323">
        <v>0</v>
      </c>
      <c r="K323">
        <v>0</v>
      </c>
      <c r="L323">
        <v>0</v>
      </c>
      <c r="M323">
        <v>1</v>
      </c>
      <c r="N323">
        <v>0</v>
      </c>
      <c r="O323">
        <v>0</v>
      </c>
      <c r="P323">
        <v>1</v>
      </c>
      <c r="Q323">
        <v>0</v>
      </c>
      <c r="R323">
        <v>0</v>
      </c>
      <c r="S323">
        <v>1</v>
      </c>
      <c r="T323">
        <v>0</v>
      </c>
      <c r="U323">
        <v>0</v>
      </c>
      <c r="V323">
        <v>0</v>
      </c>
      <c r="W323">
        <v>1</v>
      </c>
      <c r="X323">
        <v>0</v>
      </c>
      <c r="Y323">
        <v>0</v>
      </c>
      <c r="Z323">
        <v>0</v>
      </c>
      <c r="AA323">
        <v>0</v>
      </c>
      <c r="AB323">
        <v>1</v>
      </c>
      <c r="AC323">
        <v>0</v>
      </c>
      <c r="AD323">
        <v>1</v>
      </c>
      <c r="AE323">
        <v>0</v>
      </c>
      <c r="AF323">
        <v>0</v>
      </c>
      <c r="AG323">
        <v>0</v>
      </c>
      <c r="AH323">
        <v>1</v>
      </c>
      <c r="AI323">
        <v>0</v>
      </c>
      <c r="AJ323">
        <v>0</v>
      </c>
      <c r="AK323">
        <v>0</v>
      </c>
      <c r="AL323">
        <v>0</v>
      </c>
      <c r="AM323">
        <v>1</v>
      </c>
      <c r="AN323">
        <v>0</v>
      </c>
      <c r="AO323">
        <v>0</v>
      </c>
      <c r="AP323">
        <v>0</v>
      </c>
      <c r="AQ323">
        <v>0</v>
      </c>
      <c r="AR323">
        <v>0</v>
      </c>
      <c r="AS323">
        <v>0</v>
      </c>
      <c r="AT323" t="s">
        <v>506</v>
      </c>
    </row>
    <row r="324" spans="1:46">
      <c r="A324">
        <v>510</v>
      </c>
      <c r="B324" t="s">
        <v>507</v>
      </c>
      <c r="C324">
        <v>721</v>
      </c>
      <c r="D324" t="s">
        <v>84</v>
      </c>
      <c r="E324" t="s">
        <v>86</v>
      </c>
      <c r="F324">
        <v>18</v>
      </c>
      <c r="G324" t="s">
        <v>1232</v>
      </c>
      <c r="H324">
        <v>-71.880557999999994</v>
      </c>
      <c r="I324">
        <v>43.609907</v>
      </c>
      <c r="J324">
        <v>1</v>
      </c>
      <c r="K324">
        <v>0</v>
      </c>
      <c r="L324">
        <v>0</v>
      </c>
      <c r="M324">
        <v>1</v>
      </c>
      <c r="N324">
        <v>1</v>
      </c>
      <c r="O324">
        <v>0</v>
      </c>
      <c r="P324">
        <v>0</v>
      </c>
      <c r="Q324">
        <v>1</v>
      </c>
      <c r="R324">
        <v>1</v>
      </c>
      <c r="S324">
        <v>0</v>
      </c>
      <c r="T324">
        <v>0</v>
      </c>
      <c r="U324">
        <v>1</v>
      </c>
      <c r="V324">
        <v>1</v>
      </c>
      <c r="W324">
        <v>0</v>
      </c>
      <c r="X324">
        <v>0</v>
      </c>
      <c r="Y324">
        <v>1</v>
      </c>
      <c r="Z324">
        <v>1</v>
      </c>
      <c r="AA324">
        <v>0</v>
      </c>
      <c r="AB324">
        <v>0</v>
      </c>
      <c r="AC324">
        <v>1</v>
      </c>
      <c r="AD324">
        <v>1</v>
      </c>
      <c r="AE324">
        <v>0</v>
      </c>
      <c r="AF324">
        <v>0</v>
      </c>
      <c r="AG324">
        <v>1</v>
      </c>
      <c r="AH324">
        <v>1</v>
      </c>
      <c r="AI324">
        <v>0</v>
      </c>
      <c r="AJ324">
        <v>0</v>
      </c>
      <c r="AK324">
        <v>1</v>
      </c>
      <c r="AL324">
        <v>1</v>
      </c>
      <c r="AM324">
        <v>0</v>
      </c>
      <c r="AN324">
        <v>0</v>
      </c>
      <c r="AO324">
        <v>1</v>
      </c>
      <c r="AP324">
        <v>0</v>
      </c>
      <c r="AQ324">
        <v>0</v>
      </c>
      <c r="AR324">
        <v>0</v>
      </c>
      <c r="AS324">
        <v>0</v>
      </c>
      <c r="AT324" t="s">
        <v>508</v>
      </c>
    </row>
    <row r="325" spans="1:46">
      <c r="A325">
        <v>510</v>
      </c>
      <c r="B325" t="s">
        <v>511</v>
      </c>
      <c r="C325">
        <v>724</v>
      </c>
      <c r="D325" t="s">
        <v>84</v>
      </c>
      <c r="E325" t="s">
        <v>86</v>
      </c>
      <c r="F325">
        <v>15</v>
      </c>
      <c r="G325" t="s">
        <v>1232</v>
      </c>
      <c r="H325">
        <v>-71.790985000000006</v>
      </c>
      <c r="I325">
        <v>43.643099999999997</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1</v>
      </c>
      <c r="AT325" t="s">
        <v>512</v>
      </c>
    </row>
    <row r="326" spans="1:46">
      <c r="A326">
        <v>510</v>
      </c>
      <c r="B326" t="s">
        <v>513</v>
      </c>
      <c r="C326">
        <v>726</v>
      </c>
      <c r="D326" t="s">
        <v>84</v>
      </c>
      <c r="E326" t="s">
        <v>86</v>
      </c>
      <c r="F326">
        <v>16</v>
      </c>
      <c r="G326" t="s">
        <v>1232</v>
      </c>
      <c r="H326">
        <v>-71.816068999999999</v>
      </c>
      <c r="I326">
        <v>43.614826999999998</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1</v>
      </c>
      <c r="AQ326">
        <v>0</v>
      </c>
      <c r="AR326">
        <v>0</v>
      </c>
      <c r="AS326">
        <v>0</v>
      </c>
      <c r="AT326" t="s">
        <v>514</v>
      </c>
    </row>
    <row r="327" spans="1:46">
      <c r="A327">
        <v>510</v>
      </c>
      <c r="B327" t="s">
        <v>519</v>
      </c>
      <c r="C327">
        <v>742</v>
      </c>
      <c r="D327" t="s">
        <v>84</v>
      </c>
      <c r="E327" t="s">
        <v>86</v>
      </c>
      <c r="F327">
        <v>16</v>
      </c>
      <c r="G327" t="s">
        <v>1232</v>
      </c>
      <c r="H327">
        <v>-71.766690999999994</v>
      </c>
      <c r="I327">
        <v>43.607847999999997</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1</v>
      </c>
      <c r="AQ327">
        <v>0</v>
      </c>
      <c r="AR327">
        <v>0</v>
      </c>
      <c r="AS327">
        <v>0</v>
      </c>
      <c r="AT327" t="s">
        <v>520</v>
      </c>
    </row>
    <row r="328" spans="1:46">
      <c r="A328">
        <v>514</v>
      </c>
      <c r="B328" t="s">
        <v>496</v>
      </c>
      <c r="C328">
        <v>687</v>
      </c>
      <c r="D328" t="s">
        <v>84</v>
      </c>
      <c r="E328" t="s">
        <v>86</v>
      </c>
      <c r="F328">
        <v>12</v>
      </c>
      <c r="G328" t="s">
        <v>1232</v>
      </c>
      <c r="H328">
        <v>-71.781726000000006</v>
      </c>
      <c r="I328">
        <v>43.631813999999999</v>
      </c>
      <c r="J328">
        <v>0</v>
      </c>
      <c r="K328">
        <v>0</v>
      </c>
      <c r="L328">
        <v>1</v>
      </c>
      <c r="M328">
        <v>0</v>
      </c>
      <c r="N328">
        <v>0</v>
      </c>
      <c r="O328">
        <v>0</v>
      </c>
      <c r="P328">
        <v>0</v>
      </c>
      <c r="Q328">
        <v>1</v>
      </c>
      <c r="R328">
        <v>0</v>
      </c>
      <c r="S328">
        <v>0</v>
      </c>
      <c r="T328">
        <v>1</v>
      </c>
      <c r="U328">
        <v>0</v>
      </c>
      <c r="V328">
        <v>0</v>
      </c>
      <c r="W328">
        <v>0</v>
      </c>
      <c r="X328">
        <v>1</v>
      </c>
      <c r="Y328">
        <v>0</v>
      </c>
      <c r="Z328">
        <v>0</v>
      </c>
      <c r="AA328">
        <v>0</v>
      </c>
      <c r="AB328">
        <v>0</v>
      </c>
      <c r="AC328">
        <v>1</v>
      </c>
      <c r="AD328">
        <v>0</v>
      </c>
      <c r="AE328">
        <v>1</v>
      </c>
      <c r="AF328">
        <v>0</v>
      </c>
      <c r="AG328">
        <v>0</v>
      </c>
      <c r="AH328">
        <v>1</v>
      </c>
      <c r="AI328">
        <v>0</v>
      </c>
      <c r="AJ328">
        <v>0</v>
      </c>
      <c r="AK328">
        <v>0</v>
      </c>
      <c r="AL328">
        <v>0</v>
      </c>
      <c r="AM328">
        <v>0</v>
      </c>
      <c r="AN328">
        <v>0</v>
      </c>
      <c r="AO328">
        <v>1</v>
      </c>
      <c r="AP328">
        <v>0</v>
      </c>
      <c r="AQ328">
        <v>0</v>
      </c>
      <c r="AR328">
        <v>0</v>
      </c>
      <c r="AS328">
        <v>0</v>
      </c>
    </row>
    <row r="329" spans="1:46">
      <c r="A329">
        <v>514</v>
      </c>
      <c r="B329" t="s">
        <v>498</v>
      </c>
      <c r="C329">
        <v>690</v>
      </c>
      <c r="D329" t="s">
        <v>84</v>
      </c>
      <c r="E329" t="s">
        <v>86</v>
      </c>
      <c r="F329">
        <v>12</v>
      </c>
      <c r="G329" t="s">
        <v>1232</v>
      </c>
      <c r="H329">
        <v>-71.735620999999995</v>
      </c>
      <c r="I329">
        <v>43.646723999999999</v>
      </c>
      <c r="J329">
        <v>0</v>
      </c>
      <c r="K329">
        <v>0</v>
      </c>
      <c r="L329">
        <v>1</v>
      </c>
      <c r="M329">
        <v>0</v>
      </c>
      <c r="N329">
        <v>0</v>
      </c>
      <c r="O329">
        <v>0</v>
      </c>
      <c r="P329">
        <v>1</v>
      </c>
      <c r="Q329">
        <v>0</v>
      </c>
      <c r="R329">
        <v>0</v>
      </c>
      <c r="S329">
        <v>0</v>
      </c>
      <c r="T329">
        <v>0</v>
      </c>
      <c r="U329">
        <v>1</v>
      </c>
      <c r="V329">
        <v>0</v>
      </c>
      <c r="W329">
        <v>0</v>
      </c>
      <c r="X329">
        <v>1</v>
      </c>
      <c r="Y329">
        <v>0</v>
      </c>
      <c r="Z329">
        <v>0</v>
      </c>
      <c r="AA329">
        <v>0</v>
      </c>
      <c r="AB329">
        <v>0</v>
      </c>
      <c r="AC329">
        <v>1</v>
      </c>
      <c r="AD329">
        <v>0</v>
      </c>
      <c r="AE329">
        <v>1</v>
      </c>
      <c r="AF329">
        <v>0</v>
      </c>
      <c r="AG329">
        <v>0</v>
      </c>
      <c r="AH329">
        <v>0</v>
      </c>
      <c r="AI329">
        <v>1</v>
      </c>
      <c r="AJ329">
        <v>0</v>
      </c>
      <c r="AK329">
        <v>0</v>
      </c>
      <c r="AL329">
        <v>0</v>
      </c>
      <c r="AM329">
        <v>0</v>
      </c>
      <c r="AN329">
        <v>0</v>
      </c>
      <c r="AO329">
        <v>1</v>
      </c>
      <c r="AP329">
        <v>0</v>
      </c>
      <c r="AQ329">
        <v>0</v>
      </c>
      <c r="AR329">
        <v>0</v>
      </c>
      <c r="AS329">
        <v>0</v>
      </c>
    </row>
    <row r="330" spans="1:46">
      <c r="A330">
        <v>516</v>
      </c>
      <c r="B330" t="s">
        <v>499</v>
      </c>
      <c r="C330">
        <v>691</v>
      </c>
      <c r="D330" t="s">
        <v>84</v>
      </c>
      <c r="E330" t="s">
        <v>86</v>
      </c>
      <c r="F330">
        <v>11</v>
      </c>
      <c r="G330" t="s">
        <v>1232</v>
      </c>
      <c r="H330">
        <v>-71.824493000000004</v>
      </c>
      <c r="I330">
        <v>43.664890999999997</v>
      </c>
      <c r="J330">
        <v>0</v>
      </c>
      <c r="K330">
        <v>0</v>
      </c>
      <c r="L330">
        <v>0</v>
      </c>
      <c r="M330">
        <v>1</v>
      </c>
      <c r="N330">
        <v>0</v>
      </c>
      <c r="O330">
        <v>0</v>
      </c>
      <c r="P330">
        <v>0</v>
      </c>
      <c r="Q330">
        <v>1</v>
      </c>
      <c r="R330">
        <v>0</v>
      </c>
      <c r="S330">
        <v>0</v>
      </c>
      <c r="T330">
        <v>0</v>
      </c>
      <c r="U330">
        <v>1</v>
      </c>
      <c r="V330">
        <v>0</v>
      </c>
      <c r="W330">
        <v>0</v>
      </c>
      <c r="X330">
        <v>0</v>
      </c>
      <c r="Y330">
        <v>1</v>
      </c>
      <c r="Z330">
        <v>0</v>
      </c>
      <c r="AA330">
        <v>0</v>
      </c>
      <c r="AB330">
        <v>0</v>
      </c>
      <c r="AC330">
        <v>1</v>
      </c>
      <c r="AD330">
        <v>0</v>
      </c>
      <c r="AE330">
        <v>0</v>
      </c>
      <c r="AF330">
        <v>0</v>
      </c>
      <c r="AG330">
        <v>1</v>
      </c>
      <c r="AH330">
        <v>0</v>
      </c>
      <c r="AI330">
        <v>0</v>
      </c>
      <c r="AJ330">
        <v>0</v>
      </c>
      <c r="AK330">
        <v>1</v>
      </c>
      <c r="AL330">
        <v>0</v>
      </c>
      <c r="AM330">
        <v>0</v>
      </c>
      <c r="AN330">
        <v>0</v>
      </c>
      <c r="AO330">
        <v>1</v>
      </c>
      <c r="AP330">
        <v>0</v>
      </c>
      <c r="AQ330">
        <v>0</v>
      </c>
      <c r="AR330">
        <v>0</v>
      </c>
      <c r="AS330">
        <v>0</v>
      </c>
    </row>
    <row r="331" spans="1:46">
      <c r="A331">
        <v>516</v>
      </c>
      <c r="B331" t="s">
        <v>500</v>
      </c>
      <c r="C331">
        <v>694</v>
      </c>
      <c r="D331" t="s">
        <v>84</v>
      </c>
      <c r="E331" t="s">
        <v>86</v>
      </c>
      <c r="F331">
        <v>11</v>
      </c>
      <c r="G331" t="s">
        <v>1232</v>
      </c>
      <c r="H331">
        <v>-71.768187999999995</v>
      </c>
      <c r="I331">
        <v>43.650485000000003</v>
      </c>
      <c r="J331">
        <v>0</v>
      </c>
      <c r="K331">
        <v>0</v>
      </c>
      <c r="L331">
        <v>0</v>
      </c>
      <c r="M331">
        <v>1</v>
      </c>
      <c r="N331">
        <v>0</v>
      </c>
      <c r="O331">
        <v>0</v>
      </c>
      <c r="P331">
        <v>0</v>
      </c>
      <c r="Q331">
        <v>1</v>
      </c>
      <c r="R331">
        <v>0</v>
      </c>
      <c r="S331">
        <v>0</v>
      </c>
      <c r="T331">
        <v>0</v>
      </c>
      <c r="U331">
        <v>1</v>
      </c>
      <c r="V331">
        <v>0</v>
      </c>
      <c r="W331">
        <v>0</v>
      </c>
      <c r="X331">
        <v>0</v>
      </c>
      <c r="Y331">
        <v>1</v>
      </c>
      <c r="Z331">
        <v>0</v>
      </c>
      <c r="AA331">
        <v>0</v>
      </c>
      <c r="AB331">
        <v>0</v>
      </c>
      <c r="AC331">
        <v>1</v>
      </c>
      <c r="AD331">
        <v>0</v>
      </c>
      <c r="AE331">
        <v>0</v>
      </c>
      <c r="AF331">
        <v>0</v>
      </c>
      <c r="AG331">
        <v>1</v>
      </c>
      <c r="AH331">
        <v>0</v>
      </c>
      <c r="AI331">
        <v>0</v>
      </c>
      <c r="AJ331">
        <v>0</v>
      </c>
      <c r="AK331">
        <v>1</v>
      </c>
      <c r="AL331">
        <v>0</v>
      </c>
      <c r="AM331">
        <v>0</v>
      </c>
      <c r="AN331">
        <v>0</v>
      </c>
      <c r="AO331">
        <v>1</v>
      </c>
      <c r="AP331">
        <v>0</v>
      </c>
      <c r="AQ331">
        <v>0</v>
      </c>
      <c r="AR331">
        <v>0</v>
      </c>
      <c r="AS331">
        <v>0</v>
      </c>
    </row>
    <row r="332" spans="1:46">
      <c r="A332">
        <v>516</v>
      </c>
      <c r="B332" t="s">
        <v>501</v>
      </c>
      <c r="C332">
        <v>695</v>
      </c>
      <c r="D332" t="s">
        <v>84</v>
      </c>
      <c r="E332" t="s">
        <v>86</v>
      </c>
      <c r="F332">
        <v>11</v>
      </c>
      <c r="G332" t="s">
        <v>1232</v>
      </c>
      <c r="H332">
        <v>-71.907578000000001</v>
      </c>
      <c r="I332">
        <v>43.678300999999998</v>
      </c>
      <c r="J332">
        <v>0</v>
      </c>
      <c r="K332">
        <v>0</v>
      </c>
      <c r="L332">
        <v>0</v>
      </c>
      <c r="M332">
        <v>1</v>
      </c>
      <c r="N332">
        <v>0</v>
      </c>
      <c r="O332">
        <v>0</v>
      </c>
      <c r="P332">
        <v>0</v>
      </c>
      <c r="Q332">
        <v>1</v>
      </c>
      <c r="R332">
        <v>0</v>
      </c>
      <c r="S332">
        <v>0</v>
      </c>
      <c r="T332">
        <v>0</v>
      </c>
      <c r="U332">
        <v>1</v>
      </c>
      <c r="V332">
        <v>0</v>
      </c>
      <c r="W332">
        <v>0</v>
      </c>
      <c r="X332">
        <v>0</v>
      </c>
      <c r="Y332">
        <v>1</v>
      </c>
      <c r="Z332">
        <v>0</v>
      </c>
      <c r="AA332">
        <v>0</v>
      </c>
      <c r="AB332">
        <v>0</v>
      </c>
      <c r="AC332">
        <v>1</v>
      </c>
      <c r="AD332">
        <v>0</v>
      </c>
      <c r="AE332">
        <v>0</v>
      </c>
      <c r="AF332">
        <v>0</v>
      </c>
      <c r="AG332">
        <v>1</v>
      </c>
      <c r="AH332">
        <v>0</v>
      </c>
      <c r="AI332">
        <v>0</v>
      </c>
      <c r="AJ332">
        <v>0</v>
      </c>
      <c r="AK332">
        <v>1</v>
      </c>
      <c r="AL332">
        <v>0</v>
      </c>
      <c r="AM332">
        <v>0</v>
      </c>
      <c r="AN332">
        <v>0</v>
      </c>
      <c r="AO332">
        <v>1</v>
      </c>
      <c r="AP332">
        <v>0</v>
      </c>
      <c r="AQ332">
        <v>0</v>
      </c>
      <c r="AR332">
        <v>0</v>
      </c>
      <c r="AS332">
        <v>0</v>
      </c>
    </row>
    <row r="333" spans="1:46">
      <c r="A333">
        <v>516</v>
      </c>
      <c r="B333" t="s">
        <v>502</v>
      </c>
      <c r="C333">
        <v>697</v>
      </c>
      <c r="D333" t="s">
        <v>84</v>
      </c>
      <c r="E333" t="s">
        <v>86</v>
      </c>
      <c r="F333">
        <v>11</v>
      </c>
      <c r="G333" t="s">
        <v>1232</v>
      </c>
      <c r="H333">
        <v>-71.704329999999999</v>
      </c>
      <c r="I333">
        <v>43.693196999999998</v>
      </c>
      <c r="J333">
        <v>0</v>
      </c>
      <c r="K333">
        <v>0</v>
      </c>
      <c r="L333">
        <v>0</v>
      </c>
      <c r="M333">
        <v>1</v>
      </c>
      <c r="N333">
        <v>0</v>
      </c>
      <c r="O333">
        <v>0</v>
      </c>
      <c r="P333">
        <v>0</v>
      </c>
      <c r="Q333">
        <v>1</v>
      </c>
      <c r="R333">
        <v>0</v>
      </c>
      <c r="S333">
        <v>0</v>
      </c>
      <c r="T333">
        <v>0</v>
      </c>
      <c r="U333">
        <v>1</v>
      </c>
      <c r="V333">
        <v>0</v>
      </c>
      <c r="W333">
        <v>0</v>
      </c>
      <c r="X333">
        <v>0</v>
      </c>
      <c r="Y333">
        <v>1</v>
      </c>
      <c r="Z333">
        <v>0</v>
      </c>
      <c r="AA333">
        <v>0</v>
      </c>
      <c r="AB333">
        <v>0</v>
      </c>
      <c r="AC333">
        <v>1</v>
      </c>
      <c r="AD333">
        <v>0</v>
      </c>
      <c r="AE333">
        <v>0</v>
      </c>
      <c r="AF333">
        <v>0</v>
      </c>
      <c r="AG333">
        <v>1</v>
      </c>
      <c r="AH333">
        <v>0</v>
      </c>
      <c r="AI333">
        <v>0</v>
      </c>
      <c r="AJ333">
        <v>0</v>
      </c>
      <c r="AK333">
        <v>1</v>
      </c>
      <c r="AL333">
        <v>0</v>
      </c>
      <c r="AM333">
        <v>0</v>
      </c>
      <c r="AN333">
        <v>0</v>
      </c>
      <c r="AO333">
        <v>1</v>
      </c>
      <c r="AP333">
        <v>0</v>
      </c>
      <c r="AQ333">
        <v>0</v>
      </c>
      <c r="AR333">
        <v>0</v>
      </c>
      <c r="AS333">
        <v>0</v>
      </c>
    </row>
    <row r="334" spans="1:46">
      <c r="A334">
        <v>521</v>
      </c>
      <c r="B334" t="s">
        <v>504</v>
      </c>
      <c r="C334">
        <v>711</v>
      </c>
      <c r="D334" t="s">
        <v>84</v>
      </c>
      <c r="E334" t="s">
        <v>86</v>
      </c>
      <c r="F334">
        <v>12</v>
      </c>
      <c r="G334" t="s">
        <v>1232</v>
      </c>
      <c r="H334">
        <v>-71.779174999999995</v>
      </c>
      <c r="I334">
        <v>43.659923999999997</v>
      </c>
      <c r="J334">
        <v>1</v>
      </c>
      <c r="K334">
        <v>0</v>
      </c>
      <c r="L334">
        <v>0</v>
      </c>
      <c r="M334">
        <v>0</v>
      </c>
      <c r="N334">
        <v>0</v>
      </c>
      <c r="O334">
        <v>1</v>
      </c>
      <c r="P334">
        <v>0</v>
      </c>
      <c r="Q334">
        <v>0</v>
      </c>
      <c r="R334">
        <v>0</v>
      </c>
      <c r="S334">
        <v>0</v>
      </c>
      <c r="T334">
        <v>1</v>
      </c>
      <c r="U334">
        <v>0</v>
      </c>
      <c r="V334">
        <v>0</v>
      </c>
      <c r="W334">
        <v>1</v>
      </c>
      <c r="X334">
        <v>0</v>
      </c>
      <c r="Y334">
        <v>0</v>
      </c>
      <c r="Z334">
        <v>0</v>
      </c>
      <c r="AA334">
        <v>1</v>
      </c>
      <c r="AB334">
        <v>0</v>
      </c>
      <c r="AC334">
        <v>0</v>
      </c>
      <c r="AD334">
        <v>1</v>
      </c>
      <c r="AE334">
        <v>0</v>
      </c>
      <c r="AF334">
        <v>0</v>
      </c>
      <c r="AG334">
        <v>0</v>
      </c>
      <c r="AH334">
        <v>1</v>
      </c>
      <c r="AI334">
        <v>0</v>
      </c>
      <c r="AJ334">
        <v>0</v>
      </c>
      <c r="AK334">
        <v>0</v>
      </c>
      <c r="AL334">
        <v>0</v>
      </c>
      <c r="AM334">
        <v>0</v>
      </c>
      <c r="AN334">
        <v>1</v>
      </c>
      <c r="AO334">
        <v>0</v>
      </c>
      <c r="AP334">
        <v>0</v>
      </c>
      <c r="AQ334">
        <v>0</v>
      </c>
      <c r="AR334">
        <v>0</v>
      </c>
      <c r="AS334">
        <v>0</v>
      </c>
    </row>
    <row r="335" spans="1:46">
      <c r="A335">
        <v>527</v>
      </c>
      <c r="B335" t="s">
        <v>536</v>
      </c>
      <c r="C335">
        <v>755</v>
      </c>
      <c r="D335" t="s">
        <v>84</v>
      </c>
      <c r="E335" t="s">
        <v>86</v>
      </c>
      <c r="F335">
        <v>12</v>
      </c>
      <c r="G335" t="s">
        <v>1232</v>
      </c>
      <c r="H335">
        <v>-71.779174999999995</v>
      </c>
      <c r="I335">
        <v>43.659986000000004</v>
      </c>
    </row>
    <row r="336" spans="1:46">
      <c r="A336">
        <v>529</v>
      </c>
      <c r="B336" t="s">
        <v>509</v>
      </c>
      <c r="C336">
        <v>723</v>
      </c>
      <c r="D336" t="s">
        <v>84</v>
      </c>
      <c r="E336" t="s">
        <v>86</v>
      </c>
      <c r="F336">
        <v>12</v>
      </c>
      <c r="G336" t="s">
        <v>1232</v>
      </c>
      <c r="H336">
        <v>-71.767010999999997</v>
      </c>
      <c r="I336">
        <v>43.687452999999998</v>
      </c>
      <c r="J336">
        <v>0</v>
      </c>
      <c r="K336">
        <v>0</v>
      </c>
      <c r="L336">
        <v>0</v>
      </c>
      <c r="M336">
        <v>1</v>
      </c>
      <c r="N336">
        <v>0</v>
      </c>
      <c r="O336">
        <v>0</v>
      </c>
      <c r="P336">
        <v>0</v>
      </c>
      <c r="Q336">
        <v>1</v>
      </c>
      <c r="R336">
        <v>0</v>
      </c>
      <c r="S336">
        <v>0</v>
      </c>
      <c r="T336">
        <v>0</v>
      </c>
      <c r="U336">
        <v>1</v>
      </c>
      <c r="V336">
        <v>1</v>
      </c>
      <c r="W336">
        <v>0</v>
      </c>
      <c r="X336">
        <v>0</v>
      </c>
      <c r="Y336">
        <v>0</v>
      </c>
      <c r="Z336">
        <v>0</v>
      </c>
      <c r="AA336">
        <v>0</v>
      </c>
      <c r="AB336">
        <v>0</v>
      </c>
      <c r="AC336">
        <v>1</v>
      </c>
      <c r="AD336">
        <v>0</v>
      </c>
      <c r="AE336">
        <v>0</v>
      </c>
      <c r="AF336">
        <v>1</v>
      </c>
      <c r="AG336">
        <v>0</v>
      </c>
      <c r="AH336">
        <v>0</v>
      </c>
      <c r="AI336">
        <v>1</v>
      </c>
      <c r="AJ336">
        <v>0</v>
      </c>
      <c r="AK336">
        <v>0</v>
      </c>
      <c r="AL336">
        <v>0</v>
      </c>
      <c r="AM336">
        <v>1</v>
      </c>
      <c r="AN336">
        <v>0</v>
      </c>
      <c r="AO336">
        <v>0</v>
      </c>
      <c r="AP336">
        <v>0</v>
      </c>
      <c r="AQ336">
        <v>0</v>
      </c>
      <c r="AR336">
        <v>0</v>
      </c>
      <c r="AS336">
        <v>0</v>
      </c>
      <c r="AT336" t="s">
        <v>510</v>
      </c>
    </row>
    <row r="337" spans="1:46">
      <c r="A337">
        <v>533</v>
      </c>
      <c r="B337" t="s">
        <v>515</v>
      </c>
      <c r="C337">
        <v>728</v>
      </c>
      <c r="D337" t="s">
        <v>84</v>
      </c>
      <c r="E337" t="s">
        <v>86</v>
      </c>
      <c r="F337">
        <v>12</v>
      </c>
      <c r="G337" t="s">
        <v>1232</v>
      </c>
      <c r="H337">
        <v>-71.832390000000004</v>
      </c>
      <c r="I337">
        <v>43.696176000000001</v>
      </c>
    </row>
    <row r="338" spans="1:46">
      <c r="A338">
        <v>533</v>
      </c>
      <c r="B338" t="s">
        <v>516</v>
      </c>
      <c r="C338">
        <v>729</v>
      </c>
      <c r="D338" t="s">
        <v>84</v>
      </c>
      <c r="E338" t="s">
        <v>86</v>
      </c>
      <c r="F338">
        <v>12</v>
      </c>
      <c r="G338" t="s">
        <v>1232</v>
      </c>
      <c r="H338">
        <v>-71.902771000000001</v>
      </c>
      <c r="I338">
        <v>43.657440000000001</v>
      </c>
      <c r="J338">
        <v>0</v>
      </c>
      <c r="K338">
        <v>1</v>
      </c>
      <c r="L338">
        <v>0</v>
      </c>
      <c r="M338">
        <v>0</v>
      </c>
      <c r="N338">
        <v>0</v>
      </c>
      <c r="O338">
        <v>0</v>
      </c>
      <c r="P338">
        <v>1</v>
      </c>
      <c r="Q338">
        <v>0</v>
      </c>
      <c r="R338">
        <v>0</v>
      </c>
      <c r="S338">
        <v>0</v>
      </c>
      <c r="T338">
        <v>1</v>
      </c>
      <c r="U338">
        <v>0</v>
      </c>
      <c r="V338">
        <v>0</v>
      </c>
      <c r="W338">
        <v>1</v>
      </c>
      <c r="X338">
        <v>0</v>
      </c>
      <c r="Y338">
        <v>0</v>
      </c>
      <c r="Z338">
        <v>0</v>
      </c>
      <c r="AA338">
        <v>1</v>
      </c>
      <c r="AB338">
        <v>0</v>
      </c>
      <c r="AC338">
        <v>0</v>
      </c>
      <c r="AD338">
        <v>0</v>
      </c>
      <c r="AE338">
        <v>1</v>
      </c>
      <c r="AF338">
        <v>0</v>
      </c>
      <c r="AG338">
        <v>0</v>
      </c>
      <c r="AH338">
        <v>0</v>
      </c>
      <c r="AI338">
        <v>1</v>
      </c>
      <c r="AJ338">
        <v>0</v>
      </c>
      <c r="AK338">
        <v>0</v>
      </c>
      <c r="AL338">
        <v>0</v>
      </c>
      <c r="AM338">
        <v>0</v>
      </c>
      <c r="AN338">
        <v>1</v>
      </c>
      <c r="AO338">
        <v>0</v>
      </c>
      <c r="AP338">
        <v>0</v>
      </c>
      <c r="AQ338">
        <v>0</v>
      </c>
      <c r="AR338">
        <v>0</v>
      </c>
      <c r="AS338">
        <v>0</v>
      </c>
    </row>
    <row r="339" spans="1:46">
      <c r="A339">
        <v>533</v>
      </c>
      <c r="B339" t="s">
        <v>517</v>
      </c>
      <c r="C339">
        <v>731</v>
      </c>
      <c r="D339" t="s">
        <v>84</v>
      </c>
      <c r="E339" t="s">
        <v>86</v>
      </c>
      <c r="F339">
        <v>12</v>
      </c>
      <c r="G339" t="s">
        <v>1232</v>
      </c>
      <c r="H339">
        <v>-71.739349000000004</v>
      </c>
      <c r="I339">
        <v>43.658434</v>
      </c>
      <c r="J339">
        <v>0</v>
      </c>
      <c r="K339">
        <v>0</v>
      </c>
      <c r="L339">
        <v>1</v>
      </c>
      <c r="M339">
        <v>0</v>
      </c>
      <c r="N339">
        <v>0</v>
      </c>
      <c r="O339">
        <v>0</v>
      </c>
      <c r="P339">
        <v>1</v>
      </c>
      <c r="Q339">
        <v>0</v>
      </c>
      <c r="R339">
        <v>0</v>
      </c>
      <c r="S339">
        <v>0</v>
      </c>
      <c r="T339">
        <v>1</v>
      </c>
      <c r="U339">
        <v>0</v>
      </c>
      <c r="V339">
        <v>1</v>
      </c>
      <c r="W339">
        <v>0</v>
      </c>
      <c r="X339">
        <v>0</v>
      </c>
      <c r="Y339">
        <v>0</v>
      </c>
      <c r="Z339">
        <v>0</v>
      </c>
      <c r="AA339">
        <v>1</v>
      </c>
      <c r="AB339">
        <v>0</v>
      </c>
      <c r="AC339">
        <v>0</v>
      </c>
      <c r="AD339">
        <v>1</v>
      </c>
      <c r="AE339">
        <v>0</v>
      </c>
      <c r="AF339">
        <v>0</v>
      </c>
      <c r="AG339">
        <v>0</v>
      </c>
      <c r="AH339">
        <v>0</v>
      </c>
      <c r="AI339">
        <v>1</v>
      </c>
      <c r="AJ339">
        <v>0</v>
      </c>
      <c r="AK339">
        <v>0</v>
      </c>
      <c r="AL339">
        <v>0</v>
      </c>
      <c r="AM339">
        <v>1</v>
      </c>
      <c r="AN339">
        <v>0</v>
      </c>
      <c r="AO339">
        <v>0</v>
      </c>
      <c r="AP339">
        <v>0</v>
      </c>
      <c r="AQ339">
        <v>0</v>
      </c>
      <c r="AR339">
        <v>0</v>
      </c>
      <c r="AS339">
        <v>0</v>
      </c>
    </row>
    <row r="340" spans="1:46">
      <c r="A340">
        <v>533</v>
      </c>
      <c r="B340" t="s">
        <v>518</v>
      </c>
      <c r="C340">
        <v>732</v>
      </c>
      <c r="D340" t="s">
        <v>84</v>
      </c>
      <c r="E340" t="s">
        <v>94</v>
      </c>
      <c r="F340">
        <v>12</v>
      </c>
      <c r="G340" t="s">
        <v>1232</v>
      </c>
      <c r="H340">
        <v>-71.779261000000005</v>
      </c>
      <c r="I340">
        <v>43.659986000000004</v>
      </c>
      <c r="J340">
        <v>1</v>
      </c>
      <c r="K340">
        <v>0</v>
      </c>
      <c r="L340">
        <v>0</v>
      </c>
      <c r="M340">
        <v>0</v>
      </c>
      <c r="N340">
        <v>0</v>
      </c>
      <c r="O340">
        <v>0</v>
      </c>
      <c r="P340">
        <v>0</v>
      </c>
      <c r="Q340">
        <v>1</v>
      </c>
      <c r="R340">
        <v>0</v>
      </c>
      <c r="S340">
        <v>0</v>
      </c>
      <c r="T340">
        <v>1</v>
      </c>
      <c r="U340">
        <v>0</v>
      </c>
      <c r="V340">
        <v>1</v>
      </c>
      <c r="W340">
        <v>0</v>
      </c>
      <c r="X340">
        <v>0</v>
      </c>
      <c r="Y340">
        <v>0</v>
      </c>
      <c r="Z340">
        <v>0</v>
      </c>
      <c r="AA340">
        <v>1</v>
      </c>
      <c r="AB340">
        <v>0</v>
      </c>
      <c r="AC340">
        <v>0</v>
      </c>
      <c r="AD340">
        <v>1</v>
      </c>
      <c r="AE340">
        <v>0</v>
      </c>
      <c r="AF340">
        <v>0</v>
      </c>
      <c r="AG340">
        <v>0</v>
      </c>
      <c r="AH340">
        <v>0</v>
      </c>
      <c r="AI340">
        <v>1</v>
      </c>
      <c r="AJ340">
        <v>0</v>
      </c>
      <c r="AK340">
        <v>0</v>
      </c>
      <c r="AL340">
        <v>0</v>
      </c>
      <c r="AM340">
        <v>1</v>
      </c>
      <c r="AN340">
        <v>0</v>
      </c>
      <c r="AO340">
        <v>0</v>
      </c>
      <c r="AP340">
        <v>0</v>
      </c>
      <c r="AQ340">
        <v>0</v>
      </c>
      <c r="AR340">
        <v>0</v>
      </c>
      <c r="AS340">
        <v>0</v>
      </c>
    </row>
    <row r="341" spans="1:46">
      <c r="A341">
        <v>540</v>
      </c>
      <c r="B341" t="s">
        <v>521</v>
      </c>
      <c r="C341">
        <v>743</v>
      </c>
      <c r="D341" t="s">
        <v>84</v>
      </c>
      <c r="E341" t="s">
        <v>86</v>
      </c>
      <c r="F341">
        <v>12</v>
      </c>
      <c r="G341" t="s">
        <v>1232</v>
      </c>
      <c r="H341">
        <v>-71.779174999999995</v>
      </c>
      <c r="I341">
        <v>43.659923999999997</v>
      </c>
    </row>
    <row r="342" spans="1:46">
      <c r="A342">
        <v>540</v>
      </c>
      <c r="B342" t="s">
        <v>522</v>
      </c>
      <c r="C342">
        <v>744</v>
      </c>
      <c r="D342" t="s">
        <v>84</v>
      </c>
      <c r="E342" t="s">
        <v>86</v>
      </c>
      <c r="F342">
        <v>12</v>
      </c>
      <c r="G342" t="s">
        <v>1232</v>
      </c>
      <c r="H342">
        <v>-71.739006000000003</v>
      </c>
      <c r="I342">
        <v>43.660420999999999</v>
      </c>
    </row>
    <row r="343" spans="1:46">
      <c r="A343">
        <v>540</v>
      </c>
      <c r="B343" t="s">
        <v>529</v>
      </c>
      <c r="C343">
        <v>751</v>
      </c>
      <c r="D343" t="s">
        <v>84</v>
      </c>
      <c r="E343" t="s">
        <v>86</v>
      </c>
      <c r="F343">
        <v>12</v>
      </c>
      <c r="G343" t="s">
        <v>1232</v>
      </c>
      <c r="H343">
        <v>-71.795653999999999</v>
      </c>
      <c r="I343">
        <v>43.692203999999997</v>
      </c>
      <c r="J343">
        <v>0</v>
      </c>
      <c r="K343">
        <v>0</v>
      </c>
      <c r="L343">
        <v>0</v>
      </c>
      <c r="M343">
        <v>0</v>
      </c>
      <c r="N343">
        <v>0</v>
      </c>
      <c r="O343">
        <v>0</v>
      </c>
      <c r="P343">
        <v>0</v>
      </c>
      <c r="Q343">
        <v>1</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t="s">
        <v>530</v>
      </c>
    </row>
    <row r="344" spans="1:46">
      <c r="A344">
        <v>540</v>
      </c>
      <c r="B344" t="s">
        <v>531</v>
      </c>
      <c r="C344">
        <v>752</v>
      </c>
      <c r="D344" t="s">
        <v>84</v>
      </c>
      <c r="E344" t="s">
        <v>86</v>
      </c>
      <c r="F344">
        <v>12</v>
      </c>
      <c r="G344" t="s">
        <v>1232</v>
      </c>
      <c r="H344">
        <v>-71.819344000000001</v>
      </c>
      <c r="I344">
        <v>43.682274</v>
      </c>
      <c r="J344">
        <v>0</v>
      </c>
      <c r="K344">
        <v>0</v>
      </c>
      <c r="L344">
        <v>0</v>
      </c>
      <c r="M344">
        <v>0</v>
      </c>
      <c r="N344">
        <v>0</v>
      </c>
      <c r="O344">
        <v>0</v>
      </c>
      <c r="P344">
        <v>0</v>
      </c>
      <c r="Q344">
        <v>1</v>
      </c>
      <c r="R344">
        <v>0</v>
      </c>
      <c r="S344">
        <v>0</v>
      </c>
      <c r="T344">
        <v>0</v>
      </c>
      <c r="U344">
        <v>1</v>
      </c>
      <c r="V344">
        <v>0</v>
      </c>
      <c r="W344">
        <v>0</v>
      </c>
      <c r="X344">
        <v>0</v>
      </c>
      <c r="Y344">
        <v>0</v>
      </c>
      <c r="Z344">
        <v>0</v>
      </c>
      <c r="AA344">
        <v>0</v>
      </c>
      <c r="AB344">
        <v>0</v>
      </c>
      <c r="AC344">
        <v>1</v>
      </c>
      <c r="AD344">
        <v>0</v>
      </c>
      <c r="AE344">
        <v>0</v>
      </c>
      <c r="AF344">
        <v>0</v>
      </c>
      <c r="AG344">
        <v>1</v>
      </c>
      <c r="AH344">
        <v>0</v>
      </c>
      <c r="AI344">
        <v>0</v>
      </c>
      <c r="AJ344">
        <v>0</v>
      </c>
      <c r="AK344">
        <v>0</v>
      </c>
      <c r="AL344">
        <v>0</v>
      </c>
      <c r="AM344">
        <v>0</v>
      </c>
      <c r="AN344">
        <v>0</v>
      </c>
      <c r="AO344">
        <v>1</v>
      </c>
      <c r="AP344">
        <v>0</v>
      </c>
      <c r="AQ344">
        <v>0</v>
      </c>
      <c r="AR344">
        <v>0</v>
      </c>
      <c r="AS344">
        <v>0</v>
      </c>
      <c r="AT344" t="s">
        <v>532</v>
      </c>
    </row>
    <row r="345" spans="1:46">
      <c r="A345">
        <v>540</v>
      </c>
      <c r="B345" t="s">
        <v>533</v>
      </c>
      <c r="C345">
        <v>753</v>
      </c>
      <c r="D345" t="s">
        <v>84</v>
      </c>
      <c r="E345" t="s">
        <v>86</v>
      </c>
      <c r="F345">
        <v>12</v>
      </c>
      <c r="G345" t="s">
        <v>1232</v>
      </c>
      <c r="H345">
        <v>-71.785697999999996</v>
      </c>
      <c r="I345">
        <v>43.638559999999998</v>
      </c>
    </row>
    <row r="346" spans="1:46">
      <c r="A346">
        <v>540</v>
      </c>
      <c r="B346" t="s">
        <v>534</v>
      </c>
      <c r="C346">
        <v>754</v>
      </c>
      <c r="D346" t="s">
        <v>84</v>
      </c>
      <c r="E346" t="s">
        <v>86</v>
      </c>
      <c r="F346">
        <v>12</v>
      </c>
      <c r="G346" t="s">
        <v>1232</v>
      </c>
      <c r="H346">
        <v>-71.777457999999996</v>
      </c>
      <c r="I346">
        <v>43.634335999999998</v>
      </c>
      <c r="J346">
        <v>0</v>
      </c>
      <c r="K346">
        <v>0</v>
      </c>
      <c r="L346">
        <v>0</v>
      </c>
      <c r="M346">
        <v>0</v>
      </c>
      <c r="N346">
        <v>0</v>
      </c>
      <c r="O346">
        <v>0</v>
      </c>
      <c r="P346">
        <v>0</v>
      </c>
      <c r="Q346">
        <v>1</v>
      </c>
      <c r="R346">
        <v>0</v>
      </c>
      <c r="S346">
        <v>0</v>
      </c>
      <c r="T346">
        <v>0</v>
      </c>
      <c r="U346">
        <v>0</v>
      </c>
      <c r="V346">
        <v>0</v>
      </c>
      <c r="W346">
        <v>0</v>
      </c>
      <c r="X346">
        <v>0</v>
      </c>
      <c r="Y346">
        <v>1</v>
      </c>
      <c r="Z346">
        <v>0</v>
      </c>
      <c r="AA346">
        <v>0</v>
      </c>
      <c r="AB346">
        <v>0</v>
      </c>
      <c r="AC346">
        <v>0</v>
      </c>
      <c r="AD346">
        <v>0</v>
      </c>
      <c r="AE346">
        <v>0</v>
      </c>
      <c r="AF346">
        <v>0</v>
      </c>
      <c r="AG346">
        <v>1</v>
      </c>
      <c r="AH346">
        <v>0</v>
      </c>
      <c r="AI346">
        <v>0</v>
      </c>
      <c r="AJ346">
        <v>0</v>
      </c>
      <c r="AK346">
        <v>0</v>
      </c>
      <c r="AL346">
        <v>0</v>
      </c>
      <c r="AM346">
        <v>0</v>
      </c>
      <c r="AN346">
        <v>0</v>
      </c>
      <c r="AO346">
        <v>0</v>
      </c>
      <c r="AP346">
        <v>0</v>
      </c>
      <c r="AQ346">
        <v>0</v>
      </c>
      <c r="AR346">
        <v>0</v>
      </c>
      <c r="AS346">
        <v>0</v>
      </c>
      <c r="AT346" t="s">
        <v>535</v>
      </c>
    </row>
    <row r="347" spans="1:46">
      <c r="A347">
        <v>542</v>
      </c>
      <c r="B347" t="s">
        <v>523</v>
      </c>
      <c r="C347">
        <v>745</v>
      </c>
      <c r="D347" t="s">
        <v>84</v>
      </c>
      <c r="E347" t="s">
        <v>86</v>
      </c>
      <c r="F347">
        <v>12</v>
      </c>
      <c r="G347" t="s">
        <v>1232</v>
      </c>
      <c r="H347">
        <v>-71.779261000000005</v>
      </c>
      <c r="I347">
        <v>43.659923999999997</v>
      </c>
      <c r="J347">
        <v>0</v>
      </c>
      <c r="K347">
        <v>1</v>
      </c>
      <c r="L347">
        <v>0</v>
      </c>
      <c r="M347">
        <v>0</v>
      </c>
      <c r="N347">
        <v>0</v>
      </c>
      <c r="O347">
        <v>0</v>
      </c>
      <c r="P347">
        <v>1</v>
      </c>
      <c r="Q347">
        <v>0</v>
      </c>
      <c r="R347">
        <v>0</v>
      </c>
      <c r="S347">
        <v>1</v>
      </c>
      <c r="T347">
        <v>0</v>
      </c>
      <c r="U347">
        <v>0</v>
      </c>
      <c r="V347">
        <v>0</v>
      </c>
      <c r="W347">
        <v>1</v>
      </c>
      <c r="X347">
        <v>0</v>
      </c>
      <c r="Y347">
        <v>0</v>
      </c>
      <c r="Z347">
        <v>0</v>
      </c>
      <c r="AA347">
        <v>1</v>
      </c>
      <c r="AB347">
        <v>0</v>
      </c>
      <c r="AC347">
        <v>0</v>
      </c>
      <c r="AD347">
        <v>0</v>
      </c>
      <c r="AE347">
        <v>1</v>
      </c>
      <c r="AF347">
        <v>0</v>
      </c>
      <c r="AG347">
        <v>0</v>
      </c>
      <c r="AH347">
        <v>0</v>
      </c>
      <c r="AI347">
        <v>1</v>
      </c>
      <c r="AJ347">
        <v>0</v>
      </c>
      <c r="AK347">
        <v>0</v>
      </c>
      <c r="AL347">
        <v>0</v>
      </c>
      <c r="AM347">
        <v>1</v>
      </c>
      <c r="AN347">
        <v>0</v>
      </c>
      <c r="AO347">
        <v>0</v>
      </c>
      <c r="AP347">
        <v>0</v>
      </c>
      <c r="AQ347">
        <v>0</v>
      </c>
      <c r="AR347">
        <v>0</v>
      </c>
      <c r="AS347">
        <v>0</v>
      </c>
    </row>
    <row r="348" spans="1:46">
      <c r="A348">
        <v>542</v>
      </c>
      <c r="B348" t="s">
        <v>524</v>
      </c>
      <c r="C348">
        <v>746</v>
      </c>
      <c r="D348" t="s">
        <v>84</v>
      </c>
      <c r="E348" t="s">
        <v>86</v>
      </c>
      <c r="F348">
        <v>12</v>
      </c>
      <c r="G348" t="s">
        <v>1232</v>
      </c>
      <c r="H348">
        <v>-71.779261000000005</v>
      </c>
      <c r="I348">
        <v>43.659923999999997</v>
      </c>
      <c r="J348">
        <v>0</v>
      </c>
      <c r="K348">
        <v>1</v>
      </c>
      <c r="L348">
        <v>0</v>
      </c>
      <c r="M348">
        <v>0</v>
      </c>
      <c r="N348">
        <v>0</v>
      </c>
      <c r="O348">
        <v>0</v>
      </c>
      <c r="P348">
        <v>1</v>
      </c>
      <c r="Q348">
        <v>0</v>
      </c>
      <c r="R348">
        <v>0</v>
      </c>
      <c r="S348">
        <v>1</v>
      </c>
      <c r="T348">
        <v>0</v>
      </c>
      <c r="U348">
        <v>0</v>
      </c>
      <c r="V348">
        <v>0</v>
      </c>
      <c r="W348">
        <v>1</v>
      </c>
      <c r="X348">
        <v>0</v>
      </c>
      <c r="Y348">
        <v>0</v>
      </c>
      <c r="Z348">
        <v>0</v>
      </c>
      <c r="AA348">
        <v>1</v>
      </c>
      <c r="AB348">
        <v>0</v>
      </c>
      <c r="AC348">
        <v>0</v>
      </c>
      <c r="AD348">
        <v>0</v>
      </c>
      <c r="AE348">
        <v>1</v>
      </c>
      <c r="AF348">
        <v>0</v>
      </c>
      <c r="AG348">
        <v>0</v>
      </c>
      <c r="AH348">
        <v>0</v>
      </c>
      <c r="AI348">
        <v>1</v>
      </c>
      <c r="AJ348">
        <v>0</v>
      </c>
      <c r="AK348">
        <v>0</v>
      </c>
      <c r="AL348">
        <v>0</v>
      </c>
      <c r="AM348">
        <v>1</v>
      </c>
      <c r="AN348">
        <v>0</v>
      </c>
      <c r="AO348">
        <v>0</v>
      </c>
      <c r="AP348">
        <v>0</v>
      </c>
      <c r="AQ348">
        <v>0</v>
      </c>
      <c r="AR348">
        <v>0</v>
      </c>
      <c r="AS348">
        <v>0</v>
      </c>
    </row>
    <row r="349" spans="1:46">
      <c r="A349">
        <v>542</v>
      </c>
      <c r="B349" t="s">
        <v>525</v>
      </c>
      <c r="C349">
        <v>747</v>
      </c>
      <c r="D349" t="s">
        <v>84</v>
      </c>
      <c r="E349" t="s">
        <v>86</v>
      </c>
      <c r="F349">
        <v>12</v>
      </c>
      <c r="G349" t="s">
        <v>1232</v>
      </c>
      <c r="H349">
        <v>-71.779261000000005</v>
      </c>
      <c r="I349">
        <v>43.659923999999997</v>
      </c>
      <c r="J349">
        <v>0</v>
      </c>
      <c r="K349">
        <v>1</v>
      </c>
      <c r="L349">
        <v>0</v>
      </c>
      <c r="M349">
        <v>0</v>
      </c>
      <c r="N349">
        <v>0</v>
      </c>
      <c r="O349">
        <v>1</v>
      </c>
      <c r="P349">
        <v>0</v>
      </c>
      <c r="Q349">
        <v>0</v>
      </c>
      <c r="R349">
        <v>0</v>
      </c>
      <c r="S349">
        <v>1</v>
      </c>
      <c r="T349">
        <v>0</v>
      </c>
      <c r="U349">
        <v>0</v>
      </c>
      <c r="V349">
        <v>0</v>
      </c>
      <c r="W349">
        <v>1</v>
      </c>
      <c r="X349">
        <v>0</v>
      </c>
      <c r="Y349">
        <v>0</v>
      </c>
      <c r="Z349">
        <v>0</v>
      </c>
      <c r="AA349">
        <v>1</v>
      </c>
      <c r="AB349">
        <v>0</v>
      </c>
      <c r="AC349">
        <v>0</v>
      </c>
      <c r="AD349">
        <v>0</v>
      </c>
      <c r="AE349">
        <v>1</v>
      </c>
      <c r="AF349">
        <v>0</v>
      </c>
      <c r="AG349">
        <v>0</v>
      </c>
      <c r="AH349">
        <v>0</v>
      </c>
      <c r="AI349">
        <v>1</v>
      </c>
      <c r="AJ349">
        <v>0</v>
      </c>
      <c r="AK349">
        <v>0</v>
      </c>
      <c r="AL349">
        <v>0</v>
      </c>
      <c r="AM349">
        <v>1</v>
      </c>
      <c r="AN349">
        <v>0</v>
      </c>
      <c r="AO349">
        <v>0</v>
      </c>
      <c r="AP349">
        <v>0</v>
      </c>
      <c r="AQ349">
        <v>1</v>
      </c>
      <c r="AR349">
        <v>0</v>
      </c>
      <c r="AS349">
        <v>0</v>
      </c>
    </row>
    <row r="350" spans="1:46">
      <c r="A350">
        <v>542</v>
      </c>
      <c r="B350" t="s">
        <v>526</v>
      </c>
      <c r="C350">
        <v>748</v>
      </c>
      <c r="D350" t="s">
        <v>84</v>
      </c>
      <c r="E350" t="s">
        <v>86</v>
      </c>
      <c r="F350">
        <v>12</v>
      </c>
      <c r="G350" t="s">
        <v>1232</v>
      </c>
      <c r="H350">
        <v>-71.779261000000005</v>
      </c>
      <c r="I350">
        <v>43.659923999999997</v>
      </c>
    </row>
    <row r="351" spans="1:46">
      <c r="A351">
        <v>544</v>
      </c>
      <c r="B351" t="s">
        <v>527</v>
      </c>
      <c r="C351">
        <v>749</v>
      </c>
      <c r="D351" t="s">
        <v>84</v>
      </c>
      <c r="E351" t="s">
        <v>86</v>
      </c>
      <c r="F351">
        <v>12</v>
      </c>
      <c r="G351" t="s">
        <v>1232</v>
      </c>
      <c r="H351">
        <v>-71.779174999999995</v>
      </c>
      <c r="I351">
        <v>43.659923999999997</v>
      </c>
    </row>
    <row r="352" spans="1:46">
      <c r="A352">
        <v>544</v>
      </c>
      <c r="B352" t="s">
        <v>528</v>
      </c>
      <c r="C352">
        <v>750</v>
      </c>
      <c r="D352" t="s">
        <v>84</v>
      </c>
      <c r="E352" t="s">
        <v>86</v>
      </c>
      <c r="F352">
        <v>10</v>
      </c>
      <c r="G352" t="s">
        <v>1232</v>
      </c>
      <c r="H352">
        <v>-71.778351000000001</v>
      </c>
      <c r="I352">
        <v>43.607244999999999</v>
      </c>
      <c r="J352">
        <v>0</v>
      </c>
      <c r="K352">
        <v>1</v>
      </c>
      <c r="L352">
        <v>0</v>
      </c>
      <c r="M352">
        <v>0</v>
      </c>
      <c r="N352">
        <v>0</v>
      </c>
      <c r="O352">
        <v>0</v>
      </c>
      <c r="P352">
        <v>1</v>
      </c>
      <c r="Q352">
        <v>0</v>
      </c>
      <c r="R352">
        <v>0</v>
      </c>
      <c r="S352">
        <v>0</v>
      </c>
      <c r="T352">
        <v>1</v>
      </c>
      <c r="U352">
        <v>0</v>
      </c>
      <c r="V352">
        <v>1</v>
      </c>
      <c r="W352">
        <v>0</v>
      </c>
      <c r="X352">
        <v>0</v>
      </c>
      <c r="Y352">
        <v>0</v>
      </c>
      <c r="Z352">
        <v>0</v>
      </c>
      <c r="AA352">
        <v>0</v>
      </c>
      <c r="AB352">
        <v>1</v>
      </c>
      <c r="AC352">
        <v>0</v>
      </c>
      <c r="AD352">
        <v>1</v>
      </c>
      <c r="AE352">
        <v>0</v>
      </c>
      <c r="AF352">
        <v>0</v>
      </c>
      <c r="AG352">
        <v>0</v>
      </c>
      <c r="AH352">
        <v>1</v>
      </c>
      <c r="AI352">
        <v>0</v>
      </c>
      <c r="AJ352">
        <v>0</v>
      </c>
      <c r="AK352">
        <v>0</v>
      </c>
      <c r="AL352">
        <v>0</v>
      </c>
      <c r="AM352">
        <v>0</v>
      </c>
      <c r="AN352">
        <v>1</v>
      </c>
      <c r="AO352">
        <v>0</v>
      </c>
      <c r="AP352">
        <v>0</v>
      </c>
      <c r="AQ352">
        <v>0</v>
      </c>
      <c r="AR352">
        <v>0</v>
      </c>
      <c r="AS352">
        <v>0</v>
      </c>
    </row>
    <row r="353" spans="1:46">
      <c r="A353">
        <v>558</v>
      </c>
      <c r="B353" t="s">
        <v>537</v>
      </c>
      <c r="C353">
        <v>758</v>
      </c>
      <c r="D353" t="s">
        <v>84</v>
      </c>
      <c r="E353" t="s">
        <v>86</v>
      </c>
      <c r="F353">
        <v>12</v>
      </c>
      <c r="G353" t="s">
        <v>1232</v>
      </c>
      <c r="H353">
        <v>-71.813850000000002</v>
      </c>
      <c r="I353">
        <v>43.671348000000002</v>
      </c>
      <c r="J353">
        <v>0</v>
      </c>
      <c r="K353">
        <v>0</v>
      </c>
      <c r="L353">
        <v>0</v>
      </c>
      <c r="M353">
        <v>1</v>
      </c>
      <c r="N353">
        <v>0</v>
      </c>
      <c r="O353">
        <v>0</v>
      </c>
      <c r="P353">
        <v>0</v>
      </c>
      <c r="Q353">
        <v>1</v>
      </c>
      <c r="R353">
        <v>0</v>
      </c>
      <c r="S353">
        <v>0</v>
      </c>
      <c r="T353">
        <v>0</v>
      </c>
      <c r="U353">
        <v>1</v>
      </c>
      <c r="V353">
        <v>0</v>
      </c>
      <c r="W353">
        <v>0</v>
      </c>
      <c r="X353">
        <v>1</v>
      </c>
      <c r="Y353">
        <v>0</v>
      </c>
      <c r="Z353">
        <v>0</v>
      </c>
      <c r="AA353">
        <v>0</v>
      </c>
      <c r="AB353">
        <v>0</v>
      </c>
      <c r="AC353">
        <v>1</v>
      </c>
      <c r="AD353">
        <v>0</v>
      </c>
      <c r="AE353">
        <v>0</v>
      </c>
      <c r="AF353">
        <v>0</v>
      </c>
      <c r="AG353">
        <v>1</v>
      </c>
      <c r="AH353">
        <v>0</v>
      </c>
      <c r="AI353">
        <v>0</v>
      </c>
      <c r="AJ353">
        <v>1</v>
      </c>
      <c r="AK353">
        <v>0</v>
      </c>
      <c r="AL353">
        <v>0</v>
      </c>
      <c r="AM353">
        <v>0</v>
      </c>
      <c r="AN353">
        <v>0</v>
      </c>
      <c r="AO353">
        <v>1</v>
      </c>
      <c r="AP353">
        <v>0</v>
      </c>
      <c r="AQ353">
        <v>0</v>
      </c>
      <c r="AR353">
        <v>0</v>
      </c>
      <c r="AS353">
        <v>0</v>
      </c>
    </row>
    <row r="354" spans="1:46">
      <c r="A354">
        <v>558</v>
      </c>
      <c r="B354" t="s">
        <v>538</v>
      </c>
      <c r="C354">
        <v>759</v>
      </c>
      <c r="D354" t="s">
        <v>84</v>
      </c>
      <c r="E354" t="s">
        <v>86</v>
      </c>
      <c r="F354">
        <v>14</v>
      </c>
      <c r="G354" t="s">
        <v>1232</v>
      </c>
      <c r="H354">
        <v>-71.789904000000007</v>
      </c>
      <c r="I354">
        <v>43.748218999999999</v>
      </c>
      <c r="J354">
        <v>0</v>
      </c>
      <c r="K354">
        <v>0</v>
      </c>
      <c r="L354">
        <v>0</v>
      </c>
      <c r="M354">
        <v>1</v>
      </c>
      <c r="N354">
        <v>0</v>
      </c>
      <c r="O354">
        <v>1</v>
      </c>
      <c r="P354">
        <v>0</v>
      </c>
      <c r="Q354">
        <v>0</v>
      </c>
      <c r="R354">
        <v>0</v>
      </c>
      <c r="S354">
        <v>0</v>
      </c>
      <c r="T354">
        <v>0</v>
      </c>
      <c r="U354">
        <v>1</v>
      </c>
      <c r="V354">
        <v>0</v>
      </c>
      <c r="W354">
        <v>0</v>
      </c>
      <c r="X354">
        <v>0</v>
      </c>
      <c r="Y354">
        <v>1</v>
      </c>
      <c r="Z354">
        <v>0</v>
      </c>
      <c r="AA354">
        <v>0</v>
      </c>
      <c r="AB354">
        <v>0</v>
      </c>
      <c r="AC354">
        <v>1</v>
      </c>
      <c r="AD354">
        <v>0</v>
      </c>
      <c r="AE354">
        <v>0</v>
      </c>
      <c r="AF354">
        <v>0</v>
      </c>
      <c r="AG354">
        <v>1</v>
      </c>
      <c r="AH354">
        <v>0</v>
      </c>
      <c r="AI354">
        <v>0</v>
      </c>
      <c r="AJ354">
        <v>0</v>
      </c>
      <c r="AK354">
        <v>1</v>
      </c>
      <c r="AL354">
        <v>0</v>
      </c>
      <c r="AM354">
        <v>0</v>
      </c>
      <c r="AN354">
        <v>0</v>
      </c>
      <c r="AO354">
        <v>1</v>
      </c>
      <c r="AP354">
        <v>0</v>
      </c>
      <c r="AQ354">
        <v>0</v>
      </c>
      <c r="AR354">
        <v>0</v>
      </c>
      <c r="AS354">
        <v>0</v>
      </c>
    </row>
    <row r="355" spans="1:46">
      <c r="A355">
        <v>561</v>
      </c>
      <c r="B355" t="s">
        <v>539</v>
      </c>
      <c r="C355">
        <v>760</v>
      </c>
      <c r="D355" t="s">
        <v>84</v>
      </c>
      <c r="E355" t="s">
        <v>86</v>
      </c>
      <c r="F355">
        <v>12</v>
      </c>
      <c r="G355" t="s">
        <v>1232</v>
      </c>
      <c r="H355">
        <v>-71.779174999999995</v>
      </c>
      <c r="I355">
        <v>43.659923999999997</v>
      </c>
    </row>
    <row r="356" spans="1:46">
      <c r="A356">
        <v>564</v>
      </c>
      <c r="B356" t="s">
        <v>540</v>
      </c>
      <c r="C356">
        <v>765</v>
      </c>
      <c r="D356" t="s">
        <v>84</v>
      </c>
      <c r="E356" t="s">
        <v>86</v>
      </c>
      <c r="F356">
        <v>12</v>
      </c>
      <c r="G356" t="s">
        <v>1232</v>
      </c>
      <c r="H356">
        <v>-71.779174999999995</v>
      </c>
      <c r="I356">
        <v>43.659923999999997</v>
      </c>
      <c r="J356">
        <v>1</v>
      </c>
      <c r="K356">
        <v>0</v>
      </c>
      <c r="L356">
        <v>0</v>
      </c>
      <c r="M356">
        <v>0</v>
      </c>
      <c r="N356">
        <v>0</v>
      </c>
      <c r="O356">
        <v>1</v>
      </c>
      <c r="P356">
        <v>0</v>
      </c>
      <c r="Q356">
        <v>0</v>
      </c>
      <c r="R356">
        <v>0</v>
      </c>
      <c r="S356">
        <v>0</v>
      </c>
      <c r="T356">
        <v>1</v>
      </c>
      <c r="U356">
        <v>0</v>
      </c>
      <c r="V356">
        <v>0</v>
      </c>
      <c r="W356">
        <v>0</v>
      </c>
      <c r="X356">
        <v>1</v>
      </c>
      <c r="Y356">
        <v>0</v>
      </c>
      <c r="Z356">
        <v>0</v>
      </c>
      <c r="AA356">
        <v>0</v>
      </c>
      <c r="AB356">
        <v>0</v>
      </c>
      <c r="AC356">
        <v>1</v>
      </c>
      <c r="AD356">
        <v>0</v>
      </c>
      <c r="AE356">
        <v>0</v>
      </c>
      <c r="AF356">
        <v>0</v>
      </c>
      <c r="AG356">
        <v>1</v>
      </c>
      <c r="AH356">
        <v>0</v>
      </c>
      <c r="AI356">
        <v>1</v>
      </c>
      <c r="AJ356">
        <v>0</v>
      </c>
      <c r="AK356">
        <v>0</v>
      </c>
      <c r="AL356">
        <v>0</v>
      </c>
      <c r="AM356">
        <v>0</v>
      </c>
      <c r="AN356">
        <v>1</v>
      </c>
      <c r="AO356">
        <v>0</v>
      </c>
      <c r="AP356">
        <v>0</v>
      </c>
      <c r="AQ356">
        <v>0</v>
      </c>
      <c r="AR356">
        <v>0</v>
      </c>
      <c r="AS356">
        <v>0</v>
      </c>
    </row>
    <row r="357" spans="1:46">
      <c r="A357">
        <v>571</v>
      </c>
      <c r="B357" t="s">
        <v>541</v>
      </c>
      <c r="C357">
        <v>766</v>
      </c>
      <c r="D357" t="s">
        <v>84</v>
      </c>
      <c r="E357" t="s">
        <v>86</v>
      </c>
      <c r="F357">
        <v>12</v>
      </c>
      <c r="G357" t="s">
        <v>1232</v>
      </c>
      <c r="H357">
        <v>-71.789817999999997</v>
      </c>
      <c r="I357">
        <v>43.712556999999997</v>
      </c>
      <c r="AT357" t="s">
        <v>542</v>
      </c>
    </row>
    <row r="358" spans="1:46">
      <c r="A358">
        <v>575</v>
      </c>
      <c r="B358" t="s">
        <v>543</v>
      </c>
      <c r="C358">
        <v>768</v>
      </c>
      <c r="D358" t="s">
        <v>84</v>
      </c>
      <c r="E358" t="s">
        <v>86</v>
      </c>
      <c r="F358">
        <v>12</v>
      </c>
      <c r="G358" t="s">
        <v>1232</v>
      </c>
      <c r="H358">
        <v>-71.603393999999994</v>
      </c>
      <c r="I358">
        <v>43.575665000000001</v>
      </c>
    </row>
    <row r="359" spans="1:46">
      <c r="A359">
        <v>588</v>
      </c>
      <c r="B359" t="s">
        <v>544</v>
      </c>
      <c r="C359">
        <v>773</v>
      </c>
      <c r="D359" t="s">
        <v>84</v>
      </c>
      <c r="E359" t="s">
        <v>86</v>
      </c>
      <c r="F359">
        <v>12</v>
      </c>
      <c r="G359" t="s">
        <v>1232</v>
      </c>
      <c r="H359">
        <v>-71.779174999999995</v>
      </c>
      <c r="I359">
        <v>43.659923999999997</v>
      </c>
    </row>
    <row r="360" spans="1:46">
      <c r="A360">
        <v>588</v>
      </c>
      <c r="B360" t="s">
        <v>545</v>
      </c>
      <c r="C360">
        <v>774</v>
      </c>
      <c r="D360" t="s">
        <v>84</v>
      </c>
      <c r="E360" t="s">
        <v>86</v>
      </c>
      <c r="F360">
        <v>12</v>
      </c>
      <c r="G360" t="s">
        <v>1232</v>
      </c>
      <c r="H360">
        <v>-71.779174999999995</v>
      </c>
      <c r="I360">
        <v>43.659923999999997</v>
      </c>
      <c r="J360">
        <v>0</v>
      </c>
      <c r="K360">
        <v>0</v>
      </c>
      <c r="L360">
        <v>0</v>
      </c>
      <c r="M360">
        <v>1</v>
      </c>
      <c r="N360">
        <v>0</v>
      </c>
      <c r="O360">
        <v>0</v>
      </c>
      <c r="P360">
        <v>0</v>
      </c>
      <c r="Q360">
        <v>1</v>
      </c>
      <c r="R360">
        <v>0</v>
      </c>
      <c r="S360">
        <v>0</v>
      </c>
      <c r="T360">
        <v>0</v>
      </c>
      <c r="U360">
        <v>1</v>
      </c>
      <c r="V360">
        <v>0</v>
      </c>
      <c r="W360">
        <v>0</v>
      </c>
      <c r="X360">
        <v>0</v>
      </c>
      <c r="Y360">
        <v>1</v>
      </c>
      <c r="Z360">
        <v>0</v>
      </c>
      <c r="AA360">
        <v>0</v>
      </c>
      <c r="AB360">
        <v>0</v>
      </c>
      <c r="AC360">
        <v>1</v>
      </c>
      <c r="AD360">
        <v>0</v>
      </c>
      <c r="AE360">
        <v>0</v>
      </c>
      <c r="AF360">
        <v>0</v>
      </c>
      <c r="AG360">
        <v>1</v>
      </c>
      <c r="AH360">
        <v>0</v>
      </c>
      <c r="AI360">
        <v>0</v>
      </c>
      <c r="AJ360">
        <v>0</v>
      </c>
      <c r="AK360">
        <v>1</v>
      </c>
      <c r="AL360">
        <v>0</v>
      </c>
      <c r="AM360">
        <v>0</v>
      </c>
      <c r="AN360">
        <v>0</v>
      </c>
      <c r="AO360">
        <v>1</v>
      </c>
      <c r="AP360">
        <v>0</v>
      </c>
      <c r="AQ360">
        <v>0</v>
      </c>
      <c r="AR360">
        <v>0</v>
      </c>
      <c r="AS360">
        <v>0</v>
      </c>
    </row>
    <row r="361" spans="1:46">
      <c r="A361">
        <v>588</v>
      </c>
      <c r="B361" t="s">
        <v>559</v>
      </c>
      <c r="C361">
        <v>803</v>
      </c>
      <c r="D361" t="s">
        <v>84</v>
      </c>
      <c r="E361" t="s">
        <v>86</v>
      </c>
      <c r="F361">
        <v>10</v>
      </c>
      <c r="G361" t="s">
        <v>1232</v>
      </c>
      <c r="H361">
        <v>-71.519622999999996</v>
      </c>
      <c r="I361">
        <v>43.534612000000003</v>
      </c>
    </row>
    <row r="362" spans="1:46">
      <c r="A362">
        <v>590</v>
      </c>
      <c r="B362" t="s">
        <v>546</v>
      </c>
      <c r="C362">
        <v>780</v>
      </c>
      <c r="D362" t="s">
        <v>84</v>
      </c>
      <c r="E362" t="s">
        <v>86</v>
      </c>
      <c r="F362">
        <v>12</v>
      </c>
      <c r="G362" t="s">
        <v>1232</v>
      </c>
      <c r="H362">
        <v>-71.733513000000002</v>
      </c>
      <c r="I362">
        <v>43.627378</v>
      </c>
      <c r="J362">
        <v>0</v>
      </c>
      <c r="K362">
        <v>1</v>
      </c>
      <c r="L362">
        <v>0</v>
      </c>
      <c r="M362">
        <v>0</v>
      </c>
      <c r="N362">
        <v>0</v>
      </c>
      <c r="O362">
        <v>0</v>
      </c>
      <c r="P362">
        <v>1</v>
      </c>
      <c r="Q362">
        <v>0</v>
      </c>
      <c r="R362">
        <v>0</v>
      </c>
      <c r="S362">
        <v>0</v>
      </c>
      <c r="T362">
        <v>1</v>
      </c>
      <c r="U362">
        <v>0</v>
      </c>
      <c r="V362">
        <v>0</v>
      </c>
      <c r="W362">
        <v>0</v>
      </c>
      <c r="X362">
        <v>1</v>
      </c>
      <c r="Y362">
        <v>0</v>
      </c>
      <c r="Z362">
        <v>0</v>
      </c>
      <c r="AA362">
        <v>0</v>
      </c>
      <c r="AB362">
        <v>1</v>
      </c>
      <c r="AC362">
        <v>0</v>
      </c>
      <c r="AD362">
        <v>0</v>
      </c>
      <c r="AE362">
        <v>1</v>
      </c>
      <c r="AF362">
        <v>0</v>
      </c>
      <c r="AG362">
        <v>0</v>
      </c>
      <c r="AH362">
        <v>0</v>
      </c>
      <c r="AI362">
        <v>1</v>
      </c>
      <c r="AJ362">
        <v>0</v>
      </c>
      <c r="AK362">
        <v>0</v>
      </c>
      <c r="AL362">
        <v>0</v>
      </c>
      <c r="AM362">
        <v>0</v>
      </c>
      <c r="AN362">
        <v>1</v>
      </c>
      <c r="AO362">
        <v>0</v>
      </c>
      <c r="AP362">
        <v>0</v>
      </c>
      <c r="AQ362">
        <v>0</v>
      </c>
      <c r="AR362">
        <v>0</v>
      </c>
      <c r="AS362">
        <v>0</v>
      </c>
    </row>
    <row r="363" spans="1:46">
      <c r="A363">
        <v>598</v>
      </c>
      <c r="B363" t="s">
        <v>547</v>
      </c>
      <c r="C363">
        <v>787</v>
      </c>
      <c r="D363" t="s">
        <v>84</v>
      </c>
      <c r="E363" t="s">
        <v>86</v>
      </c>
      <c r="F363">
        <v>12</v>
      </c>
      <c r="G363" t="s">
        <v>1232</v>
      </c>
      <c r="H363">
        <v>-71.745872000000006</v>
      </c>
      <c r="I363">
        <v>43.630484000000003</v>
      </c>
    </row>
    <row r="364" spans="1:46">
      <c r="A364">
        <v>601</v>
      </c>
      <c r="B364" t="s">
        <v>555</v>
      </c>
      <c r="C364">
        <v>796</v>
      </c>
      <c r="D364" t="s">
        <v>84</v>
      </c>
      <c r="E364" t="s">
        <v>86</v>
      </c>
      <c r="F364">
        <v>12</v>
      </c>
      <c r="G364" t="s">
        <v>1232</v>
      </c>
      <c r="H364">
        <v>-71.760979000000006</v>
      </c>
      <c r="I364">
        <v>43.630360000000003</v>
      </c>
    </row>
    <row r="365" spans="1:46">
      <c r="A365">
        <v>603</v>
      </c>
      <c r="B365" t="s">
        <v>548</v>
      </c>
      <c r="C365">
        <v>788</v>
      </c>
      <c r="D365" t="s">
        <v>84</v>
      </c>
      <c r="E365" t="s">
        <v>86</v>
      </c>
      <c r="F365">
        <v>12</v>
      </c>
      <c r="G365" t="s">
        <v>1232</v>
      </c>
      <c r="H365">
        <v>-71.707076999999998</v>
      </c>
      <c r="I365">
        <v>43.646013000000004</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1</v>
      </c>
      <c r="AD365">
        <v>0</v>
      </c>
      <c r="AE365">
        <v>0</v>
      </c>
      <c r="AF365">
        <v>1</v>
      </c>
      <c r="AG365">
        <v>0</v>
      </c>
      <c r="AH365">
        <v>0</v>
      </c>
      <c r="AI365">
        <v>0</v>
      </c>
      <c r="AJ365">
        <v>0</v>
      </c>
      <c r="AK365">
        <v>0</v>
      </c>
      <c r="AL365">
        <v>0</v>
      </c>
      <c r="AM365">
        <v>0</v>
      </c>
      <c r="AN365">
        <v>0</v>
      </c>
      <c r="AO365">
        <v>0</v>
      </c>
      <c r="AP365">
        <v>0</v>
      </c>
      <c r="AQ365">
        <v>0</v>
      </c>
      <c r="AR365">
        <v>0</v>
      </c>
      <c r="AS365">
        <v>0</v>
      </c>
      <c r="AT365" t="s">
        <v>549</v>
      </c>
    </row>
    <row r="366" spans="1:46">
      <c r="A366">
        <v>603</v>
      </c>
      <c r="B366" t="s">
        <v>550</v>
      </c>
      <c r="C366">
        <v>789</v>
      </c>
      <c r="D366" t="s">
        <v>84</v>
      </c>
      <c r="E366" t="s">
        <v>86</v>
      </c>
      <c r="F366">
        <v>12</v>
      </c>
      <c r="G366" t="s">
        <v>1232</v>
      </c>
      <c r="H366">
        <v>-71.722183000000001</v>
      </c>
      <c r="I366">
        <v>43.676811000000001</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1</v>
      </c>
      <c r="AD366">
        <v>0</v>
      </c>
      <c r="AE366">
        <v>0</v>
      </c>
      <c r="AF366">
        <v>0</v>
      </c>
      <c r="AG366">
        <v>0</v>
      </c>
      <c r="AH366">
        <v>0</v>
      </c>
      <c r="AI366">
        <v>0</v>
      </c>
      <c r="AJ366">
        <v>0</v>
      </c>
      <c r="AK366">
        <v>0</v>
      </c>
      <c r="AL366">
        <v>0</v>
      </c>
      <c r="AM366">
        <v>0</v>
      </c>
      <c r="AN366">
        <v>0</v>
      </c>
      <c r="AO366">
        <v>0</v>
      </c>
      <c r="AP366">
        <v>0</v>
      </c>
      <c r="AQ366">
        <v>0</v>
      </c>
      <c r="AR366">
        <v>0</v>
      </c>
      <c r="AS366">
        <v>0</v>
      </c>
      <c r="AT366" t="s">
        <v>551</v>
      </c>
    </row>
    <row r="367" spans="1:46">
      <c r="A367">
        <v>605</v>
      </c>
      <c r="B367" t="s">
        <v>552</v>
      </c>
      <c r="C367">
        <v>791</v>
      </c>
      <c r="D367" t="s">
        <v>84</v>
      </c>
      <c r="E367" t="s">
        <v>86</v>
      </c>
      <c r="F367">
        <v>12</v>
      </c>
      <c r="G367" t="s">
        <v>1232</v>
      </c>
      <c r="H367">
        <v>-71.779174999999995</v>
      </c>
      <c r="I367">
        <v>43.659923999999997</v>
      </c>
      <c r="J367">
        <v>0</v>
      </c>
      <c r="K367">
        <v>1</v>
      </c>
      <c r="L367">
        <v>0</v>
      </c>
      <c r="M367">
        <v>0</v>
      </c>
      <c r="N367">
        <v>0</v>
      </c>
      <c r="O367">
        <v>0</v>
      </c>
      <c r="P367">
        <v>1</v>
      </c>
      <c r="Q367">
        <v>0</v>
      </c>
      <c r="R367">
        <v>0</v>
      </c>
      <c r="S367">
        <v>1</v>
      </c>
      <c r="T367">
        <v>0</v>
      </c>
      <c r="U367">
        <v>0</v>
      </c>
      <c r="V367">
        <v>0</v>
      </c>
      <c r="W367">
        <v>0</v>
      </c>
      <c r="X367">
        <v>1</v>
      </c>
      <c r="Y367">
        <v>0</v>
      </c>
      <c r="Z367">
        <v>0</v>
      </c>
      <c r="AA367">
        <v>0</v>
      </c>
      <c r="AB367">
        <v>1</v>
      </c>
      <c r="AC367">
        <v>0</v>
      </c>
      <c r="AD367">
        <v>0</v>
      </c>
      <c r="AE367">
        <v>0</v>
      </c>
      <c r="AF367">
        <v>1</v>
      </c>
      <c r="AG367">
        <v>0</v>
      </c>
      <c r="AH367">
        <v>1</v>
      </c>
      <c r="AI367">
        <v>0</v>
      </c>
      <c r="AJ367">
        <v>0</v>
      </c>
      <c r="AK367">
        <v>0</v>
      </c>
      <c r="AL367">
        <v>0</v>
      </c>
      <c r="AM367">
        <v>0</v>
      </c>
      <c r="AN367">
        <v>1</v>
      </c>
      <c r="AO367">
        <v>0</v>
      </c>
      <c r="AP367">
        <v>0</v>
      </c>
      <c r="AQ367">
        <v>0</v>
      </c>
      <c r="AR367">
        <v>0</v>
      </c>
      <c r="AS367">
        <v>0</v>
      </c>
    </row>
    <row r="368" spans="1:46">
      <c r="A368">
        <v>605</v>
      </c>
      <c r="B368" t="s">
        <v>553</v>
      </c>
      <c r="C368">
        <v>792</v>
      </c>
      <c r="D368" t="s">
        <v>84</v>
      </c>
      <c r="E368" t="s">
        <v>86</v>
      </c>
      <c r="F368">
        <v>12</v>
      </c>
      <c r="G368" t="s">
        <v>1232</v>
      </c>
      <c r="H368">
        <v>-71.793937999999997</v>
      </c>
      <c r="I368">
        <v>43.683515</v>
      </c>
    </row>
    <row r="369" spans="1:45">
      <c r="A369">
        <v>607</v>
      </c>
      <c r="B369" t="s">
        <v>554</v>
      </c>
      <c r="C369">
        <v>793</v>
      </c>
      <c r="D369" t="s">
        <v>84</v>
      </c>
      <c r="E369" t="s">
        <v>86</v>
      </c>
      <c r="F369">
        <v>12</v>
      </c>
      <c r="G369" t="s">
        <v>1232</v>
      </c>
      <c r="H369">
        <v>-71.779174999999995</v>
      </c>
      <c r="I369">
        <v>43.659986000000004</v>
      </c>
    </row>
    <row r="370" spans="1:45">
      <c r="A370">
        <v>610</v>
      </c>
      <c r="B370" t="s">
        <v>556</v>
      </c>
      <c r="C370">
        <v>797</v>
      </c>
      <c r="D370" t="s">
        <v>84</v>
      </c>
      <c r="E370" t="s">
        <v>86</v>
      </c>
      <c r="F370">
        <v>12</v>
      </c>
      <c r="G370" t="s">
        <v>1232</v>
      </c>
      <c r="H370">
        <v>-71.716920000000002</v>
      </c>
      <c r="I370">
        <v>43.648497999999996</v>
      </c>
    </row>
    <row r="371" spans="1:45">
      <c r="A371">
        <v>611</v>
      </c>
      <c r="B371" t="s">
        <v>557</v>
      </c>
      <c r="C371">
        <v>798</v>
      </c>
      <c r="D371" t="s">
        <v>84</v>
      </c>
      <c r="E371" t="s">
        <v>86</v>
      </c>
      <c r="F371">
        <v>12</v>
      </c>
      <c r="G371" t="s">
        <v>1232</v>
      </c>
      <c r="H371">
        <v>-71.801833999999999</v>
      </c>
      <c r="I371">
        <v>43.671100000000003</v>
      </c>
      <c r="J371">
        <v>0</v>
      </c>
      <c r="K371">
        <v>0</v>
      </c>
      <c r="L371">
        <v>1</v>
      </c>
      <c r="M371">
        <v>0</v>
      </c>
      <c r="N371">
        <v>0</v>
      </c>
      <c r="O371">
        <v>0</v>
      </c>
      <c r="P371">
        <v>1</v>
      </c>
      <c r="Q371">
        <v>0</v>
      </c>
      <c r="R371">
        <v>0</v>
      </c>
      <c r="S371">
        <v>0</v>
      </c>
      <c r="T371">
        <v>0</v>
      </c>
      <c r="U371">
        <v>0</v>
      </c>
      <c r="V371">
        <v>0</v>
      </c>
      <c r="W371">
        <v>0</v>
      </c>
      <c r="X371">
        <v>0</v>
      </c>
      <c r="Y371">
        <v>0</v>
      </c>
      <c r="Z371">
        <v>0</v>
      </c>
      <c r="AA371">
        <v>0</v>
      </c>
      <c r="AB371">
        <v>1</v>
      </c>
      <c r="AC371">
        <v>0</v>
      </c>
      <c r="AD371">
        <v>0</v>
      </c>
      <c r="AE371">
        <v>0</v>
      </c>
      <c r="AF371">
        <v>0</v>
      </c>
      <c r="AG371">
        <v>0</v>
      </c>
      <c r="AH371">
        <v>0</v>
      </c>
      <c r="AI371">
        <v>0</v>
      </c>
      <c r="AJ371">
        <v>0</v>
      </c>
      <c r="AK371">
        <v>0</v>
      </c>
      <c r="AL371">
        <v>0</v>
      </c>
      <c r="AM371">
        <v>0</v>
      </c>
      <c r="AN371">
        <v>1</v>
      </c>
      <c r="AO371">
        <v>0</v>
      </c>
      <c r="AP371">
        <v>0</v>
      </c>
      <c r="AQ371">
        <v>0</v>
      </c>
      <c r="AR371">
        <v>0</v>
      </c>
      <c r="AS371">
        <v>0</v>
      </c>
    </row>
    <row r="372" spans="1:45">
      <c r="A372">
        <v>611</v>
      </c>
      <c r="B372" t="s">
        <v>558</v>
      </c>
      <c r="C372">
        <v>799</v>
      </c>
      <c r="D372" t="s">
        <v>84</v>
      </c>
      <c r="E372" t="s">
        <v>86</v>
      </c>
      <c r="F372">
        <v>12</v>
      </c>
      <c r="G372" t="s">
        <v>1232</v>
      </c>
      <c r="H372">
        <v>-71.758919000000006</v>
      </c>
      <c r="I372">
        <v>43.614204999999998</v>
      </c>
    </row>
    <row r="373" spans="1:45">
      <c r="A373">
        <v>618</v>
      </c>
      <c r="B373" t="s">
        <v>560</v>
      </c>
      <c r="C373">
        <v>804</v>
      </c>
      <c r="D373" t="s">
        <v>84</v>
      </c>
      <c r="E373" t="s">
        <v>86</v>
      </c>
      <c r="F373">
        <v>12</v>
      </c>
      <c r="G373" t="s">
        <v>1232</v>
      </c>
      <c r="H373">
        <v>-71.756859000000006</v>
      </c>
      <c r="I373">
        <v>43.667375</v>
      </c>
      <c r="J373">
        <v>0</v>
      </c>
      <c r="K373">
        <v>0</v>
      </c>
      <c r="L373">
        <v>0</v>
      </c>
      <c r="M373">
        <v>1</v>
      </c>
      <c r="N373">
        <v>0</v>
      </c>
      <c r="O373">
        <v>0</v>
      </c>
      <c r="P373">
        <v>0</v>
      </c>
      <c r="Q373">
        <v>1</v>
      </c>
      <c r="R373">
        <v>0</v>
      </c>
      <c r="S373">
        <v>0</v>
      </c>
      <c r="T373">
        <v>0</v>
      </c>
      <c r="U373">
        <v>1</v>
      </c>
      <c r="V373">
        <v>1</v>
      </c>
      <c r="W373">
        <v>0</v>
      </c>
      <c r="X373">
        <v>0</v>
      </c>
      <c r="Y373">
        <v>0</v>
      </c>
      <c r="Z373">
        <v>0</v>
      </c>
      <c r="AA373">
        <v>0</v>
      </c>
      <c r="AB373">
        <v>0</v>
      </c>
      <c r="AC373">
        <v>1</v>
      </c>
      <c r="AD373">
        <v>0</v>
      </c>
      <c r="AE373">
        <v>0</v>
      </c>
      <c r="AF373">
        <v>0</v>
      </c>
      <c r="AG373">
        <v>1</v>
      </c>
      <c r="AH373">
        <v>1</v>
      </c>
      <c r="AI373">
        <v>0</v>
      </c>
      <c r="AJ373">
        <v>0</v>
      </c>
      <c r="AK373">
        <v>0</v>
      </c>
      <c r="AL373">
        <v>0</v>
      </c>
      <c r="AM373">
        <v>0</v>
      </c>
      <c r="AN373">
        <v>0</v>
      </c>
      <c r="AO373">
        <v>1</v>
      </c>
      <c r="AP373">
        <v>0</v>
      </c>
      <c r="AQ373">
        <v>0</v>
      </c>
      <c r="AR373">
        <v>0</v>
      </c>
      <c r="AS373">
        <v>0</v>
      </c>
    </row>
    <row r="374" spans="1:45">
      <c r="A374">
        <v>620</v>
      </c>
      <c r="B374" t="s">
        <v>561</v>
      </c>
      <c r="C374">
        <v>807</v>
      </c>
      <c r="D374" t="s">
        <v>84</v>
      </c>
      <c r="E374" t="s">
        <v>86</v>
      </c>
      <c r="F374">
        <v>12</v>
      </c>
      <c r="G374" t="s">
        <v>1232</v>
      </c>
      <c r="H374">
        <v>-71.788787999999997</v>
      </c>
      <c r="I374">
        <v>43.695430999999999</v>
      </c>
    </row>
    <row r="375" spans="1:45">
      <c r="A375">
        <v>626</v>
      </c>
      <c r="B375" t="s">
        <v>562</v>
      </c>
      <c r="C375">
        <v>810</v>
      </c>
      <c r="D375" t="s">
        <v>84</v>
      </c>
      <c r="E375" t="s">
        <v>86</v>
      </c>
      <c r="F375">
        <v>12</v>
      </c>
      <c r="G375" t="s">
        <v>1232</v>
      </c>
      <c r="H375">
        <v>-71.771964999999994</v>
      </c>
      <c r="I375">
        <v>43.648497999999996</v>
      </c>
      <c r="J375">
        <v>0</v>
      </c>
      <c r="K375">
        <v>0</v>
      </c>
      <c r="L375">
        <v>1</v>
      </c>
      <c r="M375">
        <v>0</v>
      </c>
      <c r="N375">
        <v>0</v>
      </c>
      <c r="O375">
        <v>0</v>
      </c>
      <c r="P375">
        <v>1</v>
      </c>
      <c r="Q375">
        <v>0</v>
      </c>
      <c r="R375">
        <v>0</v>
      </c>
      <c r="S375">
        <v>1</v>
      </c>
      <c r="T375">
        <v>0</v>
      </c>
      <c r="U375">
        <v>0</v>
      </c>
      <c r="V375">
        <v>1</v>
      </c>
      <c r="W375">
        <v>0</v>
      </c>
      <c r="X375">
        <v>0</v>
      </c>
      <c r="Y375">
        <v>0</v>
      </c>
      <c r="Z375">
        <v>0</v>
      </c>
      <c r="AA375">
        <v>0</v>
      </c>
      <c r="AB375">
        <v>0</v>
      </c>
      <c r="AC375">
        <v>1</v>
      </c>
      <c r="AD375">
        <v>0</v>
      </c>
      <c r="AE375">
        <v>1</v>
      </c>
      <c r="AF375">
        <v>0</v>
      </c>
      <c r="AG375">
        <v>0</v>
      </c>
      <c r="AH375">
        <v>0</v>
      </c>
      <c r="AI375">
        <v>1</v>
      </c>
      <c r="AJ375">
        <v>0</v>
      </c>
      <c r="AK375">
        <v>0</v>
      </c>
      <c r="AL375">
        <v>0</v>
      </c>
      <c r="AM375">
        <v>0</v>
      </c>
      <c r="AN375">
        <v>0</v>
      </c>
      <c r="AO375">
        <v>1</v>
      </c>
      <c r="AP375">
        <v>0</v>
      </c>
      <c r="AQ375">
        <v>0</v>
      </c>
      <c r="AR375">
        <v>0</v>
      </c>
      <c r="AS375">
        <v>0</v>
      </c>
    </row>
    <row r="376" spans="1:45">
      <c r="A376">
        <v>626</v>
      </c>
      <c r="B376" t="s">
        <v>563</v>
      </c>
      <c r="C376">
        <v>811</v>
      </c>
      <c r="D376" t="s">
        <v>84</v>
      </c>
      <c r="E376" t="s">
        <v>86</v>
      </c>
      <c r="F376">
        <v>12</v>
      </c>
      <c r="G376" t="s">
        <v>1232</v>
      </c>
      <c r="H376">
        <v>-71.779174999999995</v>
      </c>
      <c r="I376">
        <v>43.659923999999997</v>
      </c>
      <c r="J376">
        <v>0</v>
      </c>
      <c r="K376">
        <v>0</v>
      </c>
      <c r="L376">
        <v>1</v>
      </c>
      <c r="M376">
        <v>0</v>
      </c>
      <c r="N376">
        <v>0</v>
      </c>
      <c r="O376">
        <v>0</v>
      </c>
      <c r="P376">
        <v>1</v>
      </c>
      <c r="Q376">
        <v>0</v>
      </c>
      <c r="R376">
        <v>0</v>
      </c>
      <c r="S376">
        <v>1</v>
      </c>
      <c r="T376">
        <v>0</v>
      </c>
      <c r="U376">
        <v>0</v>
      </c>
      <c r="V376">
        <v>1</v>
      </c>
      <c r="W376">
        <v>0</v>
      </c>
      <c r="X376">
        <v>0</v>
      </c>
      <c r="Y376">
        <v>0</v>
      </c>
      <c r="Z376">
        <v>0</v>
      </c>
      <c r="AA376">
        <v>0</v>
      </c>
      <c r="AB376">
        <v>0</v>
      </c>
      <c r="AC376">
        <v>1</v>
      </c>
      <c r="AD376">
        <v>0</v>
      </c>
      <c r="AE376">
        <v>0</v>
      </c>
      <c r="AF376">
        <v>1</v>
      </c>
      <c r="AG376">
        <v>0</v>
      </c>
      <c r="AH376">
        <v>0</v>
      </c>
      <c r="AI376">
        <v>1</v>
      </c>
      <c r="AJ376">
        <v>0</v>
      </c>
      <c r="AK376">
        <v>0</v>
      </c>
      <c r="AL376">
        <v>0</v>
      </c>
      <c r="AM376">
        <v>0</v>
      </c>
      <c r="AN376">
        <v>0</v>
      </c>
      <c r="AO376">
        <v>1</v>
      </c>
      <c r="AP376">
        <v>0</v>
      </c>
      <c r="AQ376">
        <v>0</v>
      </c>
      <c r="AR376">
        <v>0</v>
      </c>
      <c r="AS376">
        <v>0</v>
      </c>
    </row>
    <row r="377" spans="1:45">
      <c r="A377">
        <v>630</v>
      </c>
      <c r="B377" t="s">
        <v>564</v>
      </c>
      <c r="C377">
        <v>815</v>
      </c>
      <c r="D377" t="s">
        <v>84</v>
      </c>
      <c r="E377" t="s">
        <v>86</v>
      </c>
      <c r="F377">
        <v>15</v>
      </c>
      <c r="G377" t="s">
        <v>1232</v>
      </c>
      <c r="H377">
        <v>-71.801576999999995</v>
      </c>
      <c r="I377">
        <v>43.662593999999999</v>
      </c>
      <c r="J377">
        <v>0</v>
      </c>
      <c r="K377">
        <v>0</v>
      </c>
      <c r="L377">
        <v>0</v>
      </c>
      <c r="M377">
        <v>1</v>
      </c>
      <c r="N377">
        <v>0</v>
      </c>
      <c r="O377">
        <v>1</v>
      </c>
      <c r="P377">
        <v>0</v>
      </c>
      <c r="Q377">
        <v>0</v>
      </c>
      <c r="R377">
        <v>0</v>
      </c>
      <c r="S377">
        <v>0</v>
      </c>
      <c r="T377">
        <v>0</v>
      </c>
      <c r="U377">
        <v>1</v>
      </c>
      <c r="V377">
        <v>0</v>
      </c>
      <c r="W377">
        <v>0</v>
      </c>
      <c r="X377">
        <v>1</v>
      </c>
      <c r="Y377">
        <v>0</v>
      </c>
      <c r="Z377">
        <v>0</v>
      </c>
      <c r="AA377">
        <v>0</v>
      </c>
      <c r="AB377">
        <v>0</v>
      </c>
      <c r="AC377">
        <v>1</v>
      </c>
      <c r="AD377">
        <v>0</v>
      </c>
      <c r="AE377">
        <v>0</v>
      </c>
      <c r="AF377">
        <v>1</v>
      </c>
      <c r="AG377">
        <v>0</v>
      </c>
      <c r="AH377">
        <v>1</v>
      </c>
      <c r="AI377">
        <v>0</v>
      </c>
      <c r="AJ377">
        <v>0</v>
      </c>
      <c r="AK377">
        <v>0</v>
      </c>
      <c r="AL377">
        <v>0</v>
      </c>
      <c r="AM377">
        <v>0</v>
      </c>
      <c r="AN377">
        <v>1</v>
      </c>
      <c r="AO377">
        <v>0</v>
      </c>
      <c r="AP377">
        <v>0</v>
      </c>
      <c r="AQ377">
        <v>0</v>
      </c>
      <c r="AR377">
        <v>0</v>
      </c>
      <c r="AS377">
        <v>0</v>
      </c>
    </row>
    <row r="378" spans="1:45">
      <c r="A378">
        <v>630</v>
      </c>
      <c r="B378" t="s">
        <v>565</v>
      </c>
      <c r="C378">
        <v>816</v>
      </c>
      <c r="D378" t="s">
        <v>84</v>
      </c>
      <c r="E378" t="s">
        <v>86</v>
      </c>
      <c r="F378">
        <v>15</v>
      </c>
      <c r="G378" t="s">
        <v>1232</v>
      </c>
      <c r="H378">
        <v>-71.806940999999995</v>
      </c>
      <c r="I378">
        <v>43.677044000000002</v>
      </c>
      <c r="J378">
        <v>0</v>
      </c>
      <c r="K378">
        <v>0</v>
      </c>
      <c r="L378">
        <v>1</v>
      </c>
      <c r="M378">
        <v>0</v>
      </c>
      <c r="N378">
        <v>0</v>
      </c>
      <c r="O378">
        <v>1</v>
      </c>
      <c r="P378">
        <v>0</v>
      </c>
      <c r="Q378">
        <v>0</v>
      </c>
      <c r="R378">
        <v>0</v>
      </c>
      <c r="S378">
        <v>0</v>
      </c>
      <c r="T378">
        <v>1</v>
      </c>
      <c r="U378">
        <v>0</v>
      </c>
      <c r="V378">
        <v>0</v>
      </c>
      <c r="W378">
        <v>0</v>
      </c>
      <c r="X378">
        <v>1</v>
      </c>
      <c r="Y378">
        <v>0</v>
      </c>
      <c r="Z378">
        <v>0</v>
      </c>
      <c r="AA378">
        <v>0</v>
      </c>
      <c r="AB378">
        <v>1</v>
      </c>
      <c r="AC378">
        <v>0</v>
      </c>
      <c r="AD378">
        <v>0</v>
      </c>
      <c r="AE378">
        <v>1</v>
      </c>
      <c r="AF378">
        <v>0</v>
      </c>
      <c r="AG378">
        <v>0</v>
      </c>
      <c r="AH378">
        <v>1</v>
      </c>
      <c r="AI378">
        <v>0</v>
      </c>
      <c r="AJ378">
        <v>0</v>
      </c>
      <c r="AK378">
        <v>0</v>
      </c>
      <c r="AL378">
        <v>0</v>
      </c>
      <c r="AM378">
        <v>0</v>
      </c>
      <c r="AN378">
        <v>1</v>
      </c>
      <c r="AO378">
        <v>0</v>
      </c>
      <c r="AP378">
        <v>0</v>
      </c>
      <c r="AQ378">
        <v>0</v>
      </c>
      <c r="AR378">
        <v>0</v>
      </c>
      <c r="AS378">
        <v>0</v>
      </c>
    </row>
    <row r="379" spans="1:45">
      <c r="A379">
        <v>630</v>
      </c>
      <c r="B379" t="s">
        <v>566</v>
      </c>
      <c r="C379">
        <v>817</v>
      </c>
      <c r="D379" t="s">
        <v>84</v>
      </c>
      <c r="E379" t="s">
        <v>86</v>
      </c>
      <c r="F379">
        <v>15</v>
      </c>
      <c r="G379" t="s">
        <v>1232</v>
      </c>
      <c r="H379">
        <v>-71.793723</v>
      </c>
      <c r="I379">
        <v>43.736918000000003</v>
      </c>
      <c r="J379">
        <v>0</v>
      </c>
      <c r="K379">
        <v>0</v>
      </c>
      <c r="L379">
        <v>1</v>
      </c>
      <c r="M379">
        <v>0</v>
      </c>
      <c r="N379">
        <v>0</v>
      </c>
      <c r="O379">
        <v>0</v>
      </c>
      <c r="P379">
        <v>1</v>
      </c>
      <c r="Q379">
        <v>0</v>
      </c>
      <c r="R379">
        <v>0</v>
      </c>
      <c r="S379">
        <v>0</v>
      </c>
      <c r="T379">
        <v>1</v>
      </c>
      <c r="U379">
        <v>0</v>
      </c>
      <c r="V379">
        <v>0</v>
      </c>
      <c r="W379">
        <v>0</v>
      </c>
      <c r="X379">
        <v>1</v>
      </c>
      <c r="Y379">
        <v>0</v>
      </c>
      <c r="Z379">
        <v>0</v>
      </c>
      <c r="AA379">
        <v>0</v>
      </c>
      <c r="AB379">
        <v>1</v>
      </c>
      <c r="AC379">
        <v>0</v>
      </c>
      <c r="AD379">
        <v>0</v>
      </c>
      <c r="AE379">
        <v>0</v>
      </c>
      <c r="AF379">
        <v>0</v>
      </c>
      <c r="AG379">
        <v>0</v>
      </c>
      <c r="AH379">
        <v>1</v>
      </c>
      <c r="AI379">
        <v>0</v>
      </c>
      <c r="AJ379">
        <v>0</v>
      </c>
      <c r="AK379">
        <v>0</v>
      </c>
      <c r="AL379">
        <v>0</v>
      </c>
      <c r="AM379">
        <v>0</v>
      </c>
      <c r="AN379">
        <v>1</v>
      </c>
      <c r="AO379">
        <v>0</v>
      </c>
      <c r="AP379">
        <v>0</v>
      </c>
      <c r="AQ379">
        <v>0</v>
      </c>
      <c r="AR379">
        <v>0</v>
      </c>
      <c r="AS379">
        <v>0</v>
      </c>
    </row>
    <row r="380" spans="1:45">
      <c r="A380">
        <v>633</v>
      </c>
      <c r="B380" t="s">
        <v>567</v>
      </c>
      <c r="C380">
        <v>834</v>
      </c>
      <c r="D380" t="s">
        <v>84</v>
      </c>
      <c r="E380" t="s">
        <v>86</v>
      </c>
      <c r="F380">
        <v>12</v>
      </c>
      <c r="G380" t="s">
        <v>1232</v>
      </c>
      <c r="H380">
        <v>-71.755142000000006</v>
      </c>
      <c r="I380">
        <v>43.629863</v>
      </c>
      <c r="J380">
        <v>0</v>
      </c>
      <c r="K380">
        <v>1</v>
      </c>
      <c r="L380">
        <v>0</v>
      </c>
      <c r="M380">
        <v>0</v>
      </c>
      <c r="N380">
        <v>0</v>
      </c>
      <c r="O380">
        <v>1</v>
      </c>
      <c r="P380">
        <v>0</v>
      </c>
      <c r="Q380">
        <v>0</v>
      </c>
      <c r="R380">
        <v>0</v>
      </c>
      <c r="S380">
        <v>1</v>
      </c>
      <c r="T380">
        <v>0</v>
      </c>
      <c r="U380">
        <v>0</v>
      </c>
      <c r="V380">
        <v>0</v>
      </c>
      <c r="W380">
        <v>0</v>
      </c>
      <c r="X380">
        <v>1</v>
      </c>
      <c r="Y380">
        <v>0</v>
      </c>
      <c r="Z380">
        <v>0</v>
      </c>
      <c r="AA380">
        <v>1</v>
      </c>
      <c r="AB380">
        <v>0</v>
      </c>
      <c r="AC380">
        <v>0</v>
      </c>
      <c r="AD380">
        <v>0</v>
      </c>
      <c r="AE380">
        <v>1</v>
      </c>
      <c r="AF380">
        <v>0</v>
      </c>
      <c r="AG380">
        <v>0</v>
      </c>
      <c r="AH380">
        <v>0</v>
      </c>
      <c r="AI380">
        <v>1</v>
      </c>
      <c r="AJ380">
        <v>0</v>
      </c>
      <c r="AK380">
        <v>0</v>
      </c>
      <c r="AL380">
        <v>0</v>
      </c>
      <c r="AM380">
        <v>0</v>
      </c>
      <c r="AN380">
        <v>1</v>
      </c>
      <c r="AO380">
        <v>0</v>
      </c>
      <c r="AP380">
        <v>0</v>
      </c>
      <c r="AQ380">
        <v>0</v>
      </c>
      <c r="AR380">
        <v>0</v>
      </c>
      <c r="AS380">
        <v>0</v>
      </c>
    </row>
    <row r="381" spans="1:45">
      <c r="A381">
        <v>634</v>
      </c>
      <c r="B381" t="s">
        <v>568</v>
      </c>
      <c r="C381">
        <v>835</v>
      </c>
      <c r="D381" t="s">
        <v>84</v>
      </c>
      <c r="E381" t="s">
        <v>86</v>
      </c>
      <c r="F381">
        <v>12</v>
      </c>
      <c r="G381" t="s">
        <v>1232</v>
      </c>
      <c r="H381">
        <v>-71.926804000000004</v>
      </c>
      <c r="I381">
        <v>43.744560999999997</v>
      </c>
    </row>
    <row r="382" spans="1:45">
      <c r="A382">
        <v>634</v>
      </c>
      <c r="B382" t="s">
        <v>569</v>
      </c>
      <c r="C382">
        <v>836</v>
      </c>
      <c r="D382" t="s">
        <v>84</v>
      </c>
      <c r="E382" t="s">
        <v>86</v>
      </c>
      <c r="F382">
        <v>12</v>
      </c>
      <c r="G382" t="s">
        <v>1232</v>
      </c>
      <c r="H382">
        <v>-71.749649000000005</v>
      </c>
      <c r="I382">
        <v>43.725955999999996</v>
      </c>
    </row>
    <row r="383" spans="1:45">
      <c r="A383">
        <v>637</v>
      </c>
      <c r="B383" t="s">
        <v>570</v>
      </c>
      <c r="C383">
        <v>837</v>
      </c>
      <c r="D383" t="s">
        <v>84</v>
      </c>
      <c r="E383" t="s">
        <v>86</v>
      </c>
      <c r="F383">
        <v>12</v>
      </c>
      <c r="G383" t="s">
        <v>1232</v>
      </c>
      <c r="H383">
        <v>-71.843033000000005</v>
      </c>
      <c r="I383">
        <v>43.661662999999997</v>
      </c>
    </row>
    <row r="384" spans="1:45">
      <c r="A384">
        <v>638</v>
      </c>
      <c r="B384" t="s">
        <v>571</v>
      </c>
      <c r="C384">
        <v>838</v>
      </c>
      <c r="D384" t="s">
        <v>84</v>
      </c>
      <c r="E384" t="s">
        <v>86</v>
      </c>
      <c r="F384">
        <v>13</v>
      </c>
      <c r="G384" t="s">
        <v>1232</v>
      </c>
      <c r="H384">
        <v>-71.786900000000003</v>
      </c>
      <c r="I384">
        <v>43.640548000000003</v>
      </c>
    </row>
    <row r="385" spans="1:46">
      <c r="A385">
        <v>644</v>
      </c>
      <c r="B385" t="s">
        <v>572</v>
      </c>
      <c r="C385">
        <v>840</v>
      </c>
      <c r="D385" t="s">
        <v>84</v>
      </c>
      <c r="E385" t="s">
        <v>86</v>
      </c>
      <c r="F385">
        <v>12</v>
      </c>
      <c r="G385" t="s">
        <v>1232</v>
      </c>
      <c r="H385">
        <v>-71.774711999999994</v>
      </c>
      <c r="I385">
        <v>43.692203999999997</v>
      </c>
    </row>
    <row r="386" spans="1:46">
      <c r="A386">
        <v>646</v>
      </c>
      <c r="B386" t="s">
        <v>573</v>
      </c>
      <c r="C386">
        <v>841</v>
      </c>
      <c r="D386" t="s">
        <v>84</v>
      </c>
      <c r="E386" t="s">
        <v>86</v>
      </c>
      <c r="F386">
        <v>12</v>
      </c>
      <c r="G386" t="s">
        <v>1232</v>
      </c>
      <c r="H386">
        <v>-71.776771999999994</v>
      </c>
      <c r="I386">
        <v>43.616441999999999</v>
      </c>
      <c r="J386">
        <v>0</v>
      </c>
      <c r="K386">
        <v>0</v>
      </c>
      <c r="L386">
        <v>0</v>
      </c>
      <c r="M386">
        <v>1</v>
      </c>
      <c r="N386">
        <v>0</v>
      </c>
      <c r="O386">
        <v>0</v>
      </c>
      <c r="P386">
        <v>0</v>
      </c>
      <c r="Q386">
        <v>1</v>
      </c>
      <c r="R386">
        <v>0</v>
      </c>
      <c r="S386">
        <v>0</v>
      </c>
      <c r="T386">
        <v>1</v>
      </c>
      <c r="U386">
        <v>0</v>
      </c>
      <c r="V386">
        <v>0</v>
      </c>
      <c r="W386">
        <v>0</v>
      </c>
      <c r="X386">
        <v>0</v>
      </c>
      <c r="Y386">
        <v>1</v>
      </c>
      <c r="Z386">
        <v>0</v>
      </c>
      <c r="AA386">
        <v>0</v>
      </c>
      <c r="AB386">
        <v>0</v>
      </c>
      <c r="AC386">
        <v>1</v>
      </c>
      <c r="AD386">
        <v>0</v>
      </c>
      <c r="AE386">
        <v>0</v>
      </c>
      <c r="AF386">
        <v>0</v>
      </c>
      <c r="AG386">
        <v>1</v>
      </c>
      <c r="AH386">
        <v>0</v>
      </c>
      <c r="AI386">
        <v>0</v>
      </c>
      <c r="AJ386">
        <v>0</v>
      </c>
      <c r="AK386">
        <v>1</v>
      </c>
      <c r="AL386">
        <v>0</v>
      </c>
      <c r="AM386">
        <v>0</v>
      </c>
      <c r="AN386">
        <v>0</v>
      </c>
      <c r="AO386">
        <v>1</v>
      </c>
      <c r="AP386">
        <v>0</v>
      </c>
      <c r="AQ386">
        <v>0</v>
      </c>
      <c r="AR386">
        <v>0</v>
      </c>
      <c r="AS386">
        <v>0</v>
      </c>
      <c r="AT386" t="s">
        <v>574</v>
      </c>
    </row>
    <row r="387" spans="1:46">
      <c r="A387">
        <v>648</v>
      </c>
      <c r="B387" t="s">
        <v>575</v>
      </c>
      <c r="C387">
        <v>842</v>
      </c>
      <c r="D387" t="s">
        <v>84</v>
      </c>
      <c r="E387" t="s">
        <v>86</v>
      </c>
      <c r="F387">
        <v>12</v>
      </c>
      <c r="G387" t="s">
        <v>1232</v>
      </c>
      <c r="H387">
        <v>-71.779174999999995</v>
      </c>
      <c r="I387">
        <v>43.659986000000004</v>
      </c>
    </row>
    <row r="388" spans="1:46">
      <c r="A388">
        <v>648</v>
      </c>
      <c r="B388" t="s">
        <v>576</v>
      </c>
      <c r="C388">
        <v>843</v>
      </c>
      <c r="D388" t="s">
        <v>84</v>
      </c>
      <c r="E388" t="s">
        <v>86</v>
      </c>
      <c r="F388">
        <v>12</v>
      </c>
      <c r="G388" t="s">
        <v>1232</v>
      </c>
      <c r="H388">
        <v>-71.768187999999995</v>
      </c>
      <c r="I388">
        <v>43.663525</v>
      </c>
      <c r="J388">
        <v>0</v>
      </c>
      <c r="K388">
        <v>0</v>
      </c>
      <c r="L388">
        <v>1</v>
      </c>
      <c r="M388">
        <v>0</v>
      </c>
      <c r="N388">
        <v>0</v>
      </c>
      <c r="O388">
        <v>0</v>
      </c>
      <c r="P388">
        <v>1</v>
      </c>
      <c r="Q388">
        <v>0</v>
      </c>
      <c r="R388">
        <v>0</v>
      </c>
      <c r="S388">
        <v>1</v>
      </c>
      <c r="T388">
        <v>0</v>
      </c>
      <c r="U388">
        <v>0</v>
      </c>
      <c r="V388">
        <v>0</v>
      </c>
      <c r="W388">
        <v>0</v>
      </c>
      <c r="X388">
        <v>1</v>
      </c>
      <c r="Y388">
        <v>0</v>
      </c>
      <c r="Z388">
        <v>0</v>
      </c>
      <c r="AA388">
        <v>0</v>
      </c>
      <c r="AB388">
        <v>1</v>
      </c>
      <c r="AC388">
        <v>0</v>
      </c>
      <c r="AD388">
        <v>0</v>
      </c>
      <c r="AE388">
        <v>1</v>
      </c>
      <c r="AF388">
        <v>0</v>
      </c>
      <c r="AG388">
        <v>0</v>
      </c>
      <c r="AH388">
        <v>0</v>
      </c>
      <c r="AI388">
        <v>1</v>
      </c>
      <c r="AJ388">
        <v>0</v>
      </c>
      <c r="AK388">
        <v>0</v>
      </c>
      <c r="AL388">
        <v>0</v>
      </c>
      <c r="AM388">
        <v>1</v>
      </c>
      <c r="AN388">
        <v>0</v>
      </c>
      <c r="AO388">
        <v>0</v>
      </c>
      <c r="AP388">
        <v>0</v>
      </c>
      <c r="AQ388">
        <v>1</v>
      </c>
      <c r="AR388">
        <v>0</v>
      </c>
      <c r="AS388">
        <v>0</v>
      </c>
    </row>
    <row r="389" spans="1:46">
      <c r="A389">
        <v>649</v>
      </c>
      <c r="B389" t="s">
        <v>577</v>
      </c>
      <c r="C389">
        <v>844</v>
      </c>
      <c r="D389" t="s">
        <v>84</v>
      </c>
      <c r="E389" t="s">
        <v>86</v>
      </c>
      <c r="F389">
        <v>12</v>
      </c>
      <c r="G389" t="s">
        <v>1232</v>
      </c>
      <c r="H389">
        <v>-71.788100999999997</v>
      </c>
      <c r="I389">
        <v>43.637318</v>
      </c>
      <c r="J389">
        <v>0</v>
      </c>
      <c r="K389">
        <v>0</v>
      </c>
      <c r="L389">
        <v>0</v>
      </c>
      <c r="M389">
        <v>1</v>
      </c>
      <c r="N389">
        <v>0</v>
      </c>
      <c r="O389">
        <v>0</v>
      </c>
      <c r="P389">
        <v>0</v>
      </c>
      <c r="Q389">
        <v>1</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1</v>
      </c>
      <c r="AP389">
        <v>0</v>
      </c>
      <c r="AQ389">
        <v>0</v>
      </c>
      <c r="AR389">
        <v>0</v>
      </c>
      <c r="AS389">
        <v>0</v>
      </c>
      <c r="AT389" t="s">
        <v>578</v>
      </c>
    </row>
    <row r="390" spans="1:46">
      <c r="A390">
        <v>649</v>
      </c>
      <c r="B390" t="s">
        <v>579</v>
      </c>
      <c r="C390">
        <v>845</v>
      </c>
      <c r="D390" t="s">
        <v>84</v>
      </c>
      <c r="E390" t="s">
        <v>86</v>
      </c>
      <c r="F390">
        <v>12</v>
      </c>
      <c r="G390" t="s">
        <v>1232</v>
      </c>
      <c r="H390">
        <v>-71.790847999999997</v>
      </c>
      <c r="I390">
        <v>43.666133000000002</v>
      </c>
    </row>
    <row r="391" spans="1:46">
      <c r="A391">
        <v>649</v>
      </c>
      <c r="B391" t="s">
        <v>580</v>
      </c>
      <c r="C391">
        <v>846</v>
      </c>
      <c r="D391" t="s">
        <v>84</v>
      </c>
      <c r="E391" t="s">
        <v>86</v>
      </c>
      <c r="F391">
        <v>12</v>
      </c>
      <c r="G391" t="s">
        <v>1232</v>
      </c>
      <c r="H391">
        <v>-71.742439000000005</v>
      </c>
      <c r="I391">
        <v>43.659923999999997</v>
      </c>
    </row>
    <row r="392" spans="1:46">
      <c r="A392">
        <v>649</v>
      </c>
      <c r="B392" t="s">
        <v>581</v>
      </c>
      <c r="C392">
        <v>847</v>
      </c>
      <c r="D392" t="s">
        <v>84</v>
      </c>
      <c r="E392" t="s">
        <v>86</v>
      </c>
      <c r="F392">
        <v>12</v>
      </c>
      <c r="G392" t="s">
        <v>1232</v>
      </c>
      <c r="H392">
        <v>-71.765099000000006</v>
      </c>
      <c r="I392">
        <v>43.675320999999997</v>
      </c>
      <c r="J392">
        <v>0</v>
      </c>
      <c r="K392">
        <v>0</v>
      </c>
      <c r="L392">
        <v>0</v>
      </c>
      <c r="M392">
        <v>1</v>
      </c>
      <c r="N392">
        <v>0</v>
      </c>
      <c r="O392">
        <v>0</v>
      </c>
      <c r="P392">
        <v>0</v>
      </c>
      <c r="Q392">
        <v>1</v>
      </c>
      <c r="R392">
        <v>0</v>
      </c>
      <c r="S392">
        <v>0</v>
      </c>
      <c r="T392">
        <v>0</v>
      </c>
      <c r="U392">
        <v>1</v>
      </c>
      <c r="V392">
        <v>0</v>
      </c>
      <c r="W392">
        <v>0</v>
      </c>
      <c r="X392">
        <v>0</v>
      </c>
      <c r="Y392">
        <v>1</v>
      </c>
      <c r="Z392">
        <v>0</v>
      </c>
      <c r="AA392">
        <v>0</v>
      </c>
      <c r="AB392">
        <v>0</v>
      </c>
      <c r="AC392">
        <v>1</v>
      </c>
      <c r="AD392">
        <v>0</v>
      </c>
      <c r="AE392">
        <v>0</v>
      </c>
      <c r="AF392">
        <v>0</v>
      </c>
      <c r="AG392">
        <v>0</v>
      </c>
      <c r="AH392">
        <v>0</v>
      </c>
      <c r="AI392">
        <v>0</v>
      </c>
      <c r="AJ392">
        <v>0</v>
      </c>
      <c r="AK392">
        <v>0</v>
      </c>
      <c r="AL392">
        <v>0</v>
      </c>
      <c r="AM392">
        <v>0</v>
      </c>
      <c r="AN392">
        <v>0</v>
      </c>
      <c r="AO392">
        <v>0</v>
      </c>
      <c r="AP392">
        <v>0</v>
      </c>
      <c r="AQ392">
        <v>0</v>
      </c>
      <c r="AR392">
        <v>0</v>
      </c>
      <c r="AS392">
        <v>0</v>
      </c>
      <c r="AT392" t="s">
        <v>582</v>
      </c>
    </row>
    <row r="393" spans="1:46">
      <c r="A393">
        <v>650</v>
      </c>
      <c r="B393" t="s">
        <v>583</v>
      </c>
      <c r="C393">
        <v>848</v>
      </c>
      <c r="D393" t="s">
        <v>84</v>
      </c>
      <c r="E393" t="s">
        <v>86</v>
      </c>
      <c r="F393">
        <v>12</v>
      </c>
      <c r="G393" t="s">
        <v>1232</v>
      </c>
      <c r="H393">
        <v>-71.852988999999994</v>
      </c>
      <c r="I393">
        <v>43.648746000000003</v>
      </c>
      <c r="J393">
        <v>0</v>
      </c>
      <c r="K393">
        <v>0</v>
      </c>
      <c r="L393">
        <v>1</v>
      </c>
      <c r="M393">
        <v>0</v>
      </c>
      <c r="N393">
        <v>0</v>
      </c>
      <c r="O393">
        <v>0</v>
      </c>
      <c r="P393">
        <v>0</v>
      </c>
      <c r="Q393">
        <v>1</v>
      </c>
      <c r="R393">
        <v>0</v>
      </c>
      <c r="S393">
        <v>0</v>
      </c>
      <c r="T393">
        <v>1</v>
      </c>
      <c r="U393">
        <v>0</v>
      </c>
      <c r="V393">
        <v>0</v>
      </c>
      <c r="W393">
        <v>0</v>
      </c>
      <c r="X393">
        <v>0</v>
      </c>
      <c r="Y393">
        <v>1</v>
      </c>
      <c r="Z393">
        <v>0</v>
      </c>
      <c r="AA393">
        <v>0</v>
      </c>
      <c r="AB393">
        <v>0</v>
      </c>
      <c r="AC393">
        <v>1</v>
      </c>
      <c r="AD393">
        <v>0</v>
      </c>
      <c r="AE393">
        <v>0</v>
      </c>
      <c r="AF393">
        <v>0</v>
      </c>
      <c r="AG393">
        <v>1</v>
      </c>
      <c r="AH393">
        <v>1</v>
      </c>
      <c r="AI393">
        <v>0</v>
      </c>
      <c r="AJ393">
        <v>0</v>
      </c>
      <c r="AK393">
        <v>0</v>
      </c>
      <c r="AL393">
        <v>0</v>
      </c>
      <c r="AM393">
        <v>0</v>
      </c>
      <c r="AN393">
        <v>0</v>
      </c>
      <c r="AO393">
        <v>1</v>
      </c>
      <c r="AP393">
        <v>0</v>
      </c>
      <c r="AQ393">
        <v>0</v>
      </c>
      <c r="AR393">
        <v>0</v>
      </c>
      <c r="AS393">
        <v>0</v>
      </c>
    </row>
    <row r="394" spans="1:46">
      <c r="A394">
        <v>650</v>
      </c>
      <c r="B394" t="s">
        <v>584</v>
      </c>
      <c r="C394">
        <v>849</v>
      </c>
      <c r="D394" t="s">
        <v>84</v>
      </c>
      <c r="E394" t="s">
        <v>86</v>
      </c>
      <c r="F394">
        <v>12</v>
      </c>
      <c r="G394" t="s">
        <v>1232</v>
      </c>
      <c r="H394">
        <v>-71.798400999999998</v>
      </c>
      <c r="I394">
        <v>43.652968999999999</v>
      </c>
      <c r="J394">
        <v>0</v>
      </c>
      <c r="K394">
        <v>0</v>
      </c>
      <c r="L394">
        <v>0</v>
      </c>
      <c r="M394">
        <v>0</v>
      </c>
      <c r="N394">
        <v>0</v>
      </c>
      <c r="O394">
        <v>0</v>
      </c>
      <c r="P394">
        <v>0</v>
      </c>
      <c r="Q394">
        <v>0</v>
      </c>
      <c r="R394">
        <v>0</v>
      </c>
      <c r="S394">
        <v>0</v>
      </c>
      <c r="T394">
        <v>0</v>
      </c>
      <c r="U394">
        <v>0</v>
      </c>
      <c r="V394">
        <v>0</v>
      </c>
      <c r="W394">
        <v>0</v>
      </c>
      <c r="X394">
        <v>1</v>
      </c>
      <c r="Y394">
        <v>0</v>
      </c>
      <c r="Z394">
        <v>0</v>
      </c>
      <c r="AA394">
        <v>0</v>
      </c>
      <c r="AB394">
        <v>0</v>
      </c>
      <c r="AC394">
        <v>1</v>
      </c>
      <c r="AD394">
        <v>0</v>
      </c>
      <c r="AE394">
        <v>0</v>
      </c>
      <c r="AF394">
        <v>0</v>
      </c>
      <c r="AG394">
        <v>0</v>
      </c>
      <c r="AH394">
        <v>0</v>
      </c>
      <c r="AI394">
        <v>0</v>
      </c>
      <c r="AJ394">
        <v>0</v>
      </c>
      <c r="AK394">
        <v>0</v>
      </c>
      <c r="AL394">
        <v>0</v>
      </c>
      <c r="AM394">
        <v>0</v>
      </c>
      <c r="AN394">
        <v>0</v>
      </c>
      <c r="AO394">
        <v>0</v>
      </c>
      <c r="AP394">
        <v>0</v>
      </c>
      <c r="AQ394">
        <v>0</v>
      </c>
      <c r="AR394">
        <v>0</v>
      </c>
      <c r="AS394">
        <v>0</v>
      </c>
    </row>
    <row r="395" spans="1:46">
      <c r="A395">
        <v>657</v>
      </c>
      <c r="B395" t="s">
        <v>585</v>
      </c>
      <c r="C395">
        <v>854</v>
      </c>
      <c r="D395" t="s">
        <v>84</v>
      </c>
      <c r="E395" t="s">
        <v>86</v>
      </c>
      <c r="F395">
        <v>12</v>
      </c>
      <c r="G395" t="s">
        <v>1232</v>
      </c>
      <c r="H395">
        <v>-71.779174999999995</v>
      </c>
      <c r="I395">
        <v>43.659986000000004</v>
      </c>
    </row>
    <row r="396" spans="1:46">
      <c r="A396">
        <v>657</v>
      </c>
      <c r="B396" t="s">
        <v>586</v>
      </c>
      <c r="C396">
        <v>855</v>
      </c>
      <c r="D396" t="s">
        <v>84</v>
      </c>
      <c r="E396" t="s">
        <v>86</v>
      </c>
      <c r="F396">
        <v>12</v>
      </c>
      <c r="G396" t="s">
        <v>1232</v>
      </c>
      <c r="H396">
        <v>-71.779174999999995</v>
      </c>
      <c r="I396">
        <v>43.659986000000004</v>
      </c>
      <c r="J396">
        <v>0</v>
      </c>
      <c r="K396">
        <v>0</v>
      </c>
      <c r="L396">
        <v>0</v>
      </c>
      <c r="M396">
        <v>1</v>
      </c>
      <c r="N396">
        <v>0</v>
      </c>
      <c r="O396">
        <v>0</v>
      </c>
      <c r="P396">
        <v>0</v>
      </c>
      <c r="Q396">
        <v>1</v>
      </c>
      <c r="R396">
        <v>0</v>
      </c>
      <c r="S396">
        <v>0</v>
      </c>
      <c r="T396">
        <v>0</v>
      </c>
      <c r="U396">
        <v>1</v>
      </c>
      <c r="V396">
        <v>0</v>
      </c>
      <c r="W396">
        <v>0</v>
      </c>
      <c r="X396">
        <v>0</v>
      </c>
      <c r="Y396">
        <v>1</v>
      </c>
      <c r="Z396">
        <v>0</v>
      </c>
      <c r="AA396">
        <v>0</v>
      </c>
      <c r="AB396">
        <v>0</v>
      </c>
      <c r="AC396">
        <v>1</v>
      </c>
      <c r="AD396">
        <v>0</v>
      </c>
      <c r="AE396">
        <v>0</v>
      </c>
      <c r="AF396">
        <v>0</v>
      </c>
      <c r="AG396">
        <v>1</v>
      </c>
      <c r="AH396">
        <v>0</v>
      </c>
      <c r="AI396">
        <v>0</v>
      </c>
      <c r="AJ396">
        <v>0</v>
      </c>
      <c r="AK396">
        <v>1</v>
      </c>
      <c r="AL396">
        <v>0</v>
      </c>
      <c r="AM396">
        <v>0</v>
      </c>
      <c r="AN396">
        <v>0</v>
      </c>
      <c r="AO396">
        <v>1</v>
      </c>
      <c r="AP396">
        <v>0</v>
      </c>
      <c r="AQ396">
        <v>0</v>
      </c>
      <c r="AR396">
        <v>0</v>
      </c>
      <c r="AS396">
        <v>0</v>
      </c>
    </row>
    <row r="397" spans="1:46">
      <c r="A397">
        <v>657</v>
      </c>
      <c r="B397" t="s">
        <v>587</v>
      </c>
      <c r="C397">
        <v>856</v>
      </c>
      <c r="D397" t="s">
        <v>84</v>
      </c>
      <c r="E397" t="s">
        <v>86</v>
      </c>
      <c r="F397">
        <v>12</v>
      </c>
      <c r="G397" t="s">
        <v>1232</v>
      </c>
      <c r="H397">
        <v>-71.779174999999995</v>
      </c>
      <c r="I397">
        <v>43.659675999999997</v>
      </c>
    </row>
    <row r="398" spans="1:46">
      <c r="A398">
        <v>658</v>
      </c>
      <c r="B398" t="s">
        <v>588</v>
      </c>
      <c r="C398">
        <v>858</v>
      </c>
      <c r="D398" t="s">
        <v>84</v>
      </c>
      <c r="E398" t="s">
        <v>86</v>
      </c>
      <c r="F398">
        <v>12</v>
      </c>
      <c r="G398" t="s">
        <v>1232</v>
      </c>
      <c r="H398">
        <v>-71.762694999999994</v>
      </c>
      <c r="I398">
        <v>43.635081</v>
      </c>
    </row>
    <row r="399" spans="1:46">
      <c r="A399">
        <v>658</v>
      </c>
      <c r="B399" t="s">
        <v>589</v>
      </c>
      <c r="C399">
        <v>859</v>
      </c>
      <c r="D399" t="s">
        <v>84</v>
      </c>
      <c r="E399" t="s">
        <v>86</v>
      </c>
      <c r="F399">
        <v>12</v>
      </c>
      <c r="G399" t="s">
        <v>1232</v>
      </c>
      <c r="H399">
        <v>-71.806297000000001</v>
      </c>
      <c r="I399">
        <v>43.648994000000002</v>
      </c>
    </row>
    <row r="400" spans="1:46">
      <c r="A400">
        <v>658</v>
      </c>
      <c r="B400" t="s">
        <v>590</v>
      </c>
      <c r="C400">
        <v>860</v>
      </c>
      <c r="D400" t="s">
        <v>84</v>
      </c>
      <c r="E400" t="s">
        <v>86</v>
      </c>
      <c r="F400">
        <v>12</v>
      </c>
      <c r="G400" t="s">
        <v>1232</v>
      </c>
      <c r="H400">
        <v>-71.806297000000001</v>
      </c>
      <c r="I400">
        <v>43.676563000000002</v>
      </c>
    </row>
    <row r="401" spans="1:46">
      <c r="A401">
        <v>658</v>
      </c>
      <c r="B401" t="s">
        <v>591</v>
      </c>
      <c r="C401">
        <v>861</v>
      </c>
      <c r="D401" t="s">
        <v>84</v>
      </c>
      <c r="E401" t="s">
        <v>86</v>
      </c>
      <c r="F401">
        <v>12</v>
      </c>
      <c r="G401" t="s">
        <v>1232</v>
      </c>
      <c r="H401">
        <v>-71.803894</v>
      </c>
      <c r="I401">
        <v>43.602397000000003</v>
      </c>
    </row>
    <row r="402" spans="1:46">
      <c r="A402">
        <v>666</v>
      </c>
      <c r="B402" t="s">
        <v>592</v>
      </c>
      <c r="C402">
        <v>865</v>
      </c>
      <c r="D402" t="s">
        <v>84</v>
      </c>
      <c r="E402" t="s">
        <v>86</v>
      </c>
      <c r="F402">
        <v>12</v>
      </c>
      <c r="G402" t="s">
        <v>1232</v>
      </c>
      <c r="H402">
        <v>-71.779174999999995</v>
      </c>
      <c r="I402">
        <v>43.659986000000004</v>
      </c>
    </row>
    <row r="403" spans="1:46">
      <c r="A403">
        <v>670</v>
      </c>
      <c r="B403" t="s">
        <v>593</v>
      </c>
      <c r="C403">
        <v>867</v>
      </c>
      <c r="D403" t="s">
        <v>84</v>
      </c>
      <c r="E403" t="s">
        <v>86</v>
      </c>
      <c r="F403">
        <v>12</v>
      </c>
      <c r="G403" t="s">
        <v>1232</v>
      </c>
      <c r="H403">
        <v>-71.789473999999998</v>
      </c>
      <c r="I403">
        <v>43.611471000000002</v>
      </c>
      <c r="J403">
        <v>0</v>
      </c>
      <c r="K403">
        <v>0</v>
      </c>
      <c r="L403">
        <v>0</v>
      </c>
      <c r="M403">
        <v>1</v>
      </c>
      <c r="N403">
        <v>0</v>
      </c>
      <c r="O403">
        <v>0</v>
      </c>
      <c r="P403">
        <v>0</v>
      </c>
      <c r="Q403">
        <v>1</v>
      </c>
      <c r="R403">
        <v>0</v>
      </c>
      <c r="S403">
        <v>0</v>
      </c>
      <c r="T403">
        <v>0</v>
      </c>
      <c r="U403">
        <v>1</v>
      </c>
      <c r="V403">
        <v>0</v>
      </c>
      <c r="W403">
        <v>0</v>
      </c>
      <c r="X403">
        <v>0</v>
      </c>
      <c r="Y403">
        <v>1</v>
      </c>
      <c r="Z403">
        <v>0</v>
      </c>
      <c r="AA403">
        <v>0</v>
      </c>
      <c r="AB403">
        <v>0</v>
      </c>
      <c r="AC403">
        <v>1</v>
      </c>
      <c r="AD403">
        <v>0</v>
      </c>
      <c r="AE403">
        <v>0</v>
      </c>
      <c r="AF403">
        <v>0</v>
      </c>
      <c r="AG403">
        <v>1</v>
      </c>
      <c r="AH403">
        <v>0</v>
      </c>
      <c r="AI403">
        <v>1</v>
      </c>
      <c r="AJ403">
        <v>0</v>
      </c>
      <c r="AK403">
        <v>0</v>
      </c>
      <c r="AL403">
        <v>0</v>
      </c>
      <c r="AM403">
        <v>0</v>
      </c>
      <c r="AN403">
        <v>0</v>
      </c>
      <c r="AO403">
        <v>1</v>
      </c>
      <c r="AP403">
        <v>0</v>
      </c>
      <c r="AQ403">
        <v>0</v>
      </c>
      <c r="AR403">
        <v>0</v>
      </c>
      <c r="AS403">
        <v>0</v>
      </c>
    </row>
    <row r="404" spans="1:46">
      <c r="A404">
        <v>670</v>
      </c>
      <c r="B404" t="s">
        <v>594</v>
      </c>
      <c r="C404">
        <v>868</v>
      </c>
      <c r="D404" t="s">
        <v>84</v>
      </c>
      <c r="E404" t="s">
        <v>86</v>
      </c>
      <c r="F404">
        <v>12</v>
      </c>
      <c r="G404" t="s">
        <v>1232</v>
      </c>
      <c r="H404">
        <v>-71.802520999999999</v>
      </c>
      <c r="I404">
        <v>43.687736000000001</v>
      </c>
      <c r="J404">
        <v>0</v>
      </c>
      <c r="K404">
        <v>0</v>
      </c>
      <c r="L404">
        <v>0</v>
      </c>
      <c r="M404">
        <v>1</v>
      </c>
      <c r="N404">
        <v>0</v>
      </c>
      <c r="O404">
        <v>0</v>
      </c>
      <c r="P404">
        <v>0</v>
      </c>
      <c r="Q404">
        <v>1</v>
      </c>
      <c r="R404">
        <v>0</v>
      </c>
      <c r="S404">
        <v>0</v>
      </c>
      <c r="T404">
        <v>0</v>
      </c>
      <c r="U404">
        <v>1</v>
      </c>
      <c r="V404">
        <v>0</v>
      </c>
      <c r="W404">
        <v>0</v>
      </c>
      <c r="X404">
        <v>1</v>
      </c>
      <c r="Y404">
        <v>0</v>
      </c>
      <c r="Z404">
        <v>0</v>
      </c>
      <c r="AA404">
        <v>0</v>
      </c>
      <c r="AB404">
        <v>0</v>
      </c>
      <c r="AC404">
        <v>1</v>
      </c>
      <c r="AD404">
        <v>0</v>
      </c>
      <c r="AE404">
        <v>0</v>
      </c>
      <c r="AF404">
        <v>1</v>
      </c>
      <c r="AG404">
        <v>0</v>
      </c>
      <c r="AH404">
        <v>0</v>
      </c>
      <c r="AI404">
        <v>0</v>
      </c>
      <c r="AJ404">
        <v>1</v>
      </c>
      <c r="AK404">
        <v>0</v>
      </c>
      <c r="AL404">
        <v>0</v>
      </c>
      <c r="AM404">
        <v>0</v>
      </c>
      <c r="AN404">
        <v>0</v>
      </c>
      <c r="AO404">
        <v>1</v>
      </c>
      <c r="AP404">
        <v>0</v>
      </c>
      <c r="AQ404">
        <v>0</v>
      </c>
      <c r="AR404">
        <v>0</v>
      </c>
      <c r="AS404">
        <v>0</v>
      </c>
    </row>
    <row r="405" spans="1:46">
      <c r="A405">
        <v>670</v>
      </c>
      <c r="B405" t="s">
        <v>595</v>
      </c>
      <c r="C405">
        <v>869</v>
      </c>
      <c r="D405" t="s">
        <v>84</v>
      </c>
      <c r="E405" t="s">
        <v>86</v>
      </c>
      <c r="F405">
        <v>12</v>
      </c>
      <c r="G405" t="s">
        <v>1232</v>
      </c>
      <c r="H405">
        <v>-71.737633000000002</v>
      </c>
      <c r="I405">
        <v>43.631602000000001</v>
      </c>
      <c r="J405">
        <v>0</v>
      </c>
      <c r="K405">
        <v>0</v>
      </c>
      <c r="L405">
        <v>0</v>
      </c>
      <c r="M405">
        <v>1</v>
      </c>
      <c r="N405">
        <v>0</v>
      </c>
      <c r="O405">
        <v>0</v>
      </c>
      <c r="P405">
        <v>0</v>
      </c>
      <c r="Q405">
        <v>1</v>
      </c>
      <c r="R405">
        <v>0</v>
      </c>
      <c r="S405">
        <v>0</v>
      </c>
      <c r="T405">
        <v>0</v>
      </c>
      <c r="U405">
        <v>1</v>
      </c>
      <c r="V405">
        <v>0</v>
      </c>
      <c r="W405">
        <v>0</v>
      </c>
      <c r="X405">
        <v>1</v>
      </c>
      <c r="Y405">
        <v>0</v>
      </c>
      <c r="Z405">
        <v>0</v>
      </c>
      <c r="AA405">
        <v>0</v>
      </c>
      <c r="AB405">
        <v>0</v>
      </c>
      <c r="AC405">
        <v>1</v>
      </c>
      <c r="AD405">
        <v>0</v>
      </c>
      <c r="AE405">
        <v>0</v>
      </c>
      <c r="AF405">
        <v>0</v>
      </c>
      <c r="AG405">
        <v>1</v>
      </c>
      <c r="AH405">
        <v>0</v>
      </c>
      <c r="AI405">
        <v>0</v>
      </c>
      <c r="AJ405">
        <v>1</v>
      </c>
      <c r="AK405">
        <v>0</v>
      </c>
      <c r="AL405">
        <v>0</v>
      </c>
      <c r="AM405">
        <v>0</v>
      </c>
      <c r="AN405">
        <v>0</v>
      </c>
      <c r="AO405">
        <v>1</v>
      </c>
      <c r="AP405">
        <v>0</v>
      </c>
      <c r="AQ405">
        <v>0</v>
      </c>
      <c r="AR405">
        <v>0</v>
      </c>
      <c r="AS405">
        <v>0</v>
      </c>
    </row>
    <row r="406" spans="1:46">
      <c r="A406">
        <v>670</v>
      </c>
      <c r="B406" t="s">
        <v>596</v>
      </c>
      <c r="C406">
        <v>870</v>
      </c>
      <c r="D406" t="s">
        <v>84</v>
      </c>
      <c r="E406" t="s">
        <v>86</v>
      </c>
      <c r="F406">
        <v>12</v>
      </c>
      <c r="G406" t="s">
        <v>1232</v>
      </c>
      <c r="H406">
        <v>-71.776771999999994</v>
      </c>
      <c r="I406">
        <v>43.701636999999998</v>
      </c>
      <c r="J406">
        <v>0</v>
      </c>
      <c r="K406">
        <v>0</v>
      </c>
      <c r="L406">
        <v>0</v>
      </c>
      <c r="M406">
        <v>1</v>
      </c>
      <c r="N406">
        <v>0</v>
      </c>
      <c r="O406">
        <v>0</v>
      </c>
      <c r="P406">
        <v>0</v>
      </c>
      <c r="Q406">
        <v>1</v>
      </c>
      <c r="R406">
        <v>0</v>
      </c>
      <c r="S406">
        <v>0</v>
      </c>
      <c r="T406">
        <v>0</v>
      </c>
      <c r="U406">
        <v>1</v>
      </c>
      <c r="V406">
        <v>0</v>
      </c>
      <c r="W406">
        <v>0</v>
      </c>
      <c r="X406">
        <v>0</v>
      </c>
      <c r="Y406">
        <v>1</v>
      </c>
      <c r="Z406">
        <v>0</v>
      </c>
      <c r="AA406">
        <v>0</v>
      </c>
      <c r="AB406">
        <v>0</v>
      </c>
      <c r="AC406">
        <v>1</v>
      </c>
      <c r="AD406">
        <v>0</v>
      </c>
      <c r="AE406">
        <v>0</v>
      </c>
      <c r="AF406">
        <v>1</v>
      </c>
      <c r="AG406">
        <v>0</v>
      </c>
      <c r="AH406">
        <v>0</v>
      </c>
      <c r="AI406">
        <v>0</v>
      </c>
      <c r="AJ406">
        <v>1</v>
      </c>
      <c r="AK406">
        <v>0</v>
      </c>
      <c r="AL406">
        <v>0</v>
      </c>
      <c r="AM406">
        <v>0</v>
      </c>
      <c r="AN406">
        <v>0</v>
      </c>
      <c r="AO406">
        <v>1</v>
      </c>
      <c r="AP406">
        <v>0</v>
      </c>
      <c r="AQ406">
        <v>0</v>
      </c>
      <c r="AR406">
        <v>0</v>
      </c>
      <c r="AS406">
        <v>0</v>
      </c>
    </row>
    <row r="407" spans="1:46">
      <c r="A407">
        <v>670</v>
      </c>
      <c r="B407" t="s">
        <v>597</v>
      </c>
      <c r="C407">
        <v>871</v>
      </c>
      <c r="D407" t="s">
        <v>84</v>
      </c>
      <c r="E407" t="s">
        <v>86</v>
      </c>
      <c r="F407">
        <v>12</v>
      </c>
      <c r="G407" t="s">
        <v>1232</v>
      </c>
      <c r="H407">
        <v>-71.736259000000004</v>
      </c>
      <c r="I407">
        <v>43.653962999999997</v>
      </c>
      <c r="J407">
        <v>0</v>
      </c>
      <c r="K407">
        <v>0</v>
      </c>
      <c r="L407">
        <v>0</v>
      </c>
      <c r="M407">
        <v>1</v>
      </c>
      <c r="N407">
        <v>0</v>
      </c>
      <c r="O407">
        <v>0</v>
      </c>
      <c r="P407">
        <v>0</v>
      </c>
      <c r="Q407">
        <v>1</v>
      </c>
      <c r="R407">
        <v>0</v>
      </c>
      <c r="S407">
        <v>0</v>
      </c>
      <c r="T407">
        <v>0</v>
      </c>
      <c r="U407">
        <v>1</v>
      </c>
      <c r="V407">
        <v>0</v>
      </c>
      <c r="W407">
        <v>0</v>
      </c>
      <c r="X407">
        <v>0</v>
      </c>
      <c r="Y407">
        <v>1</v>
      </c>
      <c r="Z407">
        <v>0</v>
      </c>
      <c r="AA407">
        <v>0</v>
      </c>
      <c r="AB407">
        <v>0</v>
      </c>
      <c r="AC407">
        <v>1</v>
      </c>
      <c r="AD407">
        <v>0</v>
      </c>
      <c r="AE407">
        <v>0</v>
      </c>
      <c r="AF407">
        <v>0</v>
      </c>
      <c r="AG407">
        <v>1</v>
      </c>
      <c r="AH407">
        <v>0</v>
      </c>
      <c r="AI407">
        <v>0</v>
      </c>
      <c r="AJ407">
        <v>1</v>
      </c>
      <c r="AK407">
        <v>0</v>
      </c>
      <c r="AL407">
        <v>0</v>
      </c>
      <c r="AM407">
        <v>0</v>
      </c>
      <c r="AN407">
        <v>0</v>
      </c>
      <c r="AO407">
        <v>1</v>
      </c>
      <c r="AP407">
        <v>0</v>
      </c>
      <c r="AQ407">
        <v>0</v>
      </c>
      <c r="AR407">
        <v>0</v>
      </c>
      <c r="AS407">
        <v>0</v>
      </c>
    </row>
    <row r="408" spans="1:46">
      <c r="A408">
        <v>670</v>
      </c>
      <c r="B408" t="s">
        <v>598</v>
      </c>
      <c r="C408">
        <v>872</v>
      </c>
      <c r="D408" t="s">
        <v>84</v>
      </c>
      <c r="E408" t="s">
        <v>86</v>
      </c>
      <c r="F408">
        <v>12</v>
      </c>
      <c r="G408" t="s">
        <v>1232</v>
      </c>
      <c r="H408">
        <v>-71.795997999999997</v>
      </c>
      <c r="I408">
        <v>43.654210999999997</v>
      </c>
      <c r="J408">
        <v>0</v>
      </c>
      <c r="K408">
        <v>0</v>
      </c>
      <c r="L408">
        <v>0</v>
      </c>
      <c r="M408">
        <v>1</v>
      </c>
      <c r="N408">
        <v>0</v>
      </c>
      <c r="O408">
        <v>0</v>
      </c>
      <c r="P408">
        <v>0</v>
      </c>
      <c r="Q408">
        <v>1</v>
      </c>
      <c r="R408">
        <v>0</v>
      </c>
      <c r="S408">
        <v>0</v>
      </c>
      <c r="T408">
        <v>0</v>
      </c>
      <c r="U408">
        <v>1</v>
      </c>
      <c r="V408">
        <v>0</v>
      </c>
      <c r="W408">
        <v>0</v>
      </c>
      <c r="X408">
        <v>0</v>
      </c>
      <c r="Y408">
        <v>1</v>
      </c>
      <c r="Z408">
        <v>0</v>
      </c>
      <c r="AA408">
        <v>0</v>
      </c>
      <c r="AB408">
        <v>0</v>
      </c>
      <c r="AC408">
        <v>1</v>
      </c>
      <c r="AD408">
        <v>0</v>
      </c>
      <c r="AE408">
        <v>0</v>
      </c>
      <c r="AF408">
        <v>0</v>
      </c>
      <c r="AG408">
        <v>1</v>
      </c>
      <c r="AH408">
        <v>0</v>
      </c>
      <c r="AI408">
        <v>1</v>
      </c>
      <c r="AJ408">
        <v>0</v>
      </c>
      <c r="AK408">
        <v>0</v>
      </c>
      <c r="AL408">
        <v>0</v>
      </c>
      <c r="AM408">
        <v>0</v>
      </c>
      <c r="AN408">
        <v>0</v>
      </c>
      <c r="AO408">
        <v>1</v>
      </c>
      <c r="AP408">
        <v>0</v>
      </c>
      <c r="AQ408">
        <v>0</v>
      </c>
      <c r="AR408">
        <v>0</v>
      </c>
      <c r="AS408">
        <v>0</v>
      </c>
    </row>
    <row r="409" spans="1:46">
      <c r="A409">
        <v>670</v>
      </c>
      <c r="B409" t="s">
        <v>599</v>
      </c>
      <c r="C409">
        <v>873</v>
      </c>
      <c r="D409" t="s">
        <v>84</v>
      </c>
      <c r="E409" t="s">
        <v>86</v>
      </c>
      <c r="F409">
        <v>12</v>
      </c>
      <c r="G409" t="s">
        <v>1232</v>
      </c>
      <c r="H409">
        <v>-71.732483000000002</v>
      </c>
      <c r="I409">
        <v>43.611221999999998</v>
      </c>
      <c r="J409">
        <v>0</v>
      </c>
      <c r="K409">
        <v>0</v>
      </c>
      <c r="L409">
        <v>0</v>
      </c>
      <c r="M409">
        <v>1</v>
      </c>
      <c r="N409">
        <v>0</v>
      </c>
      <c r="O409">
        <v>0</v>
      </c>
      <c r="P409">
        <v>0</v>
      </c>
      <c r="Q409">
        <v>1</v>
      </c>
      <c r="R409">
        <v>0</v>
      </c>
      <c r="S409">
        <v>0</v>
      </c>
      <c r="T409">
        <v>0</v>
      </c>
      <c r="U409">
        <v>1</v>
      </c>
      <c r="V409">
        <v>0</v>
      </c>
      <c r="W409">
        <v>0</v>
      </c>
      <c r="X409">
        <v>0</v>
      </c>
      <c r="Y409">
        <v>1</v>
      </c>
      <c r="Z409">
        <v>0</v>
      </c>
      <c r="AA409">
        <v>0</v>
      </c>
      <c r="AB409">
        <v>0</v>
      </c>
      <c r="AC409">
        <v>1</v>
      </c>
      <c r="AD409">
        <v>0</v>
      </c>
      <c r="AE409">
        <v>0</v>
      </c>
      <c r="AF409">
        <v>0</v>
      </c>
      <c r="AG409">
        <v>1</v>
      </c>
      <c r="AH409">
        <v>0</v>
      </c>
      <c r="AI409">
        <v>0</v>
      </c>
      <c r="AJ409">
        <v>1</v>
      </c>
      <c r="AK409">
        <v>0</v>
      </c>
      <c r="AL409">
        <v>0</v>
      </c>
      <c r="AM409">
        <v>0</v>
      </c>
      <c r="AN409">
        <v>0</v>
      </c>
      <c r="AO409">
        <v>1</v>
      </c>
      <c r="AP409">
        <v>0</v>
      </c>
      <c r="AQ409">
        <v>0</v>
      </c>
      <c r="AR409">
        <v>0</v>
      </c>
      <c r="AS409">
        <v>0</v>
      </c>
    </row>
    <row r="410" spans="1:46">
      <c r="A410">
        <v>670</v>
      </c>
      <c r="B410" t="s">
        <v>600</v>
      </c>
      <c r="C410">
        <v>874</v>
      </c>
      <c r="D410" t="s">
        <v>84</v>
      </c>
      <c r="E410" t="s">
        <v>86</v>
      </c>
      <c r="F410">
        <v>12</v>
      </c>
      <c r="G410" t="s">
        <v>1232</v>
      </c>
      <c r="H410">
        <v>-71.759949000000006</v>
      </c>
      <c r="I410">
        <v>43.621164999999998</v>
      </c>
      <c r="J410">
        <v>0</v>
      </c>
      <c r="K410">
        <v>0</v>
      </c>
      <c r="L410">
        <v>0</v>
      </c>
      <c r="M410">
        <v>1</v>
      </c>
      <c r="N410">
        <v>0</v>
      </c>
      <c r="O410">
        <v>0</v>
      </c>
      <c r="P410">
        <v>0</v>
      </c>
      <c r="Q410">
        <v>1</v>
      </c>
      <c r="R410">
        <v>0</v>
      </c>
      <c r="S410">
        <v>0</v>
      </c>
      <c r="T410">
        <v>0</v>
      </c>
      <c r="U410">
        <v>1</v>
      </c>
      <c r="V410">
        <v>0</v>
      </c>
      <c r="W410">
        <v>0</v>
      </c>
      <c r="X410">
        <v>0</v>
      </c>
      <c r="Y410">
        <v>1</v>
      </c>
      <c r="Z410">
        <v>0</v>
      </c>
      <c r="AA410">
        <v>0</v>
      </c>
      <c r="AB410">
        <v>0</v>
      </c>
      <c r="AC410">
        <v>1</v>
      </c>
      <c r="AD410">
        <v>0</v>
      </c>
      <c r="AE410">
        <v>0</v>
      </c>
      <c r="AF410">
        <v>0</v>
      </c>
      <c r="AG410">
        <v>1</v>
      </c>
      <c r="AH410">
        <v>0</v>
      </c>
      <c r="AI410">
        <v>0</v>
      </c>
      <c r="AJ410">
        <v>1</v>
      </c>
      <c r="AK410">
        <v>0</v>
      </c>
      <c r="AL410">
        <v>0</v>
      </c>
      <c r="AM410">
        <v>0</v>
      </c>
      <c r="AN410">
        <v>0</v>
      </c>
      <c r="AO410">
        <v>1</v>
      </c>
      <c r="AP410">
        <v>0</v>
      </c>
      <c r="AQ410">
        <v>0</v>
      </c>
      <c r="AR410">
        <v>0</v>
      </c>
      <c r="AS410">
        <v>0</v>
      </c>
    </row>
    <row r="411" spans="1:46">
      <c r="A411">
        <v>673</v>
      </c>
      <c r="B411" t="s">
        <v>601</v>
      </c>
      <c r="C411">
        <v>878</v>
      </c>
      <c r="D411" t="s">
        <v>84</v>
      </c>
      <c r="E411" t="s">
        <v>86</v>
      </c>
      <c r="F411">
        <v>12</v>
      </c>
      <c r="G411" t="s">
        <v>1232</v>
      </c>
      <c r="H411">
        <v>-71.769904999999994</v>
      </c>
      <c r="I411">
        <v>43.722234</v>
      </c>
      <c r="J411">
        <v>0</v>
      </c>
      <c r="K411">
        <v>0</v>
      </c>
      <c r="L411">
        <v>1</v>
      </c>
      <c r="M411">
        <v>0</v>
      </c>
      <c r="N411">
        <v>0</v>
      </c>
      <c r="O411">
        <v>0</v>
      </c>
      <c r="P411">
        <v>1</v>
      </c>
      <c r="Q411">
        <v>0</v>
      </c>
      <c r="R411">
        <v>0</v>
      </c>
      <c r="S411">
        <v>0</v>
      </c>
      <c r="T411">
        <v>1</v>
      </c>
      <c r="U411">
        <v>0</v>
      </c>
      <c r="V411">
        <v>0</v>
      </c>
      <c r="W411">
        <v>0</v>
      </c>
      <c r="X411">
        <v>1</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row>
    <row r="412" spans="1:46">
      <c r="A412">
        <v>673</v>
      </c>
      <c r="B412" t="s">
        <v>602</v>
      </c>
      <c r="C412">
        <v>879</v>
      </c>
      <c r="D412" t="s">
        <v>84</v>
      </c>
      <c r="E412" t="s">
        <v>86</v>
      </c>
      <c r="F412">
        <v>12</v>
      </c>
      <c r="G412" t="s">
        <v>1232</v>
      </c>
      <c r="H412">
        <v>-71.797027999999997</v>
      </c>
      <c r="I412">
        <v>43.690466999999998</v>
      </c>
      <c r="J412">
        <v>0</v>
      </c>
      <c r="K412">
        <v>0</v>
      </c>
      <c r="L412">
        <v>1</v>
      </c>
      <c r="M412">
        <v>0</v>
      </c>
      <c r="N412">
        <v>0</v>
      </c>
      <c r="O412">
        <v>0</v>
      </c>
      <c r="P412">
        <v>1</v>
      </c>
      <c r="Q412">
        <v>0</v>
      </c>
      <c r="R412">
        <v>0</v>
      </c>
      <c r="S412">
        <v>0</v>
      </c>
      <c r="T412">
        <v>1</v>
      </c>
      <c r="U412">
        <v>0</v>
      </c>
      <c r="V412">
        <v>0</v>
      </c>
      <c r="W412">
        <v>0</v>
      </c>
      <c r="X412">
        <v>1</v>
      </c>
      <c r="Y412">
        <v>0</v>
      </c>
      <c r="Z412">
        <v>0</v>
      </c>
      <c r="AA412">
        <v>0</v>
      </c>
      <c r="AB412">
        <v>0</v>
      </c>
      <c r="AC412">
        <v>0</v>
      </c>
      <c r="AD412">
        <v>0</v>
      </c>
      <c r="AE412">
        <v>0</v>
      </c>
      <c r="AF412">
        <v>0</v>
      </c>
      <c r="AG412">
        <v>0</v>
      </c>
      <c r="AH412">
        <v>0</v>
      </c>
      <c r="AI412">
        <v>0</v>
      </c>
      <c r="AJ412">
        <v>1</v>
      </c>
      <c r="AK412">
        <v>0</v>
      </c>
      <c r="AL412">
        <v>0</v>
      </c>
      <c r="AM412">
        <v>0</v>
      </c>
      <c r="AN412">
        <v>0</v>
      </c>
      <c r="AO412">
        <v>0</v>
      </c>
      <c r="AP412">
        <v>0</v>
      </c>
      <c r="AQ412">
        <v>0</v>
      </c>
      <c r="AR412">
        <v>0</v>
      </c>
      <c r="AS412">
        <v>0</v>
      </c>
    </row>
    <row r="413" spans="1:46">
      <c r="A413">
        <v>673</v>
      </c>
      <c r="B413" t="s">
        <v>603</v>
      </c>
      <c r="C413">
        <v>880</v>
      </c>
      <c r="D413" t="s">
        <v>84</v>
      </c>
      <c r="E413" t="s">
        <v>86</v>
      </c>
      <c r="F413">
        <v>12</v>
      </c>
      <c r="G413" t="s">
        <v>1232</v>
      </c>
      <c r="H413">
        <v>-71.806297000000001</v>
      </c>
      <c r="I413">
        <v>43.673831999999997</v>
      </c>
      <c r="J413">
        <v>0</v>
      </c>
      <c r="K413">
        <v>0</v>
      </c>
      <c r="L413">
        <v>1</v>
      </c>
      <c r="M413">
        <v>0</v>
      </c>
      <c r="N413">
        <v>0</v>
      </c>
      <c r="O413">
        <v>0</v>
      </c>
      <c r="P413">
        <v>1</v>
      </c>
      <c r="Q413">
        <v>0</v>
      </c>
      <c r="R413">
        <v>0</v>
      </c>
      <c r="S413">
        <v>0</v>
      </c>
      <c r="T413">
        <v>1</v>
      </c>
      <c r="U413">
        <v>0</v>
      </c>
      <c r="V413">
        <v>0</v>
      </c>
      <c r="W413">
        <v>0</v>
      </c>
      <c r="X413">
        <v>0</v>
      </c>
      <c r="Y413">
        <v>0</v>
      </c>
      <c r="Z413">
        <v>0</v>
      </c>
      <c r="AA413">
        <v>0</v>
      </c>
      <c r="AB413">
        <v>1</v>
      </c>
      <c r="AC413">
        <v>0</v>
      </c>
      <c r="AD413">
        <v>0</v>
      </c>
      <c r="AE413">
        <v>0</v>
      </c>
      <c r="AF413">
        <v>0</v>
      </c>
      <c r="AG413">
        <v>0</v>
      </c>
      <c r="AH413">
        <v>0</v>
      </c>
      <c r="AI413">
        <v>0</v>
      </c>
      <c r="AJ413">
        <v>0</v>
      </c>
      <c r="AK413">
        <v>0</v>
      </c>
      <c r="AL413">
        <v>0</v>
      </c>
      <c r="AM413">
        <v>0</v>
      </c>
      <c r="AN413">
        <v>1</v>
      </c>
      <c r="AO413">
        <v>0</v>
      </c>
      <c r="AP413">
        <v>0</v>
      </c>
      <c r="AQ413">
        <v>0</v>
      </c>
      <c r="AR413">
        <v>0</v>
      </c>
      <c r="AS413">
        <v>0</v>
      </c>
    </row>
    <row r="414" spans="1:46">
      <c r="A414">
        <v>673</v>
      </c>
      <c r="B414" t="s">
        <v>604</v>
      </c>
      <c r="C414">
        <v>881</v>
      </c>
      <c r="D414" t="s">
        <v>84</v>
      </c>
      <c r="E414" t="s">
        <v>86</v>
      </c>
      <c r="F414">
        <v>12</v>
      </c>
      <c r="G414" t="s">
        <v>1232</v>
      </c>
      <c r="H414">
        <v>-71.777114999999995</v>
      </c>
      <c r="I414">
        <v>43.632595999999999</v>
      </c>
      <c r="J414">
        <v>0</v>
      </c>
      <c r="K414">
        <v>0</v>
      </c>
      <c r="L414">
        <v>0</v>
      </c>
      <c r="M414">
        <v>0</v>
      </c>
      <c r="N414">
        <v>0</v>
      </c>
      <c r="O414">
        <v>0</v>
      </c>
      <c r="P414">
        <v>0</v>
      </c>
      <c r="Q414">
        <v>1</v>
      </c>
      <c r="R414">
        <v>0</v>
      </c>
      <c r="S414">
        <v>0</v>
      </c>
      <c r="T414">
        <v>0</v>
      </c>
      <c r="U414">
        <v>0</v>
      </c>
      <c r="V414">
        <v>0</v>
      </c>
      <c r="W414">
        <v>0</v>
      </c>
      <c r="X414">
        <v>0</v>
      </c>
      <c r="Y414">
        <v>0</v>
      </c>
      <c r="Z414">
        <v>0</v>
      </c>
      <c r="AA414">
        <v>0</v>
      </c>
      <c r="AB414">
        <v>0</v>
      </c>
      <c r="AC414">
        <v>1</v>
      </c>
      <c r="AD414">
        <v>0</v>
      </c>
      <c r="AE414">
        <v>0</v>
      </c>
      <c r="AF414">
        <v>0</v>
      </c>
      <c r="AG414">
        <v>0</v>
      </c>
      <c r="AH414">
        <v>0</v>
      </c>
      <c r="AI414">
        <v>0</v>
      </c>
      <c r="AJ414">
        <v>0</v>
      </c>
      <c r="AK414">
        <v>0</v>
      </c>
      <c r="AL414">
        <v>0</v>
      </c>
      <c r="AM414">
        <v>0</v>
      </c>
      <c r="AN414">
        <v>0</v>
      </c>
      <c r="AO414">
        <v>1</v>
      </c>
      <c r="AP414">
        <v>0</v>
      </c>
      <c r="AQ414">
        <v>0</v>
      </c>
      <c r="AR414">
        <v>0</v>
      </c>
      <c r="AS414">
        <v>0</v>
      </c>
    </row>
    <row r="415" spans="1:46">
      <c r="A415">
        <v>673</v>
      </c>
      <c r="B415" t="s">
        <v>605</v>
      </c>
      <c r="C415">
        <v>882</v>
      </c>
      <c r="D415" t="s">
        <v>84</v>
      </c>
      <c r="E415" t="s">
        <v>86</v>
      </c>
      <c r="F415">
        <v>12</v>
      </c>
      <c r="G415" t="s">
        <v>1232</v>
      </c>
      <c r="H415">
        <v>-71.708793999999997</v>
      </c>
      <c r="I415">
        <v>43.640051</v>
      </c>
      <c r="J415">
        <v>0</v>
      </c>
      <c r="K415">
        <v>0</v>
      </c>
      <c r="L415">
        <v>0</v>
      </c>
      <c r="M415">
        <v>1</v>
      </c>
      <c r="N415">
        <v>0</v>
      </c>
      <c r="O415">
        <v>0</v>
      </c>
      <c r="P415">
        <v>0</v>
      </c>
      <c r="Q415">
        <v>0</v>
      </c>
      <c r="R415">
        <v>0</v>
      </c>
      <c r="S415">
        <v>0</v>
      </c>
      <c r="T415">
        <v>0</v>
      </c>
      <c r="U415">
        <v>1</v>
      </c>
      <c r="V415">
        <v>0</v>
      </c>
      <c r="W415">
        <v>0</v>
      </c>
      <c r="X415">
        <v>0</v>
      </c>
      <c r="Y415">
        <v>1</v>
      </c>
      <c r="Z415">
        <v>0</v>
      </c>
      <c r="AA415">
        <v>0</v>
      </c>
      <c r="AB415">
        <v>0</v>
      </c>
      <c r="AC415">
        <v>1</v>
      </c>
      <c r="AD415">
        <v>0</v>
      </c>
      <c r="AE415">
        <v>0</v>
      </c>
      <c r="AF415">
        <v>0</v>
      </c>
      <c r="AG415">
        <v>1</v>
      </c>
      <c r="AH415">
        <v>0</v>
      </c>
      <c r="AI415">
        <v>0</v>
      </c>
      <c r="AJ415">
        <v>0</v>
      </c>
      <c r="AK415">
        <v>0</v>
      </c>
      <c r="AL415">
        <v>0</v>
      </c>
      <c r="AM415">
        <v>0</v>
      </c>
      <c r="AN415">
        <v>0</v>
      </c>
      <c r="AO415">
        <v>1</v>
      </c>
      <c r="AP415">
        <v>0</v>
      </c>
      <c r="AQ415">
        <v>0</v>
      </c>
      <c r="AR415">
        <v>0</v>
      </c>
      <c r="AS415">
        <v>0</v>
      </c>
    </row>
    <row r="416" spans="1:46">
      <c r="A416">
        <v>673</v>
      </c>
      <c r="B416" t="s">
        <v>606</v>
      </c>
      <c r="C416">
        <v>883</v>
      </c>
      <c r="D416" t="s">
        <v>84</v>
      </c>
      <c r="E416" t="s">
        <v>86</v>
      </c>
      <c r="F416">
        <v>12</v>
      </c>
      <c r="G416" t="s">
        <v>1232</v>
      </c>
      <c r="H416">
        <v>-71.897964000000002</v>
      </c>
      <c r="I416">
        <v>43.681776999999997</v>
      </c>
      <c r="J416">
        <v>0</v>
      </c>
      <c r="K416">
        <v>0</v>
      </c>
      <c r="L416">
        <v>0</v>
      </c>
      <c r="M416">
        <v>0</v>
      </c>
      <c r="N416">
        <v>0</v>
      </c>
      <c r="O416">
        <v>0</v>
      </c>
      <c r="P416">
        <v>0</v>
      </c>
      <c r="Q416">
        <v>0</v>
      </c>
      <c r="R416">
        <v>0</v>
      </c>
      <c r="S416">
        <v>0</v>
      </c>
      <c r="T416">
        <v>0</v>
      </c>
      <c r="U416">
        <v>1</v>
      </c>
      <c r="V416">
        <v>0</v>
      </c>
      <c r="W416">
        <v>0</v>
      </c>
      <c r="X416">
        <v>0</v>
      </c>
      <c r="Y416">
        <v>1</v>
      </c>
      <c r="Z416">
        <v>0</v>
      </c>
      <c r="AA416">
        <v>0</v>
      </c>
      <c r="AB416">
        <v>0</v>
      </c>
      <c r="AC416">
        <v>1</v>
      </c>
      <c r="AD416">
        <v>0</v>
      </c>
      <c r="AE416">
        <v>0</v>
      </c>
      <c r="AF416">
        <v>0</v>
      </c>
      <c r="AG416">
        <v>1</v>
      </c>
      <c r="AH416">
        <v>0</v>
      </c>
      <c r="AI416">
        <v>0</v>
      </c>
      <c r="AJ416">
        <v>0</v>
      </c>
      <c r="AK416">
        <v>0</v>
      </c>
      <c r="AL416">
        <v>0</v>
      </c>
      <c r="AM416">
        <v>0</v>
      </c>
      <c r="AN416">
        <v>0</v>
      </c>
      <c r="AO416">
        <v>1</v>
      </c>
      <c r="AP416">
        <v>0</v>
      </c>
      <c r="AQ416">
        <v>0</v>
      </c>
      <c r="AR416">
        <v>0</v>
      </c>
      <c r="AS416">
        <v>0</v>
      </c>
      <c r="AT416" t="s">
        <v>607</v>
      </c>
    </row>
    <row r="417" spans="1:46">
      <c r="A417">
        <v>673</v>
      </c>
      <c r="B417" t="s">
        <v>608</v>
      </c>
      <c r="C417">
        <v>884</v>
      </c>
      <c r="D417" t="s">
        <v>84</v>
      </c>
      <c r="E417" t="s">
        <v>86</v>
      </c>
      <c r="F417">
        <v>12</v>
      </c>
      <c r="G417" t="s">
        <v>1232</v>
      </c>
      <c r="H417">
        <v>-71.849213000000006</v>
      </c>
      <c r="I417">
        <v>43.592824999999998</v>
      </c>
      <c r="J417">
        <v>0</v>
      </c>
      <c r="K417">
        <v>0</v>
      </c>
      <c r="L417">
        <v>0</v>
      </c>
      <c r="M417">
        <v>0</v>
      </c>
      <c r="N417">
        <v>0</v>
      </c>
      <c r="O417">
        <v>0</v>
      </c>
      <c r="P417">
        <v>0</v>
      </c>
      <c r="Q417">
        <v>0</v>
      </c>
      <c r="R417">
        <v>0</v>
      </c>
      <c r="S417">
        <v>0</v>
      </c>
      <c r="T417">
        <v>0</v>
      </c>
      <c r="U417">
        <v>1</v>
      </c>
      <c r="V417">
        <v>0</v>
      </c>
      <c r="W417">
        <v>0</v>
      </c>
      <c r="X417">
        <v>0</v>
      </c>
      <c r="Y417">
        <v>1</v>
      </c>
      <c r="Z417">
        <v>0</v>
      </c>
      <c r="AA417">
        <v>0</v>
      </c>
      <c r="AB417">
        <v>0</v>
      </c>
      <c r="AC417">
        <v>1</v>
      </c>
      <c r="AD417">
        <v>0</v>
      </c>
      <c r="AE417">
        <v>0</v>
      </c>
      <c r="AF417">
        <v>0</v>
      </c>
      <c r="AG417">
        <v>1</v>
      </c>
      <c r="AH417">
        <v>0</v>
      </c>
      <c r="AI417">
        <v>0</v>
      </c>
      <c r="AJ417">
        <v>0</v>
      </c>
      <c r="AK417">
        <v>0</v>
      </c>
      <c r="AL417">
        <v>0</v>
      </c>
      <c r="AM417">
        <v>0</v>
      </c>
      <c r="AN417">
        <v>0</v>
      </c>
      <c r="AO417">
        <v>1</v>
      </c>
      <c r="AP417">
        <v>0</v>
      </c>
      <c r="AQ417">
        <v>0</v>
      </c>
      <c r="AR417">
        <v>0</v>
      </c>
      <c r="AS417">
        <v>0</v>
      </c>
      <c r="AT417" t="s">
        <v>609</v>
      </c>
    </row>
    <row r="418" spans="1:46">
      <c r="A418">
        <v>676</v>
      </c>
      <c r="B418" t="s">
        <v>610</v>
      </c>
      <c r="C418">
        <v>885</v>
      </c>
      <c r="D418" t="s">
        <v>84</v>
      </c>
      <c r="E418" t="s">
        <v>86</v>
      </c>
      <c r="F418">
        <v>12</v>
      </c>
      <c r="G418" t="s">
        <v>1232</v>
      </c>
      <c r="H418">
        <v>-71.742096000000004</v>
      </c>
      <c r="I418">
        <v>43.658681999999999</v>
      </c>
    </row>
    <row r="419" spans="1:46">
      <c r="A419">
        <v>677</v>
      </c>
      <c r="B419" t="s">
        <v>611</v>
      </c>
      <c r="C419">
        <v>886</v>
      </c>
      <c r="D419" t="s">
        <v>84</v>
      </c>
      <c r="E419" t="s">
        <v>86</v>
      </c>
      <c r="F419">
        <v>12</v>
      </c>
      <c r="G419" t="s">
        <v>1232</v>
      </c>
      <c r="H419">
        <v>-71.753082000000006</v>
      </c>
      <c r="I419">
        <v>43.703622000000003</v>
      </c>
    </row>
    <row r="420" spans="1:46">
      <c r="A420">
        <v>678</v>
      </c>
      <c r="B420" t="s">
        <v>612</v>
      </c>
      <c r="C420">
        <v>887</v>
      </c>
      <c r="D420" t="s">
        <v>84</v>
      </c>
      <c r="E420" t="s">
        <v>86</v>
      </c>
      <c r="F420">
        <v>15</v>
      </c>
      <c r="G420" t="s">
        <v>1232</v>
      </c>
      <c r="H420">
        <v>-71.797071000000003</v>
      </c>
      <c r="I420">
        <v>43.684539000000001</v>
      </c>
      <c r="J420">
        <v>0</v>
      </c>
      <c r="K420">
        <v>0</v>
      </c>
      <c r="L420">
        <v>0</v>
      </c>
      <c r="M420">
        <v>1</v>
      </c>
      <c r="N420">
        <v>0</v>
      </c>
      <c r="O420">
        <v>0</v>
      </c>
      <c r="P420">
        <v>0</v>
      </c>
      <c r="Q420">
        <v>1</v>
      </c>
      <c r="R420">
        <v>0</v>
      </c>
      <c r="S420">
        <v>0</v>
      </c>
      <c r="T420">
        <v>0</v>
      </c>
      <c r="U420">
        <v>1</v>
      </c>
      <c r="V420">
        <v>0</v>
      </c>
      <c r="W420">
        <v>0</v>
      </c>
      <c r="X420">
        <v>0</v>
      </c>
      <c r="Y420">
        <v>1</v>
      </c>
      <c r="Z420">
        <v>0</v>
      </c>
      <c r="AA420">
        <v>0</v>
      </c>
      <c r="AB420">
        <v>0</v>
      </c>
      <c r="AC420">
        <v>1</v>
      </c>
      <c r="AD420">
        <v>0</v>
      </c>
      <c r="AE420">
        <v>0</v>
      </c>
      <c r="AF420">
        <v>0</v>
      </c>
      <c r="AG420">
        <v>1</v>
      </c>
      <c r="AH420">
        <v>0</v>
      </c>
      <c r="AI420">
        <v>0</v>
      </c>
      <c r="AJ420">
        <v>0</v>
      </c>
      <c r="AK420">
        <v>1</v>
      </c>
      <c r="AL420">
        <v>0</v>
      </c>
      <c r="AM420">
        <v>0</v>
      </c>
      <c r="AN420">
        <v>0</v>
      </c>
      <c r="AO420">
        <v>1</v>
      </c>
      <c r="AP420">
        <v>0</v>
      </c>
      <c r="AQ420">
        <v>0</v>
      </c>
      <c r="AR420">
        <v>0</v>
      </c>
      <c r="AS420">
        <v>0</v>
      </c>
    </row>
    <row r="421" spans="1:46">
      <c r="A421">
        <v>678</v>
      </c>
      <c r="B421" t="s">
        <v>613</v>
      </c>
      <c r="C421">
        <v>888</v>
      </c>
      <c r="D421" t="s">
        <v>84</v>
      </c>
      <c r="E421" t="s">
        <v>86</v>
      </c>
      <c r="F421">
        <v>15</v>
      </c>
      <c r="G421" t="s">
        <v>1232</v>
      </c>
      <c r="H421">
        <v>-71.785183000000004</v>
      </c>
      <c r="I421">
        <v>43.692141999999997</v>
      </c>
      <c r="J421">
        <v>0</v>
      </c>
      <c r="K421">
        <v>0</v>
      </c>
      <c r="L421">
        <v>0</v>
      </c>
      <c r="M421">
        <v>1</v>
      </c>
      <c r="N421">
        <v>0</v>
      </c>
      <c r="O421">
        <v>0</v>
      </c>
      <c r="P421">
        <v>0</v>
      </c>
      <c r="Q421">
        <v>1</v>
      </c>
      <c r="R421">
        <v>0</v>
      </c>
      <c r="S421">
        <v>0</v>
      </c>
      <c r="T421">
        <v>0</v>
      </c>
      <c r="U421">
        <v>1</v>
      </c>
      <c r="V421">
        <v>0</v>
      </c>
      <c r="W421">
        <v>0</v>
      </c>
      <c r="X421">
        <v>0</v>
      </c>
      <c r="Y421">
        <v>1</v>
      </c>
      <c r="Z421">
        <v>0</v>
      </c>
      <c r="AA421">
        <v>0</v>
      </c>
      <c r="AB421">
        <v>0</v>
      </c>
      <c r="AC421">
        <v>1</v>
      </c>
      <c r="AD421">
        <v>0</v>
      </c>
      <c r="AE421">
        <v>0</v>
      </c>
      <c r="AF421">
        <v>0</v>
      </c>
      <c r="AG421">
        <v>1</v>
      </c>
      <c r="AH421">
        <v>0</v>
      </c>
      <c r="AI421">
        <v>0</v>
      </c>
      <c r="AJ421">
        <v>1</v>
      </c>
      <c r="AK421">
        <v>0</v>
      </c>
      <c r="AL421">
        <v>0</v>
      </c>
      <c r="AM421">
        <v>0</v>
      </c>
      <c r="AN421">
        <v>0</v>
      </c>
      <c r="AO421">
        <v>1</v>
      </c>
      <c r="AP421">
        <v>0</v>
      </c>
      <c r="AQ421">
        <v>0</v>
      </c>
      <c r="AR421">
        <v>0</v>
      </c>
      <c r="AS421">
        <v>1</v>
      </c>
    </row>
    <row r="422" spans="1:46">
      <c r="A422">
        <v>678</v>
      </c>
      <c r="B422" t="s">
        <v>614</v>
      </c>
      <c r="C422">
        <v>889</v>
      </c>
      <c r="D422" t="s">
        <v>84</v>
      </c>
      <c r="E422" t="s">
        <v>86</v>
      </c>
      <c r="F422">
        <v>15</v>
      </c>
      <c r="G422" t="s">
        <v>1232</v>
      </c>
      <c r="H422">
        <v>-71.772651999999994</v>
      </c>
      <c r="I422">
        <v>43.686743</v>
      </c>
    </row>
    <row r="423" spans="1:46">
      <c r="A423">
        <v>678</v>
      </c>
      <c r="B423" t="s">
        <v>615</v>
      </c>
      <c r="C423">
        <v>890</v>
      </c>
      <c r="D423" t="s">
        <v>84</v>
      </c>
      <c r="E423" t="s">
        <v>86</v>
      </c>
      <c r="F423">
        <v>15</v>
      </c>
      <c r="G423" t="s">
        <v>1232</v>
      </c>
      <c r="H423">
        <v>-71.773081000000005</v>
      </c>
      <c r="I423">
        <v>43.687269999999998</v>
      </c>
      <c r="J423">
        <v>0</v>
      </c>
      <c r="K423">
        <v>0</v>
      </c>
      <c r="L423">
        <v>0</v>
      </c>
      <c r="M423">
        <v>1</v>
      </c>
      <c r="N423">
        <v>0</v>
      </c>
      <c r="O423">
        <v>0</v>
      </c>
      <c r="P423">
        <v>0</v>
      </c>
      <c r="Q423">
        <v>1</v>
      </c>
      <c r="R423">
        <v>0</v>
      </c>
      <c r="S423">
        <v>0</v>
      </c>
      <c r="T423">
        <v>0</v>
      </c>
      <c r="U423">
        <v>1</v>
      </c>
      <c r="V423">
        <v>0</v>
      </c>
      <c r="W423">
        <v>0</v>
      </c>
      <c r="X423">
        <v>0</v>
      </c>
      <c r="Y423">
        <v>1</v>
      </c>
      <c r="Z423">
        <v>0</v>
      </c>
      <c r="AA423">
        <v>0</v>
      </c>
      <c r="AB423">
        <v>0</v>
      </c>
      <c r="AC423">
        <v>1</v>
      </c>
      <c r="AD423">
        <v>0</v>
      </c>
      <c r="AE423">
        <v>0</v>
      </c>
      <c r="AF423">
        <v>0</v>
      </c>
      <c r="AG423">
        <v>1</v>
      </c>
      <c r="AH423">
        <v>0</v>
      </c>
      <c r="AI423">
        <v>0</v>
      </c>
      <c r="AJ423">
        <v>1</v>
      </c>
      <c r="AK423">
        <v>0</v>
      </c>
      <c r="AL423">
        <v>0</v>
      </c>
      <c r="AM423">
        <v>0</v>
      </c>
      <c r="AN423">
        <v>0</v>
      </c>
      <c r="AO423">
        <v>1</v>
      </c>
      <c r="AP423">
        <v>0</v>
      </c>
      <c r="AQ423">
        <v>0</v>
      </c>
      <c r="AR423">
        <v>0</v>
      </c>
      <c r="AS423">
        <v>0</v>
      </c>
    </row>
    <row r="424" spans="1:46">
      <c r="A424">
        <v>678</v>
      </c>
      <c r="B424" t="s">
        <v>616</v>
      </c>
      <c r="C424">
        <v>891</v>
      </c>
      <c r="D424" t="s">
        <v>84</v>
      </c>
      <c r="E424" t="s">
        <v>86</v>
      </c>
      <c r="F424">
        <v>15</v>
      </c>
      <c r="G424" t="s">
        <v>1232</v>
      </c>
      <c r="H424">
        <v>-71.805009999999996</v>
      </c>
      <c r="I424">
        <v>43.685749999999999</v>
      </c>
      <c r="J424">
        <v>0</v>
      </c>
      <c r="K424">
        <v>0</v>
      </c>
      <c r="L424">
        <v>0</v>
      </c>
      <c r="M424">
        <v>1</v>
      </c>
      <c r="N424">
        <v>0</v>
      </c>
      <c r="O424">
        <v>0</v>
      </c>
      <c r="P424">
        <v>0</v>
      </c>
      <c r="Q424">
        <v>1</v>
      </c>
      <c r="R424">
        <v>0</v>
      </c>
      <c r="S424">
        <v>0</v>
      </c>
      <c r="T424">
        <v>0</v>
      </c>
      <c r="U424">
        <v>1</v>
      </c>
      <c r="V424">
        <v>0</v>
      </c>
      <c r="W424">
        <v>0</v>
      </c>
      <c r="X424">
        <v>0</v>
      </c>
      <c r="Y424">
        <v>1</v>
      </c>
      <c r="Z424">
        <v>0</v>
      </c>
      <c r="AA424">
        <v>0</v>
      </c>
      <c r="AB424">
        <v>0</v>
      </c>
      <c r="AC424">
        <v>1</v>
      </c>
      <c r="AD424">
        <v>0</v>
      </c>
      <c r="AE424">
        <v>0</v>
      </c>
      <c r="AF424">
        <v>0</v>
      </c>
      <c r="AG424">
        <v>1</v>
      </c>
      <c r="AH424">
        <v>0</v>
      </c>
      <c r="AI424">
        <v>0</v>
      </c>
      <c r="AJ424">
        <v>1</v>
      </c>
      <c r="AK424">
        <v>0</v>
      </c>
      <c r="AL424">
        <v>0</v>
      </c>
      <c r="AM424">
        <v>0</v>
      </c>
      <c r="AN424">
        <v>0</v>
      </c>
      <c r="AO424">
        <v>1</v>
      </c>
      <c r="AP424">
        <v>0</v>
      </c>
      <c r="AQ424">
        <v>0</v>
      </c>
      <c r="AR424">
        <v>0</v>
      </c>
      <c r="AS424">
        <v>0</v>
      </c>
    </row>
    <row r="425" spans="1:46">
      <c r="A425">
        <v>678</v>
      </c>
      <c r="B425" t="s">
        <v>617</v>
      </c>
      <c r="C425">
        <v>892</v>
      </c>
      <c r="D425" t="s">
        <v>84</v>
      </c>
      <c r="E425" t="s">
        <v>86</v>
      </c>
      <c r="F425">
        <v>15</v>
      </c>
      <c r="G425" t="s">
        <v>1232</v>
      </c>
      <c r="H425">
        <v>-71.790204000000003</v>
      </c>
      <c r="I425">
        <v>43.678424999999997</v>
      </c>
      <c r="J425">
        <v>0</v>
      </c>
      <c r="K425">
        <v>0</v>
      </c>
      <c r="L425">
        <v>0</v>
      </c>
      <c r="M425">
        <v>1</v>
      </c>
      <c r="N425">
        <v>0</v>
      </c>
      <c r="O425">
        <v>0</v>
      </c>
      <c r="P425">
        <v>0</v>
      </c>
      <c r="Q425">
        <v>1</v>
      </c>
      <c r="R425">
        <v>0</v>
      </c>
      <c r="S425">
        <v>0</v>
      </c>
      <c r="T425">
        <v>0</v>
      </c>
      <c r="U425">
        <v>1</v>
      </c>
      <c r="V425">
        <v>0</v>
      </c>
      <c r="W425">
        <v>0</v>
      </c>
      <c r="X425">
        <v>0</v>
      </c>
      <c r="Y425">
        <v>1</v>
      </c>
      <c r="Z425">
        <v>0</v>
      </c>
      <c r="AA425">
        <v>0</v>
      </c>
      <c r="AB425">
        <v>0</v>
      </c>
      <c r="AC425">
        <v>1</v>
      </c>
      <c r="AD425">
        <v>0</v>
      </c>
      <c r="AE425">
        <v>0</v>
      </c>
      <c r="AF425">
        <v>0</v>
      </c>
      <c r="AG425">
        <v>1</v>
      </c>
      <c r="AH425">
        <v>0</v>
      </c>
      <c r="AI425">
        <v>0</v>
      </c>
      <c r="AJ425">
        <v>1</v>
      </c>
      <c r="AK425">
        <v>1</v>
      </c>
      <c r="AL425">
        <v>0</v>
      </c>
      <c r="AM425">
        <v>0</v>
      </c>
      <c r="AN425">
        <v>0</v>
      </c>
      <c r="AO425">
        <v>1</v>
      </c>
      <c r="AP425">
        <v>0</v>
      </c>
      <c r="AQ425">
        <v>0</v>
      </c>
      <c r="AR425">
        <v>0</v>
      </c>
      <c r="AS425">
        <v>0</v>
      </c>
    </row>
    <row r="426" spans="1:46">
      <c r="A426">
        <v>678</v>
      </c>
      <c r="B426" t="s">
        <v>618</v>
      </c>
      <c r="C426">
        <v>893</v>
      </c>
      <c r="D426" t="s">
        <v>84</v>
      </c>
      <c r="E426" t="s">
        <v>86</v>
      </c>
      <c r="F426">
        <v>14</v>
      </c>
      <c r="G426" t="s">
        <v>1232</v>
      </c>
      <c r="H426">
        <v>-71.764325999999997</v>
      </c>
      <c r="I426">
        <v>43.688046</v>
      </c>
      <c r="J426">
        <v>0</v>
      </c>
      <c r="K426">
        <v>0</v>
      </c>
      <c r="L426">
        <v>0</v>
      </c>
      <c r="M426">
        <v>1</v>
      </c>
      <c r="N426">
        <v>0</v>
      </c>
      <c r="O426">
        <v>0</v>
      </c>
      <c r="P426">
        <v>0</v>
      </c>
      <c r="Q426">
        <v>1</v>
      </c>
      <c r="R426">
        <v>0</v>
      </c>
      <c r="S426">
        <v>0</v>
      </c>
      <c r="T426">
        <v>0</v>
      </c>
      <c r="U426">
        <v>1</v>
      </c>
      <c r="V426">
        <v>0</v>
      </c>
      <c r="W426">
        <v>0</v>
      </c>
      <c r="X426">
        <v>0</v>
      </c>
      <c r="Y426">
        <v>1</v>
      </c>
      <c r="Z426">
        <v>0</v>
      </c>
      <c r="AA426">
        <v>0</v>
      </c>
      <c r="AB426">
        <v>0</v>
      </c>
      <c r="AC426">
        <v>1</v>
      </c>
      <c r="AD426">
        <v>0</v>
      </c>
      <c r="AE426">
        <v>0</v>
      </c>
      <c r="AF426">
        <v>0</v>
      </c>
      <c r="AG426">
        <v>1</v>
      </c>
      <c r="AH426">
        <v>0</v>
      </c>
      <c r="AI426">
        <v>0</v>
      </c>
      <c r="AJ426">
        <v>1</v>
      </c>
      <c r="AK426">
        <v>0</v>
      </c>
      <c r="AL426">
        <v>0</v>
      </c>
      <c r="AM426">
        <v>0</v>
      </c>
      <c r="AN426">
        <v>0</v>
      </c>
      <c r="AO426">
        <v>1</v>
      </c>
      <c r="AP426">
        <v>0</v>
      </c>
      <c r="AQ426">
        <v>0</v>
      </c>
      <c r="AR426">
        <v>0</v>
      </c>
      <c r="AS426">
        <v>0</v>
      </c>
      <c r="AT426" t="s">
        <v>619</v>
      </c>
    </row>
    <row r="427" spans="1:46">
      <c r="A427">
        <v>678</v>
      </c>
      <c r="B427" t="s">
        <v>620</v>
      </c>
      <c r="C427">
        <v>894</v>
      </c>
      <c r="D427" t="s">
        <v>84</v>
      </c>
      <c r="E427" t="s">
        <v>86</v>
      </c>
      <c r="F427">
        <v>14</v>
      </c>
      <c r="G427" t="s">
        <v>1232</v>
      </c>
      <c r="H427">
        <v>-71.753253999999998</v>
      </c>
      <c r="I427">
        <v>43.688108</v>
      </c>
      <c r="J427">
        <v>0</v>
      </c>
      <c r="K427">
        <v>0</v>
      </c>
      <c r="L427">
        <v>0</v>
      </c>
      <c r="M427">
        <v>1</v>
      </c>
      <c r="N427">
        <v>0</v>
      </c>
      <c r="O427">
        <v>0</v>
      </c>
      <c r="P427">
        <v>0</v>
      </c>
      <c r="Q427">
        <v>1</v>
      </c>
      <c r="R427">
        <v>0</v>
      </c>
      <c r="S427">
        <v>0</v>
      </c>
      <c r="T427">
        <v>0</v>
      </c>
      <c r="U427">
        <v>1</v>
      </c>
      <c r="V427">
        <v>0</v>
      </c>
      <c r="W427">
        <v>0</v>
      </c>
      <c r="X427">
        <v>0</v>
      </c>
      <c r="Y427">
        <v>1</v>
      </c>
      <c r="Z427">
        <v>0</v>
      </c>
      <c r="AA427">
        <v>0</v>
      </c>
      <c r="AB427">
        <v>0</v>
      </c>
      <c r="AC427">
        <v>1</v>
      </c>
      <c r="AD427">
        <v>0</v>
      </c>
      <c r="AE427">
        <v>0</v>
      </c>
      <c r="AF427">
        <v>0</v>
      </c>
      <c r="AG427">
        <v>1</v>
      </c>
      <c r="AH427">
        <v>0</v>
      </c>
      <c r="AI427">
        <v>0</v>
      </c>
      <c r="AJ427">
        <v>1</v>
      </c>
      <c r="AK427">
        <v>0</v>
      </c>
      <c r="AL427">
        <v>0</v>
      </c>
      <c r="AM427">
        <v>0</v>
      </c>
      <c r="AN427">
        <v>0</v>
      </c>
      <c r="AO427">
        <v>1</v>
      </c>
      <c r="AP427">
        <v>0</v>
      </c>
      <c r="AQ427">
        <v>0</v>
      </c>
      <c r="AR427">
        <v>0</v>
      </c>
      <c r="AS427">
        <v>0</v>
      </c>
    </row>
    <row r="428" spans="1:46">
      <c r="A428">
        <v>678</v>
      </c>
      <c r="B428" t="s">
        <v>621</v>
      </c>
      <c r="C428">
        <v>895</v>
      </c>
      <c r="D428" t="s">
        <v>84</v>
      </c>
      <c r="E428" t="s">
        <v>86</v>
      </c>
      <c r="F428">
        <v>14</v>
      </c>
      <c r="G428" t="s">
        <v>1232</v>
      </c>
      <c r="H428">
        <v>-71.753426000000005</v>
      </c>
      <c r="I428">
        <v>43.678612000000001</v>
      </c>
      <c r="J428">
        <v>0</v>
      </c>
      <c r="K428">
        <v>0</v>
      </c>
      <c r="L428">
        <v>0</v>
      </c>
      <c r="M428">
        <v>1</v>
      </c>
      <c r="N428">
        <v>0</v>
      </c>
      <c r="O428">
        <v>0</v>
      </c>
      <c r="P428">
        <v>0</v>
      </c>
      <c r="Q428">
        <v>1</v>
      </c>
      <c r="R428">
        <v>0</v>
      </c>
      <c r="S428">
        <v>0</v>
      </c>
      <c r="T428">
        <v>0</v>
      </c>
      <c r="U428">
        <v>1</v>
      </c>
      <c r="V428">
        <v>0</v>
      </c>
      <c r="W428">
        <v>0</v>
      </c>
      <c r="X428">
        <v>0</v>
      </c>
      <c r="Y428">
        <v>1</v>
      </c>
      <c r="Z428">
        <v>0</v>
      </c>
      <c r="AA428">
        <v>0</v>
      </c>
      <c r="AB428">
        <v>0</v>
      </c>
      <c r="AC428">
        <v>1</v>
      </c>
      <c r="AD428">
        <v>0</v>
      </c>
      <c r="AE428">
        <v>0</v>
      </c>
      <c r="AF428">
        <v>0</v>
      </c>
      <c r="AG428">
        <v>1</v>
      </c>
      <c r="AH428">
        <v>0</v>
      </c>
      <c r="AI428">
        <v>0</v>
      </c>
      <c r="AJ428">
        <v>1</v>
      </c>
      <c r="AK428">
        <v>0</v>
      </c>
      <c r="AL428">
        <v>0</v>
      </c>
      <c r="AM428">
        <v>0</v>
      </c>
      <c r="AN428">
        <v>0</v>
      </c>
      <c r="AO428">
        <v>1</v>
      </c>
      <c r="AP428">
        <v>0</v>
      </c>
      <c r="AQ428">
        <v>0</v>
      </c>
      <c r="AR428">
        <v>0</v>
      </c>
      <c r="AS428">
        <v>0</v>
      </c>
    </row>
    <row r="429" spans="1:46">
      <c r="A429">
        <v>678</v>
      </c>
      <c r="B429" t="s">
        <v>622</v>
      </c>
      <c r="C429">
        <v>896</v>
      </c>
      <c r="D429" t="s">
        <v>84</v>
      </c>
      <c r="E429" t="s">
        <v>86</v>
      </c>
      <c r="F429">
        <v>14</v>
      </c>
      <c r="G429" t="s">
        <v>1232</v>
      </c>
      <c r="H429">
        <v>-71.794023999999993</v>
      </c>
      <c r="I429">
        <v>43.696052000000002</v>
      </c>
      <c r="J429">
        <v>0</v>
      </c>
      <c r="K429">
        <v>0</v>
      </c>
      <c r="L429">
        <v>0</v>
      </c>
      <c r="M429">
        <v>1</v>
      </c>
      <c r="N429">
        <v>0</v>
      </c>
      <c r="O429">
        <v>0</v>
      </c>
      <c r="P429">
        <v>0</v>
      </c>
      <c r="Q429">
        <v>1</v>
      </c>
      <c r="R429">
        <v>0</v>
      </c>
      <c r="S429">
        <v>0</v>
      </c>
      <c r="T429">
        <v>0</v>
      </c>
      <c r="U429">
        <v>1</v>
      </c>
      <c r="V429">
        <v>0</v>
      </c>
      <c r="W429">
        <v>0</v>
      </c>
      <c r="X429">
        <v>0</v>
      </c>
      <c r="Y429">
        <v>1</v>
      </c>
      <c r="Z429">
        <v>0</v>
      </c>
      <c r="AA429">
        <v>0</v>
      </c>
      <c r="AB429">
        <v>0</v>
      </c>
      <c r="AC429">
        <v>1</v>
      </c>
      <c r="AD429">
        <v>0</v>
      </c>
      <c r="AE429">
        <v>0</v>
      </c>
      <c r="AF429">
        <v>0</v>
      </c>
      <c r="AG429">
        <v>1</v>
      </c>
      <c r="AH429">
        <v>0</v>
      </c>
      <c r="AI429">
        <v>0</v>
      </c>
      <c r="AJ429">
        <v>1</v>
      </c>
      <c r="AK429">
        <v>0</v>
      </c>
      <c r="AL429">
        <v>0</v>
      </c>
      <c r="AM429">
        <v>0</v>
      </c>
      <c r="AN429">
        <v>0</v>
      </c>
      <c r="AO429">
        <v>1</v>
      </c>
      <c r="AP429">
        <v>0</v>
      </c>
      <c r="AQ429">
        <v>0</v>
      </c>
      <c r="AR429">
        <v>0</v>
      </c>
      <c r="AS429">
        <v>0</v>
      </c>
    </row>
    <row r="430" spans="1:46">
      <c r="A430">
        <v>678</v>
      </c>
      <c r="B430" t="s">
        <v>623</v>
      </c>
      <c r="C430">
        <v>897</v>
      </c>
      <c r="D430" t="s">
        <v>84</v>
      </c>
      <c r="E430" t="s">
        <v>86</v>
      </c>
      <c r="F430">
        <v>14</v>
      </c>
      <c r="G430" t="s">
        <v>1232</v>
      </c>
      <c r="H430">
        <v>-71.791792000000001</v>
      </c>
      <c r="I430">
        <v>43.702753999999999</v>
      </c>
      <c r="J430">
        <v>0</v>
      </c>
      <c r="K430">
        <v>0</v>
      </c>
      <c r="L430">
        <v>0</v>
      </c>
      <c r="M430">
        <v>1</v>
      </c>
      <c r="N430">
        <v>0</v>
      </c>
      <c r="O430">
        <v>0</v>
      </c>
      <c r="P430">
        <v>0</v>
      </c>
      <c r="Q430">
        <v>1</v>
      </c>
      <c r="R430">
        <v>0</v>
      </c>
      <c r="S430">
        <v>0</v>
      </c>
      <c r="T430">
        <v>0</v>
      </c>
      <c r="U430">
        <v>1</v>
      </c>
      <c r="V430">
        <v>0</v>
      </c>
      <c r="W430">
        <v>0</v>
      </c>
      <c r="X430">
        <v>0</v>
      </c>
      <c r="Y430">
        <v>1</v>
      </c>
      <c r="Z430">
        <v>0</v>
      </c>
      <c r="AA430">
        <v>0</v>
      </c>
      <c r="AB430">
        <v>0</v>
      </c>
      <c r="AC430">
        <v>1</v>
      </c>
      <c r="AD430">
        <v>0</v>
      </c>
      <c r="AE430">
        <v>0</v>
      </c>
      <c r="AF430">
        <v>0</v>
      </c>
      <c r="AG430">
        <v>1</v>
      </c>
      <c r="AH430">
        <v>0</v>
      </c>
      <c r="AI430">
        <v>0</v>
      </c>
      <c r="AJ430">
        <v>1</v>
      </c>
      <c r="AK430">
        <v>0</v>
      </c>
      <c r="AL430">
        <v>0</v>
      </c>
      <c r="AM430">
        <v>0</v>
      </c>
      <c r="AN430">
        <v>0</v>
      </c>
      <c r="AO430">
        <v>1</v>
      </c>
      <c r="AP430">
        <v>0</v>
      </c>
      <c r="AQ430">
        <v>0</v>
      </c>
      <c r="AR430">
        <v>0</v>
      </c>
      <c r="AS430">
        <v>0</v>
      </c>
    </row>
    <row r="431" spans="1:46">
      <c r="A431">
        <v>678</v>
      </c>
      <c r="B431" t="s">
        <v>624</v>
      </c>
      <c r="C431">
        <v>898</v>
      </c>
      <c r="D431" t="s">
        <v>84</v>
      </c>
      <c r="E431" t="s">
        <v>86</v>
      </c>
      <c r="F431">
        <v>14</v>
      </c>
      <c r="G431" t="s">
        <v>1232</v>
      </c>
      <c r="H431">
        <v>-71.772051000000005</v>
      </c>
      <c r="I431">
        <v>43.698224000000003</v>
      </c>
      <c r="J431">
        <v>0</v>
      </c>
      <c r="K431">
        <v>0</v>
      </c>
      <c r="L431">
        <v>0</v>
      </c>
      <c r="M431">
        <v>1</v>
      </c>
      <c r="N431">
        <v>0</v>
      </c>
      <c r="O431">
        <v>0</v>
      </c>
      <c r="P431">
        <v>0</v>
      </c>
      <c r="Q431">
        <v>1</v>
      </c>
      <c r="R431">
        <v>0</v>
      </c>
      <c r="S431">
        <v>0</v>
      </c>
      <c r="T431">
        <v>0</v>
      </c>
      <c r="U431">
        <v>1</v>
      </c>
      <c r="V431">
        <v>0</v>
      </c>
      <c r="W431">
        <v>0</v>
      </c>
      <c r="X431">
        <v>0</v>
      </c>
      <c r="Y431">
        <v>1</v>
      </c>
      <c r="Z431">
        <v>0</v>
      </c>
      <c r="AA431">
        <v>0</v>
      </c>
      <c r="AB431">
        <v>0</v>
      </c>
      <c r="AC431">
        <v>1</v>
      </c>
      <c r="AD431">
        <v>0</v>
      </c>
      <c r="AE431">
        <v>0</v>
      </c>
      <c r="AF431">
        <v>0</v>
      </c>
      <c r="AG431">
        <v>1</v>
      </c>
      <c r="AH431">
        <v>0</v>
      </c>
      <c r="AI431">
        <v>0</v>
      </c>
      <c r="AJ431">
        <v>1</v>
      </c>
      <c r="AK431">
        <v>0</v>
      </c>
      <c r="AL431">
        <v>0</v>
      </c>
      <c r="AM431">
        <v>0</v>
      </c>
      <c r="AN431">
        <v>0</v>
      </c>
      <c r="AO431">
        <v>1</v>
      </c>
      <c r="AP431">
        <v>0</v>
      </c>
      <c r="AQ431">
        <v>0</v>
      </c>
      <c r="AR431">
        <v>0</v>
      </c>
      <c r="AS431">
        <v>0</v>
      </c>
    </row>
    <row r="432" spans="1:46">
      <c r="A432">
        <v>678</v>
      </c>
      <c r="B432" t="s">
        <v>625</v>
      </c>
      <c r="C432">
        <v>899</v>
      </c>
      <c r="D432" t="s">
        <v>84</v>
      </c>
      <c r="E432" t="s">
        <v>86</v>
      </c>
      <c r="F432">
        <v>14</v>
      </c>
      <c r="G432" t="s">
        <v>1232</v>
      </c>
      <c r="H432">
        <v>-71.765784999999994</v>
      </c>
      <c r="I432">
        <v>43.696300000000001</v>
      </c>
      <c r="J432">
        <v>0</v>
      </c>
      <c r="K432">
        <v>0</v>
      </c>
      <c r="L432">
        <v>0</v>
      </c>
      <c r="M432">
        <v>1</v>
      </c>
      <c r="N432">
        <v>0</v>
      </c>
      <c r="O432">
        <v>0</v>
      </c>
      <c r="P432">
        <v>0</v>
      </c>
      <c r="Q432">
        <v>1</v>
      </c>
      <c r="R432">
        <v>0</v>
      </c>
      <c r="S432">
        <v>0</v>
      </c>
      <c r="T432">
        <v>0</v>
      </c>
      <c r="U432">
        <v>1</v>
      </c>
      <c r="V432">
        <v>0</v>
      </c>
      <c r="W432">
        <v>0</v>
      </c>
      <c r="X432">
        <v>0</v>
      </c>
      <c r="Y432">
        <v>1</v>
      </c>
      <c r="Z432">
        <v>0</v>
      </c>
      <c r="AA432">
        <v>0</v>
      </c>
      <c r="AB432">
        <v>0</v>
      </c>
      <c r="AC432">
        <v>1</v>
      </c>
      <c r="AD432">
        <v>0</v>
      </c>
      <c r="AE432">
        <v>0</v>
      </c>
      <c r="AF432">
        <v>0</v>
      </c>
      <c r="AG432">
        <v>1</v>
      </c>
      <c r="AH432">
        <v>0</v>
      </c>
      <c r="AI432">
        <v>0</v>
      </c>
      <c r="AJ432">
        <v>1</v>
      </c>
      <c r="AK432">
        <v>0</v>
      </c>
      <c r="AL432">
        <v>0</v>
      </c>
      <c r="AM432">
        <v>0</v>
      </c>
      <c r="AN432">
        <v>0</v>
      </c>
      <c r="AO432">
        <v>1</v>
      </c>
      <c r="AP432">
        <v>0</v>
      </c>
      <c r="AQ432">
        <v>0</v>
      </c>
      <c r="AR432">
        <v>0</v>
      </c>
      <c r="AS432">
        <v>0</v>
      </c>
    </row>
    <row r="433" spans="1:45">
      <c r="A433">
        <v>678</v>
      </c>
      <c r="B433" t="s">
        <v>626</v>
      </c>
      <c r="C433">
        <v>900</v>
      </c>
      <c r="D433" t="s">
        <v>84</v>
      </c>
      <c r="E433" t="s">
        <v>86</v>
      </c>
      <c r="F433">
        <v>14</v>
      </c>
      <c r="G433" t="s">
        <v>1232</v>
      </c>
      <c r="H433">
        <v>-71.790847999999997</v>
      </c>
      <c r="I433">
        <v>43.708896000000003</v>
      </c>
      <c r="J433">
        <v>0</v>
      </c>
      <c r="K433">
        <v>0</v>
      </c>
      <c r="L433">
        <v>0</v>
      </c>
      <c r="M433">
        <v>1</v>
      </c>
      <c r="N433">
        <v>0</v>
      </c>
      <c r="O433">
        <v>0</v>
      </c>
      <c r="P433">
        <v>0</v>
      </c>
      <c r="Q433">
        <v>1</v>
      </c>
      <c r="R433">
        <v>0</v>
      </c>
      <c r="S433">
        <v>0</v>
      </c>
      <c r="T433">
        <v>0</v>
      </c>
      <c r="U433">
        <v>1</v>
      </c>
      <c r="V433">
        <v>0</v>
      </c>
      <c r="W433">
        <v>0</v>
      </c>
      <c r="X433">
        <v>0</v>
      </c>
      <c r="Y433">
        <v>1</v>
      </c>
      <c r="Z433">
        <v>0</v>
      </c>
      <c r="AA433">
        <v>0</v>
      </c>
      <c r="AB433">
        <v>0</v>
      </c>
      <c r="AC433">
        <v>1</v>
      </c>
      <c r="AD433">
        <v>0</v>
      </c>
      <c r="AE433">
        <v>0</v>
      </c>
      <c r="AF433">
        <v>0</v>
      </c>
      <c r="AG433">
        <v>1</v>
      </c>
      <c r="AH433">
        <v>0</v>
      </c>
      <c r="AI433">
        <v>0</v>
      </c>
      <c r="AJ433">
        <v>1</v>
      </c>
      <c r="AK433">
        <v>0</v>
      </c>
      <c r="AL433">
        <v>0</v>
      </c>
      <c r="AM433">
        <v>0</v>
      </c>
      <c r="AN433">
        <v>0</v>
      </c>
      <c r="AO433">
        <v>1</v>
      </c>
      <c r="AP433">
        <v>0</v>
      </c>
      <c r="AQ433">
        <v>0</v>
      </c>
      <c r="AR433">
        <v>0</v>
      </c>
      <c r="AS433">
        <v>0</v>
      </c>
    </row>
    <row r="434" spans="1:45">
      <c r="A434">
        <v>678</v>
      </c>
      <c r="B434" t="s">
        <v>627</v>
      </c>
      <c r="C434">
        <v>901</v>
      </c>
      <c r="D434" t="s">
        <v>84</v>
      </c>
      <c r="E434" t="s">
        <v>86</v>
      </c>
      <c r="F434">
        <v>14</v>
      </c>
      <c r="G434" t="s">
        <v>1232</v>
      </c>
      <c r="H434">
        <v>-71.805267000000001</v>
      </c>
      <c r="I434">
        <v>43.700705999999997</v>
      </c>
      <c r="J434">
        <v>0</v>
      </c>
      <c r="K434">
        <v>0</v>
      </c>
      <c r="L434">
        <v>0</v>
      </c>
      <c r="M434">
        <v>1</v>
      </c>
      <c r="N434">
        <v>0</v>
      </c>
      <c r="O434">
        <v>0</v>
      </c>
      <c r="P434">
        <v>0</v>
      </c>
      <c r="Q434">
        <v>1</v>
      </c>
      <c r="R434">
        <v>0</v>
      </c>
      <c r="S434">
        <v>0</v>
      </c>
      <c r="T434">
        <v>0</v>
      </c>
      <c r="U434">
        <v>1</v>
      </c>
      <c r="V434">
        <v>0</v>
      </c>
      <c r="W434">
        <v>0</v>
      </c>
      <c r="X434">
        <v>0</v>
      </c>
      <c r="Y434">
        <v>1</v>
      </c>
      <c r="Z434">
        <v>0</v>
      </c>
      <c r="AA434">
        <v>0</v>
      </c>
      <c r="AB434">
        <v>0</v>
      </c>
      <c r="AC434">
        <v>1</v>
      </c>
      <c r="AD434">
        <v>0</v>
      </c>
      <c r="AE434">
        <v>0</v>
      </c>
      <c r="AF434">
        <v>0</v>
      </c>
      <c r="AG434">
        <v>1</v>
      </c>
      <c r="AH434">
        <v>0</v>
      </c>
      <c r="AI434">
        <v>0</v>
      </c>
      <c r="AJ434">
        <v>1</v>
      </c>
      <c r="AK434">
        <v>0</v>
      </c>
      <c r="AL434">
        <v>0</v>
      </c>
      <c r="AM434">
        <v>0</v>
      </c>
      <c r="AN434">
        <v>0</v>
      </c>
      <c r="AO434">
        <v>1</v>
      </c>
      <c r="AP434">
        <v>0</v>
      </c>
      <c r="AQ434">
        <v>0</v>
      </c>
      <c r="AR434">
        <v>0</v>
      </c>
      <c r="AS434">
        <v>0</v>
      </c>
    </row>
    <row r="435" spans="1:45">
      <c r="A435">
        <v>678</v>
      </c>
      <c r="B435" t="s">
        <v>628</v>
      </c>
      <c r="C435">
        <v>902</v>
      </c>
      <c r="D435" t="s">
        <v>84</v>
      </c>
      <c r="E435" t="s">
        <v>86</v>
      </c>
      <c r="F435">
        <v>14</v>
      </c>
      <c r="G435" t="s">
        <v>1232</v>
      </c>
      <c r="H435">
        <v>-71.778660000000002</v>
      </c>
      <c r="I435">
        <v>43.704242999999998</v>
      </c>
      <c r="J435">
        <v>0</v>
      </c>
      <c r="K435">
        <v>0</v>
      </c>
      <c r="L435">
        <v>0</v>
      </c>
      <c r="M435">
        <v>1</v>
      </c>
      <c r="N435">
        <v>0</v>
      </c>
      <c r="O435">
        <v>0</v>
      </c>
      <c r="P435">
        <v>0</v>
      </c>
      <c r="Q435">
        <v>1</v>
      </c>
      <c r="R435">
        <v>0</v>
      </c>
      <c r="S435">
        <v>0</v>
      </c>
      <c r="T435">
        <v>0</v>
      </c>
      <c r="U435">
        <v>1</v>
      </c>
      <c r="V435">
        <v>0</v>
      </c>
      <c r="W435">
        <v>0</v>
      </c>
      <c r="X435">
        <v>0</v>
      </c>
      <c r="Y435">
        <v>1</v>
      </c>
      <c r="Z435">
        <v>0</v>
      </c>
      <c r="AA435">
        <v>0</v>
      </c>
      <c r="AB435">
        <v>0</v>
      </c>
      <c r="AC435">
        <v>1</v>
      </c>
      <c r="AD435">
        <v>0</v>
      </c>
      <c r="AE435">
        <v>0</v>
      </c>
      <c r="AF435">
        <v>0</v>
      </c>
      <c r="AG435">
        <v>1</v>
      </c>
      <c r="AH435">
        <v>0</v>
      </c>
      <c r="AI435">
        <v>0</v>
      </c>
      <c r="AJ435">
        <v>1</v>
      </c>
      <c r="AK435">
        <v>0</v>
      </c>
      <c r="AL435">
        <v>0</v>
      </c>
      <c r="AM435">
        <v>0</v>
      </c>
      <c r="AN435">
        <v>0</v>
      </c>
      <c r="AO435">
        <v>1</v>
      </c>
      <c r="AP435">
        <v>0</v>
      </c>
      <c r="AQ435">
        <v>0</v>
      </c>
      <c r="AR435">
        <v>0</v>
      </c>
      <c r="AS435">
        <v>0</v>
      </c>
    </row>
    <row r="436" spans="1:45">
      <c r="A436">
        <v>678</v>
      </c>
      <c r="B436" t="s">
        <v>629</v>
      </c>
      <c r="C436">
        <v>903</v>
      </c>
      <c r="D436" t="s">
        <v>84</v>
      </c>
      <c r="E436" t="s">
        <v>86</v>
      </c>
      <c r="F436">
        <v>14</v>
      </c>
      <c r="G436" t="s">
        <v>1232</v>
      </c>
      <c r="H436">
        <v>-71.769648000000004</v>
      </c>
      <c r="I436">
        <v>43.704552999999997</v>
      </c>
      <c r="J436">
        <v>0</v>
      </c>
      <c r="K436">
        <v>0</v>
      </c>
      <c r="L436">
        <v>0</v>
      </c>
      <c r="M436">
        <v>1</v>
      </c>
      <c r="N436">
        <v>0</v>
      </c>
      <c r="O436">
        <v>0</v>
      </c>
      <c r="P436">
        <v>0</v>
      </c>
      <c r="Q436">
        <v>1</v>
      </c>
      <c r="R436">
        <v>0</v>
      </c>
      <c r="S436">
        <v>0</v>
      </c>
      <c r="T436">
        <v>0</v>
      </c>
      <c r="U436">
        <v>1</v>
      </c>
      <c r="V436">
        <v>0</v>
      </c>
      <c r="W436">
        <v>0</v>
      </c>
      <c r="X436">
        <v>0</v>
      </c>
      <c r="Y436">
        <v>1</v>
      </c>
      <c r="Z436">
        <v>0</v>
      </c>
      <c r="AA436">
        <v>0</v>
      </c>
      <c r="AB436">
        <v>0</v>
      </c>
      <c r="AC436">
        <v>1</v>
      </c>
      <c r="AD436">
        <v>0</v>
      </c>
      <c r="AE436">
        <v>0</v>
      </c>
      <c r="AF436">
        <v>0</v>
      </c>
      <c r="AG436">
        <v>1</v>
      </c>
      <c r="AH436">
        <v>0</v>
      </c>
      <c r="AI436">
        <v>0</v>
      </c>
      <c r="AJ436">
        <v>1</v>
      </c>
      <c r="AK436">
        <v>0</v>
      </c>
      <c r="AL436">
        <v>0</v>
      </c>
      <c r="AM436">
        <v>0</v>
      </c>
      <c r="AN436">
        <v>0</v>
      </c>
      <c r="AO436">
        <v>1</v>
      </c>
      <c r="AP436">
        <v>0</v>
      </c>
      <c r="AQ436">
        <v>0</v>
      </c>
      <c r="AR436">
        <v>0</v>
      </c>
      <c r="AS436">
        <v>0</v>
      </c>
    </row>
    <row r="437" spans="1:45">
      <c r="A437">
        <v>678</v>
      </c>
      <c r="B437" t="s">
        <v>630</v>
      </c>
      <c r="C437">
        <v>904</v>
      </c>
      <c r="D437" t="s">
        <v>84</v>
      </c>
      <c r="E437" t="s">
        <v>86</v>
      </c>
      <c r="F437">
        <v>14</v>
      </c>
      <c r="G437" t="s">
        <v>1232</v>
      </c>
      <c r="H437">
        <v>-71.812219999999996</v>
      </c>
      <c r="I437">
        <v>43.693196999999998</v>
      </c>
      <c r="J437">
        <v>0</v>
      </c>
      <c r="K437">
        <v>0</v>
      </c>
      <c r="L437">
        <v>0</v>
      </c>
      <c r="M437">
        <v>1</v>
      </c>
      <c r="N437">
        <v>0</v>
      </c>
      <c r="O437">
        <v>0</v>
      </c>
      <c r="P437">
        <v>0</v>
      </c>
      <c r="Q437">
        <v>1</v>
      </c>
      <c r="R437">
        <v>0</v>
      </c>
      <c r="S437">
        <v>0</v>
      </c>
      <c r="T437">
        <v>0</v>
      </c>
      <c r="U437">
        <v>1</v>
      </c>
      <c r="V437">
        <v>0</v>
      </c>
      <c r="W437">
        <v>0</v>
      </c>
      <c r="X437">
        <v>0</v>
      </c>
      <c r="Y437">
        <v>1</v>
      </c>
      <c r="Z437">
        <v>0</v>
      </c>
      <c r="AA437">
        <v>0</v>
      </c>
      <c r="AB437">
        <v>0</v>
      </c>
      <c r="AC437">
        <v>1</v>
      </c>
      <c r="AD437">
        <v>0</v>
      </c>
      <c r="AE437">
        <v>0</v>
      </c>
      <c r="AF437">
        <v>0</v>
      </c>
      <c r="AG437">
        <v>1</v>
      </c>
      <c r="AH437">
        <v>0</v>
      </c>
      <c r="AI437">
        <v>0</v>
      </c>
      <c r="AJ437">
        <v>1</v>
      </c>
      <c r="AK437">
        <v>0</v>
      </c>
      <c r="AL437">
        <v>0</v>
      </c>
      <c r="AM437">
        <v>0</v>
      </c>
      <c r="AN437">
        <v>0</v>
      </c>
      <c r="AO437">
        <v>1</v>
      </c>
      <c r="AP437">
        <v>0</v>
      </c>
      <c r="AQ437">
        <v>0</v>
      </c>
      <c r="AR437">
        <v>0</v>
      </c>
      <c r="AS437">
        <v>0</v>
      </c>
    </row>
    <row r="438" spans="1:45">
      <c r="A438">
        <v>678</v>
      </c>
      <c r="B438" t="s">
        <v>631</v>
      </c>
      <c r="C438">
        <v>905</v>
      </c>
      <c r="D438" t="s">
        <v>84</v>
      </c>
      <c r="E438" t="s">
        <v>86</v>
      </c>
      <c r="F438">
        <v>14</v>
      </c>
      <c r="G438" t="s">
        <v>1232</v>
      </c>
      <c r="H438">
        <v>-71.790419</v>
      </c>
      <c r="I438">
        <v>43.667189</v>
      </c>
      <c r="J438">
        <v>0</v>
      </c>
      <c r="K438">
        <v>0</v>
      </c>
      <c r="L438">
        <v>0</v>
      </c>
      <c r="M438">
        <v>1</v>
      </c>
      <c r="N438">
        <v>0</v>
      </c>
      <c r="O438">
        <v>0</v>
      </c>
      <c r="P438">
        <v>0</v>
      </c>
      <c r="Q438">
        <v>1</v>
      </c>
      <c r="R438">
        <v>0</v>
      </c>
      <c r="S438">
        <v>0</v>
      </c>
      <c r="T438">
        <v>0</v>
      </c>
      <c r="U438">
        <v>1</v>
      </c>
      <c r="V438">
        <v>0</v>
      </c>
      <c r="W438">
        <v>0</v>
      </c>
      <c r="X438">
        <v>0</v>
      </c>
      <c r="Y438">
        <v>1</v>
      </c>
      <c r="Z438">
        <v>0</v>
      </c>
      <c r="AA438">
        <v>0</v>
      </c>
      <c r="AB438">
        <v>0</v>
      </c>
      <c r="AC438">
        <v>1</v>
      </c>
      <c r="AD438">
        <v>0</v>
      </c>
      <c r="AE438">
        <v>0</v>
      </c>
      <c r="AF438">
        <v>0</v>
      </c>
      <c r="AG438">
        <v>1</v>
      </c>
      <c r="AH438">
        <v>0</v>
      </c>
      <c r="AI438">
        <v>0</v>
      </c>
      <c r="AJ438">
        <v>1</v>
      </c>
      <c r="AK438">
        <v>0</v>
      </c>
      <c r="AL438">
        <v>0</v>
      </c>
      <c r="AM438">
        <v>0</v>
      </c>
      <c r="AN438">
        <v>0</v>
      </c>
      <c r="AO438">
        <v>1</v>
      </c>
      <c r="AP438">
        <v>0</v>
      </c>
      <c r="AQ438">
        <v>0</v>
      </c>
      <c r="AR438">
        <v>0</v>
      </c>
      <c r="AS438">
        <v>0</v>
      </c>
    </row>
    <row r="439" spans="1:45">
      <c r="A439">
        <v>678</v>
      </c>
      <c r="B439" t="s">
        <v>632</v>
      </c>
      <c r="C439">
        <v>906</v>
      </c>
      <c r="D439" t="s">
        <v>84</v>
      </c>
      <c r="E439" t="s">
        <v>86</v>
      </c>
      <c r="F439">
        <v>14</v>
      </c>
      <c r="G439" t="s">
        <v>1232</v>
      </c>
      <c r="H439">
        <v>-71.793336999999994</v>
      </c>
      <c r="I439">
        <v>43.653154999999998</v>
      </c>
      <c r="J439">
        <v>0</v>
      </c>
      <c r="K439">
        <v>0</v>
      </c>
      <c r="L439">
        <v>0</v>
      </c>
      <c r="M439">
        <v>1</v>
      </c>
      <c r="N439">
        <v>0</v>
      </c>
      <c r="O439">
        <v>0</v>
      </c>
      <c r="P439">
        <v>0</v>
      </c>
      <c r="Q439">
        <v>1</v>
      </c>
      <c r="R439">
        <v>0</v>
      </c>
      <c r="S439">
        <v>0</v>
      </c>
      <c r="T439">
        <v>0</v>
      </c>
      <c r="U439">
        <v>1</v>
      </c>
      <c r="V439">
        <v>0</v>
      </c>
      <c r="W439">
        <v>0</v>
      </c>
      <c r="X439">
        <v>0</v>
      </c>
      <c r="Y439">
        <v>1</v>
      </c>
      <c r="Z439">
        <v>0</v>
      </c>
      <c r="AA439">
        <v>0</v>
      </c>
      <c r="AB439">
        <v>0</v>
      </c>
      <c r="AC439">
        <v>1</v>
      </c>
      <c r="AD439">
        <v>0</v>
      </c>
      <c r="AE439">
        <v>0</v>
      </c>
      <c r="AF439">
        <v>0</v>
      </c>
      <c r="AG439">
        <v>1</v>
      </c>
      <c r="AH439">
        <v>0</v>
      </c>
      <c r="AI439">
        <v>0</v>
      </c>
      <c r="AJ439">
        <v>1</v>
      </c>
      <c r="AK439">
        <v>0</v>
      </c>
      <c r="AL439">
        <v>0</v>
      </c>
      <c r="AM439">
        <v>0</v>
      </c>
      <c r="AN439">
        <v>0</v>
      </c>
      <c r="AO439">
        <v>1</v>
      </c>
      <c r="AP439">
        <v>0</v>
      </c>
      <c r="AQ439">
        <v>0</v>
      </c>
      <c r="AR439">
        <v>0</v>
      </c>
      <c r="AS439">
        <v>0</v>
      </c>
    </row>
    <row r="440" spans="1:45">
      <c r="A440">
        <v>678</v>
      </c>
      <c r="B440" t="s">
        <v>633</v>
      </c>
      <c r="C440">
        <v>907</v>
      </c>
      <c r="D440" t="s">
        <v>84</v>
      </c>
      <c r="E440" t="s">
        <v>86</v>
      </c>
      <c r="F440">
        <v>14</v>
      </c>
      <c r="G440" t="s">
        <v>1232</v>
      </c>
      <c r="H440">
        <v>-71.804580999999999</v>
      </c>
      <c r="I440">
        <v>43.661352000000001</v>
      </c>
      <c r="J440">
        <v>0</v>
      </c>
      <c r="K440">
        <v>0</v>
      </c>
      <c r="L440">
        <v>0</v>
      </c>
      <c r="M440">
        <v>1</v>
      </c>
      <c r="N440">
        <v>0</v>
      </c>
      <c r="O440">
        <v>0</v>
      </c>
      <c r="P440">
        <v>0</v>
      </c>
      <c r="Q440">
        <v>1</v>
      </c>
      <c r="R440">
        <v>0</v>
      </c>
      <c r="S440">
        <v>0</v>
      </c>
      <c r="T440">
        <v>0</v>
      </c>
      <c r="U440">
        <v>1</v>
      </c>
      <c r="V440">
        <v>0</v>
      </c>
      <c r="W440">
        <v>0</v>
      </c>
      <c r="X440">
        <v>0</v>
      </c>
      <c r="Y440">
        <v>1</v>
      </c>
      <c r="Z440">
        <v>0</v>
      </c>
      <c r="AA440">
        <v>0</v>
      </c>
      <c r="AB440">
        <v>0</v>
      </c>
      <c r="AC440">
        <v>1</v>
      </c>
      <c r="AD440">
        <v>0</v>
      </c>
      <c r="AE440">
        <v>0</v>
      </c>
      <c r="AF440">
        <v>0</v>
      </c>
      <c r="AG440">
        <v>1</v>
      </c>
      <c r="AH440">
        <v>0</v>
      </c>
      <c r="AI440">
        <v>0</v>
      </c>
      <c r="AJ440">
        <v>1</v>
      </c>
      <c r="AK440">
        <v>0</v>
      </c>
      <c r="AL440">
        <v>0</v>
      </c>
      <c r="AM440">
        <v>0</v>
      </c>
      <c r="AN440">
        <v>0</v>
      </c>
      <c r="AO440">
        <v>1</v>
      </c>
      <c r="AP440">
        <v>0</v>
      </c>
      <c r="AQ440">
        <v>0</v>
      </c>
      <c r="AR440">
        <v>0</v>
      </c>
      <c r="AS440">
        <v>0</v>
      </c>
    </row>
    <row r="441" spans="1:45">
      <c r="A441">
        <v>678</v>
      </c>
      <c r="B441" t="s">
        <v>634</v>
      </c>
      <c r="C441">
        <v>908</v>
      </c>
      <c r="D441" t="s">
        <v>84</v>
      </c>
      <c r="E441" t="s">
        <v>86</v>
      </c>
      <c r="F441">
        <v>14</v>
      </c>
      <c r="G441" t="s">
        <v>1232</v>
      </c>
      <c r="H441">
        <v>-71.799516999999994</v>
      </c>
      <c r="I441">
        <v>43.676501000000002</v>
      </c>
      <c r="J441">
        <v>0</v>
      </c>
      <c r="K441">
        <v>0</v>
      </c>
      <c r="L441">
        <v>0</v>
      </c>
      <c r="M441">
        <v>1</v>
      </c>
      <c r="N441">
        <v>0</v>
      </c>
      <c r="O441">
        <v>0</v>
      </c>
      <c r="P441">
        <v>0</v>
      </c>
      <c r="Q441">
        <v>1</v>
      </c>
      <c r="R441">
        <v>0</v>
      </c>
      <c r="S441">
        <v>0</v>
      </c>
      <c r="T441">
        <v>0</v>
      </c>
      <c r="U441">
        <v>1</v>
      </c>
      <c r="V441">
        <v>0</v>
      </c>
      <c r="W441">
        <v>0</v>
      </c>
      <c r="X441">
        <v>0</v>
      </c>
      <c r="Y441">
        <v>1</v>
      </c>
      <c r="Z441">
        <v>0</v>
      </c>
      <c r="AA441">
        <v>0</v>
      </c>
      <c r="AB441">
        <v>0</v>
      </c>
      <c r="AC441">
        <v>1</v>
      </c>
      <c r="AD441">
        <v>0</v>
      </c>
      <c r="AE441">
        <v>0</v>
      </c>
      <c r="AF441">
        <v>0</v>
      </c>
      <c r="AG441">
        <v>0</v>
      </c>
      <c r="AH441">
        <v>0</v>
      </c>
      <c r="AI441">
        <v>0</v>
      </c>
      <c r="AJ441">
        <v>1</v>
      </c>
      <c r="AK441">
        <v>0</v>
      </c>
      <c r="AL441">
        <v>0</v>
      </c>
      <c r="AM441">
        <v>0</v>
      </c>
      <c r="AN441">
        <v>0</v>
      </c>
      <c r="AO441">
        <v>1</v>
      </c>
      <c r="AP441">
        <v>0</v>
      </c>
      <c r="AQ441">
        <v>0</v>
      </c>
      <c r="AR441">
        <v>0</v>
      </c>
      <c r="AS441">
        <v>0</v>
      </c>
    </row>
    <row r="442" spans="1:45">
      <c r="A442">
        <v>678</v>
      </c>
      <c r="B442" t="s">
        <v>635</v>
      </c>
      <c r="C442">
        <v>909</v>
      </c>
      <c r="D442" t="s">
        <v>84</v>
      </c>
      <c r="E442" t="s">
        <v>86</v>
      </c>
      <c r="F442">
        <v>14</v>
      </c>
      <c r="G442" t="s">
        <v>1232</v>
      </c>
      <c r="H442">
        <v>-71.739091999999999</v>
      </c>
      <c r="I442">
        <v>43.669113000000003</v>
      </c>
      <c r="J442">
        <v>0</v>
      </c>
      <c r="K442">
        <v>0</v>
      </c>
      <c r="L442">
        <v>0</v>
      </c>
      <c r="M442">
        <v>1</v>
      </c>
      <c r="N442">
        <v>0</v>
      </c>
      <c r="O442">
        <v>0</v>
      </c>
      <c r="P442">
        <v>0</v>
      </c>
      <c r="Q442">
        <v>1</v>
      </c>
      <c r="R442">
        <v>0</v>
      </c>
      <c r="S442">
        <v>0</v>
      </c>
      <c r="T442">
        <v>0</v>
      </c>
      <c r="U442">
        <v>1</v>
      </c>
      <c r="V442">
        <v>0</v>
      </c>
      <c r="W442">
        <v>0</v>
      </c>
      <c r="X442">
        <v>0</v>
      </c>
      <c r="Y442">
        <v>1</v>
      </c>
      <c r="Z442">
        <v>0</v>
      </c>
      <c r="AA442">
        <v>0</v>
      </c>
      <c r="AB442">
        <v>0</v>
      </c>
      <c r="AC442">
        <v>0</v>
      </c>
      <c r="AD442">
        <v>0</v>
      </c>
      <c r="AE442">
        <v>0</v>
      </c>
      <c r="AF442">
        <v>0</v>
      </c>
      <c r="AG442">
        <v>0</v>
      </c>
      <c r="AH442">
        <v>0</v>
      </c>
      <c r="AI442">
        <v>0</v>
      </c>
      <c r="AJ442">
        <v>1</v>
      </c>
      <c r="AK442">
        <v>0</v>
      </c>
      <c r="AL442">
        <v>0</v>
      </c>
      <c r="AM442">
        <v>0</v>
      </c>
      <c r="AN442">
        <v>0</v>
      </c>
      <c r="AO442">
        <v>1</v>
      </c>
      <c r="AP442">
        <v>0</v>
      </c>
      <c r="AQ442">
        <v>0</v>
      </c>
      <c r="AR442">
        <v>0</v>
      </c>
      <c r="AS442">
        <v>0</v>
      </c>
    </row>
    <row r="443" spans="1:45">
      <c r="A443">
        <v>678</v>
      </c>
      <c r="B443" t="s">
        <v>636</v>
      </c>
      <c r="C443">
        <v>910</v>
      </c>
      <c r="D443" t="s">
        <v>84</v>
      </c>
      <c r="E443" t="s">
        <v>86</v>
      </c>
      <c r="F443">
        <v>14</v>
      </c>
      <c r="G443" t="s">
        <v>1232</v>
      </c>
      <c r="H443">
        <v>-71.796426999999994</v>
      </c>
      <c r="I443">
        <v>43.642037999999999</v>
      </c>
      <c r="J443">
        <v>0</v>
      </c>
      <c r="K443">
        <v>0</v>
      </c>
      <c r="L443">
        <v>0</v>
      </c>
      <c r="M443">
        <v>1</v>
      </c>
      <c r="N443">
        <v>0</v>
      </c>
      <c r="O443">
        <v>0</v>
      </c>
      <c r="P443">
        <v>0</v>
      </c>
      <c r="Q443">
        <v>1</v>
      </c>
      <c r="R443">
        <v>0</v>
      </c>
      <c r="S443">
        <v>0</v>
      </c>
      <c r="T443">
        <v>0</v>
      </c>
      <c r="U443">
        <v>1</v>
      </c>
      <c r="V443">
        <v>0</v>
      </c>
      <c r="W443">
        <v>0</v>
      </c>
      <c r="X443">
        <v>0</v>
      </c>
      <c r="Y443">
        <v>1</v>
      </c>
      <c r="Z443">
        <v>0</v>
      </c>
      <c r="AA443">
        <v>0</v>
      </c>
      <c r="AB443">
        <v>0</v>
      </c>
      <c r="AC443">
        <v>1</v>
      </c>
      <c r="AD443">
        <v>0</v>
      </c>
      <c r="AE443">
        <v>0</v>
      </c>
      <c r="AF443">
        <v>0</v>
      </c>
      <c r="AG443">
        <v>1</v>
      </c>
      <c r="AH443">
        <v>0</v>
      </c>
      <c r="AI443">
        <v>0</v>
      </c>
      <c r="AJ443">
        <v>1</v>
      </c>
      <c r="AK443">
        <v>0</v>
      </c>
      <c r="AL443">
        <v>0</v>
      </c>
      <c r="AM443">
        <v>0</v>
      </c>
      <c r="AN443">
        <v>0</v>
      </c>
      <c r="AO443">
        <v>1</v>
      </c>
      <c r="AP443">
        <v>0</v>
      </c>
      <c r="AQ443">
        <v>0</v>
      </c>
      <c r="AR443">
        <v>0</v>
      </c>
      <c r="AS443">
        <v>0</v>
      </c>
    </row>
    <row r="444" spans="1:45">
      <c r="A444">
        <v>678</v>
      </c>
      <c r="B444" t="s">
        <v>637</v>
      </c>
      <c r="C444">
        <v>911</v>
      </c>
      <c r="D444" t="s">
        <v>84</v>
      </c>
      <c r="E444" t="s">
        <v>86</v>
      </c>
      <c r="F444">
        <v>14</v>
      </c>
      <c r="G444" t="s">
        <v>1232</v>
      </c>
      <c r="H444">
        <v>-71.749992000000006</v>
      </c>
      <c r="I444">
        <v>43.655763999999998</v>
      </c>
      <c r="J444">
        <v>0</v>
      </c>
      <c r="K444">
        <v>0</v>
      </c>
      <c r="L444">
        <v>0</v>
      </c>
      <c r="M444">
        <v>1</v>
      </c>
      <c r="N444">
        <v>0</v>
      </c>
      <c r="O444">
        <v>0</v>
      </c>
      <c r="P444">
        <v>0</v>
      </c>
      <c r="Q444">
        <v>1</v>
      </c>
      <c r="R444">
        <v>0</v>
      </c>
      <c r="S444">
        <v>0</v>
      </c>
      <c r="T444">
        <v>0</v>
      </c>
      <c r="U444">
        <v>1</v>
      </c>
      <c r="V444">
        <v>0</v>
      </c>
      <c r="W444">
        <v>0</v>
      </c>
      <c r="X444">
        <v>0</v>
      </c>
      <c r="Y444">
        <v>1</v>
      </c>
      <c r="Z444">
        <v>0</v>
      </c>
      <c r="AA444">
        <v>0</v>
      </c>
      <c r="AB444">
        <v>0</v>
      </c>
      <c r="AC444">
        <v>1</v>
      </c>
      <c r="AD444">
        <v>0</v>
      </c>
      <c r="AE444">
        <v>0</v>
      </c>
      <c r="AF444">
        <v>0</v>
      </c>
      <c r="AG444">
        <v>1</v>
      </c>
      <c r="AH444">
        <v>0</v>
      </c>
      <c r="AI444">
        <v>0</v>
      </c>
      <c r="AJ444">
        <v>1</v>
      </c>
      <c r="AK444">
        <v>0</v>
      </c>
      <c r="AL444">
        <v>0</v>
      </c>
      <c r="AM444">
        <v>0</v>
      </c>
      <c r="AN444">
        <v>0</v>
      </c>
      <c r="AO444">
        <v>1</v>
      </c>
      <c r="AP444">
        <v>0</v>
      </c>
      <c r="AQ444">
        <v>0</v>
      </c>
      <c r="AR444">
        <v>0</v>
      </c>
      <c r="AS444">
        <v>0</v>
      </c>
    </row>
    <row r="445" spans="1:45">
      <c r="A445">
        <v>678</v>
      </c>
      <c r="B445" t="s">
        <v>638</v>
      </c>
      <c r="C445">
        <v>912</v>
      </c>
      <c r="D445" t="s">
        <v>84</v>
      </c>
      <c r="E445" t="s">
        <v>86</v>
      </c>
      <c r="F445">
        <v>14</v>
      </c>
      <c r="G445" t="s">
        <v>1232</v>
      </c>
      <c r="H445">
        <v>-71.729478999999998</v>
      </c>
      <c r="I445">
        <v>43.639429</v>
      </c>
      <c r="J445">
        <v>0</v>
      </c>
      <c r="K445">
        <v>0</v>
      </c>
      <c r="L445">
        <v>0</v>
      </c>
      <c r="M445">
        <v>1</v>
      </c>
      <c r="N445">
        <v>0</v>
      </c>
      <c r="O445">
        <v>0</v>
      </c>
      <c r="P445">
        <v>0</v>
      </c>
      <c r="Q445">
        <v>1</v>
      </c>
      <c r="R445">
        <v>0</v>
      </c>
      <c r="S445">
        <v>0</v>
      </c>
      <c r="T445">
        <v>0</v>
      </c>
      <c r="U445">
        <v>1</v>
      </c>
      <c r="V445">
        <v>0</v>
      </c>
      <c r="W445">
        <v>0</v>
      </c>
      <c r="X445">
        <v>0</v>
      </c>
      <c r="Y445">
        <v>1</v>
      </c>
      <c r="Z445">
        <v>0</v>
      </c>
      <c r="AA445">
        <v>0</v>
      </c>
      <c r="AB445">
        <v>0</v>
      </c>
      <c r="AC445">
        <v>1</v>
      </c>
      <c r="AD445">
        <v>0</v>
      </c>
      <c r="AE445">
        <v>0</v>
      </c>
      <c r="AF445">
        <v>0</v>
      </c>
      <c r="AG445">
        <v>1</v>
      </c>
      <c r="AH445">
        <v>0</v>
      </c>
      <c r="AI445">
        <v>0</v>
      </c>
      <c r="AJ445">
        <v>1</v>
      </c>
      <c r="AK445">
        <v>0</v>
      </c>
      <c r="AL445">
        <v>0</v>
      </c>
      <c r="AM445">
        <v>0</v>
      </c>
      <c r="AN445">
        <v>0</v>
      </c>
      <c r="AO445">
        <v>1</v>
      </c>
      <c r="AP445">
        <v>0</v>
      </c>
      <c r="AQ445">
        <v>0</v>
      </c>
      <c r="AR445">
        <v>0</v>
      </c>
      <c r="AS445">
        <v>0</v>
      </c>
    </row>
    <row r="446" spans="1:45">
      <c r="A446">
        <v>678</v>
      </c>
      <c r="B446" t="s">
        <v>639</v>
      </c>
      <c r="C446">
        <v>913</v>
      </c>
      <c r="D446" t="s">
        <v>84</v>
      </c>
      <c r="E446" t="s">
        <v>86</v>
      </c>
      <c r="F446">
        <v>14</v>
      </c>
      <c r="G446" t="s">
        <v>1232</v>
      </c>
      <c r="H446">
        <v>-71.752052000000006</v>
      </c>
      <c r="I446">
        <v>43.620730000000002</v>
      </c>
      <c r="J446">
        <v>0</v>
      </c>
      <c r="K446">
        <v>0</v>
      </c>
      <c r="L446">
        <v>0</v>
      </c>
      <c r="M446">
        <v>1</v>
      </c>
      <c r="N446">
        <v>0</v>
      </c>
      <c r="O446">
        <v>0</v>
      </c>
      <c r="P446">
        <v>0</v>
      </c>
      <c r="Q446">
        <v>1</v>
      </c>
      <c r="R446">
        <v>0</v>
      </c>
      <c r="S446">
        <v>0</v>
      </c>
      <c r="T446">
        <v>0</v>
      </c>
      <c r="U446">
        <v>1</v>
      </c>
      <c r="V446">
        <v>0</v>
      </c>
      <c r="W446">
        <v>0</v>
      </c>
      <c r="X446">
        <v>0</v>
      </c>
      <c r="Y446">
        <v>1</v>
      </c>
      <c r="Z446">
        <v>0</v>
      </c>
      <c r="AA446">
        <v>0</v>
      </c>
      <c r="AB446">
        <v>0</v>
      </c>
      <c r="AC446">
        <v>1</v>
      </c>
      <c r="AD446">
        <v>0</v>
      </c>
      <c r="AE446">
        <v>0</v>
      </c>
      <c r="AF446">
        <v>0</v>
      </c>
      <c r="AG446">
        <v>1</v>
      </c>
      <c r="AH446">
        <v>0</v>
      </c>
      <c r="AI446">
        <v>0</v>
      </c>
      <c r="AJ446">
        <v>1</v>
      </c>
      <c r="AK446">
        <v>0</v>
      </c>
      <c r="AL446">
        <v>0</v>
      </c>
      <c r="AM446">
        <v>0</v>
      </c>
      <c r="AN446">
        <v>0</v>
      </c>
      <c r="AO446">
        <v>1</v>
      </c>
      <c r="AP446">
        <v>0</v>
      </c>
      <c r="AQ446">
        <v>0</v>
      </c>
      <c r="AR446">
        <v>0</v>
      </c>
      <c r="AS446">
        <v>0</v>
      </c>
    </row>
    <row r="447" spans="1:45">
      <c r="A447">
        <v>682</v>
      </c>
      <c r="B447" t="s">
        <v>640</v>
      </c>
      <c r="C447">
        <v>923</v>
      </c>
      <c r="D447" t="s">
        <v>84</v>
      </c>
      <c r="E447" t="s">
        <v>86</v>
      </c>
      <c r="F447">
        <v>12</v>
      </c>
      <c r="G447" t="s">
        <v>1232</v>
      </c>
      <c r="H447">
        <v>-71.733170000000001</v>
      </c>
      <c r="I447">
        <v>43.619176000000003</v>
      </c>
    </row>
    <row r="448" spans="1:45">
      <c r="A448">
        <v>689</v>
      </c>
      <c r="B448" t="s">
        <v>641</v>
      </c>
      <c r="C448">
        <v>924</v>
      </c>
      <c r="D448" t="s">
        <v>84</v>
      </c>
      <c r="E448" t="s">
        <v>86</v>
      </c>
      <c r="F448">
        <v>12</v>
      </c>
      <c r="G448" t="s">
        <v>1232</v>
      </c>
      <c r="H448">
        <v>-71.792907999999997</v>
      </c>
      <c r="I448">
        <v>43.64179</v>
      </c>
    </row>
    <row r="449" spans="1:46">
      <c r="A449">
        <v>689</v>
      </c>
      <c r="B449" t="s">
        <v>642</v>
      </c>
      <c r="C449">
        <v>925</v>
      </c>
      <c r="D449" t="s">
        <v>84</v>
      </c>
      <c r="E449" t="s">
        <v>86</v>
      </c>
      <c r="F449">
        <v>12</v>
      </c>
      <c r="G449" t="s">
        <v>1232</v>
      </c>
      <c r="H449">
        <v>-71.799773999999999</v>
      </c>
      <c r="I449">
        <v>43.633839000000002</v>
      </c>
    </row>
    <row r="450" spans="1:46">
      <c r="A450">
        <v>689</v>
      </c>
      <c r="B450" t="s">
        <v>643</v>
      </c>
      <c r="C450">
        <v>926</v>
      </c>
      <c r="D450" t="s">
        <v>84</v>
      </c>
      <c r="E450" t="s">
        <v>86</v>
      </c>
      <c r="F450">
        <v>12</v>
      </c>
      <c r="G450" t="s">
        <v>1232</v>
      </c>
      <c r="H450">
        <v>-71.800460999999999</v>
      </c>
      <c r="I450">
        <v>43.650981999999999</v>
      </c>
    </row>
    <row r="451" spans="1:46">
      <c r="A451">
        <v>692</v>
      </c>
      <c r="B451" t="s">
        <v>644</v>
      </c>
      <c r="C451">
        <v>927</v>
      </c>
      <c r="D451" t="s">
        <v>84</v>
      </c>
      <c r="E451" t="s">
        <v>86</v>
      </c>
      <c r="F451">
        <v>12</v>
      </c>
      <c r="G451" t="s">
        <v>1232</v>
      </c>
      <c r="H451">
        <v>-71.779174999999995</v>
      </c>
      <c r="I451">
        <v>43.659986000000004</v>
      </c>
      <c r="J451">
        <v>1</v>
      </c>
      <c r="K451">
        <v>0</v>
      </c>
      <c r="L451">
        <v>0</v>
      </c>
      <c r="M451">
        <v>0</v>
      </c>
      <c r="N451">
        <v>0</v>
      </c>
      <c r="O451">
        <v>0</v>
      </c>
      <c r="P451">
        <v>1</v>
      </c>
      <c r="Q451">
        <v>0</v>
      </c>
      <c r="R451">
        <v>0</v>
      </c>
      <c r="S451">
        <v>1</v>
      </c>
      <c r="T451">
        <v>0</v>
      </c>
      <c r="U451">
        <v>0</v>
      </c>
      <c r="V451">
        <v>1</v>
      </c>
      <c r="W451">
        <v>0</v>
      </c>
      <c r="X451">
        <v>0</v>
      </c>
      <c r="Y451">
        <v>0</v>
      </c>
      <c r="Z451">
        <v>0</v>
      </c>
      <c r="AA451">
        <v>0</v>
      </c>
      <c r="AB451">
        <v>1</v>
      </c>
      <c r="AC451">
        <v>0</v>
      </c>
      <c r="AD451">
        <v>1</v>
      </c>
      <c r="AE451">
        <v>0</v>
      </c>
      <c r="AF451">
        <v>0</v>
      </c>
      <c r="AG451">
        <v>0</v>
      </c>
      <c r="AH451">
        <v>1</v>
      </c>
      <c r="AI451">
        <v>0</v>
      </c>
      <c r="AJ451">
        <v>0</v>
      </c>
      <c r="AK451">
        <v>0</v>
      </c>
      <c r="AL451">
        <v>0</v>
      </c>
      <c r="AM451">
        <v>1</v>
      </c>
      <c r="AN451">
        <v>0</v>
      </c>
      <c r="AO451">
        <v>0</v>
      </c>
      <c r="AP451">
        <v>0</v>
      </c>
      <c r="AQ451">
        <v>0</v>
      </c>
      <c r="AR451">
        <v>0</v>
      </c>
      <c r="AS451">
        <v>0</v>
      </c>
    </row>
    <row r="452" spans="1:46">
      <c r="A452">
        <v>692</v>
      </c>
      <c r="B452" t="s">
        <v>645</v>
      </c>
      <c r="C452">
        <v>928</v>
      </c>
      <c r="D452" t="s">
        <v>84</v>
      </c>
      <c r="E452" t="s">
        <v>86</v>
      </c>
      <c r="F452">
        <v>12</v>
      </c>
      <c r="G452" t="s">
        <v>1232</v>
      </c>
      <c r="H452">
        <v>-71.758574999999993</v>
      </c>
      <c r="I452">
        <v>43.616194</v>
      </c>
    </row>
    <row r="453" spans="1:46">
      <c r="A453">
        <v>693</v>
      </c>
      <c r="B453" t="s">
        <v>646</v>
      </c>
      <c r="C453">
        <v>929</v>
      </c>
      <c r="D453" t="s">
        <v>84</v>
      </c>
      <c r="E453" t="s">
        <v>86</v>
      </c>
      <c r="F453">
        <v>14</v>
      </c>
      <c r="G453" t="s">
        <v>1232</v>
      </c>
      <c r="H453">
        <v>-71.782607999999996</v>
      </c>
      <c r="I453">
        <v>43.615758999999997</v>
      </c>
      <c r="J453">
        <v>0</v>
      </c>
      <c r="K453">
        <v>0</v>
      </c>
      <c r="L453">
        <v>1</v>
      </c>
      <c r="M453">
        <v>0</v>
      </c>
      <c r="N453">
        <v>0</v>
      </c>
      <c r="O453">
        <v>0</v>
      </c>
      <c r="P453">
        <v>0</v>
      </c>
      <c r="Q453">
        <v>1</v>
      </c>
      <c r="R453">
        <v>0</v>
      </c>
      <c r="S453">
        <v>1</v>
      </c>
      <c r="T453">
        <v>0</v>
      </c>
      <c r="U453">
        <v>0</v>
      </c>
      <c r="V453">
        <v>1</v>
      </c>
      <c r="W453">
        <v>0</v>
      </c>
      <c r="X453">
        <v>0</v>
      </c>
      <c r="Y453">
        <v>0</v>
      </c>
      <c r="Z453">
        <v>0</v>
      </c>
      <c r="AA453">
        <v>0</v>
      </c>
      <c r="AB453">
        <v>0</v>
      </c>
      <c r="AC453">
        <v>1</v>
      </c>
      <c r="AD453">
        <v>0</v>
      </c>
      <c r="AE453">
        <v>0</v>
      </c>
      <c r="AF453">
        <v>0</v>
      </c>
      <c r="AG453">
        <v>1</v>
      </c>
      <c r="AH453">
        <v>1</v>
      </c>
      <c r="AI453">
        <v>0</v>
      </c>
      <c r="AJ453">
        <v>0</v>
      </c>
      <c r="AK453">
        <v>0</v>
      </c>
      <c r="AL453">
        <v>0</v>
      </c>
      <c r="AM453">
        <v>0</v>
      </c>
      <c r="AN453">
        <v>0</v>
      </c>
      <c r="AO453">
        <v>1</v>
      </c>
      <c r="AP453">
        <v>0</v>
      </c>
      <c r="AQ453">
        <v>0</v>
      </c>
      <c r="AR453">
        <v>0</v>
      </c>
      <c r="AS453">
        <v>0</v>
      </c>
      <c r="AT453" t="s">
        <v>647</v>
      </c>
    </row>
    <row r="454" spans="1:46">
      <c r="A454">
        <v>695</v>
      </c>
      <c r="B454" t="s">
        <v>648</v>
      </c>
      <c r="C454">
        <v>933</v>
      </c>
      <c r="D454" t="s">
        <v>84</v>
      </c>
      <c r="E454" t="s">
        <v>86</v>
      </c>
      <c r="F454">
        <v>12</v>
      </c>
      <c r="G454" t="s">
        <v>1232</v>
      </c>
      <c r="H454">
        <v>-71.828613000000004</v>
      </c>
      <c r="I454">
        <v>43.669609999999999</v>
      </c>
      <c r="J454">
        <v>1</v>
      </c>
      <c r="K454">
        <v>0</v>
      </c>
      <c r="L454">
        <v>0</v>
      </c>
      <c r="M454">
        <v>0</v>
      </c>
      <c r="N454">
        <v>1</v>
      </c>
      <c r="O454">
        <v>0</v>
      </c>
      <c r="P454">
        <v>0</v>
      </c>
      <c r="Q454">
        <v>0</v>
      </c>
      <c r="R454">
        <v>0</v>
      </c>
      <c r="S454">
        <v>0</v>
      </c>
      <c r="T454">
        <v>0</v>
      </c>
      <c r="U454">
        <v>1</v>
      </c>
      <c r="V454">
        <v>0</v>
      </c>
      <c r="W454">
        <v>0</v>
      </c>
      <c r="X454">
        <v>0</v>
      </c>
      <c r="Y454">
        <v>1</v>
      </c>
      <c r="Z454">
        <v>0</v>
      </c>
      <c r="AA454">
        <v>0</v>
      </c>
      <c r="AB454">
        <v>0</v>
      </c>
      <c r="AC454">
        <v>1</v>
      </c>
      <c r="AD454">
        <v>0</v>
      </c>
      <c r="AE454">
        <v>0</v>
      </c>
      <c r="AF454">
        <v>0</v>
      </c>
      <c r="AG454">
        <v>1</v>
      </c>
      <c r="AH454">
        <v>1</v>
      </c>
      <c r="AI454">
        <v>0</v>
      </c>
      <c r="AJ454">
        <v>0</v>
      </c>
      <c r="AK454">
        <v>0</v>
      </c>
      <c r="AL454">
        <v>0</v>
      </c>
      <c r="AM454">
        <v>0</v>
      </c>
      <c r="AN454">
        <v>0</v>
      </c>
      <c r="AO454">
        <v>1</v>
      </c>
      <c r="AP454">
        <v>0</v>
      </c>
      <c r="AQ454">
        <v>0</v>
      </c>
      <c r="AR454">
        <v>0</v>
      </c>
      <c r="AS454">
        <v>1</v>
      </c>
    </row>
    <row r="455" spans="1:46">
      <c r="A455">
        <v>695</v>
      </c>
      <c r="B455" t="s">
        <v>649</v>
      </c>
      <c r="C455">
        <v>934</v>
      </c>
      <c r="D455" t="s">
        <v>84</v>
      </c>
      <c r="E455" t="s">
        <v>86</v>
      </c>
      <c r="F455">
        <v>12</v>
      </c>
      <c r="G455" t="s">
        <v>1232</v>
      </c>
      <c r="H455">
        <v>-71.769904999999994</v>
      </c>
      <c r="I455">
        <v>43.715783000000002</v>
      </c>
      <c r="J455">
        <v>1</v>
      </c>
      <c r="K455">
        <v>0</v>
      </c>
      <c r="L455">
        <v>0</v>
      </c>
      <c r="M455">
        <v>0</v>
      </c>
      <c r="N455">
        <v>1</v>
      </c>
      <c r="O455">
        <v>0</v>
      </c>
      <c r="P455">
        <v>0</v>
      </c>
      <c r="Q455">
        <v>0</v>
      </c>
      <c r="R455">
        <v>0</v>
      </c>
      <c r="S455">
        <v>0</v>
      </c>
      <c r="T455">
        <v>0</v>
      </c>
      <c r="U455">
        <v>1</v>
      </c>
      <c r="V455">
        <v>0</v>
      </c>
      <c r="W455">
        <v>0</v>
      </c>
      <c r="X455">
        <v>0</v>
      </c>
      <c r="Y455">
        <v>1</v>
      </c>
      <c r="Z455">
        <v>0</v>
      </c>
      <c r="AA455">
        <v>0</v>
      </c>
      <c r="AB455">
        <v>0</v>
      </c>
      <c r="AC455">
        <v>1</v>
      </c>
      <c r="AD455">
        <v>0</v>
      </c>
      <c r="AE455">
        <v>0</v>
      </c>
      <c r="AF455">
        <v>0</v>
      </c>
      <c r="AG455">
        <v>1</v>
      </c>
      <c r="AH455">
        <v>1</v>
      </c>
      <c r="AI455">
        <v>0</v>
      </c>
      <c r="AJ455">
        <v>0</v>
      </c>
      <c r="AK455">
        <v>0</v>
      </c>
      <c r="AL455">
        <v>0</v>
      </c>
      <c r="AM455">
        <v>0</v>
      </c>
      <c r="AN455">
        <v>0</v>
      </c>
      <c r="AO455">
        <v>1</v>
      </c>
      <c r="AP455">
        <v>0</v>
      </c>
      <c r="AQ455">
        <v>0</v>
      </c>
      <c r="AR455">
        <v>0</v>
      </c>
      <c r="AS455">
        <v>1</v>
      </c>
    </row>
    <row r="456" spans="1:46">
      <c r="A456">
        <v>695</v>
      </c>
      <c r="B456" t="s">
        <v>650</v>
      </c>
      <c r="C456">
        <v>935</v>
      </c>
      <c r="D456" t="s">
        <v>84</v>
      </c>
      <c r="E456" t="s">
        <v>86</v>
      </c>
      <c r="F456">
        <v>12</v>
      </c>
      <c r="G456" t="s">
        <v>1232</v>
      </c>
      <c r="H456">
        <v>-71.847838999999993</v>
      </c>
      <c r="I456">
        <v>43.62191</v>
      </c>
      <c r="J456">
        <v>1</v>
      </c>
      <c r="K456">
        <v>0</v>
      </c>
      <c r="L456">
        <v>0</v>
      </c>
      <c r="M456">
        <v>0</v>
      </c>
      <c r="N456">
        <v>1</v>
      </c>
      <c r="O456">
        <v>0</v>
      </c>
      <c r="P456">
        <v>0</v>
      </c>
      <c r="Q456">
        <v>0</v>
      </c>
      <c r="R456">
        <v>0</v>
      </c>
      <c r="S456">
        <v>0</v>
      </c>
      <c r="T456">
        <v>0</v>
      </c>
      <c r="U456">
        <v>1</v>
      </c>
      <c r="V456">
        <v>0</v>
      </c>
      <c r="W456">
        <v>0</v>
      </c>
      <c r="X456">
        <v>0</v>
      </c>
      <c r="Y456">
        <v>1</v>
      </c>
      <c r="Z456">
        <v>0</v>
      </c>
      <c r="AA456">
        <v>0</v>
      </c>
      <c r="AB456">
        <v>0</v>
      </c>
      <c r="AC456">
        <v>1</v>
      </c>
      <c r="AD456">
        <v>0</v>
      </c>
      <c r="AE456">
        <v>0</v>
      </c>
      <c r="AF456">
        <v>0</v>
      </c>
      <c r="AG456">
        <v>1</v>
      </c>
      <c r="AH456">
        <v>1</v>
      </c>
      <c r="AI456">
        <v>0</v>
      </c>
      <c r="AJ456">
        <v>0</v>
      </c>
      <c r="AK456">
        <v>0</v>
      </c>
      <c r="AL456">
        <v>0</v>
      </c>
      <c r="AM456">
        <v>0</v>
      </c>
      <c r="AN456">
        <v>0</v>
      </c>
      <c r="AO456">
        <v>1</v>
      </c>
      <c r="AP456">
        <v>0</v>
      </c>
      <c r="AQ456">
        <v>0</v>
      </c>
      <c r="AR456">
        <v>0</v>
      </c>
      <c r="AS456">
        <v>1</v>
      </c>
    </row>
    <row r="457" spans="1:46">
      <c r="A457">
        <v>698</v>
      </c>
      <c r="B457" t="s">
        <v>651</v>
      </c>
      <c r="C457">
        <v>945</v>
      </c>
      <c r="D457" t="s">
        <v>84</v>
      </c>
      <c r="E457" t="s">
        <v>86</v>
      </c>
      <c r="F457">
        <v>12</v>
      </c>
      <c r="G457" t="s">
        <v>1232</v>
      </c>
      <c r="H457">
        <v>-71.779174999999995</v>
      </c>
      <c r="I457">
        <v>43.659923999999997</v>
      </c>
    </row>
    <row r="458" spans="1:46">
      <c r="A458">
        <v>699</v>
      </c>
      <c r="B458" t="s">
        <v>652</v>
      </c>
      <c r="C458">
        <v>946</v>
      </c>
      <c r="D458" t="s">
        <v>84</v>
      </c>
      <c r="E458" t="s">
        <v>86</v>
      </c>
      <c r="F458">
        <v>12</v>
      </c>
      <c r="G458" t="s">
        <v>1232</v>
      </c>
      <c r="H458">
        <v>-71.863288999999995</v>
      </c>
      <c r="I458">
        <v>43.677556000000003</v>
      </c>
      <c r="J458">
        <v>0</v>
      </c>
      <c r="K458">
        <v>0</v>
      </c>
      <c r="L458">
        <v>1</v>
      </c>
      <c r="M458">
        <v>0</v>
      </c>
      <c r="N458">
        <v>0</v>
      </c>
      <c r="O458">
        <v>0</v>
      </c>
      <c r="P458">
        <v>0</v>
      </c>
      <c r="Q458">
        <v>1</v>
      </c>
      <c r="R458">
        <v>0</v>
      </c>
      <c r="S458">
        <v>0</v>
      </c>
      <c r="T458">
        <v>0</v>
      </c>
      <c r="U458">
        <v>1</v>
      </c>
      <c r="V458">
        <v>0</v>
      </c>
      <c r="W458">
        <v>0</v>
      </c>
      <c r="X458">
        <v>0</v>
      </c>
      <c r="Y458">
        <v>1</v>
      </c>
      <c r="Z458">
        <v>0</v>
      </c>
      <c r="AA458">
        <v>0</v>
      </c>
      <c r="AB458">
        <v>0</v>
      </c>
      <c r="AC458">
        <v>1</v>
      </c>
      <c r="AD458">
        <v>0</v>
      </c>
      <c r="AE458">
        <v>0</v>
      </c>
      <c r="AF458">
        <v>0</v>
      </c>
      <c r="AG458">
        <v>1</v>
      </c>
      <c r="AH458">
        <v>0</v>
      </c>
      <c r="AI458">
        <v>1</v>
      </c>
      <c r="AJ458">
        <v>0</v>
      </c>
      <c r="AK458">
        <v>0</v>
      </c>
      <c r="AL458">
        <v>0</v>
      </c>
      <c r="AM458">
        <v>0</v>
      </c>
      <c r="AN458">
        <v>0</v>
      </c>
      <c r="AO458">
        <v>1</v>
      </c>
      <c r="AP458">
        <v>0</v>
      </c>
      <c r="AQ458">
        <v>0</v>
      </c>
      <c r="AR458">
        <v>0</v>
      </c>
      <c r="AS458">
        <v>0</v>
      </c>
      <c r="AT458" t="s">
        <v>653</v>
      </c>
    </row>
    <row r="459" spans="1:46">
      <c r="A459">
        <v>699</v>
      </c>
      <c r="B459" t="s">
        <v>654</v>
      </c>
      <c r="C459">
        <v>947</v>
      </c>
      <c r="D459" t="s">
        <v>84</v>
      </c>
      <c r="E459" t="s">
        <v>86</v>
      </c>
      <c r="F459">
        <v>12</v>
      </c>
      <c r="G459" t="s">
        <v>1232</v>
      </c>
      <c r="H459">
        <v>-71.783980999999997</v>
      </c>
      <c r="I459">
        <v>43.725459999999998</v>
      </c>
      <c r="J459">
        <v>0</v>
      </c>
      <c r="K459">
        <v>0</v>
      </c>
      <c r="L459">
        <v>1</v>
      </c>
      <c r="M459">
        <v>0</v>
      </c>
      <c r="N459">
        <v>0</v>
      </c>
      <c r="O459">
        <v>0</v>
      </c>
      <c r="P459">
        <v>0</v>
      </c>
      <c r="Q459">
        <v>1</v>
      </c>
      <c r="R459">
        <v>0</v>
      </c>
      <c r="S459">
        <v>0</v>
      </c>
      <c r="T459">
        <v>0</v>
      </c>
      <c r="U459">
        <v>1</v>
      </c>
      <c r="V459">
        <v>0</v>
      </c>
      <c r="W459">
        <v>0</v>
      </c>
      <c r="X459">
        <v>1</v>
      </c>
      <c r="Y459">
        <v>0</v>
      </c>
      <c r="Z459">
        <v>0</v>
      </c>
      <c r="AA459">
        <v>0</v>
      </c>
      <c r="AB459">
        <v>0</v>
      </c>
      <c r="AC459">
        <v>1</v>
      </c>
      <c r="AD459">
        <v>0</v>
      </c>
      <c r="AE459">
        <v>0</v>
      </c>
      <c r="AF459">
        <v>0</v>
      </c>
      <c r="AG459">
        <v>1</v>
      </c>
      <c r="AH459">
        <v>0</v>
      </c>
      <c r="AI459">
        <v>1</v>
      </c>
      <c r="AJ459">
        <v>0</v>
      </c>
      <c r="AK459">
        <v>0</v>
      </c>
      <c r="AL459">
        <v>0</v>
      </c>
      <c r="AM459">
        <v>0</v>
      </c>
      <c r="AN459">
        <v>0</v>
      </c>
      <c r="AO459">
        <v>1</v>
      </c>
      <c r="AP459">
        <v>0</v>
      </c>
      <c r="AQ459">
        <v>0</v>
      </c>
      <c r="AR459">
        <v>0</v>
      </c>
      <c r="AS459">
        <v>0</v>
      </c>
      <c r="AT459" t="s">
        <v>655</v>
      </c>
    </row>
    <row r="460" spans="1:46">
      <c r="A460">
        <v>699</v>
      </c>
      <c r="B460" t="s">
        <v>656</v>
      </c>
      <c r="C460">
        <v>948</v>
      </c>
      <c r="D460" t="s">
        <v>84</v>
      </c>
      <c r="E460" t="s">
        <v>86</v>
      </c>
      <c r="F460">
        <v>12</v>
      </c>
      <c r="G460" t="s">
        <v>1232</v>
      </c>
      <c r="H460">
        <v>-71.791190999999998</v>
      </c>
      <c r="I460">
        <v>43.637813999999999</v>
      </c>
      <c r="J460">
        <v>0</v>
      </c>
      <c r="K460">
        <v>0</v>
      </c>
      <c r="L460">
        <v>0</v>
      </c>
      <c r="M460">
        <v>1</v>
      </c>
      <c r="N460">
        <v>0</v>
      </c>
      <c r="O460">
        <v>0</v>
      </c>
      <c r="P460">
        <v>0</v>
      </c>
      <c r="Q460">
        <v>1</v>
      </c>
      <c r="R460">
        <v>0</v>
      </c>
      <c r="S460">
        <v>1</v>
      </c>
      <c r="T460">
        <v>0</v>
      </c>
      <c r="U460">
        <v>0</v>
      </c>
      <c r="V460">
        <v>1</v>
      </c>
      <c r="W460">
        <v>0</v>
      </c>
      <c r="X460">
        <v>0</v>
      </c>
      <c r="Y460">
        <v>0</v>
      </c>
      <c r="Z460">
        <v>0</v>
      </c>
      <c r="AA460">
        <v>0</v>
      </c>
      <c r="AB460">
        <v>0</v>
      </c>
      <c r="AC460">
        <v>1</v>
      </c>
      <c r="AD460">
        <v>0</v>
      </c>
      <c r="AE460">
        <v>1</v>
      </c>
      <c r="AF460">
        <v>0</v>
      </c>
      <c r="AG460">
        <v>0</v>
      </c>
      <c r="AH460">
        <v>1</v>
      </c>
      <c r="AI460">
        <v>0</v>
      </c>
      <c r="AJ460">
        <v>0</v>
      </c>
      <c r="AK460">
        <v>0</v>
      </c>
      <c r="AL460">
        <v>0</v>
      </c>
      <c r="AM460">
        <v>0</v>
      </c>
      <c r="AN460">
        <v>1</v>
      </c>
      <c r="AO460">
        <v>0</v>
      </c>
      <c r="AP460">
        <v>0</v>
      </c>
      <c r="AQ460">
        <v>0</v>
      </c>
      <c r="AR460">
        <v>0</v>
      </c>
      <c r="AS460">
        <v>0</v>
      </c>
      <c r="AT460" t="s">
        <v>657</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8"/>
  <sheetViews>
    <sheetView topLeftCell="C1" workbookViewId="0">
      <selection activeCell="G2" sqref="G2"/>
    </sheetView>
  </sheetViews>
  <sheetFormatPr baseColWidth="10" defaultColWidth="8.83203125" defaultRowHeight="14" x14ac:dyDescent="0"/>
  <cols>
    <col min="1" max="6" width="20.6640625" customWidth="1"/>
    <col min="7" max="9" width="25.5" customWidth="1"/>
    <col min="10" max="39" width="20.6640625" customWidth="1"/>
  </cols>
  <sheetData>
    <row r="1" spans="1:38" ht="120" customHeight="1">
      <c r="A1" s="1" t="s">
        <v>0</v>
      </c>
      <c r="B1" s="1" t="s">
        <v>43</v>
      </c>
      <c r="C1" s="1" t="s">
        <v>44</v>
      </c>
      <c r="D1" s="1" t="s">
        <v>45</v>
      </c>
      <c r="E1" s="1" t="s">
        <v>46</v>
      </c>
      <c r="F1" s="1" t="s">
        <v>47</v>
      </c>
      <c r="G1" s="1" t="s">
        <v>1235</v>
      </c>
      <c r="H1" s="1" t="s">
        <v>1233</v>
      </c>
      <c r="I1" s="1" t="s">
        <v>1234</v>
      </c>
      <c r="J1" s="1" t="s">
        <v>1193</v>
      </c>
      <c r="K1" s="1" t="s">
        <v>1194</v>
      </c>
      <c r="L1" s="1" t="s">
        <v>1195</v>
      </c>
      <c r="M1" s="1" t="s">
        <v>1196</v>
      </c>
      <c r="N1" s="1" t="s">
        <v>1197</v>
      </c>
      <c r="O1" s="1" t="s">
        <v>1198</v>
      </c>
      <c r="P1" s="1" t="s">
        <v>1199</v>
      </c>
      <c r="Q1" s="1" t="s">
        <v>1200</v>
      </c>
      <c r="R1" s="1" t="s">
        <v>1201</v>
      </c>
      <c r="S1" s="1" t="s">
        <v>1202</v>
      </c>
      <c r="T1" s="1" t="s">
        <v>1203</v>
      </c>
      <c r="U1" s="1" t="s">
        <v>1204</v>
      </c>
      <c r="V1" s="1" t="s">
        <v>1205</v>
      </c>
      <c r="W1" s="1" t="s">
        <v>1206</v>
      </c>
      <c r="X1" s="1" t="s">
        <v>1207</v>
      </c>
      <c r="Y1" s="1" t="s">
        <v>1208</v>
      </c>
      <c r="Z1" s="1" t="s">
        <v>1209</v>
      </c>
      <c r="AA1" s="1" t="s">
        <v>1210</v>
      </c>
      <c r="AB1" s="1" t="s">
        <v>1211</v>
      </c>
      <c r="AC1" s="1" t="s">
        <v>1212</v>
      </c>
      <c r="AD1" s="1" t="s">
        <v>1213</v>
      </c>
      <c r="AE1" s="1" t="s">
        <v>1214</v>
      </c>
      <c r="AF1" s="1" t="s">
        <v>1215</v>
      </c>
      <c r="AG1" s="1" t="s">
        <v>1216</v>
      </c>
      <c r="AH1" s="1" t="s">
        <v>1217</v>
      </c>
      <c r="AI1" s="1" t="s">
        <v>1218</v>
      </c>
      <c r="AJ1" s="1" t="s">
        <v>1219</v>
      </c>
      <c r="AK1" s="1" t="s">
        <v>1220</v>
      </c>
      <c r="AL1" s="1" t="s">
        <v>1192</v>
      </c>
    </row>
    <row r="2" spans="1:38">
      <c r="A2">
        <v>98</v>
      </c>
      <c r="B2" t="s">
        <v>686</v>
      </c>
      <c r="C2">
        <v>126</v>
      </c>
      <c r="D2" t="s">
        <v>684</v>
      </c>
      <c r="E2" t="s">
        <v>685</v>
      </c>
      <c r="F2">
        <v>14</v>
      </c>
      <c r="G2" t="s">
        <v>1232</v>
      </c>
      <c r="H2">
        <v>-71.792507999999998</v>
      </c>
      <c r="I2">
        <v>43.688543000000003</v>
      </c>
      <c r="J2">
        <v>1</v>
      </c>
      <c r="K2">
        <v>0</v>
      </c>
      <c r="L2">
        <v>0</v>
      </c>
      <c r="M2">
        <v>0</v>
      </c>
      <c r="N2">
        <v>0</v>
      </c>
      <c r="O2">
        <v>0</v>
      </c>
      <c r="P2">
        <v>0</v>
      </c>
      <c r="Q2">
        <v>1</v>
      </c>
      <c r="R2">
        <v>1</v>
      </c>
      <c r="S2">
        <v>0</v>
      </c>
      <c r="T2">
        <v>0</v>
      </c>
      <c r="U2">
        <v>0</v>
      </c>
      <c r="V2">
        <v>0</v>
      </c>
      <c r="W2">
        <v>0</v>
      </c>
      <c r="X2">
        <v>0</v>
      </c>
      <c r="Y2">
        <v>1</v>
      </c>
      <c r="Z2">
        <v>0</v>
      </c>
      <c r="AA2">
        <v>0</v>
      </c>
      <c r="AB2">
        <v>1</v>
      </c>
      <c r="AC2">
        <v>0</v>
      </c>
      <c r="AD2">
        <v>0</v>
      </c>
      <c r="AE2">
        <v>0</v>
      </c>
      <c r="AF2">
        <v>1</v>
      </c>
      <c r="AG2">
        <v>0</v>
      </c>
      <c r="AH2">
        <v>0</v>
      </c>
      <c r="AI2">
        <v>0</v>
      </c>
      <c r="AJ2">
        <v>0</v>
      </c>
      <c r="AK2">
        <v>1</v>
      </c>
      <c r="AL2" t="s">
        <v>687</v>
      </c>
    </row>
    <row r="3" spans="1:38">
      <c r="A3">
        <v>105</v>
      </c>
      <c r="B3" t="s">
        <v>688</v>
      </c>
      <c r="C3">
        <v>132</v>
      </c>
      <c r="D3" t="s">
        <v>684</v>
      </c>
      <c r="E3" t="s">
        <v>685</v>
      </c>
      <c r="F3">
        <v>12</v>
      </c>
      <c r="G3" t="s">
        <v>1232</v>
      </c>
      <c r="H3">
        <v>-71.801147</v>
      </c>
      <c r="I3">
        <v>43.663401</v>
      </c>
    </row>
    <row r="4" spans="1:38">
      <c r="A4">
        <v>114</v>
      </c>
      <c r="B4" t="s">
        <v>689</v>
      </c>
      <c r="C4">
        <v>140</v>
      </c>
      <c r="D4" t="s">
        <v>684</v>
      </c>
      <c r="E4" t="s">
        <v>685</v>
      </c>
      <c r="F4">
        <v>12</v>
      </c>
      <c r="G4" t="s">
        <v>1232</v>
      </c>
      <c r="H4">
        <v>-71.779174999999995</v>
      </c>
      <c r="I4">
        <v>43.659986000000004</v>
      </c>
      <c r="J4">
        <v>0</v>
      </c>
      <c r="K4">
        <v>0</v>
      </c>
      <c r="L4">
        <v>1</v>
      </c>
      <c r="M4">
        <v>0</v>
      </c>
      <c r="N4">
        <v>0</v>
      </c>
      <c r="O4">
        <v>0</v>
      </c>
      <c r="P4">
        <v>1</v>
      </c>
      <c r="Q4">
        <v>0</v>
      </c>
      <c r="R4">
        <v>0</v>
      </c>
      <c r="S4">
        <v>1</v>
      </c>
      <c r="T4">
        <v>0</v>
      </c>
      <c r="U4">
        <v>0</v>
      </c>
      <c r="V4">
        <v>0</v>
      </c>
      <c r="W4">
        <v>0</v>
      </c>
      <c r="X4">
        <v>0</v>
      </c>
      <c r="Y4">
        <v>1</v>
      </c>
      <c r="Z4">
        <v>0</v>
      </c>
      <c r="AA4">
        <v>0</v>
      </c>
      <c r="AB4">
        <v>1</v>
      </c>
      <c r="AC4">
        <v>0</v>
      </c>
      <c r="AD4">
        <v>0</v>
      </c>
      <c r="AE4">
        <v>0</v>
      </c>
      <c r="AF4">
        <v>1</v>
      </c>
      <c r="AG4">
        <v>0</v>
      </c>
      <c r="AH4">
        <v>0</v>
      </c>
      <c r="AI4">
        <v>0</v>
      </c>
      <c r="AJ4">
        <v>0</v>
      </c>
      <c r="AK4">
        <v>0</v>
      </c>
    </row>
    <row r="5" spans="1:38">
      <c r="A5">
        <v>120</v>
      </c>
      <c r="B5" t="s">
        <v>690</v>
      </c>
      <c r="C5">
        <v>150</v>
      </c>
      <c r="D5" t="s">
        <v>684</v>
      </c>
      <c r="E5" t="s">
        <v>691</v>
      </c>
      <c r="F5">
        <v>12</v>
      </c>
      <c r="G5" t="s">
        <v>1232</v>
      </c>
      <c r="H5">
        <v>-71.811790000000002</v>
      </c>
      <c r="I5">
        <v>43.716031000000001</v>
      </c>
    </row>
    <row r="6" spans="1:38">
      <c r="A6">
        <v>120</v>
      </c>
      <c r="B6" t="s">
        <v>692</v>
      </c>
      <c r="C6">
        <v>151</v>
      </c>
      <c r="D6" t="s">
        <v>684</v>
      </c>
      <c r="E6" t="s">
        <v>691</v>
      </c>
      <c r="F6">
        <v>12</v>
      </c>
      <c r="G6" t="s">
        <v>1232</v>
      </c>
      <c r="H6">
        <v>-71.808700999999999</v>
      </c>
      <c r="I6">
        <v>43.699651000000003</v>
      </c>
    </row>
    <row r="7" spans="1:38">
      <c r="A7">
        <v>120</v>
      </c>
      <c r="B7" t="s">
        <v>693</v>
      </c>
      <c r="C7">
        <v>152</v>
      </c>
      <c r="D7" t="s">
        <v>684</v>
      </c>
      <c r="E7" t="s">
        <v>691</v>
      </c>
      <c r="F7">
        <v>12</v>
      </c>
      <c r="G7" t="s">
        <v>1232</v>
      </c>
      <c r="H7">
        <v>-71.779174999999995</v>
      </c>
      <c r="I7">
        <v>43.659986000000004</v>
      </c>
    </row>
    <row r="8" spans="1:38">
      <c r="A8">
        <v>122</v>
      </c>
      <c r="B8" t="s">
        <v>696</v>
      </c>
      <c r="C8">
        <v>171</v>
      </c>
      <c r="D8" t="s">
        <v>684</v>
      </c>
      <c r="E8" t="s">
        <v>697</v>
      </c>
      <c r="F8">
        <v>12</v>
      </c>
      <c r="G8" t="s">
        <v>1232</v>
      </c>
      <c r="H8">
        <v>-71.804924</v>
      </c>
      <c r="I8">
        <v>43.666381999999999</v>
      </c>
      <c r="J8">
        <v>0</v>
      </c>
      <c r="K8">
        <v>0</v>
      </c>
      <c r="L8">
        <v>0</v>
      </c>
      <c r="M8">
        <v>1</v>
      </c>
      <c r="N8">
        <v>0</v>
      </c>
      <c r="O8">
        <v>0</v>
      </c>
      <c r="P8">
        <v>0</v>
      </c>
      <c r="Q8">
        <v>1</v>
      </c>
      <c r="R8">
        <v>0</v>
      </c>
      <c r="S8">
        <v>1</v>
      </c>
      <c r="T8">
        <v>0</v>
      </c>
      <c r="U8">
        <v>0</v>
      </c>
      <c r="V8">
        <v>0</v>
      </c>
      <c r="W8">
        <v>0</v>
      </c>
      <c r="X8">
        <v>0</v>
      </c>
      <c r="Y8">
        <v>1</v>
      </c>
      <c r="Z8">
        <v>0</v>
      </c>
      <c r="AA8">
        <v>0</v>
      </c>
      <c r="AB8">
        <v>1</v>
      </c>
      <c r="AC8">
        <v>0</v>
      </c>
      <c r="AD8">
        <v>0</v>
      </c>
      <c r="AE8">
        <v>0</v>
      </c>
      <c r="AF8">
        <v>1</v>
      </c>
      <c r="AG8">
        <v>0</v>
      </c>
      <c r="AH8">
        <v>0</v>
      </c>
      <c r="AI8">
        <v>0</v>
      </c>
      <c r="AJ8">
        <v>0</v>
      </c>
      <c r="AK8">
        <v>0</v>
      </c>
    </row>
    <row r="9" spans="1:38">
      <c r="A9">
        <v>122</v>
      </c>
      <c r="B9" t="s">
        <v>698</v>
      </c>
      <c r="C9">
        <v>172</v>
      </c>
      <c r="D9" t="s">
        <v>684</v>
      </c>
      <c r="E9" t="s">
        <v>697</v>
      </c>
      <c r="F9">
        <v>12</v>
      </c>
      <c r="G9" t="s">
        <v>1232</v>
      </c>
      <c r="H9">
        <v>-71.777114999999995</v>
      </c>
      <c r="I9">
        <v>43.620170999999999</v>
      </c>
      <c r="J9">
        <v>0</v>
      </c>
      <c r="K9">
        <v>0</v>
      </c>
      <c r="L9">
        <v>0</v>
      </c>
      <c r="M9">
        <v>1</v>
      </c>
      <c r="N9">
        <v>0</v>
      </c>
      <c r="O9">
        <v>0</v>
      </c>
      <c r="P9">
        <v>0</v>
      </c>
      <c r="Q9">
        <v>1</v>
      </c>
      <c r="R9">
        <v>0</v>
      </c>
      <c r="S9">
        <v>1</v>
      </c>
      <c r="T9">
        <v>0</v>
      </c>
      <c r="U9">
        <v>0</v>
      </c>
      <c r="V9">
        <v>0</v>
      </c>
      <c r="W9">
        <v>0</v>
      </c>
      <c r="X9">
        <v>0</v>
      </c>
      <c r="Y9">
        <v>1</v>
      </c>
      <c r="Z9">
        <v>0</v>
      </c>
      <c r="AA9">
        <v>0</v>
      </c>
      <c r="AB9">
        <v>1</v>
      </c>
      <c r="AC9">
        <v>0</v>
      </c>
      <c r="AD9">
        <v>0</v>
      </c>
      <c r="AE9">
        <v>0</v>
      </c>
      <c r="AF9">
        <v>1</v>
      </c>
      <c r="AG9">
        <v>0</v>
      </c>
      <c r="AH9">
        <v>0</v>
      </c>
      <c r="AI9">
        <v>0</v>
      </c>
      <c r="AJ9">
        <v>0</v>
      </c>
      <c r="AK9">
        <v>0</v>
      </c>
    </row>
    <row r="10" spans="1:38">
      <c r="A10">
        <v>122</v>
      </c>
      <c r="B10" t="s">
        <v>699</v>
      </c>
      <c r="C10">
        <v>177</v>
      </c>
      <c r="D10" t="s">
        <v>684</v>
      </c>
      <c r="E10" t="s">
        <v>697</v>
      </c>
      <c r="F10">
        <v>12</v>
      </c>
      <c r="G10" t="s">
        <v>1232</v>
      </c>
      <c r="H10">
        <v>-71.783294999999995</v>
      </c>
      <c r="I10">
        <v>43.607244999999999</v>
      </c>
      <c r="J10">
        <v>0</v>
      </c>
      <c r="K10">
        <v>0</v>
      </c>
      <c r="L10">
        <v>0</v>
      </c>
      <c r="M10">
        <v>0</v>
      </c>
      <c r="N10">
        <v>0</v>
      </c>
      <c r="O10">
        <v>0</v>
      </c>
      <c r="P10">
        <v>0</v>
      </c>
      <c r="Q10">
        <v>1</v>
      </c>
      <c r="R10">
        <v>0</v>
      </c>
      <c r="S10">
        <v>0</v>
      </c>
      <c r="T10">
        <v>1</v>
      </c>
      <c r="U10">
        <v>0</v>
      </c>
      <c r="V10">
        <v>0</v>
      </c>
      <c r="W10">
        <v>0</v>
      </c>
      <c r="X10">
        <v>0</v>
      </c>
      <c r="Y10">
        <v>1</v>
      </c>
      <c r="Z10">
        <v>0</v>
      </c>
      <c r="AA10">
        <v>0</v>
      </c>
      <c r="AB10">
        <v>1</v>
      </c>
      <c r="AC10">
        <v>0</v>
      </c>
      <c r="AD10">
        <v>0</v>
      </c>
      <c r="AE10">
        <v>0</v>
      </c>
      <c r="AF10">
        <v>1</v>
      </c>
      <c r="AG10">
        <v>0</v>
      </c>
      <c r="AH10">
        <v>0</v>
      </c>
      <c r="AI10">
        <v>0</v>
      </c>
      <c r="AJ10">
        <v>0</v>
      </c>
      <c r="AK10">
        <v>0</v>
      </c>
    </row>
    <row r="11" spans="1:38">
      <c r="A11">
        <v>126</v>
      </c>
      <c r="B11" t="s">
        <v>694</v>
      </c>
      <c r="C11">
        <v>163</v>
      </c>
      <c r="D11" t="s">
        <v>684</v>
      </c>
      <c r="E11" t="s">
        <v>685</v>
      </c>
      <c r="F11">
        <v>12</v>
      </c>
      <c r="G11" t="s">
        <v>1232</v>
      </c>
      <c r="H11">
        <v>-71.906891000000002</v>
      </c>
      <c r="I11">
        <v>43.670554000000003</v>
      </c>
      <c r="J11">
        <v>0</v>
      </c>
      <c r="K11">
        <v>0</v>
      </c>
      <c r="L11">
        <v>0</v>
      </c>
      <c r="M11">
        <v>1</v>
      </c>
      <c r="N11">
        <v>0</v>
      </c>
      <c r="O11">
        <v>0</v>
      </c>
      <c r="P11">
        <v>0</v>
      </c>
      <c r="Q11">
        <v>1</v>
      </c>
      <c r="R11">
        <v>0</v>
      </c>
      <c r="S11">
        <v>0</v>
      </c>
      <c r="T11">
        <v>0</v>
      </c>
      <c r="U11">
        <v>0</v>
      </c>
      <c r="V11">
        <v>0</v>
      </c>
      <c r="W11">
        <v>0</v>
      </c>
      <c r="X11">
        <v>0</v>
      </c>
      <c r="Y11">
        <v>1</v>
      </c>
      <c r="Z11">
        <v>0</v>
      </c>
      <c r="AA11">
        <v>0</v>
      </c>
      <c r="AB11">
        <v>0</v>
      </c>
      <c r="AC11">
        <v>0</v>
      </c>
      <c r="AD11">
        <v>0</v>
      </c>
      <c r="AE11">
        <v>0</v>
      </c>
      <c r="AF11">
        <v>0</v>
      </c>
      <c r="AG11">
        <v>1</v>
      </c>
      <c r="AH11">
        <v>0</v>
      </c>
      <c r="AI11">
        <v>0</v>
      </c>
      <c r="AJ11">
        <v>0</v>
      </c>
      <c r="AK11">
        <v>0</v>
      </c>
    </row>
    <row r="12" spans="1:38">
      <c r="A12">
        <v>126</v>
      </c>
      <c r="B12" t="s">
        <v>695</v>
      </c>
      <c r="C12">
        <v>165</v>
      </c>
      <c r="D12" t="s">
        <v>684</v>
      </c>
      <c r="E12" t="s">
        <v>685</v>
      </c>
      <c r="F12">
        <v>12</v>
      </c>
      <c r="G12" t="s">
        <v>1232</v>
      </c>
      <c r="H12">
        <v>-71.801970999999995</v>
      </c>
      <c r="I12">
        <v>43.722582000000003</v>
      </c>
      <c r="J12">
        <v>0</v>
      </c>
      <c r="K12">
        <v>1</v>
      </c>
      <c r="L12">
        <v>0</v>
      </c>
      <c r="M12">
        <v>0</v>
      </c>
      <c r="N12">
        <v>0</v>
      </c>
      <c r="O12">
        <v>0</v>
      </c>
      <c r="P12">
        <v>0</v>
      </c>
      <c r="Q12">
        <v>1</v>
      </c>
      <c r="R12">
        <v>1</v>
      </c>
      <c r="S12">
        <v>0</v>
      </c>
      <c r="T12">
        <v>0</v>
      </c>
      <c r="U12">
        <v>0</v>
      </c>
      <c r="V12">
        <v>0</v>
      </c>
      <c r="W12">
        <v>0</v>
      </c>
      <c r="X12">
        <v>0</v>
      </c>
      <c r="Y12">
        <v>1</v>
      </c>
      <c r="Z12">
        <v>0</v>
      </c>
      <c r="AA12">
        <v>0</v>
      </c>
      <c r="AB12">
        <v>0</v>
      </c>
      <c r="AC12">
        <v>1</v>
      </c>
      <c r="AD12">
        <v>0</v>
      </c>
      <c r="AE12">
        <v>0</v>
      </c>
      <c r="AF12">
        <v>0</v>
      </c>
      <c r="AG12">
        <v>1</v>
      </c>
      <c r="AH12">
        <v>0</v>
      </c>
      <c r="AI12">
        <v>0</v>
      </c>
      <c r="AJ12">
        <v>0</v>
      </c>
      <c r="AK12">
        <v>0</v>
      </c>
    </row>
    <row r="13" spans="1:38">
      <c r="A13">
        <v>130</v>
      </c>
      <c r="B13" t="s">
        <v>700</v>
      </c>
      <c r="C13">
        <v>182</v>
      </c>
      <c r="D13" t="s">
        <v>684</v>
      </c>
      <c r="E13" t="s">
        <v>697</v>
      </c>
      <c r="F13">
        <v>12</v>
      </c>
      <c r="G13" t="s">
        <v>1232</v>
      </c>
      <c r="H13">
        <v>-71.904831000000001</v>
      </c>
      <c r="I13">
        <v>43.732405999999997</v>
      </c>
      <c r="J13">
        <v>0</v>
      </c>
      <c r="K13">
        <v>0</v>
      </c>
      <c r="L13">
        <v>0</v>
      </c>
      <c r="M13">
        <v>1</v>
      </c>
      <c r="N13">
        <v>0</v>
      </c>
      <c r="O13">
        <v>0</v>
      </c>
      <c r="P13">
        <v>0</v>
      </c>
      <c r="Q13">
        <v>1</v>
      </c>
      <c r="R13">
        <v>0</v>
      </c>
      <c r="S13">
        <v>0</v>
      </c>
      <c r="T13">
        <v>0</v>
      </c>
      <c r="U13">
        <v>1</v>
      </c>
      <c r="V13">
        <v>0</v>
      </c>
      <c r="W13">
        <v>0</v>
      </c>
      <c r="X13">
        <v>0</v>
      </c>
      <c r="Y13">
        <v>1</v>
      </c>
      <c r="Z13">
        <v>0</v>
      </c>
      <c r="AA13">
        <v>0</v>
      </c>
      <c r="AB13">
        <v>0</v>
      </c>
      <c r="AC13">
        <v>1</v>
      </c>
      <c r="AD13">
        <v>0</v>
      </c>
      <c r="AE13">
        <v>0</v>
      </c>
      <c r="AF13">
        <v>1</v>
      </c>
      <c r="AG13">
        <v>0</v>
      </c>
      <c r="AH13">
        <v>0</v>
      </c>
      <c r="AI13">
        <v>0</v>
      </c>
      <c r="AJ13">
        <v>0</v>
      </c>
      <c r="AK13">
        <v>0</v>
      </c>
    </row>
    <row r="14" spans="1:38">
      <c r="A14">
        <v>130</v>
      </c>
      <c r="B14" t="s">
        <v>701</v>
      </c>
      <c r="C14">
        <v>184</v>
      </c>
      <c r="D14" t="s">
        <v>684</v>
      </c>
      <c r="E14" t="s">
        <v>697</v>
      </c>
      <c r="F14">
        <v>12</v>
      </c>
      <c r="G14" t="s">
        <v>1232</v>
      </c>
      <c r="H14">
        <v>-71.899681000000001</v>
      </c>
      <c r="I14">
        <v>43.715535000000003</v>
      </c>
      <c r="J14">
        <v>0</v>
      </c>
      <c r="K14">
        <v>0</v>
      </c>
      <c r="L14">
        <v>0</v>
      </c>
      <c r="M14">
        <v>1</v>
      </c>
      <c r="N14">
        <v>0</v>
      </c>
      <c r="O14">
        <v>0</v>
      </c>
      <c r="P14">
        <v>0</v>
      </c>
      <c r="Q14">
        <v>1</v>
      </c>
      <c r="R14">
        <v>0</v>
      </c>
      <c r="S14">
        <v>0</v>
      </c>
      <c r="T14">
        <v>0</v>
      </c>
      <c r="U14">
        <v>1</v>
      </c>
      <c r="V14">
        <v>0</v>
      </c>
      <c r="W14">
        <v>0</v>
      </c>
      <c r="X14">
        <v>0</v>
      </c>
      <c r="Y14">
        <v>1</v>
      </c>
      <c r="Z14">
        <v>0</v>
      </c>
      <c r="AA14">
        <v>0</v>
      </c>
      <c r="AB14">
        <v>1</v>
      </c>
      <c r="AC14">
        <v>0</v>
      </c>
      <c r="AD14">
        <v>0</v>
      </c>
      <c r="AE14">
        <v>0</v>
      </c>
      <c r="AF14">
        <v>1</v>
      </c>
      <c r="AG14">
        <v>0</v>
      </c>
      <c r="AH14">
        <v>0</v>
      </c>
      <c r="AI14">
        <v>0</v>
      </c>
      <c r="AJ14">
        <v>0</v>
      </c>
      <c r="AK14">
        <v>0</v>
      </c>
    </row>
    <row r="15" spans="1:38">
      <c r="A15">
        <v>130</v>
      </c>
      <c r="B15" t="s">
        <v>702</v>
      </c>
      <c r="C15">
        <v>185</v>
      </c>
      <c r="D15" t="s">
        <v>684</v>
      </c>
      <c r="E15" t="s">
        <v>697</v>
      </c>
      <c r="F15">
        <v>12</v>
      </c>
      <c r="G15" t="s">
        <v>1232</v>
      </c>
      <c r="H15">
        <v>-71.890411</v>
      </c>
      <c r="I15">
        <v>43.701388999999999</v>
      </c>
      <c r="J15">
        <v>0</v>
      </c>
      <c r="K15">
        <v>0</v>
      </c>
      <c r="L15">
        <v>0</v>
      </c>
      <c r="M15">
        <v>1</v>
      </c>
      <c r="N15">
        <v>0</v>
      </c>
      <c r="O15">
        <v>0</v>
      </c>
      <c r="P15">
        <v>0</v>
      </c>
      <c r="Q15">
        <v>1</v>
      </c>
      <c r="R15">
        <v>0</v>
      </c>
      <c r="S15">
        <v>0</v>
      </c>
      <c r="T15">
        <v>0</v>
      </c>
      <c r="U15">
        <v>1</v>
      </c>
      <c r="V15">
        <v>0</v>
      </c>
      <c r="W15">
        <v>0</v>
      </c>
      <c r="X15">
        <v>0</v>
      </c>
      <c r="Y15">
        <v>1</v>
      </c>
      <c r="Z15">
        <v>0</v>
      </c>
      <c r="AA15">
        <v>0</v>
      </c>
      <c r="AB15">
        <v>1</v>
      </c>
      <c r="AC15">
        <v>0</v>
      </c>
      <c r="AD15">
        <v>0</v>
      </c>
      <c r="AE15">
        <v>0</v>
      </c>
      <c r="AF15">
        <v>1</v>
      </c>
      <c r="AG15">
        <v>0</v>
      </c>
      <c r="AH15">
        <v>0</v>
      </c>
      <c r="AI15">
        <v>0</v>
      </c>
      <c r="AJ15">
        <v>0</v>
      </c>
      <c r="AK15">
        <v>0</v>
      </c>
    </row>
    <row r="16" spans="1:38">
      <c r="A16">
        <v>130</v>
      </c>
      <c r="B16" t="s">
        <v>703</v>
      </c>
      <c r="C16">
        <v>188</v>
      </c>
      <c r="D16" t="s">
        <v>684</v>
      </c>
      <c r="E16" t="s">
        <v>697</v>
      </c>
      <c r="F16">
        <v>12</v>
      </c>
      <c r="G16" t="s">
        <v>1232</v>
      </c>
      <c r="H16">
        <v>-71.878051999999997</v>
      </c>
      <c r="I16">
        <v>43.693942</v>
      </c>
      <c r="J16">
        <v>0</v>
      </c>
      <c r="K16">
        <v>0</v>
      </c>
      <c r="L16">
        <v>0</v>
      </c>
      <c r="M16">
        <v>1</v>
      </c>
      <c r="N16">
        <v>0</v>
      </c>
      <c r="O16">
        <v>0</v>
      </c>
      <c r="P16">
        <v>0</v>
      </c>
      <c r="Q16">
        <v>1</v>
      </c>
      <c r="R16">
        <v>0</v>
      </c>
      <c r="S16">
        <v>0</v>
      </c>
      <c r="T16">
        <v>0</v>
      </c>
      <c r="U16">
        <v>1</v>
      </c>
      <c r="V16">
        <v>0</v>
      </c>
      <c r="W16">
        <v>0</v>
      </c>
      <c r="X16">
        <v>0</v>
      </c>
      <c r="Y16">
        <v>1</v>
      </c>
      <c r="Z16">
        <v>0</v>
      </c>
      <c r="AA16">
        <v>0</v>
      </c>
      <c r="AB16">
        <v>1</v>
      </c>
      <c r="AC16">
        <v>0</v>
      </c>
      <c r="AD16">
        <v>0</v>
      </c>
      <c r="AE16">
        <v>0</v>
      </c>
      <c r="AF16">
        <v>1</v>
      </c>
      <c r="AG16">
        <v>0</v>
      </c>
      <c r="AH16">
        <v>0</v>
      </c>
      <c r="AI16">
        <v>0</v>
      </c>
      <c r="AJ16">
        <v>0</v>
      </c>
      <c r="AK16">
        <v>0</v>
      </c>
    </row>
    <row r="17" spans="1:38">
      <c r="A17">
        <v>130</v>
      </c>
      <c r="B17" t="s">
        <v>704</v>
      </c>
      <c r="C17">
        <v>191</v>
      </c>
      <c r="D17" t="s">
        <v>684</v>
      </c>
      <c r="E17" t="s">
        <v>697</v>
      </c>
      <c r="F17">
        <v>12</v>
      </c>
      <c r="G17" t="s">
        <v>1232</v>
      </c>
      <c r="H17">
        <v>-71.857108999999994</v>
      </c>
      <c r="I17">
        <v>43.695430999999999</v>
      </c>
      <c r="J17">
        <v>0</v>
      </c>
      <c r="K17">
        <v>0</v>
      </c>
      <c r="L17">
        <v>0</v>
      </c>
      <c r="M17">
        <v>1</v>
      </c>
      <c r="N17">
        <v>0</v>
      </c>
      <c r="O17">
        <v>0</v>
      </c>
      <c r="P17">
        <v>0</v>
      </c>
      <c r="Q17">
        <v>1</v>
      </c>
      <c r="R17">
        <v>0</v>
      </c>
      <c r="S17">
        <v>0</v>
      </c>
      <c r="T17">
        <v>0</v>
      </c>
      <c r="U17">
        <v>1</v>
      </c>
      <c r="V17">
        <v>0</v>
      </c>
      <c r="W17">
        <v>0</v>
      </c>
      <c r="X17">
        <v>0</v>
      </c>
      <c r="Y17">
        <v>1</v>
      </c>
      <c r="Z17">
        <v>0</v>
      </c>
      <c r="AA17">
        <v>0</v>
      </c>
      <c r="AB17">
        <v>1</v>
      </c>
      <c r="AC17">
        <v>0</v>
      </c>
      <c r="AD17">
        <v>0</v>
      </c>
      <c r="AE17">
        <v>0</v>
      </c>
      <c r="AF17">
        <v>1</v>
      </c>
      <c r="AG17">
        <v>0</v>
      </c>
      <c r="AH17">
        <v>0</v>
      </c>
      <c r="AI17">
        <v>0</v>
      </c>
      <c r="AJ17">
        <v>0</v>
      </c>
      <c r="AK17">
        <v>0</v>
      </c>
    </row>
    <row r="18" spans="1:38">
      <c r="A18">
        <v>130</v>
      </c>
      <c r="B18" t="s">
        <v>705</v>
      </c>
      <c r="C18">
        <v>195</v>
      </c>
      <c r="D18" t="s">
        <v>684</v>
      </c>
      <c r="E18" t="s">
        <v>697</v>
      </c>
      <c r="F18">
        <v>12</v>
      </c>
      <c r="G18" t="s">
        <v>1232</v>
      </c>
      <c r="H18">
        <v>-71.864318999999995</v>
      </c>
      <c r="I18">
        <v>43.714046000000003</v>
      </c>
      <c r="J18">
        <v>0</v>
      </c>
      <c r="K18">
        <v>0</v>
      </c>
      <c r="L18">
        <v>0</v>
      </c>
      <c r="M18">
        <v>1</v>
      </c>
      <c r="N18">
        <v>0</v>
      </c>
      <c r="O18">
        <v>0</v>
      </c>
      <c r="P18">
        <v>0</v>
      </c>
      <c r="Q18">
        <v>1</v>
      </c>
      <c r="R18">
        <v>0</v>
      </c>
      <c r="S18">
        <v>0</v>
      </c>
      <c r="T18">
        <v>0</v>
      </c>
      <c r="U18">
        <v>1</v>
      </c>
      <c r="V18">
        <v>0</v>
      </c>
      <c r="W18">
        <v>0</v>
      </c>
      <c r="X18">
        <v>0</v>
      </c>
      <c r="Y18">
        <v>1</v>
      </c>
      <c r="Z18">
        <v>0</v>
      </c>
      <c r="AA18">
        <v>0</v>
      </c>
      <c r="AB18">
        <v>1</v>
      </c>
      <c r="AC18">
        <v>0</v>
      </c>
      <c r="AD18">
        <v>0</v>
      </c>
      <c r="AE18">
        <v>0</v>
      </c>
      <c r="AF18">
        <v>1</v>
      </c>
      <c r="AG18">
        <v>0</v>
      </c>
      <c r="AH18">
        <v>0</v>
      </c>
      <c r="AI18">
        <v>0</v>
      </c>
      <c r="AJ18">
        <v>0</v>
      </c>
      <c r="AK18">
        <v>0</v>
      </c>
    </row>
    <row r="19" spans="1:38">
      <c r="A19">
        <v>131</v>
      </c>
      <c r="B19" t="s">
        <v>706</v>
      </c>
      <c r="C19">
        <v>200</v>
      </c>
      <c r="D19" t="s">
        <v>684</v>
      </c>
      <c r="E19" t="s">
        <v>685</v>
      </c>
      <c r="F19">
        <v>12</v>
      </c>
      <c r="G19" t="s">
        <v>1232</v>
      </c>
      <c r="H19">
        <v>-71.782264999999995</v>
      </c>
      <c r="I19">
        <v>43.693694000000001</v>
      </c>
      <c r="J19">
        <v>0</v>
      </c>
      <c r="K19">
        <v>0</v>
      </c>
      <c r="L19">
        <v>0</v>
      </c>
      <c r="M19">
        <v>1</v>
      </c>
      <c r="N19">
        <v>0</v>
      </c>
      <c r="O19">
        <v>0</v>
      </c>
      <c r="P19">
        <v>0</v>
      </c>
      <c r="Q19">
        <v>1</v>
      </c>
      <c r="R19">
        <v>0</v>
      </c>
      <c r="S19">
        <v>0</v>
      </c>
      <c r="T19">
        <v>0</v>
      </c>
      <c r="U19">
        <v>1</v>
      </c>
      <c r="V19">
        <v>0</v>
      </c>
      <c r="W19">
        <v>0</v>
      </c>
      <c r="X19">
        <v>0</v>
      </c>
      <c r="Y19">
        <v>1</v>
      </c>
      <c r="Z19">
        <v>0</v>
      </c>
      <c r="AA19">
        <v>0</v>
      </c>
      <c r="AB19">
        <v>0</v>
      </c>
      <c r="AC19">
        <v>1</v>
      </c>
      <c r="AD19">
        <v>0</v>
      </c>
      <c r="AE19">
        <v>0</v>
      </c>
      <c r="AF19">
        <v>0</v>
      </c>
      <c r="AG19">
        <v>1</v>
      </c>
      <c r="AH19">
        <v>0</v>
      </c>
      <c r="AI19">
        <v>0</v>
      </c>
      <c r="AJ19">
        <v>0</v>
      </c>
      <c r="AK19">
        <v>0</v>
      </c>
    </row>
    <row r="20" spans="1:38">
      <c r="A20">
        <v>131</v>
      </c>
      <c r="B20" t="s">
        <v>707</v>
      </c>
      <c r="C20">
        <v>201</v>
      </c>
      <c r="D20" t="s">
        <v>684</v>
      </c>
      <c r="E20" t="s">
        <v>685</v>
      </c>
      <c r="F20">
        <v>12</v>
      </c>
      <c r="G20" t="s">
        <v>1232</v>
      </c>
      <c r="H20">
        <v>-71.753769000000005</v>
      </c>
      <c r="I20">
        <v>43.699651000000003</v>
      </c>
      <c r="J20">
        <v>0</v>
      </c>
      <c r="K20">
        <v>0</v>
      </c>
      <c r="L20">
        <v>0</v>
      </c>
      <c r="M20">
        <v>1</v>
      </c>
      <c r="N20">
        <v>0</v>
      </c>
      <c r="O20">
        <v>0</v>
      </c>
      <c r="P20">
        <v>0</v>
      </c>
      <c r="Q20">
        <v>1</v>
      </c>
      <c r="R20">
        <v>0</v>
      </c>
      <c r="S20">
        <v>0</v>
      </c>
      <c r="T20">
        <v>0</v>
      </c>
      <c r="U20">
        <v>1</v>
      </c>
      <c r="V20">
        <v>0</v>
      </c>
      <c r="W20">
        <v>0</v>
      </c>
      <c r="X20">
        <v>0</v>
      </c>
      <c r="Y20">
        <v>1</v>
      </c>
      <c r="Z20">
        <v>0</v>
      </c>
      <c r="AA20">
        <v>0</v>
      </c>
      <c r="AB20">
        <v>0</v>
      </c>
      <c r="AC20">
        <v>1</v>
      </c>
      <c r="AD20">
        <v>0</v>
      </c>
      <c r="AE20">
        <v>0</v>
      </c>
      <c r="AF20">
        <v>0</v>
      </c>
      <c r="AG20">
        <v>1</v>
      </c>
      <c r="AH20">
        <v>0</v>
      </c>
      <c r="AI20">
        <v>0</v>
      </c>
      <c r="AJ20">
        <v>0</v>
      </c>
      <c r="AK20">
        <v>0</v>
      </c>
    </row>
    <row r="21" spans="1:38">
      <c r="A21">
        <v>131</v>
      </c>
      <c r="B21" t="s">
        <v>708</v>
      </c>
      <c r="C21">
        <v>202</v>
      </c>
      <c r="D21" t="s">
        <v>684</v>
      </c>
      <c r="E21" t="s">
        <v>685</v>
      </c>
      <c r="F21">
        <v>12</v>
      </c>
      <c r="G21" t="s">
        <v>1232</v>
      </c>
      <c r="H21">
        <v>-71.804237000000001</v>
      </c>
      <c r="I21">
        <v>43.680535999999996</v>
      </c>
      <c r="J21">
        <v>0</v>
      </c>
      <c r="K21">
        <v>0</v>
      </c>
      <c r="L21">
        <v>0</v>
      </c>
      <c r="M21">
        <v>1</v>
      </c>
      <c r="N21">
        <v>0</v>
      </c>
      <c r="O21">
        <v>0</v>
      </c>
      <c r="P21">
        <v>0</v>
      </c>
      <c r="Q21">
        <v>1</v>
      </c>
      <c r="R21">
        <v>0</v>
      </c>
      <c r="S21">
        <v>0</v>
      </c>
      <c r="T21">
        <v>0</v>
      </c>
      <c r="U21">
        <v>1</v>
      </c>
      <c r="V21">
        <v>0</v>
      </c>
      <c r="W21">
        <v>0</v>
      </c>
      <c r="X21">
        <v>0</v>
      </c>
      <c r="Y21">
        <v>1</v>
      </c>
      <c r="Z21">
        <v>0</v>
      </c>
      <c r="AA21">
        <v>0</v>
      </c>
      <c r="AB21">
        <v>0</v>
      </c>
      <c r="AC21">
        <v>1</v>
      </c>
      <c r="AD21">
        <v>0</v>
      </c>
      <c r="AE21">
        <v>0</v>
      </c>
      <c r="AF21">
        <v>0</v>
      </c>
      <c r="AG21">
        <v>1</v>
      </c>
      <c r="AH21">
        <v>0</v>
      </c>
      <c r="AI21">
        <v>0</v>
      </c>
      <c r="AJ21">
        <v>0</v>
      </c>
      <c r="AK21">
        <v>0</v>
      </c>
    </row>
    <row r="22" spans="1:38">
      <c r="A22">
        <v>131</v>
      </c>
      <c r="B22" t="s">
        <v>709</v>
      </c>
      <c r="C22">
        <v>203</v>
      </c>
      <c r="D22" t="s">
        <v>684</v>
      </c>
      <c r="E22" t="s">
        <v>685</v>
      </c>
      <c r="F22">
        <v>12</v>
      </c>
      <c r="G22" t="s">
        <v>1232</v>
      </c>
      <c r="H22">
        <v>-71.794623999999999</v>
      </c>
      <c r="I22">
        <v>43.653218000000003</v>
      </c>
      <c r="J22">
        <v>0</v>
      </c>
      <c r="K22">
        <v>0</v>
      </c>
      <c r="L22">
        <v>0</v>
      </c>
      <c r="M22">
        <v>1</v>
      </c>
      <c r="N22">
        <v>0</v>
      </c>
      <c r="O22">
        <v>0</v>
      </c>
      <c r="P22">
        <v>0</v>
      </c>
      <c r="Q22">
        <v>1</v>
      </c>
      <c r="R22">
        <v>0</v>
      </c>
      <c r="S22">
        <v>0</v>
      </c>
      <c r="T22">
        <v>0</v>
      </c>
      <c r="U22">
        <v>1</v>
      </c>
      <c r="V22">
        <v>0</v>
      </c>
      <c r="W22">
        <v>0</v>
      </c>
      <c r="X22">
        <v>0</v>
      </c>
      <c r="Y22">
        <v>1</v>
      </c>
      <c r="Z22">
        <v>0</v>
      </c>
      <c r="AA22">
        <v>0</v>
      </c>
      <c r="AB22">
        <v>0</v>
      </c>
      <c r="AC22">
        <v>1</v>
      </c>
      <c r="AD22">
        <v>0</v>
      </c>
      <c r="AE22">
        <v>0</v>
      </c>
      <c r="AF22">
        <v>0</v>
      </c>
      <c r="AG22">
        <v>1</v>
      </c>
      <c r="AH22">
        <v>0</v>
      </c>
      <c r="AI22">
        <v>0</v>
      </c>
      <c r="AJ22">
        <v>0</v>
      </c>
      <c r="AK22">
        <v>1</v>
      </c>
    </row>
    <row r="23" spans="1:38">
      <c r="A23">
        <v>131</v>
      </c>
      <c r="B23" t="s">
        <v>718</v>
      </c>
      <c r="C23">
        <v>226</v>
      </c>
      <c r="D23" t="s">
        <v>684</v>
      </c>
      <c r="E23" t="s">
        <v>685</v>
      </c>
      <c r="F23">
        <v>12</v>
      </c>
      <c r="G23" t="s">
        <v>1232</v>
      </c>
      <c r="H23">
        <v>-71.808014</v>
      </c>
      <c r="I23">
        <v>43.610227999999999</v>
      </c>
      <c r="J23">
        <v>0</v>
      </c>
      <c r="K23">
        <v>0</v>
      </c>
      <c r="L23">
        <v>0</v>
      </c>
      <c r="M23">
        <v>1</v>
      </c>
      <c r="N23">
        <v>0</v>
      </c>
      <c r="O23">
        <v>0</v>
      </c>
      <c r="P23">
        <v>0</v>
      </c>
      <c r="Q23">
        <v>1</v>
      </c>
      <c r="R23">
        <v>0</v>
      </c>
      <c r="S23">
        <v>0</v>
      </c>
      <c r="T23">
        <v>0</v>
      </c>
      <c r="U23">
        <v>1</v>
      </c>
      <c r="V23">
        <v>0</v>
      </c>
      <c r="W23">
        <v>0</v>
      </c>
      <c r="X23">
        <v>0</v>
      </c>
      <c r="Y23">
        <v>1</v>
      </c>
      <c r="Z23">
        <v>0</v>
      </c>
      <c r="AA23">
        <v>0</v>
      </c>
      <c r="AB23">
        <v>0</v>
      </c>
      <c r="AC23">
        <v>0</v>
      </c>
      <c r="AD23">
        <v>0</v>
      </c>
      <c r="AE23">
        <v>0</v>
      </c>
      <c r="AF23">
        <v>0</v>
      </c>
      <c r="AG23">
        <v>1</v>
      </c>
      <c r="AH23">
        <v>0</v>
      </c>
      <c r="AI23">
        <v>0</v>
      </c>
      <c r="AJ23">
        <v>0</v>
      </c>
      <c r="AK23">
        <v>0</v>
      </c>
    </row>
    <row r="24" spans="1:38">
      <c r="A24">
        <v>148</v>
      </c>
      <c r="B24" t="s">
        <v>710</v>
      </c>
      <c r="C24">
        <v>214</v>
      </c>
      <c r="D24" t="s">
        <v>684</v>
      </c>
      <c r="E24" t="s">
        <v>685</v>
      </c>
      <c r="F24">
        <v>12</v>
      </c>
      <c r="G24" t="s">
        <v>1232</v>
      </c>
      <c r="H24">
        <v>-71.882514999999998</v>
      </c>
      <c r="I24">
        <v>43.695430999999999</v>
      </c>
      <c r="J24">
        <v>0</v>
      </c>
      <c r="K24">
        <v>1</v>
      </c>
      <c r="L24">
        <v>0</v>
      </c>
      <c r="M24">
        <v>0</v>
      </c>
      <c r="N24">
        <v>0</v>
      </c>
      <c r="O24">
        <v>0</v>
      </c>
      <c r="P24">
        <v>0</v>
      </c>
      <c r="Q24">
        <v>1</v>
      </c>
      <c r="R24">
        <v>0</v>
      </c>
      <c r="S24">
        <v>1</v>
      </c>
      <c r="T24">
        <v>0</v>
      </c>
      <c r="U24">
        <v>0</v>
      </c>
      <c r="V24">
        <v>0</v>
      </c>
      <c r="W24">
        <v>0</v>
      </c>
      <c r="X24">
        <v>0</v>
      </c>
      <c r="Y24">
        <v>1</v>
      </c>
      <c r="Z24">
        <v>0</v>
      </c>
      <c r="AA24">
        <v>0</v>
      </c>
      <c r="AB24">
        <v>0</v>
      </c>
      <c r="AC24">
        <v>1</v>
      </c>
      <c r="AD24">
        <v>0</v>
      </c>
      <c r="AE24">
        <v>0</v>
      </c>
      <c r="AF24">
        <v>0</v>
      </c>
      <c r="AG24">
        <v>1</v>
      </c>
      <c r="AH24">
        <v>0</v>
      </c>
      <c r="AI24">
        <v>0</v>
      </c>
      <c r="AJ24">
        <v>0</v>
      </c>
      <c r="AK24">
        <v>1</v>
      </c>
      <c r="AL24" t="s">
        <v>711</v>
      </c>
    </row>
    <row r="25" spans="1:38">
      <c r="A25">
        <v>148</v>
      </c>
      <c r="B25" t="s">
        <v>712</v>
      </c>
      <c r="C25">
        <v>216</v>
      </c>
      <c r="D25" t="s">
        <v>684</v>
      </c>
      <c r="E25" t="s">
        <v>685</v>
      </c>
      <c r="F25">
        <v>12</v>
      </c>
      <c r="G25" t="s">
        <v>1232</v>
      </c>
      <c r="H25">
        <v>-71.783637999999996</v>
      </c>
      <c r="I25">
        <v>43.729925999999999</v>
      </c>
      <c r="J25">
        <v>0</v>
      </c>
      <c r="K25">
        <v>0</v>
      </c>
      <c r="L25">
        <v>0</v>
      </c>
      <c r="M25">
        <v>1</v>
      </c>
      <c r="N25">
        <v>0</v>
      </c>
      <c r="O25">
        <v>0</v>
      </c>
      <c r="P25">
        <v>0</v>
      </c>
      <c r="Q25">
        <v>1</v>
      </c>
      <c r="R25">
        <v>0</v>
      </c>
      <c r="S25">
        <v>0</v>
      </c>
      <c r="T25">
        <v>0</v>
      </c>
      <c r="U25">
        <v>1</v>
      </c>
      <c r="V25">
        <v>0</v>
      </c>
      <c r="W25">
        <v>0</v>
      </c>
      <c r="X25">
        <v>0</v>
      </c>
      <c r="Y25">
        <v>1</v>
      </c>
      <c r="Z25">
        <v>0</v>
      </c>
      <c r="AA25">
        <v>0</v>
      </c>
      <c r="AB25">
        <v>0</v>
      </c>
      <c r="AC25">
        <v>1</v>
      </c>
      <c r="AD25">
        <v>0</v>
      </c>
      <c r="AE25">
        <v>0</v>
      </c>
      <c r="AF25">
        <v>0</v>
      </c>
      <c r="AG25">
        <v>1</v>
      </c>
      <c r="AH25">
        <v>0</v>
      </c>
      <c r="AI25">
        <v>0</v>
      </c>
      <c r="AJ25">
        <v>0</v>
      </c>
      <c r="AK25">
        <v>1</v>
      </c>
      <c r="AL25" t="s">
        <v>713</v>
      </c>
    </row>
    <row r="26" spans="1:38">
      <c r="A26">
        <v>148</v>
      </c>
      <c r="B26" t="s">
        <v>714</v>
      </c>
      <c r="C26">
        <v>217</v>
      </c>
      <c r="D26" t="s">
        <v>684</v>
      </c>
      <c r="E26" t="s">
        <v>685</v>
      </c>
      <c r="F26">
        <v>12</v>
      </c>
      <c r="G26" t="s">
        <v>1232</v>
      </c>
      <c r="H26">
        <v>-71.793937999999997</v>
      </c>
      <c r="I26">
        <v>43.651479000000002</v>
      </c>
      <c r="J26">
        <v>0</v>
      </c>
      <c r="K26">
        <v>0</v>
      </c>
      <c r="L26">
        <v>0</v>
      </c>
      <c r="M26">
        <v>1</v>
      </c>
      <c r="N26">
        <v>0</v>
      </c>
      <c r="O26">
        <v>0</v>
      </c>
      <c r="P26">
        <v>0</v>
      </c>
      <c r="Q26">
        <v>1</v>
      </c>
      <c r="R26">
        <v>0</v>
      </c>
      <c r="S26">
        <v>0</v>
      </c>
      <c r="T26">
        <v>0</v>
      </c>
      <c r="U26">
        <v>1</v>
      </c>
      <c r="V26">
        <v>0</v>
      </c>
      <c r="W26">
        <v>0</v>
      </c>
      <c r="X26">
        <v>0</v>
      </c>
      <c r="Y26">
        <v>1</v>
      </c>
      <c r="Z26">
        <v>0</v>
      </c>
      <c r="AA26">
        <v>0</v>
      </c>
      <c r="AB26">
        <v>0</v>
      </c>
      <c r="AC26">
        <v>1</v>
      </c>
      <c r="AD26">
        <v>0</v>
      </c>
      <c r="AE26">
        <v>0</v>
      </c>
      <c r="AF26">
        <v>0</v>
      </c>
      <c r="AG26">
        <v>1</v>
      </c>
      <c r="AH26">
        <v>0</v>
      </c>
      <c r="AI26">
        <v>0</v>
      </c>
      <c r="AJ26">
        <v>0</v>
      </c>
      <c r="AK26">
        <v>1</v>
      </c>
      <c r="AL26" t="s">
        <v>715</v>
      </c>
    </row>
    <row r="27" spans="1:38">
      <c r="A27">
        <v>158</v>
      </c>
      <c r="B27" t="s">
        <v>716</v>
      </c>
      <c r="C27">
        <v>221</v>
      </c>
      <c r="D27" t="s">
        <v>684</v>
      </c>
      <c r="E27" t="s">
        <v>685</v>
      </c>
      <c r="F27">
        <v>12</v>
      </c>
      <c r="G27" t="s">
        <v>1232</v>
      </c>
      <c r="H27">
        <v>-71.765099000000006</v>
      </c>
      <c r="I27">
        <v>43.682521999999999</v>
      </c>
      <c r="J27">
        <v>0</v>
      </c>
      <c r="K27">
        <v>0</v>
      </c>
      <c r="L27">
        <v>1</v>
      </c>
      <c r="M27">
        <v>0</v>
      </c>
      <c r="N27">
        <v>0</v>
      </c>
      <c r="O27">
        <v>0</v>
      </c>
      <c r="P27">
        <v>1</v>
      </c>
      <c r="Q27">
        <v>0</v>
      </c>
      <c r="R27">
        <v>0</v>
      </c>
      <c r="S27">
        <v>1</v>
      </c>
      <c r="T27">
        <v>0</v>
      </c>
      <c r="U27">
        <v>0</v>
      </c>
      <c r="V27">
        <v>0</v>
      </c>
      <c r="W27">
        <v>0</v>
      </c>
      <c r="X27">
        <v>1</v>
      </c>
      <c r="Y27">
        <v>0</v>
      </c>
      <c r="Z27">
        <v>0</v>
      </c>
      <c r="AA27">
        <v>1</v>
      </c>
      <c r="AB27">
        <v>0</v>
      </c>
      <c r="AC27">
        <v>0</v>
      </c>
      <c r="AD27">
        <v>0</v>
      </c>
      <c r="AE27">
        <v>1</v>
      </c>
      <c r="AF27">
        <v>0</v>
      </c>
      <c r="AG27">
        <v>0</v>
      </c>
      <c r="AH27">
        <v>0</v>
      </c>
      <c r="AI27">
        <v>0</v>
      </c>
      <c r="AJ27">
        <v>0</v>
      </c>
      <c r="AK27">
        <v>0</v>
      </c>
    </row>
    <row r="28" spans="1:38">
      <c r="A28">
        <v>158</v>
      </c>
      <c r="B28" t="s">
        <v>717</v>
      </c>
      <c r="C28">
        <v>222</v>
      </c>
      <c r="D28" t="s">
        <v>684</v>
      </c>
      <c r="E28" t="s">
        <v>685</v>
      </c>
      <c r="F28">
        <v>12</v>
      </c>
      <c r="G28" t="s">
        <v>1232</v>
      </c>
      <c r="H28">
        <v>-71.750679000000005</v>
      </c>
      <c r="I28">
        <v>43.649740000000001</v>
      </c>
      <c r="J28">
        <v>0</v>
      </c>
      <c r="K28">
        <v>0</v>
      </c>
      <c r="L28">
        <v>1</v>
      </c>
      <c r="M28">
        <v>0</v>
      </c>
      <c r="N28">
        <v>0</v>
      </c>
      <c r="O28">
        <v>1</v>
      </c>
      <c r="P28">
        <v>0</v>
      </c>
      <c r="Q28">
        <v>0</v>
      </c>
      <c r="R28">
        <v>0</v>
      </c>
      <c r="S28">
        <v>0</v>
      </c>
      <c r="T28">
        <v>1</v>
      </c>
      <c r="U28">
        <v>0</v>
      </c>
      <c r="V28">
        <v>0</v>
      </c>
      <c r="W28">
        <v>0</v>
      </c>
      <c r="X28">
        <v>1</v>
      </c>
      <c r="Y28">
        <v>0</v>
      </c>
      <c r="Z28">
        <v>0</v>
      </c>
      <c r="AA28">
        <v>0</v>
      </c>
      <c r="AB28">
        <v>1</v>
      </c>
      <c r="AC28">
        <v>0</v>
      </c>
      <c r="AD28">
        <v>0</v>
      </c>
      <c r="AE28">
        <v>0</v>
      </c>
      <c r="AF28">
        <v>1</v>
      </c>
      <c r="AG28">
        <v>0</v>
      </c>
      <c r="AH28">
        <v>0</v>
      </c>
      <c r="AI28">
        <v>0</v>
      </c>
      <c r="AJ28">
        <v>0</v>
      </c>
      <c r="AK28">
        <v>0</v>
      </c>
    </row>
    <row r="29" spans="1:38">
      <c r="A29">
        <v>165</v>
      </c>
      <c r="B29" t="s">
        <v>719</v>
      </c>
      <c r="C29">
        <v>230</v>
      </c>
      <c r="D29" t="s">
        <v>684</v>
      </c>
      <c r="E29" t="s">
        <v>685</v>
      </c>
      <c r="F29">
        <v>12</v>
      </c>
      <c r="G29" t="s">
        <v>1232</v>
      </c>
      <c r="H29">
        <v>-71.779261000000005</v>
      </c>
      <c r="I29">
        <v>43.659923999999997</v>
      </c>
      <c r="J29">
        <v>0</v>
      </c>
      <c r="K29">
        <v>0</v>
      </c>
      <c r="L29">
        <v>1</v>
      </c>
      <c r="M29">
        <v>0</v>
      </c>
      <c r="N29">
        <v>0</v>
      </c>
      <c r="O29">
        <v>0</v>
      </c>
      <c r="P29">
        <v>1</v>
      </c>
      <c r="Q29">
        <v>0</v>
      </c>
      <c r="R29">
        <v>0</v>
      </c>
      <c r="S29">
        <v>0</v>
      </c>
      <c r="T29">
        <v>1</v>
      </c>
      <c r="U29">
        <v>0</v>
      </c>
      <c r="V29">
        <v>0</v>
      </c>
      <c r="W29">
        <v>0</v>
      </c>
      <c r="X29">
        <v>1</v>
      </c>
      <c r="Y29">
        <v>0</v>
      </c>
      <c r="Z29">
        <v>0</v>
      </c>
      <c r="AA29">
        <v>0</v>
      </c>
      <c r="AB29">
        <v>1</v>
      </c>
      <c r="AC29">
        <v>0</v>
      </c>
      <c r="AD29">
        <v>0</v>
      </c>
      <c r="AE29">
        <v>0</v>
      </c>
      <c r="AF29">
        <v>1</v>
      </c>
      <c r="AG29">
        <v>0</v>
      </c>
      <c r="AH29">
        <v>0</v>
      </c>
      <c r="AI29">
        <v>0</v>
      </c>
      <c r="AJ29">
        <v>0</v>
      </c>
      <c r="AK29">
        <v>0</v>
      </c>
    </row>
    <row r="30" spans="1:38">
      <c r="A30">
        <v>165</v>
      </c>
      <c r="B30" t="s">
        <v>720</v>
      </c>
      <c r="C30">
        <v>232</v>
      </c>
      <c r="D30" t="s">
        <v>684</v>
      </c>
      <c r="E30" t="s">
        <v>685</v>
      </c>
      <c r="F30">
        <v>12</v>
      </c>
      <c r="G30" t="s">
        <v>1232</v>
      </c>
      <c r="H30">
        <v>-71.779261000000005</v>
      </c>
      <c r="I30">
        <v>43.659923999999997</v>
      </c>
    </row>
    <row r="31" spans="1:38">
      <c r="A31">
        <v>166</v>
      </c>
      <c r="B31" t="s">
        <v>721</v>
      </c>
      <c r="C31">
        <v>241</v>
      </c>
      <c r="D31" t="s">
        <v>684</v>
      </c>
      <c r="E31" t="s">
        <v>685</v>
      </c>
      <c r="F31">
        <v>12</v>
      </c>
      <c r="G31" t="s">
        <v>1232</v>
      </c>
      <c r="H31">
        <v>-71.757544999999993</v>
      </c>
      <c r="I31">
        <v>43.678300999999998</v>
      </c>
      <c r="J31">
        <v>0</v>
      </c>
      <c r="K31">
        <v>0</v>
      </c>
      <c r="L31">
        <v>1</v>
      </c>
      <c r="M31">
        <v>0</v>
      </c>
      <c r="N31">
        <v>0</v>
      </c>
      <c r="O31">
        <v>0</v>
      </c>
      <c r="P31">
        <v>0</v>
      </c>
      <c r="Q31">
        <v>1</v>
      </c>
      <c r="R31">
        <v>0</v>
      </c>
      <c r="S31">
        <v>1</v>
      </c>
      <c r="T31">
        <v>0</v>
      </c>
      <c r="U31">
        <v>0</v>
      </c>
      <c r="V31">
        <v>0</v>
      </c>
      <c r="W31">
        <v>0</v>
      </c>
      <c r="X31">
        <v>0</v>
      </c>
      <c r="Y31">
        <v>1</v>
      </c>
      <c r="Z31">
        <v>0</v>
      </c>
      <c r="AA31">
        <v>0</v>
      </c>
      <c r="AB31">
        <v>0</v>
      </c>
      <c r="AC31">
        <v>1</v>
      </c>
      <c r="AD31">
        <v>0</v>
      </c>
      <c r="AE31">
        <v>0</v>
      </c>
      <c r="AF31">
        <v>0</v>
      </c>
      <c r="AG31">
        <v>1</v>
      </c>
      <c r="AH31">
        <v>0</v>
      </c>
      <c r="AI31">
        <v>0</v>
      </c>
      <c r="AJ31">
        <v>0</v>
      </c>
      <c r="AK31">
        <v>0</v>
      </c>
    </row>
    <row r="32" spans="1:38">
      <c r="A32">
        <v>166</v>
      </c>
      <c r="B32" t="s">
        <v>722</v>
      </c>
      <c r="C32">
        <v>242</v>
      </c>
      <c r="D32" t="s">
        <v>684</v>
      </c>
      <c r="E32" t="s">
        <v>685</v>
      </c>
      <c r="F32">
        <v>12</v>
      </c>
      <c r="G32" t="s">
        <v>1232</v>
      </c>
      <c r="H32">
        <v>-71.791877999999997</v>
      </c>
      <c r="I32">
        <v>43.64179</v>
      </c>
    </row>
    <row r="33" spans="1:38">
      <c r="A33">
        <v>179</v>
      </c>
      <c r="B33" t="s">
        <v>726</v>
      </c>
      <c r="C33">
        <v>255</v>
      </c>
      <c r="D33" t="s">
        <v>684</v>
      </c>
      <c r="E33" t="s">
        <v>685</v>
      </c>
      <c r="F33">
        <v>12</v>
      </c>
      <c r="G33" t="s">
        <v>1232</v>
      </c>
      <c r="H33">
        <v>-71.801147</v>
      </c>
      <c r="I33">
        <v>43.682769999999998</v>
      </c>
      <c r="J33">
        <v>0</v>
      </c>
      <c r="K33">
        <v>1</v>
      </c>
      <c r="L33">
        <v>0</v>
      </c>
      <c r="M33">
        <v>0</v>
      </c>
      <c r="N33">
        <v>0</v>
      </c>
      <c r="O33">
        <v>0</v>
      </c>
      <c r="P33">
        <v>1</v>
      </c>
      <c r="Q33">
        <v>0</v>
      </c>
      <c r="R33">
        <v>0</v>
      </c>
      <c r="S33">
        <v>1</v>
      </c>
      <c r="T33">
        <v>0</v>
      </c>
      <c r="U33">
        <v>0</v>
      </c>
      <c r="V33">
        <v>0</v>
      </c>
      <c r="W33">
        <v>0</v>
      </c>
      <c r="X33">
        <v>1</v>
      </c>
      <c r="Y33">
        <v>0</v>
      </c>
      <c r="Z33">
        <v>0</v>
      </c>
      <c r="AA33">
        <v>0</v>
      </c>
      <c r="AB33">
        <v>1</v>
      </c>
      <c r="AC33">
        <v>0</v>
      </c>
      <c r="AD33">
        <v>0</v>
      </c>
      <c r="AE33">
        <v>1</v>
      </c>
      <c r="AF33">
        <v>0</v>
      </c>
      <c r="AG33">
        <v>0</v>
      </c>
      <c r="AH33">
        <v>0</v>
      </c>
      <c r="AI33">
        <v>0</v>
      </c>
      <c r="AJ33">
        <v>0</v>
      </c>
      <c r="AK33">
        <v>0</v>
      </c>
    </row>
    <row r="34" spans="1:38">
      <c r="A34">
        <v>181</v>
      </c>
      <c r="B34" t="s">
        <v>724</v>
      </c>
      <c r="C34">
        <v>253</v>
      </c>
      <c r="D34" t="s">
        <v>684</v>
      </c>
      <c r="E34" t="s">
        <v>685</v>
      </c>
      <c r="F34">
        <v>12</v>
      </c>
      <c r="G34" t="s">
        <v>1232</v>
      </c>
      <c r="H34">
        <v>-71.779261000000005</v>
      </c>
      <c r="I34">
        <v>43.659986000000004</v>
      </c>
      <c r="J34">
        <v>0</v>
      </c>
      <c r="K34">
        <v>0</v>
      </c>
      <c r="L34">
        <v>0</v>
      </c>
      <c r="M34">
        <v>1</v>
      </c>
      <c r="N34">
        <v>0</v>
      </c>
      <c r="O34">
        <v>0</v>
      </c>
      <c r="P34">
        <v>0</v>
      </c>
      <c r="Q34">
        <v>1</v>
      </c>
      <c r="R34">
        <v>0</v>
      </c>
      <c r="S34">
        <v>0</v>
      </c>
      <c r="T34">
        <v>0</v>
      </c>
      <c r="U34">
        <v>1</v>
      </c>
      <c r="V34">
        <v>0</v>
      </c>
      <c r="W34">
        <v>0</v>
      </c>
      <c r="X34">
        <v>0</v>
      </c>
      <c r="Y34">
        <v>1</v>
      </c>
      <c r="Z34">
        <v>0</v>
      </c>
      <c r="AA34">
        <v>0</v>
      </c>
      <c r="AB34">
        <v>0</v>
      </c>
      <c r="AC34">
        <v>1</v>
      </c>
      <c r="AD34">
        <v>0</v>
      </c>
      <c r="AE34">
        <v>0</v>
      </c>
      <c r="AF34">
        <v>0</v>
      </c>
      <c r="AG34">
        <v>1</v>
      </c>
      <c r="AH34">
        <v>0</v>
      </c>
      <c r="AI34">
        <v>0</v>
      </c>
      <c r="AJ34">
        <v>0</v>
      </c>
      <c r="AK34">
        <v>0</v>
      </c>
    </row>
    <row r="35" spans="1:38">
      <c r="A35">
        <v>182</v>
      </c>
      <c r="B35" t="s">
        <v>725</v>
      </c>
      <c r="C35">
        <v>254</v>
      </c>
      <c r="D35" t="s">
        <v>684</v>
      </c>
      <c r="E35" t="s">
        <v>685</v>
      </c>
      <c r="F35">
        <v>12</v>
      </c>
      <c r="G35" t="s">
        <v>1232</v>
      </c>
      <c r="H35">
        <v>-71.779174999999995</v>
      </c>
      <c r="I35">
        <v>43.659986000000004</v>
      </c>
    </row>
    <row r="36" spans="1:38">
      <c r="A36">
        <v>183</v>
      </c>
      <c r="B36" t="s">
        <v>723</v>
      </c>
      <c r="C36">
        <v>248</v>
      </c>
      <c r="D36" t="s">
        <v>684</v>
      </c>
      <c r="E36" t="s">
        <v>685</v>
      </c>
      <c r="F36">
        <v>12</v>
      </c>
      <c r="G36" t="s">
        <v>1232</v>
      </c>
      <c r="H36">
        <v>-71.865004999999996</v>
      </c>
      <c r="I36">
        <v>43.677556000000003</v>
      </c>
    </row>
    <row r="37" spans="1:38">
      <c r="A37">
        <v>193</v>
      </c>
      <c r="B37" t="s">
        <v>728</v>
      </c>
      <c r="C37">
        <v>267</v>
      </c>
      <c r="D37" t="s">
        <v>684</v>
      </c>
      <c r="E37" t="s">
        <v>685</v>
      </c>
      <c r="F37">
        <v>12</v>
      </c>
      <c r="G37" t="s">
        <v>1232</v>
      </c>
      <c r="H37">
        <v>-71.889037999999999</v>
      </c>
      <c r="I37">
        <v>43.652768999999999</v>
      </c>
      <c r="J37">
        <v>0</v>
      </c>
      <c r="K37">
        <v>0</v>
      </c>
      <c r="L37">
        <v>0</v>
      </c>
      <c r="M37">
        <v>1</v>
      </c>
      <c r="N37">
        <v>0</v>
      </c>
      <c r="O37">
        <v>0</v>
      </c>
      <c r="P37">
        <v>0</v>
      </c>
      <c r="Q37">
        <v>1</v>
      </c>
      <c r="R37">
        <v>0</v>
      </c>
      <c r="S37">
        <v>0</v>
      </c>
      <c r="T37">
        <v>0</v>
      </c>
      <c r="U37">
        <v>0</v>
      </c>
      <c r="V37">
        <v>0</v>
      </c>
      <c r="W37">
        <v>0</v>
      </c>
      <c r="X37">
        <v>0</v>
      </c>
      <c r="Y37">
        <v>1</v>
      </c>
      <c r="Z37">
        <v>0</v>
      </c>
      <c r="AA37">
        <v>0</v>
      </c>
      <c r="AB37">
        <v>0</v>
      </c>
      <c r="AC37">
        <v>0</v>
      </c>
      <c r="AD37">
        <v>0</v>
      </c>
      <c r="AE37">
        <v>0</v>
      </c>
      <c r="AF37">
        <v>0</v>
      </c>
      <c r="AG37">
        <v>1</v>
      </c>
      <c r="AH37">
        <v>0</v>
      </c>
      <c r="AI37">
        <v>0</v>
      </c>
      <c r="AJ37">
        <v>0</v>
      </c>
      <c r="AK37">
        <v>0</v>
      </c>
      <c r="AL37" t="s">
        <v>729</v>
      </c>
    </row>
    <row r="38" spans="1:38">
      <c r="A38">
        <v>193</v>
      </c>
      <c r="B38" t="s">
        <v>730</v>
      </c>
      <c r="C38">
        <v>269</v>
      </c>
      <c r="D38" t="s">
        <v>684</v>
      </c>
      <c r="E38" t="s">
        <v>685</v>
      </c>
      <c r="F38">
        <v>12</v>
      </c>
      <c r="G38" t="s">
        <v>1232</v>
      </c>
      <c r="H38">
        <v>-71.820757</v>
      </c>
      <c r="I38">
        <v>43.660739999999997</v>
      </c>
      <c r="J38">
        <v>0</v>
      </c>
      <c r="K38">
        <v>0</v>
      </c>
      <c r="L38">
        <v>0</v>
      </c>
      <c r="M38">
        <v>1</v>
      </c>
      <c r="N38">
        <v>0</v>
      </c>
      <c r="O38">
        <v>0</v>
      </c>
      <c r="P38">
        <v>0</v>
      </c>
      <c r="Q38">
        <v>1</v>
      </c>
      <c r="R38">
        <v>0</v>
      </c>
      <c r="S38">
        <v>0</v>
      </c>
      <c r="T38">
        <v>0</v>
      </c>
      <c r="U38">
        <v>1</v>
      </c>
      <c r="V38">
        <v>0</v>
      </c>
      <c r="W38">
        <v>0</v>
      </c>
      <c r="X38">
        <v>0</v>
      </c>
      <c r="Y38">
        <v>1</v>
      </c>
      <c r="Z38">
        <v>0</v>
      </c>
      <c r="AA38">
        <v>0</v>
      </c>
      <c r="AB38">
        <v>0</v>
      </c>
      <c r="AC38">
        <v>1</v>
      </c>
      <c r="AD38">
        <v>0</v>
      </c>
      <c r="AE38">
        <v>0</v>
      </c>
      <c r="AF38">
        <v>0</v>
      </c>
      <c r="AG38">
        <v>1</v>
      </c>
      <c r="AH38">
        <v>0</v>
      </c>
      <c r="AI38">
        <v>0</v>
      </c>
      <c r="AJ38">
        <v>0</v>
      </c>
      <c r="AK38">
        <v>0</v>
      </c>
      <c r="AL38" t="s">
        <v>731</v>
      </c>
    </row>
    <row r="39" spans="1:38">
      <c r="A39">
        <v>194</v>
      </c>
      <c r="B39" t="s">
        <v>727</v>
      </c>
      <c r="C39">
        <v>265</v>
      </c>
      <c r="D39" t="s">
        <v>684</v>
      </c>
      <c r="E39" t="s">
        <v>697</v>
      </c>
      <c r="F39">
        <v>12</v>
      </c>
      <c r="G39" t="s">
        <v>1232</v>
      </c>
      <c r="H39">
        <v>-71.826553000000004</v>
      </c>
      <c r="I39">
        <v>43.671348000000002</v>
      </c>
      <c r="J39">
        <v>0</v>
      </c>
      <c r="K39">
        <v>0</v>
      </c>
      <c r="L39">
        <v>1</v>
      </c>
      <c r="M39">
        <v>0</v>
      </c>
      <c r="N39">
        <v>0</v>
      </c>
      <c r="O39">
        <v>0</v>
      </c>
      <c r="P39">
        <v>0</v>
      </c>
      <c r="Q39">
        <v>1</v>
      </c>
      <c r="R39">
        <v>0</v>
      </c>
      <c r="S39">
        <v>1</v>
      </c>
      <c r="T39">
        <v>0</v>
      </c>
      <c r="U39">
        <v>0</v>
      </c>
      <c r="V39">
        <v>0</v>
      </c>
      <c r="W39">
        <v>0</v>
      </c>
      <c r="X39">
        <v>0</v>
      </c>
      <c r="Y39">
        <v>1</v>
      </c>
      <c r="Z39">
        <v>0</v>
      </c>
      <c r="AA39">
        <v>1</v>
      </c>
      <c r="AB39">
        <v>0</v>
      </c>
      <c r="AC39">
        <v>0</v>
      </c>
      <c r="AD39">
        <v>0</v>
      </c>
      <c r="AE39">
        <v>1</v>
      </c>
      <c r="AF39">
        <v>0</v>
      </c>
      <c r="AG39">
        <v>0</v>
      </c>
      <c r="AH39">
        <v>0</v>
      </c>
      <c r="AI39">
        <v>0</v>
      </c>
      <c r="AJ39">
        <v>0</v>
      </c>
      <c r="AK39">
        <v>0</v>
      </c>
    </row>
    <row r="40" spans="1:38">
      <c r="A40">
        <v>203</v>
      </c>
      <c r="B40" t="s">
        <v>732</v>
      </c>
      <c r="C40">
        <v>271</v>
      </c>
      <c r="D40" t="s">
        <v>684</v>
      </c>
      <c r="E40" t="s">
        <v>691</v>
      </c>
      <c r="F40">
        <v>12</v>
      </c>
      <c r="G40" t="s">
        <v>1232</v>
      </c>
      <c r="H40">
        <v>-71.736603000000002</v>
      </c>
      <c r="I40">
        <v>43.625886999999999</v>
      </c>
      <c r="J40">
        <v>0</v>
      </c>
      <c r="K40">
        <v>0</v>
      </c>
      <c r="L40">
        <v>0</v>
      </c>
      <c r="M40">
        <v>0</v>
      </c>
      <c r="N40">
        <v>0</v>
      </c>
      <c r="O40">
        <v>0</v>
      </c>
      <c r="P40">
        <v>0</v>
      </c>
      <c r="Q40">
        <v>1</v>
      </c>
      <c r="R40">
        <v>0</v>
      </c>
      <c r="S40">
        <v>0</v>
      </c>
      <c r="T40">
        <v>0</v>
      </c>
      <c r="U40">
        <v>0</v>
      </c>
      <c r="V40">
        <v>0</v>
      </c>
      <c r="W40">
        <v>0</v>
      </c>
      <c r="X40">
        <v>0</v>
      </c>
      <c r="Y40">
        <v>1</v>
      </c>
      <c r="Z40">
        <v>0</v>
      </c>
      <c r="AA40">
        <v>0</v>
      </c>
      <c r="AB40">
        <v>0</v>
      </c>
      <c r="AC40">
        <v>1</v>
      </c>
      <c r="AD40">
        <v>0</v>
      </c>
      <c r="AE40">
        <v>0</v>
      </c>
      <c r="AF40">
        <v>0</v>
      </c>
      <c r="AG40">
        <v>1</v>
      </c>
      <c r="AH40">
        <v>0</v>
      </c>
      <c r="AI40">
        <v>0</v>
      </c>
      <c r="AJ40">
        <v>0</v>
      </c>
      <c r="AK40">
        <v>0</v>
      </c>
    </row>
    <row r="41" spans="1:38">
      <c r="A41">
        <v>203</v>
      </c>
      <c r="B41" t="s">
        <v>733</v>
      </c>
      <c r="C41">
        <v>273</v>
      </c>
      <c r="D41" t="s">
        <v>684</v>
      </c>
      <c r="E41" t="s">
        <v>691</v>
      </c>
      <c r="F41">
        <v>12</v>
      </c>
      <c r="G41" t="s">
        <v>1232</v>
      </c>
      <c r="H41">
        <v>-71.760979000000006</v>
      </c>
      <c r="I41">
        <v>43.668368000000001</v>
      </c>
    </row>
    <row r="42" spans="1:38">
      <c r="A42">
        <v>203</v>
      </c>
      <c r="B42" t="s">
        <v>734</v>
      </c>
      <c r="C42">
        <v>274</v>
      </c>
      <c r="D42" t="s">
        <v>684</v>
      </c>
      <c r="E42" t="s">
        <v>691</v>
      </c>
      <c r="F42">
        <v>12</v>
      </c>
      <c r="G42" t="s">
        <v>1232</v>
      </c>
      <c r="H42">
        <v>-71.759604999999993</v>
      </c>
      <c r="I42">
        <v>43.673583000000001</v>
      </c>
      <c r="J42">
        <v>0</v>
      </c>
      <c r="K42">
        <v>0</v>
      </c>
      <c r="L42">
        <v>0</v>
      </c>
      <c r="M42">
        <v>1</v>
      </c>
      <c r="N42">
        <v>0</v>
      </c>
      <c r="O42">
        <v>0</v>
      </c>
      <c r="P42">
        <v>0</v>
      </c>
      <c r="Q42">
        <v>1</v>
      </c>
      <c r="R42">
        <v>0</v>
      </c>
      <c r="S42">
        <v>0</v>
      </c>
      <c r="T42">
        <v>0</v>
      </c>
      <c r="U42">
        <v>1</v>
      </c>
      <c r="V42">
        <v>0</v>
      </c>
      <c r="W42">
        <v>0</v>
      </c>
      <c r="X42">
        <v>0</v>
      </c>
      <c r="Y42">
        <v>1</v>
      </c>
      <c r="Z42">
        <v>0</v>
      </c>
      <c r="AA42">
        <v>0</v>
      </c>
      <c r="AB42">
        <v>0</v>
      </c>
      <c r="AC42">
        <v>1</v>
      </c>
      <c r="AD42">
        <v>0</v>
      </c>
      <c r="AE42">
        <v>0</v>
      </c>
      <c r="AF42">
        <v>0</v>
      </c>
      <c r="AG42">
        <v>1</v>
      </c>
      <c r="AH42">
        <v>0</v>
      </c>
      <c r="AI42">
        <v>0</v>
      </c>
      <c r="AJ42">
        <v>0</v>
      </c>
      <c r="AK42">
        <v>0</v>
      </c>
    </row>
    <row r="43" spans="1:38">
      <c r="A43">
        <v>220</v>
      </c>
      <c r="B43" t="s">
        <v>735</v>
      </c>
      <c r="C43">
        <v>284</v>
      </c>
      <c r="D43" t="s">
        <v>684</v>
      </c>
      <c r="E43" t="s">
        <v>685</v>
      </c>
      <c r="F43">
        <v>14</v>
      </c>
      <c r="G43" t="s">
        <v>1232</v>
      </c>
      <c r="H43">
        <v>-71.772908999999999</v>
      </c>
      <c r="I43">
        <v>43.638559999999998</v>
      </c>
      <c r="J43">
        <v>0</v>
      </c>
      <c r="K43">
        <v>0</v>
      </c>
      <c r="L43">
        <v>1</v>
      </c>
      <c r="M43">
        <v>0</v>
      </c>
      <c r="N43">
        <v>0</v>
      </c>
      <c r="O43">
        <v>0</v>
      </c>
      <c r="P43">
        <v>0</v>
      </c>
      <c r="Q43">
        <v>1</v>
      </c>
      <c r="R43">
        <v>0</v>
      </c>
      <c r="S43">
        <v>1</v>
      </c>
      <c r="T43">
        <v>0</v>
      </c>
      <c r="U43">
        <v>0</v>
      </c>
      <c r="V43">
        <v>0</v>
      </c>
      <c r="W43">
        <v>0</v>
      </c>
      <c r="X43">
        <v>0</v>
      </c>
      <c r="Y43">
        <v>1</v>
      </c>
      <c r="Z43">
        <v>0</v>
      </c>
      <c r="AA43">
        <v>1</v>
      </c>
      <c r="AB43">
        <v>0</v>
      </c>
      <c r="AC43">
        <v>0</v>
      </c>
      <c r="AD43">
        <v>0</v>
      </c>
      <c r="AE43">
        <v>1</v>
      </c>
      <c r="AF43">
        <v>0</v>
      </c>
      <c r="AG43">
        <v>0</v>
      </c>
      <c r="AH43">
        <v>0</v>
      </c>
      <c r="AI43">
        <v>0</v>
      </c>
      <c r="AJ43">
        <v>0</v>
      </c>
      <c r="AK43">
        <v>0</v>
      </c>
    </row>
    <row r="44" spans="1:38">
      <c r="A44">
        <v>227</v>
      </c>
      <c r="B44" t="s">
        <v>736</v>
      </c>
      <c r="C44">
        <v>290</v>
      </c>
      <c r="D44" t="s">
        <v>684</v>
      </c>
      <c r="E44" t="s">
        <v>685</v>
      </c>
      <c r="F44">
        <v>12</v>
      </c>
      <c r="G44" t="s">
        <v>1232</v>
      </c>
      <c r="H44">
        <v>-71.759949000000006</v>
      </c>
      <c r="I44">
        <v>43.67557</v>
      </c>
      <c r="J44">
        <v>0</v>
      </c>
      <c r="K44">
        <v>0</v>
      </c>
      <c r="L44">
        <v>0</v>
      </c>
      <c r="M44">
        <v>1</v>
      </c>
      <c r="N44">
        <v>0</v>
      </c>
      <c r="O44">
        <v>0</v>
      </c>
      <c r="P44">
        <v>0</v>
      </c>
      <c r="Q44">
        <v>1</v>
      </c>
      <c r="R44">
        <v>0</v>
      </c>
      <c r="S44">
        <v>0</v>
      </c>
      <c r="T44">
        <v>0</v>
      </c>
      <c r="U44">
        <v>1</v>
      </c>
      <c r="V44">
        <v>0</v>
      </c>
      <c r="W44">
        <v>0</v>
      </c>
      <c r="X44">
        <v>0</v>
      </c>
      <c r="Y44">
        <v>1</v>
      </c>
      <c r="Z44">
        <v>0</v>
      </c>
      <c r="AA44">
        <v>0</v>
      </c>
      <c r="AB44">
        <v>0</v>
      </c>
      <c r="AC44">
        <v>1</v>
      </c>
      <c r="AD44">
        <v>0</v>
      </c>
      <c r="AE44">
        <v>0</v>
      </c>
      <c r="AF44">
        <v>0</v>
      </c>
      <c r="AG44">
        <v>1</v>
      </c>
      <c r="AH44">
        <v>0</v>
      </c>
      <c r="AI44">
        <v>0</v>
      </c>
      <c r="AJ44">
        <v>0</v>
      </c>
      <c r="AK44">
        <v>1</v>
      </c>
    </row>
    <row r="45" spans="1:38">
      <c r="A45">
        <v>227</v>
      </c>
      <c r="B45" t="s">
        <v>737</v>
      </c>
      <c r="C45">
        <v>291</v>
      </c>
      <c r="D45" t="s">
        <v>684</v>
      </c>
      <c r="E45" t="s">
        <v>685</v>
      </c>
      <c r="F45">
        <v>12</v>
      </c>
      <c r="G45" t="s">
        <v>1232</v>
      </c>
      <c r="H45">
        <v>-71.746559000000005</v>
      </c>
      <c r="I45">
        <v>43.623401999999999</v>
      </c>
      <c r="J45">
        <v>0</v>
      </c>
      <c r="K45">
        <v>0</v>
      </c>
      <c r="L45">
        <v>0</v>
      </c>
      <c r="M45">
        <v>1</v>
      </c>
      <c r="N45">
        <v>0</v>
      </c>
      <c r="O45">
        <v>0</v>
      </c>
      <c r="P45">
        <v>0</v>
      </c>
      <c r="Q45">
        <v>1</v>
      </c>
      <c r="R45">
        <v>0</v>
      </c>
      <c r="S45">
        <v>0</v>
      </c>
      <c r="T45">
        <v>0</v>
      </c>
      <c r="U45">
        <v>0</v>
      </c>
      <c r="V45">
        <v>0</v>
      </c>
      <c r="W45">
        <v>0</v>
      </c>
      <c r="X45">
        <v>0</v>
      </c>
      <c r="Y45">
        <v>1</v>
      </c>
      <c r="Z45">
        <v>0</v>
      </c>
      <c r="AA45">
        <v>0</v>
      </c>
      <c r="AB45">
        <v>0</v>
      </c>
      <c r="AC45">
        <v>1</v>
      </c>
      <c r="AD45">
        <v>0</v>
      </c>
      <c r="AE45">
        <v>0</v>
      </c>
      <c r="AF45">
        <v>0</v>
      </c>
      <c r="AG45">
        <v>1</v>
      </c>
      <c r="AH45">
        <v>0</v>
      </c>
      <c r="AI45">
        <v>0</v>
      </c>
      <c r="AJ45">
        <v>0</v>
      </c>
      <c r="AK45">
        <v>1</v>
      </c>
    </row>
    <row r="46" spans="1:38">
      <c r="A46">
        <v>247</v>
      </c>
      <c r="B46" t="s">
        <v>738</v>
      </c>
      <c r="C46">
        <v>315</v>
      </c>
      <c r="D46" t="s">
        <v>684</v>
      </c>
      <c r="E46" t="s">
        <v>685</v>
      </c>
      <c r="F46">
        <v>12</v>
      </c>
      <c r="G46" t="s">
        <v>1232</v>
      </c>
      <c r="H46">
        <v>-71.825867000000002</v>
      </c>
      <c r="I46">
        <v>43.699651000000003</v>
      </c>
      <c r="J46">
        <v>0</v>
      </c>
      <c r="K46">
        <v>0</v>
      </c>
      <c r="L46">
        <v>0</v>
      </c>
      <c r="M46">
        <v>1</v>
      </c>
      <c r="N46">
        <v>0</v>
      </c>
      <c r="O46">
        <v>0</v>
      </c>
      <c r="P46">
        <v>0</v>
      </c>
      <c r="Q46">
        <v>1</v>
      </c>
      <c r="R46">
        <v>0</v>
      </c>
      <c r="S46">
        <v>0</v>
      </c>
      <c r="T46">
        <v>0</v>
      </c>
      <c r="U46">
        <v>1</v>
      </c>
      <c r="V46">
        <v>0</v>
      </c>
      <c r="W46">
        <v>0</v>
      </c>
      <c r="X46">
        <v>0</v>
      </c>
      <c r="Y46">
        <v>1</v>
      </c>
      <c r="Z46">
        <v>0</v>
      </c>
      <c r="AA46">
        <v>0</v>
      </c>
      <c r="AB46">
        <v>0</v>
      </c>
      <c r="AC46">
        <v>1</v>
      </c>
      <c r="AD46">
        <v>0</v>
      </c>
      <c r="AE46">
        <v>0</v>
      </c>
      <c r="AF46">
        <v>0</v>
      </c>
      <c r="AG46">
        <v>1</v>
      </c>
      <c r="AH46">
        <v>0</v>
      </c>
      <c r="AI46">
        <v>0</v>
      </c>
      <c r="AJ46">
        <v>1</v>
      </c>
      <c r="AK46">
        <v>0</v>
      </c>
    </row>
    <row r="47" spans="1:38">
      <c r="A47">
        <v>247</v>
      </c>
      <c r="B47" t="s">
        <v>739</v>
      </c>
      <c r="C47">
        <v>316</v>
      </c>
      <c r="D47" t="s">
        <v>684</v>
      </c>
      <c r="E47" t="s">
        <v>685</v>
      </c>
      <c r="F47">
        <v>12</v>
      </c>
      <c r="G47" t="s">
        <v>1232</v>
      </c>
      <c r="H47">
        <v>-71.903801000000001</v>
      </c>
      <c r="I47">
        <v>43.674328000000003</v>
      </c>
      <c r="J47">
        <v>0</v>
      </c>
      <c r="K47">
        <v>0</v>
      </c>
      <c r="L47">
        <v>0</v>
      </c>
      <c r="M47">
        <v>1</v>
      </c>
      <c r="N47">
        <v>0</v>
      </c>
      <c r="O47">
        <v>0</v>
      </c>
      <c r="P47">
        <v>0</v>
      </c>
      <c r="Q47">
        <v>1</v>
      </c>
      <c r="R47">
        <v>0</v>
      </c>
      <c r="S47">
        <v>0</v>
      </c>
      <c r="T47">
        <v>0</v>
      </c>
      <c r="U47">
        <v>1</v>
      </c>
      <c r="V47">
        <v>0</v>
      </c>
      <c r="W47">
        <v>0</v>
      </c>
      <c r="X47">
        <v>0</v>
      </c>
      <c r="Y47">
        <v>1</v>
      </c>
      <c r="Z47">
        <v>0</v>
      </c>
      <c r="AA47">
        <v>0</v>
      </c>
      <c r="AB47">
        <v>0</v>
      </c>
      <c r="AC47">
        <v>1</v>
      </c>
      <c r="AD47">
        <v>0</v>
      </c>
      <c r="AE47">
        <v>0</v>
      </c>
      <c r="AF47">
        <v>0</v>
      </c>
      <c r="AG47">
        <v>1</v>
      </c>
      <c r="AH47">
        <v>0</v>
      </c>
      <c r="AI47">
        <v>0</v>
      </c>
      <c r="AJ47">
        <v>1</v>
      </c>
      <c r="AK47">
        <v>0</v>
      </c>
    </row>
    <row r="48" spans="1:38">
      <c r="A48">
        <v>247</v>
      </c>
      <c r="B48" t="s">
        <v>740</v>
      </c>
      <c r="C48">
        <v>317</v>
      </c>
      <c r="D48" t="s">
        <v>684</v>
      </c>
      <c r="E48" t="s">
        <v>685</v>
      </c>
      <c r="F48">
        <v>12</v>
      </c>
      <c r="G48" t="s">
        <v>1232</v>
      </c>
      <c r="H48">
        <v>-71.798743999999999</v>
      </c>
      <c r="I48">
        <v>43.696672999999997</v>
      </c>
      <c r="J48">
        <v>0</v>
      </c>
      <c r="K48">
        <v>0</v>
      </c>
      <c r="L48">
        <v>0</v>
      </c>
      <c r="M48">
        <v>1</v>
      </c>
      <c r="N48">
        <v>0</v>
      </c>
      <c r="O48">
        <v>0</v>
      </c>
      <c r="P48">
        <v>0</v>
      </c>
      <c r="Q48">
        <v>1</v>
      </c>
      <c r="R48">
        <v>0</v>
      </c>
      <c r="S48">
        <v>0</v>
      </c>
      <c r="T48">
        <v>0</v>
      </c>
      <c r="U48">
        <v>1</v>
      </c>
      <c r="V48">
        <v>0</v>
      </c>
      <c r="W48">
        <v>0</v>
      </c>
      <c r="X48">
        <v>0</v>
      </c>
      <c r="Y48">
        <v>1</v>
      </c>
      <c r="Z48">
        <v>0</v>
      </c>
      <c r="AA48">
        <v>0</v>
      </c>
      <c r="AB48">
        <v>0</v>
      </c>
      <c r="AC48">
        <v>1</v>
      </c>
      <c r="AD48">
        <v>0</v>
      </c>
      <c r="AE48">
        <v>0</v>
      </c>
      <c r="AF48">
        <v>0</v>
      </c>
      <c r="AG48">
        <v>1</v>
      </c>
      <c r="AH48">
        <v>0</v>
      </c>
      <c r="AI48">
        <v>0</v>
      </c>
      <c r="AJ48">
        <v>1</v>
      </c>
      <c r="AK48">
        <v>0</v>
      </c>
    </row>
    <row r="49" spans="1:38">
      <c r="A49">
        <v>247</v>
      </c>
      <c r="B49" t="s">
        <v>741</v>
      </c>
      <c r="C49">
        <v>318</v>
      </c>
      <c r="D49" t="s">
        <v>684</v>
      </c>
      <c r="E49" t="s">
        <v>685</v>
      </c>
      <c r="F49">
        <v>12</v>
      </c>
      <c r="G49" t="s">
        <v>1232</v>
      </c>
      <c r="H49">
        <v>-71.844063000000006</v>
      </c>
      <c r="I49">
        <v>43.711067999999997</v>
      </c>
      <c r="J49">
        <v>0</v>
      </c>
      <c r="K49">
        <v>0</v>
      </c>
      <c r="L49">
        <v>0</v>
      </c>
      <c r="M49">
        <v>1</v>
      </c>
      <c r="N49">
        <v>0</v>
      </c>
      <c r="O49">
        <v>0</v>
      </c>
      <c r="P49">
        <v>0</v>
      </c>
      <c r="Q49">
        <v>1</v>
      </c>
      <c r="R49">
        <v>0</v>
      </c>
      <c r="S49">
        <v>0</v>
      </c>
      <c r="T49">
        <v>0</v>
      </c>
      <c r="U49">
        <v>1</v>
      </c>
      <c r="V49">
        <v>0</v>
      </c>
      <c r="W49">
        <v>0</v>
      </c>
      <c r="X49">
        <v>0</v>
      </c>
      <c r="Y49">
        <v>1</v>
      </c>
      <c r="Z49">
        <v>0</v>
      </c>
      <c r="AA49">
        <v>0</v>
      </c>
      <c r="AB49">
        <v>0</v>
      </c>
      <c r="AC49">
        <v>1</v>
      </c>
      <c r="AD49">
        <v>0</v>
      </c>
      <c r="AE49">
        <v>0</v>
      </c>
      <c r="AF49">
        <v>0</v>
      </c>
      <c r="AG49">
        <v>1</v>
      </c>
      <c r="AH49">
        <v>0</v>
      </c>
      <c r="AI49">
        <v>0</v>
      </c>
      <c r="AJ49">
        <v>1</v>
      </c>
      <c r="AK49">
        <v>0</v>
      </c>
    </row>
    <row r="50" spans="1:38">
      <c r="A50">
        <v>247</v>
      </c>
      <c r="B50" t="s">
        <v>742</v>
      </c>
      <c r="C50">
        <v>319</v>
      </c>
      <c r="D50" t="s">
        <v>684</v>
      </c>
      <c r="E50" t="s">
        <v>685</v>
      </c>
      <c r="F50">
        <v>12</v>
      </c>
      <c r="G50" t="s">
        <v>1232</v>
      </c>
      <c r="H50">
        <v>-71.790503999999999</v>
      </c>
      <c r="I50">
        <v>43.612962000000003</v>
      </c>
      <c r="J50">
        <v>0</v>
      </c>
      <c r="K50">
        <v>0</v>
      </c>
      <c r="L50">
        <v>0</v>
      </c>
      <c r="M50">
        <v>1</v>
      </c>
      <c r="N50">
        <v>0</v>
      </c>
      <c r="O50">
        <v>0</v>
      </c>
      <c r="P50">
        <v>0</v>
      </c>
      <c r="Q50">
        <v>1</v>
      </c>
      <c r="R50">
        <v>0</v>
      </c>
      <c r="S50">
        <v>0</v>
      </c>
      <c r="T50">
        <v>0</v>
      </c>
      <c r="U50">
        <v>1</v>
      </c>
      <c r="V50">
        <v>0</v>
      </c>
      <c r="W50">
        <v>0</v>
      </c>
      <c r="X50">
        <v>0</v>
      </c>
      <c r="Y50">
        <v>1</v>
      </c>
      <c r="Z50">
        <v>0</v>
      </c>
      <c r="AA50">
        <v>0</v>
      </c>
      <c r="AB50">
        <v>0</v>
      </c>
      <c r="AC50">
        <v>1</v>
      </c>
      <c r="AD50">
        <v>0</v>
      </c>
      <c r="AE50">
        <v>0</v>
      </c>
      <c r="AF50">
        <v>0</v>
      </c>
      <c r="AG50">
        <v>1</v>
      </c>
      <c r="AH50">
        <v>0</v>
      </c>
      <c r="AI50">
        <v>0</v>
      </c>
      <c r="AJ50">
        <v>1</v>
      </c>
      <c r="AK50">
        <v>0</v>
      </c>
    </row>
    <row r="51" spans="1:38">
      <c r="A51">
        <v>247</v>
      </c>
      <c r="B51" t="s">
        <v>743</v>
      </c>
      <c r="C51">
        <v>320</v>
      </c>
      <c r="D51" t="s">
        <v>684</v>
      </c>
      <c r="E51" t="s">
        <v>685</v>
      </c>
      <c r="F51">
        <v>12</v>
      </c>
      <c r="G51" t="s">
        <v>1232</v>
      </c>
      <c r="H51">
        <v>-71.837196000000006</v>
      </c>
      <c r="I51">
        <v>43.624893</v>
      </c>
      <c r="J51">
        <v>0</v>
      </c>
      <c r="K51">
        <v>0</v>
      </c>
      <c r="L51">
        <v>0</v>
      </c>
      <c r="M51">
        <v>1</v>
      </c>
      <c r="N51">
        <v>0</v>
      </c>
      <c r="O51">
        <v>0</v>
      </c>
      <c r="P51">
        <v>0</v>
      </c>
      <c r="Q51">
        <v>1</v>
      </c>
      <c r="R51">
        <v>0</v>
      </c>
      <c r="S51">
        <v>0</v>
      </c>
      <c r="T51">
        <v>0</v>
      </c>
      <c r="U51">
        <v>1</v>
      </c>
      <c r="V51">
        <v>0</v>
      </c>
      <c r="W51">
        <v>0</v>
      </c>
      <c r="X51">
        <v>0</v>
      </c>
      <c r="Y51">
        <v>1</v>
      </c>
      <c r="Z51">
        <v>0</v>
      </c>
      <c r="AA51">
        <v>0</v>
      </c>
      <c r="AB51">
        <v>0</v>
      </c>
      <c r="AC51">
        <v>1</v>
      </c>
      <c r="AD51">
        <v>0</v>
      </c>
      <c r="AE51">
        <v>0</v>
      </c>
      <c r="AF51">
        <v>0</v>
      </c>
      <c r="AG51">
        <v>1</v>
      </c>
      <c r="AH51">
        <v>0</v>
      </c>
      <c r="AI51">
        <v>0</v>
      </c>
      <c r="AJ51">
        <v>1</v>
      </c>
      <c r="AK51">
        <v>0</v>
      </c>
    </row>
    <row r="52" spans="1:38">
      <c r="A52">
        <v>247</v>
      </c>
      <c r="B52" t="s">
        <v>744</v>
      </c>
      <c r="C52">
        <v>321</v>
      </c>
      <c r="D52" t="s">
        <v>684</v>
      </c>
      <c r="E52" t="s">
        <v>685</v>
      </c>
      <c r="F52">
        <v>12</v>
      </c>
      <c r="G52" t="s">
        <v>1232</v>
      </c>
      <c r="H52">
        <v>-71.810074</v>
      </c>
      <c r="I52">
        <v>43.718015999999999</v>
      </c>
      <c r="J52">
        <v>0</v>
      </c>
      <c r="K52">
        <v>0</v>
      </c>
      <c r="L52">
        <v>0</v>
      </c>
      <c r="M52">
        <v>1</v>
      </c>
      <c r="N52">
        <v>0</v>
      </c>
      <c r="O52">
        <v>0</v>
      </c>
      <c r="P52">
        <v>0</v>
      </c>
      <c r="Q52">
        <v>1</v>
      </c>
      <c r="R52">
        <v>0</v>
      </c>
      <c r="S52">
        <v>0</v>
      </c>
      <c r="T52">
        <v>0</v>
      </c>
      <c r="U52">
        <v>1</v>
      </c>
      <c r="V52">
        <v>0</v>
      </c>
      <c r="W52">
        <v>0</v>
      </c>
      <c r="X52">
        <v>0</v>
      </c>
      <c r="Y52">
        <v>1</v>
      </c>
      <c r="Z52">
        <v>0</v>
      </c>
      <c r="AA52">
        <v>0</v>
      </c>
      <c r="AB52">
        <v>0</v>
      </c>
      <c r="AC52">
        <v>1</v>
      </c>
      <c r="AD52">
        <v>0</v>
      </c>
      <c r="AE52">
        <v>0</v>
      </c>
      <c r="AF52">
        <v>0</v>
      </c>
      <c r="AG52">
        <v>1</v>
      </c>
      <c r="AH52">
        <v>0</v>
      </c>
      <c r="AI52">
        <v>0</v>
      </c>
      <c r="AJ52">
        <v>1</v>
      </c>
      <c r="AK52">
        <v>0</v>
      </c>
    </row>
    <row r="53" spans="1:38">
      <c r="A53">
        <v>247</v>
      </c>
      <c r="B53" t="s">
        <v>745</v>
      </c>
      <c r="C53">
        <v>322</v>
      </c>
      <c r="D53" t="s">
        <v>684</v>
      </c>
      <c r="E53" t="s">
        <v>685</v>
      </c>
      <c r="F53">
        <v>12</v>
      </c>
      <c r="G53" t="s">
        <v>1232</v>
      </c>
      <c r="H53">
        <v>-71.810417000000001</v>
      </c>
      <c r="I53">
        <v>43.683019000000002</v>
      </c>
      <c r="J53">
        <v>0</v>
      </c>
      <c r="K53">
        <v>0</v>
      </c>
      <c r="L53">
        <v>0</v>
      </c>
      <c r="M53">
        <v>1</v>
      </c>
      <c r="N53">
        <v>0</v>
      </c>
      <c r="O53">
        <v>0</v>
      </c>
      <c r="P53">
        <v>0</v>
      </c>
      <c r="Q53">
        <v>1</v>
      </c>
      <c r="R53">
        <v>0</v>
      </c>
      <c r="S53">
        <v>0</v>
      </c>
      <c r="T53">
        <v>0</v>
      </c>
      <c r="U53">
        <v>1</v>
      </c>
      <c r="V53">
        <v>0</v>
      </c>
      <c r="W53">
        <v>0</v>
      </c>
      <c r="X53">
        <v>0</v>
      </c>
      <c r="Y53">
        <v>0</v>
      </c>
      <c r="Z53">
        <v>0</v>
      </c>
      <c r="AA53">
        <v>0</v>
      </c>
      <c r="AB53">
        <v>0</v>
      </c>
      <c r="AC53">
        <v>1</v>
      </c>
      <c r="AD53">
        <v>0</v>
      </c>
      <c r="AE53">
        <v>0</v>
      </c>
      <c r="AF53">
        <v>0</v>
      </c>
      <c r="AG53">
        <v>1</v>
      </c>
      <c r="AH53">
        <v>0</v>
      </c>
      <c r="AI53">
        <v>0</v>
      </c>
      <c r="AJ53">
        <v>1</v>
      </c>
      <c r="AK53">
        <v>0</v>
      </c>
    </row>
    <row r="54" spans="1:38">
      <c r="A54">
        <v>247</v>
      </c>
      <c r="B54" t="s">
        <v>746</v>
      </c>
      <c r="C54">
        <v>323</v>
      </c>
      <c r="D54" t="s">
        <v>684</v>
      </c>
      <c r="E54" t="s">
        <v>685</v>
      </c>
      <c r="F54">
        <v>12</v>
      </c>
      <c r="G54" t="s">
        <v>1232</v>
      </c>
      <c r="H54">
        <v>-71.891098</v>
      </c>
      <c r="I54">
        <v>43.695928000000002</v>
      </c>
      <c r="J54">
        <v>0</v>
      </c>
      <c r="K54">
        <v>0</v>
      </c>
      <c r="L54">
        <v>0</v>
      </c>
      <c r="M54">
        <v>1</v>
      </c>
      <c r="N54">
        <v>0</v>
      </c>
      <c r="O54">
        <v>0</v>
      </c>
      <c r="P54">
        <v>0</v>
      </c>
      <c r="Q54">
        <v>1</v>
      </c>
      <c r="R54">
        <v>0</v>
      </c>
      <c r="S54">
        <v>0</v>
      </c>
      <c r="T54">
        <v>0</v>
      </c>
      <c r="U54">
        <v>1</v>
      </c>
      <c r="V54">
        <v>0</v>
      </c>
      <c r="W54">
        <v>0</v>
      </c>
      <c r="X54">
        <v>0</v>
      </c>
      <c r="Y54">
        <v>1</v>
      </c>
      <c r="Z54">
        <v>0</v>
      </c>
      <c r="AA54">
        <v>0</v>
      </c>
      <c r="AB54">
        <v>0</v>
      </c>
      <c r="AC54">
        <v>1</v>
      </c>
      <c r="AD54">
        <v>0</v>
      </c>
      <c r="AE54">
        <v>0</v>
      </c>
      <c r="AF54">
        <v>0</v>
      </c>
      <c r="AG54">
        <v>1</v>
      </c>
      <c r="AH54">
        <v>0</v>
      </c>
      <c r="AI54">
        <v>0</v>
      </c>
      <c r="AJ54">
        <v>1</v>
      </c>
      <c r="AK54">
        <v>0</v>
      </c>
    </row>
    <row r="55" spans="1:38">
      <c r="A55">
        <v>247</v>
      </c>
      <c r="B55" t="s">
        <v>747</v>
      </c>
      <c r="C55">
        <v>324</v>
      </c>
      <c r="D55" t="s">
        <v>684</v>
      </c>
      <c r="E55" t="s">
        <v>685</v>
      </c>
      <c r="F55">
        <v>12</v>
      </c>
      <c r="G55" t="s">
        <v>1232</v>
      </c>
      <c r="H55">
        <v>-71.828613000000004</v>
      </c>
      <c r="I55">
        <v>43.600284000000002</v>
      </c>
      <c r="J55">
        <v>0</v>
      </c>
      <c r="K55">
        <v>0</v>
      </c>
      <c r="L55">
        <v>0</v>
      </c>
      <c r="M55">
        <v>1</v>
      </c>
      <c r="N55">
        <v>0</v>
      </c>
      <c r="O55">
        <v>0</v>
      </c>
      <c r="P55">
        <v>0</v>
      </c>
      <c r="Q55">
        <v>1</v>
      </c>
      <c r="R55">
        <v>0</v>
      </c>
      <c r="S55">
        <v>0</v>
      </c>
      <c r="T55">
        <v>0</v>
      </c>
      <c r="U55">
        <v>0</v>
      </c>
      <c r="V55">
        <v>0</v>
      </c>
      <c r="W55">
        <v>0</v>
      </c>
      <c r="X55">
        <v>0</v>
      </c>
      <c r="Y55">
        <v>1</v>
      </c>
      <c r="Z55">
        <v>0</v>
      </c>
      <c r="AA55">
        <v>0</v>
      </c>
      <c r="AB55">
        <v>0</v>
      </c>
      <c r="AC55">
        <v>1</v>
      </c>
      <c r="AD55">
        <v>0</v>
      </c>
      <c r="AE55">
        <v>0</v>
      </c>
      <c r="AF55">
        <v>0</v>
      </c>
      <c r="AG55">
        <v>1</v>
      </c>
      <c r="AH55">
        <v>0</v>
      </c>
      <c r="AI55">
        <v>0</v>
      </c>
      <c r="AJ55">
        <v>1</v>
      </c>
      <c r="AK55">
        <v>0</v>
      </c>
    </row>
    <row r="56" spans="1:38">
      <c r="A56">
        <v>247</v>
      </c>
      <c r="B56" t="s">
        <v>748</v>
      </c>
      <c r="C56">
        <v>325</v>
      </c>
      <c r="D56" t="s">
        <v>684</v>
      </c>
      <c r="E56" t="s">
        <v>685</v>
      </c>
      <c r="F56">
        <v>12</v>
      </c>
      <c r="G56" t="s">
        <v>1232</v>
      </c>
      <c r="H56">
        <v>-71.768531999999993</v>
      </c>
      <c r="I56">
        <v>43.610227999999999</v>
      </c>
      <c r="J56">
        <v>0</v>
      </c>
      <c r="K56">
        <v>0</v>
      </c>
      <c r="L56">
        <v>0</v>
      </c>
      <c r="M56">
        <v>1</v>
      </c>
      <c r="N56">
        <v>0</v>
      </c>
      <c r="O56">
        <v>0</v>
      </c>
      <c r="P56">
        <v>0</v>
      </c>
      <c r="Q56">
        <v>1</v>
      </c>
      <c r="R56">
        <v>0</v>
      </c>
      <c r="S56">
        <v>0</v>
      </c>
      <c r="T56">
        <v>0</v>
      </c>
      <c r="U56">
        <v>1</v>
      </c>
      <c r="V56">
        <v>0</v>
      </c>
      <c r="W56">
        <v>0</v>
      </c>
      <c r="X56">
        <v>0</v>
      </c>
      <c r="Y56">
        <v>1</v>
      </c>
      <c r="Z56">
        <v>0</v>
      </c>
      <c r="AA56">
        <v>0</v>
      </c>
      <c r="AB56">
        <v>0</v>
      </c>
      <c r="AC56">
        <v>1</v>
      </c>
      <c r="AD56">
        <v>0</v>
      </c>
      <c r="AE56">
        <v>0</v>
      </c>
      <c r="AF56">
        <v>0</v>
      </c>
      <c r="AG56">
        <v>1</v>
      </c>
      <c r="AH56">
        <v>0</v>
      </c>
      <c r="AI56">
        <v>0</v>
      </c>
      <c r="AJ56">
        <v>1</v>
      </c>
      <c r="AK56">
        <v>0</v>
      </c>
    </row>
    <row r="57" spans="1:38">
      <c r="A57">
        <v>264</v>
      </c>
      <c r="B57" t="s">
        <v>749</v>
      </c>
      <c r="C57">
        <v>334</v>
      </c>
      <c r="D57" t="s">
        <v>684</v>
      </c>
      <c r="E57" t="s">
        <v>685</v>
      </c>
      <c r="F57">
        <v>12</v>
      </c>
      <c r="G57" t="s">
        <v>1232</v>
      </c>
      <c r="H57">
        <v>-71.772651999999994</v>
      </c>
      <c r="I57">
        <v>43.609358</v>
      </c>
      <c r="J57">
        <v>0</v>
      </c>
      <c r="K57">
        <v>0</v>
      </c>
      <c r="L57">
        <v>0</v>
      </c>
      <c r="M57">
        <v>1</v>
      </c>
      <c r="N57">
        <v>0</v>
      </c>
      <c r="O57">
        <v>0</v>
      </c>
      <c r="P57">
        <v>0</v>
      </c>
      <c r="Q57">
        <v>1</v>
      </c>
      <c r="R57">
        <v>0</v>
      </c>
      <c r="S57">
        <v>0</v>
      </c>
      <c r="T57">
        <v>0</v>
      </c>
      <c r="U57">
        <v>1</v>
      </c>
      <c r="V57">
        <v>0</v>
      </c>
      <c r="W57">
        <v>0</v>
      </c>
      <c r="X57">
        <v>0</v>
      </c>
      <c r="Y57">
        <v>1</v>
      </c>
      <c r="Z57">
        <v>0</v>
      </c>
      <c r="AA57">
        <v>0</v>
      </c>
      <c r="AB57">
        <v>0</v>
      </c>
      <c r="AC57">
        <v>1</v>
      </c>
      <c r="AD57">
        <v>0</v>
      </c>
      <c r="AE57">
        <v>0</v>
      </c>
      <c r="AF57">
        <v>0</v>
      </c>
      <c r="AG57">
        <v>1</v>
      </c>
      <c r="AH57">
        <v>0</v>
      </c>
      <c r="AI57">
        <v>0</v>
      </c>
      <c r="AJ57">
        <v>0</v>
      </c>
      <c r="AK57">
        <v>0</v>
      </c>
    </row>
    <row r="58" spans="1:38">
      <c r="A58">
        <v>264</v>
      </c>
      <c r="B58" t="s">
        <v>750</v>
      </c>
      <c r="C58">
        <v>335</v>
      </c>
      <c r="D58" t="s">
        <v>684</v>
      </c>
      <c r="E58" t="s">
        <v>685</v>
      </c>
      <c r="F58">
        <v>12</v>
      </c>
      <c r="G58" t="s">
        <v>1232</v>
      </c>
      <c r="H58">
        <v>-71.771964999999994</v>
      </c>
      <c r="I58">
        <v>43.591706000000002</v>
      </c>
      <c r="AL58" t="s">
        <v>751</v>
      </c>
    </row>
    <row r="59" spans="1:38">
      <c r="A59">
        <v>277</v>
      </c>
      <c r="B59" t="s">
        <v>752</v>
      </c>
      <c r="C59">
        <v>343</v>
      </c>
      <c r="D59" t="s">
        <v>684</v>
      </c>
      <c r="E59" t="s">
        <v>685</v>
      </c>
      <c r="F59">
        <v>12</v>
      </c>
      <c r="G59" t="s">
        <v>1232</v>
      </c>
      <c r="H59">
        <v>-71.779261000000005</v>
      </c>
      <c r="I59">
        <v>43.659986000000004</v>
      </c>
    </row>
    <row r="60" spans="1:38">
      <c r="A60">
        <v>281</v>
      </c>
      <c r="B60" t="s">
        <v>753</v>
      </c>
      <c r="C60">
        <v>346</v>
      </c>
      <c r="D60" t="s">
        <v>684</v>
      </c>
      <c r="E60" t="s">
        <v>685</v>
      </c>
      <c r="F60">
        <v>12</v>
      </c>
      <c r="G60" t="s">
        <v>1232</v>
      </c>
      <c r="H60">
        <v>-71.72184</v>
      </c>
      <c r="I60">
        <v>43.656447</v>
      </c>
      <c r="J60">
        <v>0</v>
      </c>
      <c r="K60">
        <v>0</v>
      </c>
      <c r="L60">
        <v>0</v>
      </c>
      <c r="M60">
        <v>1</v>
      </c>
      <c r="N60">
        <v>0</v>
      </c>
      <c r="O60">
        <v>0</v>
      </c>
      <c r="P60">
        <v>1</v>
      </c>
      <c r="Q60">
        <v>0</v>
      </c>
      <c r="R60">
        <v>1</v>
      </c>
      <c r="S60">
        <v>0</v>
      </c>
      <c r="T60">
        <v>0</v>
      </c>
      <c r="U60">
        <v>0</v>
      </c>
      <c r="V60">
        <v>0</v>
      </c>
      <c r="W60">
        <v>0</v>
      </c>
      <c r="X60">
        <v>1</v>
      </c>
      <c r="Y60">
        <v>0</v>
      </c>
      <c r="Z60">
        <v>1</v>
      </c>
      <c r="AA60">
        <v>0</v>
      </c>
      <c r="AB60">
        <v>0</v>
      </c>
      <c r="AC60">
        <v>0</v>
      </c>
      <c r="AD60">
        <v>1</v>
      </c>
      <c r="AE60">
        <v>0</v>
      </c>
      <c r="AF60">
        <v>0</v>
      </c>
      <c r="AG60">
        <v>0</v>
      </c>
      <c r="AH60">
        <v>0</v>
      </c>
      <c r="AI60">
        <v>0</v>
      </c>
      <c r="AJ60">
        <v>0</v>
      </c>
      <c r="AK60">
        <v>0</v>
      </c>
    </row>
    <row r="61" spans="1:38">
      <c r="A61">
        <v>293</v>
      </c>
      <c r="B61" t="s">
        <v>754</v>
      </c>
      <c r="C61">
        <v>359</v>
      </c>
      <c r="D61" t="s">
        <v>684</v>
      </c>
      <c r="E61" t="s">
        <v>685</v>
      </c>
      <c r="F61">
        <v>11</v>
      </c>
      <c r="G61" t="s">
        <v>1232</v>
      </c>
      <c r="H61">
        <v>-71.748276000000004</v>
      </c>
      <c r="I61">
        <v>43.631602000000001</v>
      </c>
      <c r="J61">
        <v>0</v>
      </c>
      <c r="K61">
        <v>0</v>
      </c>
      <c r="L61">
        <v>0</v>
      </c>
      <c r="M61">
        <v>0</v>
      </c>
      <c r="N61">
        <v>0</v>
      </c>
      <c r="O61">
        <v>0</v>
      </c>
      <c r="P61">
        <v>0</v>
      </c>
      <c r="Q61">
        <v>0</v>
      </c>
      <c r="R61">
        <v>0</v>
      </c>
      <c r="S61">
        <v>0</v>
      </c>
      <c r="T61">
        <v>0</v>
      </c>
      <c r="U61">
        <v>0</v>
      </c>
      <c r="V61">
        <v>0</v>
      </c>
      <c r="W61">
        <v>0</v>
      </c>
      <c r="X61">
        <v>0</v>
      </c>
      <c r="Y61">
        <v>0</v>
      </c>
      <c r="Z61">
        <v>0</v>
      </c>
      <c r="AA61">
        <v>0</v>
      </c>
      <c r="AB61">
        <v>1</v>
      </c>
      <c r="AC61">
        <v>0</v>
      </c>
      <c r="AD61">
        <v>0</v>
      </c>
      <c r="AE61">
        <v>0</v>
      </c>
      <c r="AF61">
        <v>1</v>
      </c>
      <c r="AG61">
        <v>0</v>
      </c>
      <c r="AH61">
        <v>0</v>
      </c>
      <c r="AI61">
        <v>0</v>
      </c>
      <c r="AJ61">
        <v>0</v>
      </c>
      <c r="AK61">
        <v>0</v>
      </c>
    </row>
    <row r="62" spans="1:38">
      <c r="A62">
        <v>295</v>
      </c>
      <c r="B62" t="s">
        <v>755</v>
      </c>
      <c r="C62">
        <v>362</v>
      </c>
      <c r="D62" t="s">
        <v>684</v>
      </c>
      <c r="E62" t="s">
        <v>685</v>
      </c>
      <c r="F62">
        <v>12</v>
      </c>
      <c r="G62" t="s">
        <v>1232</v>
      </c>
      <c r="H62">
        <v>-71.791533999999999</v>
      </c>
      <c r="I62">
        <v>43.619176000000003</v>
      </c>
      <c r="J62">
        <v>0</v>
      </c>
      <c r="K62">
        <v>1</v>
      </c>
      <c r="L62">
        <v>0</v>
      </c>
      <c r="M62">
        <v>0</v>
      </c>
      <c r="N62">
        <v>0</v>
      </c>
      <c r="O62">
        <v>0</v>
      </c>
      <c r="P62">
        <v>1</v>
      </c>
      <c r="Q62">
        <v>0</v>
      </c>
      <c r="R62">
        <v>0</v>
      </c>
      <c r="S62">
        <v>1</v>
      </c>
      <c r="T62">
        <v>0</v>
      </c>
      <c r="U62">
        <v>0</v>
      </c>
      <c r="V62">
        <v>0</v>
      </c>
      <c r="W62">
        <v>0</v>
      </c>
      <c r="X62">
        <v>0</v>
      </c>
      <c r="Y62">
        <v>1</v>
      </c>
      <c r="Z62">
        <v>0</v>
      </c>
      <c r="AA62">
        <v>1</v>
      </c>
      <c r="AB62">
        <v>0</v>
      </c>
      <c r="AC62">
        <v>0</v>
      </c>
      <c r="AD62">
        <v>0</v>
      </c>
      <c r="AE62">
        <v>1</v>
      </c>
      <c r="AF62">
        <v>0</v>
      </c>
      <c r="AG62">
        <v>0</v>
      </c>
      <c r="AH62">
        <v>0</v>
      </c>
      <c r="AI62">
        <v>1</v>
      </c>
      <c r="AJ62">
        <v>0</v>
      </c>
      <c r="AK62">
        <v>0</v>
      </c>
      <c r="AL62" t="s">
        <v>756</v>
      </c>
    </row>
    <row r="63" spans="1:38">
      <c r="A63">
        <v>296</v>
      </c>
      <c r="B63" t="s">
        <v>757</v>
      </c>
      <c r="C63">
        <v>366</v>
      </c>
      <c r="D63" t="s">
        <v>684</v>
      </c>
      <c r="E63" t="s">
        <v>691</v>
      </c>
      <c r="F63">
        <v>12</v>
      </c>
      <c r="G63" t="s">
        <v>1232</v>
      </c>
      <c r="H63">
        <v>-71.798743999999999</v>
      </c>
      <c r="I63">
        <v>43.683763999999996</v>
      </c>
      <c r="J63">
        <v>0</v>
      </c>
      <c r="K63">
        <v>0</v>
      </c>
      <c r="L63">
        <v>0</v>
      </c>
      <c r="M63">
        <v>0</v>
      </c>
      <c r="N63">
        <v>0</v>
      </c>
      <c r="O63">
        <v>0</v>
      </c>
      <c r="P63">
        <v>0</v>
      </c>
      <c r="Q63">
        <v>0</v>
      </c>
      <c r="R63">
        <v>0</v>
      </c>
      <c r="S63">
        <v>0</v>
      </c>
      <c r="T63">
        <v>0</v>
      </c>
      <c r="U63">
        <v>0</v>
      </c>
      <c r="V63">
        <v>0</v>
      </c>
      <c r="W63">
        <v>0</v>
      </c>
      <c r="X63">
        <v>0</v>
      </c>
      <c r="Y63">
        <v>1</v>
      </c>
      <c r="Z63">
        <v>0</v>
      </c>
      <c r="AA63">
        <v>0</v>
      </c>
      <c r="AB63">
        <v>0</v>
      </c>
      <c r="AC63">
        <v>0</v>
      </c>
      <c r="AD63">
        <v>0</v>
      </c>
      <c r="AE63">
        <v>0</v>
      </c>
      <c r="AF63">
        <v>0</v>
      </c>
      <c r="AG63">
        <v>0</v>
      </c>
      <c r="AH63">
        <v>0</v>
      </c>
      <c r="AI63">
        <v>0</v>
      </c>
      <c r="AJ63">
        <v>0</v>
      </c>
      <c r="AK63">
        <v>0</v>
      </c>
      <c r="AL63" t="s">
        <v>758</v>
      </c>
    </row>
    <row r="64" spans="1:38">
      <c r="A64">
        <v>296</v>
      </c>
      <c r="B64" t="s">
        <v>759</v>
      </c>
      <c r="C64">
        <v>367</v>
      </c>
      <c r="D64" t="s">
        <v>684</v>
      </c>
      <c r="E64" t="s">
        <v>691</v>
      </c>
      <c r="F64">
        <v>12</v>
      </c>
      <c r="G64" t="s">
        <v>1232</v>
      </c>
      <c r="H64">
        <v>-71.891098</v>
      </c>
      <c r="I64">
        <v>43.617685000000002</v>
      </c>
      <c r="J64">
        <v>0</v>
      </c>
      <c r="K64">
        <v>0</v>
      </c>
      <c r="L64">
        <v>0</v>
      </c>
      <c r="M64">
        <v>0</v>
      </c>
      <c r="N64">
        <v>0</v>
      </c>
      <c r="O64">
        <v>0</v>
      </c>
      <c r="P64">
        <v>0</v>
      </c>
      <c r="Q64">
        <v>0</v>
      </c>
      <c r="R64">
        <v>0</v>
      </c>
      <c r="S64">
        <v>0</v>
      </c>
      <c r="T64">
        <v>0</v>
      </c>
      <c r="U64">
        <v>0</v>
      </c>
      <c r="V64">
        <v>0</v>
      </c>
      <c r="W64">
        <v>0</v>
      </c>
      <c r="X64">
        <v>0</v>
      </c>
      <c r="Y64">
        <v>1</v>
      </c>
      <c r="Z64">
        <v>0</v>
      </c>
      <c r="AA64">
        <v>0</v>
      </c>
      <c r="AB64">
        <v>0</v>
      </c>
      <c r="AC64">
        <v>0</v>
      </c>
      <c r="AD64">
        <v>0</v>
      </c>
      <c r="AE64">
        <v>0</v>
      </c>
      <c r="AF64">
        <v>0</v>
      </c>
      <c r="AG64">
        <v>0</v>
      </c>
      <c r="AH64">
        <v>0</v>
      </c>
      <c r="AI64">
        <v>0</v>
      </c>
      <c r="AJ64">
        <v>0</v>
      </c>
      <c r="AK64">
        <v>0</v>
      </c>
      <c r="AL64" t="s">
        <v>760</v>
      </c>
    </row>
    <row r="65" spans="1:38">
      <c r="A65">
        <v>301</v>
      </c>
      <c r="B65" t="s">
        <v>761</v>
      </c>
      <c r="C65">
        <v>379</v>
      </c>
      <c r="D65" t="s">
        <v>684</v>
      </c>
      <c r="E65" t="s">
        <v>685</v>
      </c>
      <c r="F65">
        <v>14</v>
      </c>
      <c r="G65" t="s">
        <v>1232</v>
      </c>
      <c r="H65">
        <v>-71.775913000000003</v>
      </c>
      <c r="I65">
        <v>43.635330000000003</v>
      </c>
      <c r="J65">
        <v>0</v>
      </c>
      <c r="K65">
        <v>0</v>
      </c>
      <c r="L65">
        <v>0</v>
      </c>
      <c r="M65">
        <v>1</v>
      </c>
      <c r="N65">
        <v>0</v>
      </c>
      <c r="O65">
        <v>0</v>
      </c>
      <c r="P65">
        <v>0</v>
      </c>
      <c r="Q65">
        <v>1</v>
      </c>
      <c r="R65">
        <v>0</v>
      </c>
      <c r="S65">
        <v>0</v>
      </c>
      <c r="T65">
        <v>0</v>
      </c>
      <c r="U65">
        <v>1</v>
      </c>
      <c r="V65">
        <v>1</v>
      </c>
      <c r="W65">
        <v>0</v>
      </c>
      <c r="X65">
        <v>0</v>
      </c>
      <c r="Y65">
        <v>0</v>
      </c>
      <c r="Z65">
        <v>1</v>
      </c>
      <c r="AA65">
        <v>0</v>
      </c>
      <c r="AB65">
        <v>0</v>
      </c>
      <c r="AC65">
        <v>0</v>
      </c>
      <c r="AD65">
        <v>1</v>
      </c>
      <c r="AE65">
        <v>0</v>
      </c>
      <c r="AF65">
        <v>0</v>
      </c>
      <c r="AG65">
        <v>0</v>
      </c>
      <c r="AH65">
        <v>0</v>
      </c>
      <c r="AI65">
        <v>0</v>
      </c>
      <c r="AJ65">
        <v>0</v>
      </c>
      <c r="AK65">
        <v>0</v>
      </c>
      <c r="AL65" t="s">
        <v>762</v>
      </c>
    </row>
    <row r="66" spans="1:38">
      <c r="A66">
        <v>301</v>
      </c>
      <c r="B66" t="s">
        <v>763</v>
      </c>
      <c r="C66">
        <v>380</v>
      </c>
      <c r="D66" t="s">
        <v>684</v>
      </c>
      <c r="E66" t="s">
        <v>685</v>
      </c>
      <c r="F66">
        <v>14</v>
      </c>
      <c r="G66" t="s">
        <v>1232</v>
      </c>
      <c r="H66">
        <v>-71.803207</v>
      </c>
      <c r="I66">
        <v>43.661476</v>
      </c>
      <c r="J66">
        <v>0</v>
      </c>
      <c r="K66">
        <v>1</v>
      </c>
      <c r="L66">
        <v>0</v>
      </c>
      <c r="M66">
        <v>0</v>
      </c>
      <c r="N66">
        <v>0</v>
      </c>
      <c r="O66">
        <v>0</v>
      </c>
      <c r="P66">
        <v>1</v>
      </c>
      <c r="Q66">
        <v>0</v>
      </c>
      <c r="R66">
        <v>0</v>
      </c>
      <c r="S66">
        <v>0</v>
      </c>
      <c r="T66">
        <v>0</v>
      </c>
      <c r="U66">
        <v>1</v>
      </c>
      <c r="V66">
        <v>0</v>
      </c>
      <c r="W66">
        <v>0</v>
      </c>
      <c r="X66">
        <v>0</v>
      </c>
      <c r="Y66">
        <v>1</v>
      </c>
      <c r="Z66">
        <v>0</v>
      </c>
      <c r="AA66">
        <v>1</v>
      </c>
      <c r="AB66">
        <v>0</v>
      </c>
      <c r="AC66">
        <v>0</v>
      </c>
      <c r="AD66">
        <v>1</v>
      </c>
      <c r="AE66">
        <v>0</v>
      </c>
      <c r="AF66">
        <v>0</v>
      </c>
      <c r="AG66">
        <v>0</v>
      </c>
      <c r="AH66">
        <v>0</v>
      </c>
      <c r="AI66">
        <v>0</v>
      </c>
      <c r="AJ66">
        <v>0</v>
      </c>
      <c r="AK66">
        <v>0</v>
      </c>
      <c r="AL66" t="s">
        <v>764</v>
      </c>
    </row>
    <row r="67" spans="1:38">
      <c r="A67">
        <v>301</v>
      </c>
      <c r="B67" t="s">
        <v>765</v>
      </c>
      <c r="C67">
        <v>381</v>
      </c>
      <c r="D67" t="s">
        <v>684</v>
      </c>
      <c r="E67" t="s">
        <v>685</v>
      </c>
      <c r="F67">
        <v>14</v>
      </c>
      <c r="G67" t="s">
        <v>1232</v>
      </c>
      <c r="H67">
        <v>-71.863804000000002</v>
      </c>
      <c r="I67">
        <v>43.675010999999998</v>
      </c>
      <c r="J67">
        <v>0</v>
      </c>
      <c r="K67">
        <v>0</v>
      </c>
      <c r="L67">
        <v>0</v>
      </c>
      <c r="M67">
        <v>1</v>
      </c>
      <c r="N67">
        <v>0</v>
      </c>
      <c r="O67">
        <v>0</v>
      </c>
      <c r="P67">
        <v>0</v>
      </c>
      <c r="Q67">
        <v>1</v>
      </c>
      <c r="R67">
        <v>0</v>
      </c>
      <c r="S67">
        <v>1</v>
      </c>
      <c r="T67">
        <v>0</v>
      </c>
      <c r="U67">
        <v>0</v>
      </c>
      <c r="V67">
        <v>0</v>
      </c>
      <c r="W67">
        <v>0</v>
      </c>
      <c r="X67">
        <v>0</v>
      </c>
      <c r="Y67">
        <v>1</v>
      </c>
      <c r="Z67">
        <v>0</v>
      </c>
      <c r="AA67">
        <v>0</v>
      </c>
      <c r="AB67">
        <v>0</v>
      </c>
      <c r="AC67">
        <v>1</v>
      </c>
      <c r="AD67">
        <v>0</v>
      </c>
      <c r="AE67">
        <v>0</v>
      </c>
      <c r="AF67">
        <v>0</v>
      </c>
      <c r="AG67">
        <v>1</v>
      </c>
      <c r="AH67">
        <v>0</v>
      </c>
      <c r="AI67">
        <v>0</v>
      </c>
      <c r="AJ67">
        <v>0</v>
      </c>
      <c r="AK67">
        <v>0</v>
      </c>
      <c r="AL67" t="s">
        <v>766</v>
      </c>
    </row>
    <row r="68" spans="1:38">
      <c r="A68">
        <v>301</v>
      </c>
      <c r="B68" t="s">
        <v>767</v>
      </c>
      <c r="C68">
        <v>382</v>
      </c>
      <c r="D68" t="s">
        <v>684</v>
      </c>
      <c r="E68" t="s">
        <v>685</v>
      </c>
      <c r="F68">
        <v>14</v>
      </c>
      <c r="G68" t="s">
        <v>1232</v>
      </c>
      <c r="H68">
        <v>-71.835736999999995</v>
      </c>
      <c r="I68">
        <v>43.672651999999999</v>
      </c>
      <c r="J68">
        <v>0</v>
      </c>
      <c r="K68">
        <v>0</v>
      </c>
      <c r="L68">
        <v>0</v>
      </c>
      <c r="M68">
        <v>1</v>
      </c>
      <c r="N68">
        <v>0</v>
      </c>
      <c r="O68">
        <v>0</v>
      </c>
      <c r="P68">
        <v>0</v>
      </c>
      <c r="Q68">
        <v>1</v>
      </c>
      <c r="R68">
        <v>0</v>
      </c>
      <c r="S68">
        <v>0</v>
      </c>
      <c r="T68">
        <v>0</v>
      </c>
      <c r="U68">
        <v>1</v>
      </c>
      <c r="V68">
        <v>0</v>
      </c>
      <c r="W68">
        <v>0</v>
      </c>
      <c r="X68">
        <v>0</v>
      </c>
      <c r="Y68">
        <v>1</v>
      </c>
      <c r="Z68">
        <v>0</v>
      </c>
      <c r="AA68">
        <v>0</v>
      </c>
      <c r="AB68">
        <v>0</v>
      </c>
      <c r="AC68">
        <v>1</v>
      </c>
      <c r="AD68">
        <v>0</v>
      </c>
      <c r="AE68">
        <v>0</v>
      </c>
      <c r="AF68">
        <v>0</v>
      </c>
      <c r="AG68">
        <v>1</v>
      </c>
      <c r="AH68">
        <v>0</v>
      </c>
      <c r="AI68">
        <v>0</v>
      </c>
      <c r="AJ68">
        <v>0</v>
      </c>
      <c r="AK68">
        <v>0</v>
      </c>
      <c r="AL68" t="s">
        <v>768</v>
      </c>
    </row>
    <row r="69" spans="1:38">
      <c r="A69">
        <v>301</v>
      </c>
      <c r="B69" t="s">
        <v>769</v>
      </c>
      <c r="C69">
        <v>383</v>
      </c>
      <c r="D69" t="s">
        <v>684</v>
      </c>
      <c r="E69" t="s">
        <v>685</v>
      </c>
      <c r="F69">
        <v>14</v>
      </c>
      <c r="G69" t="s">
        <v>1232</v>
      </c>
      <c r="H69">
        <v>-71.752481000000003</v>
      </c>
      <c r="I69">
        <v>43.684694999999998</v>
      </c>
      <c r="J69">
        <v>0</v>
      </c>
      <c r="K69">
        <v>0</v>
      </c>
      <c r="L69">
        <v>1</v>
      </c>
      <c r="M69">
        <v>0</v>
      </c>
      <c r="N69">
        <v>0</v>
      </c>
      <c r="O69">
        <v>0</v>
      </c>
      <c r="P69">
        <v>1</v>
      </c>
      <c r="Q69">
        <v>0</v>
      </c>
      <c r="R69">
        <v>0</v>
      </c>
      <c r="S69">
        <v>0</v>
      </c>
      <c r="T69">
        <v>1</v>
      </c>
      <c r="U69">
        <v>0</v>
      </c>
      <c r="V69">
        <v>0</v>
      </c>
      <c r="W69">
        <v>0</v>
      </c>
      <c r="X69">
        <v>0</v>
      </c>
      <c r="Y69">
        <v>1</v>
      </c>
      <c r="Z69">
        <v>0</v>
      </c>
      <c r="AA69">
        <v>1</v>
      </c>
      <c r="AB69">
        <v>0</v>
      </c>
      <c r="AC69">
        <v>0</v>
      </c>
      <c r="AD69">
        <v>0</v>
      </c>
      <c r="AE69">
        <v>1</v>
      </c>
      <c r="AF69">
        <v>0</v>
      </c>
      <c r="AG69">
        <v>0</v>
      </c>
      <c r="AH69">
        <v>0</v>
      </c>
      <c r="AI69">
        <v>0</v>
      </c>
      <c r="AJ69">
        <v>0</v>
      </c>
      <c r="AK69">
        <v>0</v>
      </c>
      <c r="AL69" t="s">
        <v>770</v>
      </c>
    </row>
    <row r="70" spans="1:38">
      <c r="A70">
        <v>301</v>
      </c>
      <c r="B70" t="s">
        <v>771</v>
      </c>
      <c r="C70">
        <v>384</v>
      </c>
      <c r="D70" t="s">
        <v>684</v>
      </c>
      <c r="E70" t="s">
        <v>685</v>
      </c>
      <c r="F70">
        <v>14</v>
      </c>
      <c r="G70" t="s">
        <v>1232</v>
      </c>
      <c r="H70">
        <v>-71.785439999999994</v>
      </c>
      <c r="I70">
        <v>43.738050000000001</v>
      </c>
      <c r="J70">
        <v>0</v>
      </c>
      <c r="K70">
        <v>0</v>
      </c>
      <c r="L70">
        <v>0</v>
      </c>
      <c r="M70">
        <v>1</v>
      </c>
      <c r="N70">
        <v>0</v>
      </c>
      <c r="O70">
        <v>0</v>
      </c>
      <c r="P70">
        <v>1</v>
      </c>
      <c r="Q70">
        <v>0</v>
      </c>
      <c r="R70">
        <v>0</v>
      </c>
      <c r="S70">
        <v>0</v>
      </c>
      <c r="T70">
        <v>0</v>
      </c>
      <c r="U70">
        <v>1</v>
      </c>
      <c r="V70">
        <v>0</v>
      </c>
      <c r="W70">
        <v>0</v>
      </c>
      <c r="X70">
        <v>0</v>
      </c>
      <c r="Y70">
        <v>1</v>
      </c>
      <c r="Z70">
        <v>0</v>
      </c>
      <c r="AA70">
        <v>0</v>
      </c>
      <c r="AB70">
        <v>0</v>
      </c>
      <c r="AC70">
        <v>1</v>
      </c>
      <c r="AD70">
        <v>0</v>
      </c>
      <c r="AE70">
        <v>0</v>
      </c>
      <c r="AF70">
        <v>0</v>
      </c>
      <c r="AG70">
        <v>1</v>
      </c>
      <c r="AH70">
        <v>0</v>
      </c>
      <c r="AI70">
        <v>0</v>
      </c>
      <c r="AJ70">
        <v>0</v>
      </c>
      <c r="AK70">
        <v>0</v>
      </c>
      <c r="AL70" t="s">
        <v>772</v>
      </c>
    </row>
    <row r="71" spans="1:38">
      <c r="A71">
        <v>306</v>
      </c>
      <c r="B71" t="s">
        <v>773</v>
      </c>
      <c r="C71">
        <v>391</v>
      </c>
      <c r="D71" t="s">
        <v>684</v>
      </c>
      <c r="E71" t="s">
        <v>685</v>
      </c>
      <c r="F71">
        <v>12</v>
      </c>
      <c r="G71" t="s">
        <v>1232</v>
      </c>
      <c r="H71">
        <v>-71.733856000000003</v>
      </c>
      <c r="I71">
        <v>43.659526999999997</v>
      </c>
      <c r="J71">
        <v>0</v>
      </c>
      <c r="K71">
        <v>1</v>
      </c>
      <c r="L71">
        <v>0</v>
      </c>
      <c r="M71">
        <v>0</v>
      </c>
      <c r="N71">
        <v>0</v>
      </c>
      <c r="O71">
        <v>0</v>
      </c>
      <c r="P71">
        <v>1</v>
      </c>
      <c r="Q71">
        <v>0</v>
      </c>
      <c r="R71">
        <v>1</v>
      </c>
      <c r="S71">
        <v>0</v>
      </c>
      <c r="T71">
        <v>0</v>
      </c>
      <c r="U71">
        <v>0</v>
      </c>
      <c r="V71">
        <v>0</v>
      </c>
      <c r="W71">
        <v>0</v>
      </c>
      <c r="X71">
        <v>1</v>
      </c>
      <c r="Y71">
        <v>0</v>
      </c>
      <c r="Z71">
        <v>1</v>
      </c>
      <c r="AA71">
        <v>0</v>
      </c>
      <c r="AB71">
        <v>0</v>
      </c>
      <c r="AC71">
        <v>0</v>
      </c>
      <c r="AD71">
        <v>0</v>
      </c>
      <c r="AE71">
        <v>1</v>
      </c>
      <c r="AF71">
        <v>0</v>
      </c>
      <c r="AG71">
        <v>0</v>
      </c>
      <c r="AH71">
        <v>0</v>
      </c>
      <c r="AI71">
        <v>0</v>
      </c>
      <c r="AJ71">
        <v>0</v>
      </c>
      <c r="AK71">
        <v>1</v>
      </c>
      <c r="AL71" t="s">
        <v>774</v>
      </c>
    </row>
    <row r="72" spans="1:38">
      <c r="A72">
        <v>306</v>
      </c>
      <c r="B72" t="s">
        <v>775</v>
      </c>
      <c r="C72">
        <v>392</v>
      </c>
      <c r="D72" t="s">
        <v>684</v>
      </c>
      <c r="E72" t="s">
        <v>685</v>
      </c>
      <c r="F72">
        <v>12</v>
      </c>
      <c r="G72" t="s">
        <v>1232</v>
      </c>
      <c r="H72">
        <v>-71.745666999999997</v>
      </c>
      <c r="I72">
        <v>43.672640000000001</v>
      </c>
      <c r="J72">
        <v>0</v>
      </c>
      <c r="K72">
        <v>1</v>
      </c>
      <c r="L72">
        <v>0</v>
      </c>
      <c r="M72">
        <v>0</v>
      </c>
      <c r="N72">
        <v>0</v>
      </c>
      <c r="O72">
        <v>1</v>
      </c>
      <c r="P72">
        <v>0</v>
      </c>
      <c r="Q72">
        <v>0</v>
      </c>
      <c r="R72">
        <v>0</v>
      </c>
      <c r="S72">
        <v>0</v>
      </c>
      <c r="T72">
        <v>0</v>
      </c>
      <c r="U72">
        <v>0</v>
      </c>
      <c r="V72">
        <v>0</v>
      </c>
      <c r="W72">
        <v>1</v>
      </c>
      <c r="X72">
        <v>0</v>
      </c>
      <c r="Y72">
        <v>0</v>
      </c>
      <c r="Z72">
        <v>0</v>
      </c>
      <c r="AA72">
        <v>1</v>
      </c>
      <c r="AB72">
        <v>0</v>
      </c>
      <c r="AC72">
        <v>0</v>
      </c>
      <c r="AD72">
        <v>0</v>
      </c>
      <c r="AE72">
        <v>1</v>
      </c>
      <c r="AF72">
        <v>0</v>
      </c>
      <c r="AG72">
        <v>0</v>
      </c>
      <c r="AH72">
        <v>0</v>
      </c>
      <c r="AI72">
        <v>0</v>
      </c>
      <c r="AJ72">
        <v>0</v>
      </c>
      <c r="AK72">
        <v>1</v>
      </c>
      <c r="AL72" t="s">
        <v>776</v>
      </c>
    </row>
    <row r="73" spans="1:38">
      <c r="A73">
        <v>306</v>
      </c>
      <c r="B73" t="s">
        <v>777</v>
      </c>
      <c r="C73">
        <v>393</v>
      </c>
      <c r="D73" t="s">
        <v>684</v>
      </c>
      <c r="E73" t="s">
        <v>685</v>
      </c>
      <c r="F73">
        <v>12</v>
      </c>
      <c r="G73" t="s">
        <v>1232</v>
      </c>
      <c r="H73">
        <v>-71.793457000000004</v>
      </c>
      <c r="I73">
        <v>43.673434</v>
      </c>
      <c r="J73">
        <v>0</v>
      </c>
      <c r="K73">
        <v>1</v>
      </c>
      <c r="L73">
        <v>0</v>
      </c>
      <c r="M73">
        <v>0</v>
      </c>
      <c r="N73">
        <v>0</v>
      </c>
      <c r="O73">
        <v>1</v>
      </c>
      <c r="P73">
        <v>0</v>
      </c>
      <c r="Q73">
        <v>0</v>
      </c>
      <c r="R73">
        <v>0</v>
      </c>
      <c r="S73">
        <v>1</v>
      </c>
      <c r="T73">
        <v>0</v>
      </c>
      <c r="U73">
        <v>0</v>
      </c>
      <c r="V73">
        <v>0</v>
      </c>
      <c r="W73">
        <v>1</v>
      </c>
      <c r="X73">
        <v>0</v>
      </c>
      <c r="Y73">
        <v>0</v>
      </c>
      <c r="Z73">
        <v>0</v>
      </c>
      <c r="AA73">
        <v>1</v>
      </c>
      <c r="AB73">
        <v>0</v>
      </c>
      <c r="AC73">
        <v>0</v>
      </c>
      <c r="AD73">
        <v>0</v>
      </c>
      <c r="AE73">
        <v>1</v>
      </c>
      <c r="AF73">
        <v>0</v>
      </c>
      <c r="AG73">
        <v>0</v>
      </c>
      <c r="AH73">
        <v>0</v>
      </c>
      <c r="AI73">
        <v>0</v>
      </c>
      <c r="AJ73">
        <v>0</v>
      </c>
      <c r="AK73">
        <v>1</v>
      </c>
      <c r="AL73" t="s">
        <v>778</v>
      </c>
    </row>
    <row r="74" spans="1:38">
      <c r="A74">
        <v>306</v>
      </c>
      <c r="B74" t="s">
        <v>779</v>
      </c>
      <c r="C74">
        <v>394</v>
      </c>
      <c r="D74" t="s">
        <v>684</v>
      </c>
      <c r="E74" t="s">
        <v>685</v>
      </c>
      <c r="F74">
        <v>12</v>
      </c>
      <c r="G74" t="s">
        <v>1232</v>
      </c>
      <c r="H74">
        <v>-71.785217000000003</v>
      </c>
      <c r="I74">
        <v>43.642037999999999</v>
      </c>
      <c r="J74">
        <v>0</v>
      </c>
      <c r="K74">
        <v>0</v>
      </c>
      <c r="L74">
        <v>0</v>
      </c>
      <c r="M74">
        <v>1</v>
      </c>
      <c r="N74">
        <v>0</v>
      </c>
      <c r="O74">
        <v>1</v>
      </c>
      <c r="P74">
        <v>0</v>
      </c>
      <c r="Q74">
        <v>0</v>
      </c>
      <c r="R74">
        <v>0</v>
      </c>
      <c r="S74">
        <v>1</v>
      </c>
      <c r="T74">
        <v>0</v>
      </c>
      <c r="U74">
        <v>0</v>
      </c>
      <c r="V74">
        <v>0</v>
      </c>
      <c r="W74">
        <v>1</v>
      </c>
      <c r="X74">
        <v>0</v>
      </c>
      <c r="Y74">
        <v>0</v>
      </c>
      <c r="Z74">
        <v>0</v>
      </c>
      <c r="AA74">
        <v>1</v>
      </c>
      <c r="AB74">
        <v>0</v>
      </c>
      <c r="AC74">
        <v>0</v>
      </c>
      <c r="AD74">
        <v>0</v>
      </c>
      <c r="AE74">
        <v>1</v>
      </c>
      <c r="AF74">
        <v>0</v>
      </c>
      <c r="AG74">
        <v>0</v>
      </c>
      <c r="AH74">
        <v>0</v>
      </c>
      <c r="AI74">
        <v>1</v>
      </c>
      <c r="AJ74">
        <v>0</v>
      </c>
      <c r="AK74">
        <v>0</v>
      </c>
      <c r="AL74" t="s">
        <v>780</v>
      </c>
    </row>
    <row r="75" spans="1:38">
      <c r="A75">
        <v>316</v>
      </c>
      <c r="B75" t="s">
        <v>781</v>
      </c>
      <c r="C75">
        <v>395</v>
      </c>
      <c r="D75" t="s">
        <v>684</v>
      </c>
      <c r="E75" t="s">
        <v>685</v>
      </c>
      <c r="F75">
        <v>12</v>
      </c>
      <c r="G75" t="s">
        <v>1232</v>
      </c>
      <c r="H75">
        <v>-71.779174999999995</v>
      </c>
      <c r="I75">
        <v>43.660048000000003</v>
      </c>
    </row>
    <row r="76" spans="1:38">
      <c r="A76">
        <v>318</v>
      </c>
      <c r="B76" t="s">
        <v>782</v>
      </c>
      <c r="C76">
        <v>401</v>
      </c>
      <c r="D76" t="s">
        <v>684</v>
      </c>
      <c r="E76" t="s">
        <v>685</v>
      </c>
      <c r="F76">
        <v>12</v>
      </c>
      <c r="G76" t="s">
        <v>1232</v>
      </c>
      <c r="H76">
        <v>-71.779261000000005</v>
      </c>
      <c r="I76">
        <v>43.659923999999997</v>
      </c>
    </row>
    <row r="77" spans="1:38">
      <c r="A77">
        <v>318</v>
      </c>
      <c r="B77" t="s">
        <v>785</v>
      </c>
      <c r="C77">
        <v>403</v>
      </c>
      <c r="D77" t="s">
        <v>684</v>
      </c>
      <c r="E77" t="s">
        <v>685</v>
      </c>
      <c r="F77">
        <v>11</v>
      </c>
      <c r="G77" t="s">
        <v>1232</v>
      </c>
      <c r="H77">
        <v>-71.747589000000005</v>
      </c>
      <c r="I77">
        <v>43.631602000000001</v>
      </c>
      <c r="J77">
        <v>0</v>
      </c>
      <c r="K77">
        <v>0</v>
      </c>
      <c r="L77">
        <v>0</v>
      </c>
      <c r="M77">
        <v>0</v>
      </c>
      <c r="N77">
        <v>0</v>
      </c>
      <c r="O77">
        <v>0</v>
      </c>
      <c r="P77">
        <v>0</v>
      </c>
      <c r="Q77">
        <v>0</v>
      </c>
      <c r="R77">
        <v>0</v>
      </c>
      <c r="S77">
        <v>0</v>
      </c>
      <c r="T77">
        <v>0</v>
      </c>
      <c r="U77">
        <v>0</v>
      </c>
      <c r="V77">
        <v>0</v>
      </c>
      <c r="W77">
        <v>0</v>
      </c>
      <c r="X77">
        <v>0</v>
      </c>
      <c r="Y77">
        <v>1</v>
      </c>
      <c r="Z77">
        <v>0</v>
      </c>
      <c r="AA77">
        <v>0</v>
      </c>
      <c r="AB77">
        <v>0</v>
      </c>
      <c r="AC77">
        <v>0</v>
      </c>
      <c r="AD77">
        <v>0</v>
      </c>
      <c r="AE77">
        <v>0</v>
      </c>
      <c r="AF77">
        <v>0</v>
      </c>
      <c r="AG77">
        <v>1</v>
      </c>
      <c r="AH77">
        <v>0</v>
      </c>
      <c r="AI77">
        <v>0</v>
      </c>
      <c r="AJ77">
        <v>0</v>
      </c>
      <c r="AK77">
        <v>0</v>
      </c>
      <c r="AL77" t="s">
        <v>786</v>
      </c>
    </row>
    <row r="78" spans="1:38">
      <c r="A78">
        <v>319</v>
      </c>
      <c r="B78" t="s">
        <v>783</v>
      </c>
      <c r="C78">
        <v>402</v>
      </c>
      <c r="D78" t="s">
        <v>684</v>
      </c>
      <c r="E78" t="s">
        <v>685</v>
      </c>
      <c r="F78">
        <v>12</v>
      </c>
      <c r="G78" t="s">
        <v>1232</v>
      </c>
      <c r="H78">
        <v>-71.799087999999998</v>
      </c>
      <c r="I78">
        <v>43.644523</v>
      </c>
      <c r="J78">
        <v>0</v>
      </c>
      <c r="K78">
        <v>0</v>
      </c>
      <c r="L78">
        <v>1</v>
      </c>
      <c r="M78">
        <v>0</v>
      </c>
      <c r="N78">
        <v>0</v>
      </c>
      <c r="O78">
        <v>0</v>
      </c>
      <c r="P78">
        <v>0</v>
      </c>
      <c r="Q78">
        <v>1</v>
      </c>
      <c r="R78">
        <v>0</v>
      </c>
      <c r="S78">
        <v>0</v>
      </c>
      <c r="T78">
        <v>1</v>
      </c>
      <c r="U78">
        <v>0</v>
      </c>
      <c r="V78">
        <v>0</v>
      </c>
      <c r="W78">
        <v>0</v>
      </c>
      <c r="X78">
        <v>0</v>
      </c>
      <c r="Y78">
        <v>1</v>
      </c>
      <c r="Z78">
        <v>0</v>
      </c>
      <c r="AA78">
        <v>1</v>
      </c>
      <c r="AB78">
        <v>0</v>
      </c>
      <c r="AC78">
        <v>0</v>
      </c>
      <c r="AD78">
        <v>0</v>
      </c>
      <c r="AE78">
        <v>1</v>
      </c>
      <c r="AF78">
        <v>0</v>
      </c>
      <c r="AG78">
        <v>0</v>
      </c>
      <c r="AH78">
        <v>0</v>
      </c>
      <c r="AI78">
        <v>0</v>
      </c>
      <c r="AJ78">
        <v>0</v>
      </c>
      <c r="AK78">
        <v>0</v>
      </c>
      <c r="AL78" t="s">
        <v>784</v>
      </c>
    </row>
    <row r="79" spans="1:38">
      <c r="A79">
        <v>319</v>
      </c>
      <c r="B79" t="s">
        <v>787</v>
      </c>
      <c r="C79">
        <v>405</v>
      </c>
      <c r="D79" t="s">
        <v>684</v>
      </c>
      <c r="E79" t="s">
        <v>685</v>
      </c>
      <c r="F79">
        <v>12</v>
      </c>
      <c r="G79" t="s">
        <v>1232</v>
      </c>
      <c r="H79">
        <v>-71.898308</v>
      </c>
      <c r="I79">
        <v>43.643031999999998</v>
      </c>
      <c r="J79">
        <v>0</v>
      </c>
      <c r="K79">
        <v>0</v>
      </c>
      <c r="L79">
        <v>0</v>
      </c>
      <c r="M79">
        <v>1</v>
      </c>
      <c r="N79">
        <v>0</v>
      </c>
      <c r="O79">
        <v>0</v>
      </c>
      <c r="P79">
        <v>0</v>
      </c>
      <c r="Q79">
        <v>1</v>
      </c>
      <c r="R79">
        <v>0</v>
      </c>
      <c r="S79">
        <v>0</v>
      </c>
      <c r="T79">
        <v>1</v>
      </c>
      <c r="U79">
        <v>0</v>
      </c>
      <c r="V79">
        <v>0</v>
      </c>
      <c r="W79">
        <v>0</v>
      </c>
      <c r="X79">
        <v>0</v>
      </c>
      <c r="Y79">
        <v>1</v>
      </c>
      <c r="Z79">
        <v>0</v>
      </c>
      <c r="AA79">
        <v>1</v>
      </c>
      <c r="AB79">
        <v>0</v>
      </c>
      <c r="AC79">
        <v>0</v>
      </c>
      <c r="AD79">
        <v>0</v>
      </c>
      <c r="AE79">
        <v>1</v>
      </c>
      <c r="AF79">
        <v>0</v>
      </c>
      <c r="AG79">
        <v>0</v>
      </c>
      <c r="AH79">
        <v>0</v>
      </c>
      <c r="AI79">
        <v>0</v>
      </c>
      <c r="AJ79">
        <v>0</v>
      </c>
      <c r="AK79">
        <v>0</v>
      </c>
    </row>
    <row r="80" spans="1:38">
      <c r="A80">
        <v>319</v>
      </c>
      <c r="B80" t="s">
        <v>788</v>
      </c>
      <c r="C80">
        <v>406</v>
      </c>
      <c r="D80" t="s">
        <v>684</v>
      </c>
      <c r="E80" t="s">
        <v>685</v>
      </c>
      <c r="F80">
        <v>12</v>
      </c>
      <c r="G80" t="s">
        <v>1232</v>
      </c>
      <c r="H80">
        <v>-71.797713999999999</v>
      </c>
      <c r="I80">
        <v>43.699899000000002</v>
      </c>
      <c r="J80">
        <v>0</v>
      </c>
      <c r="K80">
        <v>1</v>
      </c>
      <c r="L80">
        <v>0</v>
      </c>
      <c r="M80">
        <v>0</v>
      </c>
      <c r="N80">
        <v>0</v>
      </c>
      <c r="O80">
        <v>0</v>
      </c>
      <c r="P80">
        <v>0</v>
      </c>
      <c r="Q80">
        <v>1</v>
      </c>
      <c r="R80">
        <v>0</v>
      </c>
      <c r="S80">
        <v>1</v>
      </c>
      <c r="T80">
        <v>0</v>
      </c>
      <c r="U80">
        <v>0</v>
      </c>
      <c r="V80">
        <v>0</v>
      </c>
      <c r="W80">
        <v>0</v>
      </c>
      <c r="X80">
        <v>0</v>
      </c>
      <c r="Y80">
        <v>1</v>
      </c>
      <c r="Z80">
        <v>0</v>
      </c>
      <c r="AA80">
        <v>1</v>
      </c>
      <c r="AB80">
        <v>0</v>
      </c>
      <c r="AC80">
        <v>0</v>
      </c>
      <c r="AD80">
        <v>0</v>
      </c>
      <c r="AE80">
        <v>1</v>
      </c>
      <c r="AF80">
        <v>0</v>
      </c>
      <c r="AG80">
        <v>0</v>
      </c>
      <c r="AH80">
        <v>0</v>
      </c>
      <c r="AI80">
        <v>0</v>
      </c>
      <c r="AJ80">
        <v>0</v>
      </c>
      <c r="AK80">
        <v>0</v>
      </c>
    </row>
    <row r="81" spans="1:37">
      <c r="A81">
        <v>319</v>
      </c>
      <c r="B81" t="s">
        <v>789</v>
      </c>
      <c r="C81">
        <v>407</v>
      </c>
      <c r="D81" t="s">
        <v>684</v>
      </c>
      <c r="E81" t="s">
        <v>685</v>
      </c>
      <c r="F81">
        <v>12</v>
      </c>
      <c r="G81" t="s">
        <v>1232</v>
      </c>
      <c r="H81">
        <v>-71.811104</v>
      </c>
      <c r="I81">
        <v>43.606251</v>
      </c>
      <c r="J81">
        <v>0</v>
      </c>
      <c r="K81">
        <v>0</v>
      </c>
      <c r="L81">
        <v>1</v>
      </c>
      <c r="M81">
        <v>0</v>
      </c>
      <c r="N81">
        <v>0</v>
      </c>
      <c r="O81">
        <v>0</v>
      </c>
      <c r="P81">
        <v>0</v>
      </c>
      <c r="Q81">
        <v>1</v>
      </c>
      <c r="R81">
        <v>0</v>
      </c>
      <c r="S81">
        <v>0</v>
      </c>
      <c r="T81">
        <v>1</v>
      </c>
      <c r="U81">
        <v>0</v>
      </c>
      <c r="V81">
        <v>0</v>
      </c>
      <c r="W81">
        <v>0</v>
      </c>
      <c r="X81">
        <v>0</v>
      </c>
      <c r="Y81">
        <v>1</v>
      </c>
      <c r="Z81">
        <v>0</v>
      </c>
      <c r="AA81">
        <v>0</v>
      </c>
      <c r="AB81">
        <v>1</v>
      </c>
      <c r="AC81">
        <v>0</v>
      </c>
      <c r="AD81">
        <v>0</v>
      </c>
      <c r="AE81">
        <v>0</v>
      </c>
      <c r="AF81">
        <v>1</v>
      </c>
      <c r="AG81">
        <v>0</v>
      </c>
      <c r="AH81">
        <v>0</v>
      </c>
      <c r="AI81">
        <v>0</v>
      </c>
      <c r="AJ81">
        <v>0</v>
      </c>
      <c r="AK81">
        <v>0</v>
      </c>
    </row>
    <row r="82" spans="1:37">
      <c r="A82">
        <v>319</v>
      </c>
      <c r="B82" t="s">
        <v>790</v>
      </c>
      <c r="C82">
        <v>408</v>
      </c>
      <c r="D82" t="s">
        <v>684</v>
      </c>
      <c r="E82" t="s">
        <v>685</v>
      </c>
      <c r="F82">
        <v>12</v>
      </c>
      <c r="G82" t="s">
        <v>1232</v>
      </c>
      <c r="H82">
        <v>-71.847496000000007</v>
      </c>
      <c r="I82">
        <v>43.617933999999998</v>
      </c>
      <c r="J82">
        <v>0</v>
      </c>
      <c r="K82">
        <v>0</v>
      </c>
      <c r="L82">
        <v>1</v>
      </c>
      <c r="M82">
        <v>0</v>
      </c>
      <c r="N82">
        <v>0</v>
      </c>
      <c r="O82">
        <v>0</v>
      </c>
      <c r="P82">
        <v>0</v>
      </c>
      <c r="Q82">
        <v>1</v>
      </c>
      <c r="R82">
        <v>0</v>
      </c>
      <c r="S82">
        <v>0</v>
      </c>
      <c r="T82">
        <v>1</v>
      </c>
      <c r="U82">
        <v>0</v>
      </c>
      <c r="V82">
        <v>0</v>
      </c>
      <c r="W82">
        <v>0</v>
      </c>
      <c r="X82">
        <v>0</v>
      </c>
      <c r="Y82">
        <v>1</v>
      </c>
      <c r="Z82">
        <v>0</v>
      </c>
      <c r="AA82">
        <v>0</v>
      </c>
      <c r="AB82">
        <v>1</v>
      </c>
      <c r="AC82">
        <v>0</v>
      </c>
      <c r="AD82">
        <v>0</v>
      </c>
      <c r="AE82">
        <v>0</v>
      </c>
      <c r="AF82">
        <v>1</v>
      </c>
      <c r="AG82">
        <v>0</v>
      </c>
      <c r="AH82">
        <v>0</v>
      </c>
      <c r="AI82">
        <v>0</v>
      </c>
      <c r="AJ82">
        <v>0</v>
      </c>
      <c r="AK82">
        <v>0</v>
      </c>
    </row>
    <row r="83" spans="1:37">
      <c r="A83">
        <v>319</v>
      </c>
      <c r="B83" t="s">
        <v>791</v>
      </c>
      <c r="C83">
        <v>409</v>
      </c>
      <c r="D83" t="s">
        <v>684</v>
      </c>
      <c r="E83" t="s">
        <v>685</v>
      </c>
      <c r="F83">
        <v>12</v>
      </c>
      <c r="G83" t="s">
        <v>1232</v>
      </c>
      <c r="H83">
        <v>-71.749649000000005</v>
      </c>
      <c r="I83">
        <v>43.694935000000001</v>
      </c>
      <c r="J83">
        <v>0</v>
      </c>
      <c r="K83">
        <v>0</v>
      </c>
      <c r="L83">
        <v>1</v>
      </c>
      <c r="M83">
        <v>0</v>
      </c>
      <c r="N83">
        <v>0</v>
      </c>
      <c r="O83">
        <v>0</v>
      </c>
      <c r="P83">
        <v>0</v>
      </c>
      <c r="Q83">
        <v>1</v>
      </c>
      <c r="R83">
        <v>0</v>
      </c>
      <c r="S83">
        <v>0</v>
      </c>
      <c r="T83">
        <v>1</v>
      </c>
      <c r="U83">
        <v>0</v>
      </c>
      <c r="V83">
        <v>0</v>
      </c>
      <c r="W83">
        <v>0</v>
      </c>
      <c r="X83">
        <v>1</v>
      </c>
      <c r="Y83">
        <v>1</v>
      </c>
      <c r="Z83">
        <v>0</v>
      </c>
      <c r="AA83">
        <v>0</v>
      </c>
      <c r="AB83">
        <v>1</v>
      </c>
      <c r="AC83">
        <v>0</v>
      </c>
      <c r="AD83">
        <v>0</v>
      </c>
      <c r="AE83">
        <v>0</v>
      </c>
      <c r="AF83">
        <v>1</v>
      </c>
      <c r="AG83">
        <v>0</v>
      </c>
      <c r="AH83">
        <v>0</v>
      </c>
      <c r="AI83">
        <v>0</v>
      </c>
      <c r="AJ83">
        <v>0</v>
      </c>
      <c r="AK83">
        <v>0</v>
      </c>
    </row>
    <row r="84" spans="1:37">
      <c r="A84">
        <v>319</v>
      </c>
      <c r="B84" t="s">
        <v>792</v>
      </c>
      <c r="C84">
        <v>410</v>
      </c>
      <c r="D84" t="s">
        <v>684</v>
      </c>
      <c r="E84" t="s">
        <v>685</v>
      </c>
      <c r="F84">
        <v>12</v>
      </c>
      <c r="G84" t="s">
        <v>1232</v>
      </c>
      <c r="H84">
        <v>-71.755829000000006</v>
      </c>
      <c r="I84">
        <v>43.606251</v>
      </c>
      <c r="J84">
        <v>0</v>
      </c>
      <c r="K84">
        <v>0</v>
      </c>
      <c r="L84">
        <v>0</v>
      </c>
      <c r="M84">
        <v>1</v>
      </c>
      <c r="N84">
        <v>0</v>
      </c>
      <c r="O84">
        <v>0</v>
      </c>
      <c r="P84">
        <v>0</v>
      </c>
      <c r="Q84">
        <v>1</v>
      </c>
      <c r="R84">
        <v>0</v>
      </c>
      <c r="S84">
        <v>0</v>
      </c>
      <c r="T84">
        <v>0</v>
      </c>
      <c r="U84">
        <v>1</v>
      </c>
      <c r="V84">
        <v>0</v>
      </c>
      <c r="W84">
        <v>0</v>
      </c>
      <c r="X84">
        <v>0</v>
      </c>
      <c r="Y84">
        <v>1</v>
      </c>
      <c r="Z84">
        <v>0</v>
      </c>
      <c r="AA84">
        <v>0</v>
      </c>
      <c r="AB84">
        <v>1</v>
      </c>
      <c r="AC84">
        <v>0</v>
      </c>
      <c r="AD84">
        <v>0</v>
      </c>
      <c r="AE84">
        <v>0</v>
      </c>
      <c r="AF84">
        <v>1</v>
      </c>
      <c r="AG84">
        <v>0</v>
      </c>
      <c r="AH84">
        <v>0</v>
      </c>
      <c r="AI84">
        <v>0</v>
      </c>
      <c r="AJ84">
        <v>0</v>
      </c>
      <c r="AK84">
        <v>0</v>
      </c>
    </row>
    <row r="85" spans="1:37">
      <c r="A85">
        <v>319</v>
      </c>
      <c r="B85" t="s">
        <v>794</v>
      </c>
      <c r="C85">
        <v>413</v>
      </c>
      <c r="D85" t="s">
        <v>684</v>
      </c>
      <c r="E85" t="s">
        <v>685</v>
      </c>
      <c r="F85">
        <v>12</v>
      </c>
      <c r="G85" t="s">
        <v>1232</v>
      </c>
      <c r="H85">
        <v>-71.800803999999999</v>
      </c>
      <c r="I85">
        <v>43.677307999999996</v>
      </c>
      <c r="J85">
        <v>0</v>
      </c>
      <c r="K85">
        <v>0</v>
      </c>
      <c r="L85">
        <v>1</v>
      </c>
      <c r="M85">
        <v>0</v>
      </c>
      <c r="N85">
        <v>0</v>
      </c>
      <c r="O85">
        <v>0</v>
      </c>
      <c r="P85">
        <v>0</v>
      </c>
      <c r="Q85">
        <v>1</v>
      </c>
      <c r="R85">
        <v>0</v>
      </c>
      <c r="S85">
        <v>0</v>
      </c>
      <c r="T85">
        <v>0</v>
      </c>
      <c r="U85">
        <v>1</v>
      </c>
      <c r="V85">
        <v>0</v>
      </c>
      <c r="W85">
        <v>0</v>
      </c>
      <c r="X85">
        <v>0</v>
      </c>
      <c r="Y85">
        <v>0</v>
      </c>
      <c r="Z85">
        <v>0</v>
      </c>
      <c r="AA85">
        <v>0</v>
      </c>
      <c r="AB85">
        <v>1</v>
      </c>
      <c r="AC85">
        <v>0</v>
      </c>
      <c r="AD85">
        <v>0</v>
      </c>
      <c r="AE85">
        <v>0</v>
      </c>
      <c r="AF85">
        <v>1</v>
      </c>
      <c r="AG85">
        <v>0</v>
      </c>
      <c r="AH85">
        <v>0</v>
      </c>
      <c r="AI85">
        <v>0</v>
      </c>
      <c r="AJ85">
        <v>0</v>
      </c>
      <c r="AK85">
        <v>0</v>
      </c>
    </row>
    <row r="86" spans="1:37">
      <c r="A86">
        <v>319</v>
      </c>
      <c r="B86" t="s">
        <v>795</v>
      </c>
      <c r="C86">
        <v>414</v>
      </c>
      <c r="D86" t="s">
        <v>684</v>
      </c>
      <c r="E86" t="s">
        <v>685</v>
      </c>
      <c r="F86">
        <v>12</v>
      </c>
      <c r="G86" t="s">
        <v>1232</v>
      </c>
      <c r="H86">
        <v>-71.898308</v>
      </c>
      <c r="I86">
        <v>43.605505000000001</v>
      </c>
      <c r="J86">
        <v>0</v>
      </c>
      <c r="K86">
        <v>0</v>
      </c>
      <c r="L86">
        <v>1</v>
      </c>
      <c r="M86">
        <v>0</v>
      </c>
      <c r="N86">
        <v>0</v>
      </c>
      <c r="O86">
        <v>0</v>
      </c>
      <c r="P86">
        <v>0</v>
      </c>
      <c r="Q86">
        <v>1</v>
      </c>
      <c r="R86">
        <v>0</v>
      </c>
      <c r="S86">
        <v>0</v>
      </c>
      <c r="T86">
        <v>0</v>
      </c>
      <c r="U86">
        <v>1</v>
      </c>
      <c r="V86">
        <v>0</v>
      </c>
      <c r="W86">
        <v>0</v>
      </c>
      <c r="X86">
        <v>0</v>
      </c>
      <c r="Y86">
        <v>1</v>
      </c>
      <c r="Z86">
        <v>0</v>
      </c>
      <c r="AA86">
        <v>0</v>
      </c>
      <c r="AB86">
        <v>1</v>
      </c>
      <c r="AC86">
        <v>0</v>
      </c>
      <c r="AD86">
        <v>0</v>
      </c>
      <c r="AE86">
        <v>0</v>
      </c>
      <c r="AF86">
        <v>1</v>
      </c>
      <c r="AG86">
        <v>0</v>
      </c>
      <c r="AH86">
        <v>0</v>
      </c>
      <c r="AI86">
        <v>0</v>
      </c>
      <c r="AJ86">
        <v>0</v>
      </c>
      <c r="AK86">
        <v>0</v>
      </c>
    </row>
    <row r="87" spans="1:37">
      <c r="A87">
        <v>319</v>
      </c>
      <c r="B87" t="s">
        <v>796</v>
      </c>
      <c r="C87">
        <v>416</v>
      </c>
      <c r="D87" t="s">
        <v>684</v>
      </c>
      <c r="E87" t="s">
        <v>685</v>
      </c>
      <c r="F87">
        <v>12</v>
      </c>
      <c r="G87" t="s">
        <v>1232</v>
      </c>
      <c r="H87">
        <v>-71.692313999999996</v>
      </c>
      <c r="I87">
        <v>43.565218000000002</v>
      </c>
      <c r="J87">
        <v>0</v>
      </c>
      <c r="K87">
        <v>0</v>
      </c>
      <c r="L87">
        <v>0</v>
      </c>
      <c r="M87">
        <v>1</v>
      </c>
      <c r="N87">
        <v>0</v>
      </c>
      <c r="O87">
        <v>0</v>
      </c>
      <c r="P87">
        <v>0</v>
      </c>
      <c r="Q87">
        <v>1</v>
      </c>
      <c r="R87">
        <v>0</v>
      </c>
      <c r="S87">
        <v>0</v>
      </c>
      <c r="T87">
        <v>0</v>
      </c>
      <c r="U87">
        <v>1</v>
      </c>
      <c r="V87">
        <v>0</v>
      </c>
      <c r="W87">
        <v>0</v>
      </c>
      <c r="X87">
        <v>0</v>
      </c>
      <c r="Y87">
        <v>1</v>
      </c>
      <c r="Z87">
        <v>0</v>
      </c>
      <c r="AA87">
        <v>1</v>
      </c>
      <c r="AB87">
        <v>0</v>
      </c>
      <c r="AC87">
        <v>0</v>
      </c>
      <c r="AD87">
        <v>0</v>
      </c>
      <c r="AE87">
        <v>0</v>
      </c>
      <c r="AF87">
        <v>1</v>
      </c>
      <c r="AG87">
        <v>0</v>
      </c>
      <c r="AH87">
        <v>0</v>
      </c>
      <c r="AI87">
        <v>0</v>
      </c>
      <c r="AJ87">
        <v>0</v>
      </c>
      <c r="AK87">
        <v>0</v>
      </c>
    </row>
    <row r="88" spans="1:37">
      <c r="A88">
        <v>319</v>
      </c>
      <c r="B88" t="s">
        <v>797</v>
      </c>
      <c r="C88">
        <v>417</v>
      </c>
      <c r="D88" t="s">
        <v>684</v>
      </c>
      <c r="E88" t="s">
        <v>685</v>
      </c>
      <c r="F88">
        <v>12</v>
      </c>
      <c r="G88" t="s">
        <v>1232</v>
      </c>
      <c r="H88">
        <v>-71.720466999999999</v>
      </c>
      <c r="I88">
        <v>43.551533999999997</v>
      </c>
      <c r="J88">
        <v>0</v>
      </c>
      <c r="K88">
        <v>0</v>
      </c>
      <c r="L88">
        <v>0</v>
      </c>
      <c r="M88">
        <v>1</v>
      </c>
      <c r="N88">
        <v>0</v>
      </c>
      <c r="O88">
        <v>0</v>
      </c>
      <c r="P88">
        <v>0</v>
      </c>
      <c r="Q88">
        <v>1</v>
      </c>
      <c r="R88">
        <v>0</v>
      </c>
      <c r="S88">
        <v>0</v>
      </c>
      <c r="T88">
        <v>0</v>
      </c>
      <c r="U88">
        <v>1</v>
      </c>
      <c r="V88">
        <v>0</v>
      </c>
      <c r="W88">
        <v>0</v>
      </c>
      <c r="X88">
        <v>0</v>
      </c>
      <c r="Y88">
        <v>1</v>
      </c>
      <c r="Z88">
        <v>0</v>
      </c>
      <c r="AA88">
        <v>0</v>
      </c>
      <c r="AB88">
        <v>1</v>
      </c>
      <c r="AC88">
        <v>0</v>
      </c>
      <c r="AD88">
        <v>0</v>
      </c>
      <c r="AE88">
        <v>0</v>
      </c>
      <c r="AF88">
        <v>1</v>
      </c>
      <c r="AG88">
        <v>0</v>
      </c>
      <c r="AH88">
        <v>0</v>
      </c>
      <c r="AI88">
        <v>0</v>
      </c>
      <c r="AJ88">
        <v>0</v>
      </c>
      <c r="AK88">
        <v>0</v>
      </c>
    </row>
    <row r="89" spans="1:37">
      <c r="A89">
        <v>319</v>
      </c>
      <c r="B89" t="s">
        <v>798</v>
      </c>
      <c r="C89">
        <v>418</v>
      </c>
      <c r="D89" t="s">
        <v>684</v>
      </c>
      <c r="E89" t="s">
        <v>685</v>
      </c>
      <c r="F89">
        <v>12</v>
      </c>
      <c r="G89" t="s">
        <v>1232</v>
      </c>
      <c r="H89">
        <v>-71.757202000000007</v>
      </c>
      <c r="I89">
        <v>43.540833999999997</v>
      </c>
      <c r="J89">
        <v>0</v>
      </c>
      <c r="K89">
        <v>0</v>
      </c>
      <c r="L89">
        <v>0</v>
      </c>
      <c r="M89">
        <v>1</v>
      </c>
      <c r="N89">
        <v>0</v>
      </c>
      <c r="O89">
        <v>0</v>
      </c>
      <c r="P89">
        <v>0</v>
      </c>
      <c r="Q89">
        <v>1</v>
      </c>
      <c r="R89">
        <v>0</v>
      </c>
      <c r="S89">
        <v>0</v>
      </c>
      <c r="T89">
        <v>0</v>
      </c>
      <c r="U89">
        <v>1</v>
      </c>
      <c r="V89">
        <v>0</v>
      </c>
      <c r="W89">
        <v>0</v>
      </c>
      <c r="X89">
        <v>0</v>
      </c>
      <c r="Y89">
        <v>1</v>
      </c>
      <c r="Z89">
        <v>0</v>
      </c>
      <c r="AA89">
        <v>0</v>
      </c>
      <c r="AB89">
        <v>1</v>
      </c>
      <c r="AC89">
        <v>0</v>
      </c>
      <c r="AD89">
        <v>0</v>
      </c>
      <c r="AE89">
        <v>0</v>
      </c>
      <c r="AF89">
        <v>1</v>
      </c>
      <c r="AG89">
        <v>0</v>
      </c>
      <c r="AH89">
        <v>0</v>
      </c>
      <c r="AI89">
        <v>0</v>
      </c>
      <c r="AJ89">
        <v>0</v>
      </c>
      <c r="AK89">
        <v>0</v>
      </c>
    </row>
    <row r="90" spans="1:37">
      <c r="A90">
        <v>319</v>
      </c>
      <c r="B90" t="s">
        <v>799</v>
      </c>
      <c r="C90">
        <v>419</v>
      </c>
      <c r="D90" t="s">
        <v>684</v>
      </c>
      <c r="E90" t="s">
        <v>685</v>
      </c>
      <c r="F90">
        <v>12</v>
      </c>
      <c r="G90" t="s">
        <v>1232</v>
      </c>
      <c r="H90">
        <v>-71.799430999999998</v>
      </c>
      <c r="I90">
        <v>43.544567000000001</v>
      </c>
      <c r="J90">
        <v>0</v>
      </c>
      <c r="K90">
        <v>0</v>
      </c>
      <c r="L90">
        <v>0</v>
      </c>
      <c r="M90">
        <v>1</v>
      </c>
      <c r="N90">
        <v>0</v>
      </c>
      <c r="O90">
        <v>0</v>
      </c>
      <c r="P90">
        <v>0</v>
      </c>
      <c r="Q90">
        <v>1</v>
      </c>
      <c r="R90">
        <v>0</v>
      </c>
      <c r="S90">
        <v>0</v>
      </c>
      <c r="T90">
        <v>0</v>
      </c>
      <c r="U90">
        <v>1</v>
      </c>
      <c r="V90">
        <v>0</v>
      </c>
      <c r="W90">
        <v>0</v>
      </c>
      <c r="X90">
        <v>0</v>
      </c>
      <c r="Y90">
        <v>1</v>
      </c>
      <c r="Z90">
        <v>0</v>
      </c>
      <c r="AA90">
        <v>0</v>
      </c>
      <c r="AB90">
        <v>1</v>
      </c>
      <c r="AC90">
        <v>0</v>
      </c>
      <c r="AD90">
        <v>0</v>
      </c>
      <c r="AE90">
        <v>0</v>
      </c>
      <c r="AF90">
        <v>1</v>
      </c>
      <c r="AG90">
        <v>0</v>
      </c>
      <c r="AH90">
        <v>0</v>
      </c>
      <c r="AI90">
        <v>0</v>
      </c>
      <c r="AJ90">
        <v>0</v>
      </c>
      <c r="AK90">
        <v>0</v>
      </c>
    </row>
    <row r="91" spans="1:37">
      <c r="A91">
        <v>319</v>
      </c>
      <c r="B91" t="s">
        <v>800</v>
      </c>
      <c r="C91">
        <v>420</v>
      </c>
      <c r="D91" t="s">
        <v>684</v>
      </c>
      <c r="E91" t="s">
        <v>685</v>
      </c>
      <c r="F91">
        <v>12</v>
      </c>
      <c r="G91" t="s">
        <v>1232</v>
      </c>
      <c r="H91">
        <v>-71.822777000000002</v>
      </c>
      <c r="I91">
        <v>43.545811</v>
      </c>
      <c r="J91">
        <v>0</v>
      </c>
      <c r="K91">
        <v>0</v>
      </c>
      <c r="L91">
        <v>1</v>
      </c>
      <c r="M91">
        <v>0</v>
      </c>
      <c r="N91">
        <v>0</v>
      </c>
      <c r="O91">
        <v>0</v>
      </c>
      <c r="P91">
        <v>0</v>
      </c>
      <c r="Q91">
        <v>1</v>
      </c>
      <c r="R91">
        <v>0</v>
      </c>
      <c r="S91">
        <v>0</v>
      </c>
      <c r="T91">
        <v>0</v>
      </c>
      <c r="U91">
        <v>1</v>
      </c>
      <c r="V91">
        <v>0</v>
      </c>
      <c r="W91">
        <v>0</v>
      </c>
      <c r="X91">
        <v>0</v>
      </c>
      <c r="Y91">
        <v>1</v>
      </c>
      <c r="Z91">
        <v>0</v>
      </c>
      <c r="AA91">
        <v>0</v>
      </c>
      <c r="AB91">
        <v>1</v>
      </c>
      <c r="AC91">
        <v>0</v>
      </c>
      <c r="AD91">
        <v>0</v>
      </c>
      <c r="AE91">
        <v>0</v>
      </c>
      <c r="AF91">
        <v>1</v>
      </c>
      <c r="AG91">
        <v>0</v>
      </c>
      <c r="AH91">
        <v>0</v>
      </c>
      <c r="AI91">
        <v>0</v>
      </c>
      <c r="AJ91">
        <v>0</v>
      </c>
      <c r="AK91">
        <v>0</v>
      </c>
    </row>
    <row r="92" spans="1:37">
      <c r="A92">
        <v>319</v>
      </c>
      <c r="B92" t="s">
        <v>801</v>
      </c>
      <c r="C92">
        <v>421</v>
      </c>
      <c r="D92" t="s">
        <v>684</v>
      </c>
      <c r="E92" t="s">
        <v>685</v>
      </c>
      <c r="F92">
        <v>12</v>
      </c>
      <c r="G92" t="s">
        <v>1232</v>
      </c>
      <c r="H92">
        <v>-71.723557</v>
      </c>
      <c r="I92">
        <v>43.710819999999998</v>
      </c>
      <c r="J92">
        <v>0</v>
      </c>
      <c r="K92">
        <v>0</v>
      </c>
      <c r="L92">
        <v>1</v>
      </c>
      <c r="M92">
        <v>0</v>
      </c>
      <c r="N92">
        <v>0</v>
      </c>
      <c r="O92">
        <v>0</v>
      </c>
      <c r="P92">
        <v>0</v>
      </c>
      <c r="Q92">
        <v>1</v>
      </c>
      <c r="R92">
        <v>0</v>
      </c>
      <c r="S92">
        <v>0</v>
      </c>
      <c r="T92">
        <v>0</v>
      </c>
      <c r="U92">
        <v>1</v>
      </c>
      <c r="V92">
        <v>0</v>
      </c>
      <c r="W92">
        <v>0</v>
      </c>
      <c r="X92">
        <v>0</v>
      </c>
      <c r="Y92">
        <v>1</v>
      </c>
      <c r="Z92">
        <v>0</v>
      </c>
      <c r="AA92">
        <v>0</v>
      </c>
      <c r="AB92">
        <v>1</v>
      </c>
      <c r="AC92">
        <v>0</v>
      </c>
      <c r="AD92">
        <v>0</v>
      </c>
      <c r="AE92">
        <v>0</v>
      </c>
      <c r="AF92">
        <v>1</v>
      </c>
      <c r="AG92">
        <v>0</v>
      </c>
      <c r="AH92">
        <v>0</v>
      </c>
      <c r="AI92">
        <v>0</v>
      </c>
      <c r="AJ92">
        <v>0</v>
      </c>
      <c r="AK92">
        <v>0</v>
      </c>
    </row>
    <row r="93" spans="1:37">
      <c r="A93">
        <v>319</v>
      </c>
      <c r="B93" t="s">
        <v>802</v>
      </c>
      <c r="C93">
        <v>422</v>
      </c>
      <c r="D93" t="s">
        <v>684</v>
      </c>
      <c r="E93" t="s">
        <v>685</v>
      </c>
      <c r="F93">
        <v>12</v>
      </c>
      <c r="G93" t="s">
        <v>1232</v>
      </c>
      <c r="H93">
        <v>-71.947059999999993</v>
      </c>
      <c r="I93">
        <v>43.627378</v>
      </c>
      <c r="J93">
        <v>0</v>
      </c>
      <c r="K93">
        <v>0</v>
      </c>
      <c r="L93">
        <v>0</v>
      </c>
      <c r="M93">
        <v>1</v>
      </c>
      <c r="N93">
        <v>0</v>
      </c>
      <c r="O93">
        <v>0</v>
      </c>
      <c r="P93">
        <v>0</v>
      </c>
      <c r="Q93">
        <v>1</v>
      </c>
      <c r="R93">
        <v>0</v>
      </c>
      <c r="S93">
        <v>0</v>
      </c>
      <c r="T93">
        <v>0</v>
      </c>
      <c r="U93">
        <v>1</v>
      </c>
      <c r="V93">
        <v>0</v>
      </c>
      <c r="W93">
        <v>0</v>
      </c>
      <c r="X93">
        <v>0</v>
      </c>
      <c r="Y93">
        <v>1</v>
      </c>
      <c r="Z93">
        <v>0</v>
      </c>
      <c r="AA93">
        <v>0</v>
      </c>
      <c r="AB93">
        <v>0</v>
      </c>
      <c r="AC93">
        <v>1</v>
      </c>
      <c r="AD93">
        <v>0</v>
      </c>
      <c r="AE93">
        <v>0</v>
      </c>
      <c r="AF93">
        <v>1</v>
      </c>
      <c r="AG93">
        <v>0</v>
      </c>
      <c r="AH93">
        <v>0</v>
      </c>
      <c r="AI93">
        <v>0</v>
      </c>
      <c r="AJ93">
        <v>0</v>
      </c>
      <c r="AK93">
        <v>0</v>
      </c>
    </row>
    <row r="94" spans="1:37">
      <c r="A94">
        <v>319</v>
      </c>
      <c r="B94" t="s">
        <v>803</v>
      </c>
      <c r="C94">
        <v>423</v>
      </c>
      <c r="D94" t="s">
        <v>684</v>
      </c>
      <c r="E94" t="s">
        <v>685</v>
      </c>
      <c r="F94">
        <v>12</v>
      </c>
      <c r="G94" t="s">
        <v>1232</v>
      </c>
      <c r="H94">
        <v>-71.809044</v>
      </c>
      <c r="I94">
        <v>43.730421999999997</v>
      </c>
      <c r="J94">
        <v>0</v>
      </c>
      <c r="K94">
        <v>0</v>
      </c>
      <c r="L94">
        <v>0</v>
      </c>
      <c r="M94">
        <v>1</v>
      </c>
      <c r="N94">
        <v>0</v>
      </c>
      <c r="O94">
        <v>0</v>
      </c>
      <c r="P94">
        <v>0</v>
      </c>
      <c r="Q94">
        <v>1</v>
      </c>
      <c r="R94">
        <v>0</v>
      </c>
      <c r="S94">
        <v>0</v>
      </c>
      <c r="T94">
        <v>0</v>
      </c>
      <c r="U94">
        <v>1</v>
      </c>
      <c r="V94">
        <v>0</v>
      </c>
      <c r="W94">
        <v>0</v>
      </c>
      <c r="X94">
        <v>0</v>
      </c>
      <c r="Y94">
        <v>1</v>
      </c>
      <c r="Z94">
        <v>0</v>
      </c>
      <c r="AA94">
        <v>0</v>
      </c>
      <c r="AB94">
        <v>1</v>
      </c>
      <c r="AC94">
        <v>0</v>
      </c>
      <c r="AD94">
        <v>0</v>
      </c>
      <c r="AE94">
        <v>0</v>
      </c>
      <c r="AF94">
        <v>1</v>
      </c>
      <c r="AG94">
        <v>0</v>
      </c>
      <c r="AH94">
        <v>0</v>
      </c>
      <c r="AI94">
        <v>0</v>
      </c>
      <c r="AJ94">
        <v>0</v>
      </c>
      <c r="AK94">
        <v>0</v>
      </c>
    </row>
    <row r="95" spans="1:37">
      <c r="A95">
        <v>319</v>
      </c>
      <c r="B95" t="s">
        <v>804</v>
      </c>
      <c r="C95">
        <v>424</v>
      </c>
      <c r="D95" t="s">
        <v>684</v>
      </c>
      <c r="E95" t="s">
        <v>685</v>
      </c>
      <c r="F95">
        <v>12</v>
      </c>
      <c r="G95" t="s">
        <v>1232</v>
      </c>
      <c r="H95">
        <v>-71.689223999999996</v>
      </c>
      <c r="I95">
        <v>43.617187999999999</v>
      </c>
      <c r="J95">
        <v>0</v>
      </c>
      <c r="K95">
        <v>0</v>
      </c>
      <c r="L95">
        <v>1</v>
      </c>
      <c r="M95">
        <v>0</v>
      </c>
      <c r="N95">
        <v>0</v>
      </c>
      <c r="O95">
        <v>0</v>
      </c>
      <c r="P95">
        <v>0</v>
      </c>
      <c r="Q95">
        <v>1</v>
      </c>
      <c r="R95">
        <v>0</v>
      </c>
      <c r="S95">
        <v>0</v>
      </c>
      <c r="T95">
        <v>0</v>
      </c>
      <c r="U95">
        <v>1</v>
      </c>
      <c r="V95">
        <v>0</v>
      </c>
      <c r="W95">
        <v>0</v>
      </c>
      <c r="X95">
        <v>0</v>
      </c>
      <c r="Y95">
        <v>1</v>
      </c>
      <c r="Z95">
        <v>0</v>
      </c>
      <c r="AA95">
        <v>0</v>
      </c>
      <c r="AB95">
        <v>1</v>
      </c>
      <c r="AC95">
        <v>0</v>
      </c>
      <c r="AD95">
        <v>0</v>
      </c>
      <c r="AE95">
        <v>0</v>
      </c>
      <c r="AF95">
        <v>1</v>
      </c>
      <c r="AG95">
        <v>0</v>
      </c>
      <c r="AH95">
        <v>0</v>
      </c>
      <c r="AI95">
        <v>0</v>
      </c>
      <c r="AJ95">
        <v>0</v>
      </c>
      <c r="AK95">
        <v>0</v>
      </c>
    </row>
    <row r="96" spans="1:37">
      <c r="A96">
        <v>319</v>
      </c>
      <c r="B96" t="s">
        <v>805</v>
      </c>
      <c r="C96">
        <v>425</v>
      </c>
      <c r="D96" t="s">
        <v>684</v>
      </c>
      <c r="E96" t="s">
        <v>685</v>
      </c>
      <c r="F96">
        <v>12</v>
      </c>
      <c r="G96" t="s">
        <v>1232</v>
      </c>
      <c r="H96">
        <v>-71.720466999999999</v>
      </c>
      <c r="I96">
        <v>43.575167999999998</v>
      </c>
      <c r="J96">
        <v>0</v>
      </c>
      <c r="K96">
        <v>0</v>
      </c>
      <c r="L96">
        <v>0</v>
      </c>
      <c r="M96">
        <v>1</v>
      </c>
      <c r="N96">
        <v>0</v>
      </c>
      <c r="O96">
        <v>0</v>
      </c>
      <c r="P96">
        <v>0</v>
      </c>
      <c r="Q96">
        <v>1</v>
      </c>
      <c r="R96">
        <v>0</v>
      </c>
      <c r="S96">
        <v>0</v>
      </c>
      <c r="T96">
        <v>0</v>
      </c>
      <c r="U96">
        <v>1</v>
      </c>
      <c r="V96">
        <v>0</v>
      </c>
      <c r="W96">
        <v>0</v>
      </c>
      <c r="X96">
        <v>0</v>
      </c>
      <c r="Y96">
        <v>1</v>
      </c>
      <c r="Z96">
        <v>0</v>
      </c>
      <c r="AA96">
        <v>0</v>
      </c>
      <c r="AB96">
        <v>1</v>
      </c>
      <c r="AC96">
        <v>0</v>
      </c>
      <c r="AD96">
        <v>0</v>
      </c>
      <c r="AE96">
        <v>0</v>
      </c>
      <c r="AF96">
        <v>0</v>
      </c>
      <c r="AG96">
        <v>1</v>
      </c>
      <c r="AH96">
        <v>0</v>
      </c>
      <c r="AI96">
        <v>0</v>
      </c>
      <c r="AJ96">
        <v>0</v>
      </c>
      <c r="AK96">
        <v>0</v>
      </c>
    </row>
    <row r="97" spans="1:37">
      <c r="A97">
        <v>319</v>
      </c>
      <c r="B97" t="s">
        <v>806</v>
      </c>
      <c r="C97">
        <v>426</v>
      </c>
      <c r="D97" t="s">
        <v>684</v>
      </c>
      <c r="E97" t="s">
        <v>685</v>
      </c>
      <c r="F97">
        <v>12</v>
      </c>
      <c r="G97" t="s">
        <v>1232</v>
      </c>
      <c r="H97">
        <v>-71.660385000000005</v>
      </c>
      <c r="I97">
        <v>43.550289999999997</v>
      </c>
      <c r="J97">
        <v>0</v>
      </c>
      <c r="K97">
        <v>0</v>
      </c>
      <c r="L97">
        <v>1</v>
      </c>
      <c r="M97">
        <v>0</v>
      </c>
      <c r="N97">
        <v>0</v>
      </c>
      <c r="O97">
        <v>0</v>
      </c>
      <c r="P97">
        <v>0</v>
      </c>
      <c r="Q97">
        <v>1</v>
      </c>
      <c r="R97">
        <v>0</v>
      </c>
      <c r="S97">
        <v>0</v>
      </c>
      <c r="T97">
        <v>0</v>
      </c>
      <c r="U97">
        <v>1</v>
      </c>
      <c r="V97">
        <v>0</v>
      </c>
      <c r="W97">
        <v>0</v>
      </c>
      <c r="X97">
        <v>0</v>
      </c>
      <c r="Y97">
        <v>1</v>
      </c>
      <c r="Z97">
        <v>0</v>
      </c>
      <c r="AA97">
        <v>0</v>
      </c>
      <c r="AB97">
        <v>1</v>
      </c>
      <c r="AC97">
        <v>0</v>
      </c>
      <c r="AD97">
        <v>0</v>
      </c>
      <c r="AE97">
        <v>0</v>
      </c>
      <c r="AF97">
        <v>1</v>
      </c>
      <c r="AG97">
        <v>0</v>
      </c>
      <c r="AH97">
        <v>0</v>
      </c>
      <c r="AI97">
        <v>0</v>
      </c>
      <c r="AJ97">
        <v>0</v>
      </c>
      <c r="AK97">
        <v>0</v>
      </c>
    </row>
    <row r="98" spans="1:37">
      <c r="A98">
        <v>319</v>
      </c>
      <c r="B98" t="s">
        <v>807</v>
      </c>
      <c r="C98">
        <v>427</v>
      </c>
      <c r="D98" t="s">
        <v>684</v>
      </c>
      <c r="E98" t="s">
        <v>685</v>
      </c>
      <c r="F98">
        <v>12</v>
      </c>
      <c r="G98" t="s">
        <v>1232</v>
      </c>
      <c r="H98">
        <v>-71.741409000000004</v>
      </c>
      <c r="I98">
        <v>43.606001999999997</v>
      </c>
      <c r="J98">
        <v>0</v>
      </c>
      <c r="K98">
        <v>0</v>
      </c>
      <c r="L98">
        <v>1</v>
      </c>
      <c r="M98">
        <v>0</v>
      </c>
      <c r="N98">
        <v>0</v>
      </c>
      <c r="O98">
        <v>0</v>
      </c>
      <c r="P98">
        <v>0</v>
      </c>
      <c r="Q98">
        <v>1</v>
      </c>
      <c r="R98">
        <v>0</v>
      </c>
      <c r="S98">
        <v>0</v>
      </c>
      <c r="T98">
        <v>0</v>
      </c>
      <c r="U98">
        <v>1</v>
      </c>
      <c r="V98">
        <v>0</v>
      </c>
      <c r="W98">
        <v>0</v>
      </c>
      <c r="X98">
        <v>0</v>
      </c>
      <c r="Y98">
        <v>1</v>
      </c>
      <c r="Z98">
        <v>0</v>
      </c>
      <c r="AA98">
        <v>0</v>
      </c>
      <c r="AB98">
        <v>1</v>
      </c>
      <c r="AC98">
        <v>0</v>
      </c>
      <c r="AD98">
        <v>0</v>
      </c>
      <c r="AE98">
        <v>0</v>
      </c>
      <c r="AF98">
        <v>1</v>
      </c>
      <c r="AG98">
        <v>0</v>
      </c>
      <c r="AH98">
        <v>0</v>
      </c>
      <c r="AI98">
        <v>0</v>
      </c>
      <c r="AJ98">
        <v>0</v>
      </c>
      <c r="AK98">
        <v>0</v>
      </c>
    </row>
    <row r="99" spans="1:37">
      <c r="A99">
        <v>319</v>
      </c>
      <c r="B99" t="s">
        <v>808</v>
      </c>
      <c r="C99">
        <v>428</v>
      </c>
      <c r="D99" t="s">
        <v>684</v>
      </c>
      <c r="E99" t="s">
        <v>685</v>
      </c>
      <c r="F99">
        <v>12</v>
      </c>
      <c r="G99" t="s">
        <v>1232</v>
      </c>
      <c r="H99">
        <v>-71.726646000000002</v>
      </c>
      <c r="I99">
        <v>43.612465</v>
      </c>
      <c r="J99">
        <v>0</v>
      </c>
      <c r="K99">
        <v>0</v>
      </c>
      <c r="L99">
        <v>1</v>
      </c>
      <c r="M99">
        <v>0</v>
      </c>
      <c r="N99">
        <v>0</v>
      </c>
      <c r="O99">
        <v>0</v>
      </c>
      <c r="P99">
        <v>0</v>
      </c>
      <c r="Q99">
        <v>1</v>
      </c>
      <c r="R99">
        <v>0</v>
      </c>
      <c r="S99">
        <v>0</v>
      </c>
      <c r="T99">
        <v>0</v>
      </c>
      <c r="U99">
        <v>1</v>
      </c>
      <c r="V99">
        <v>0</v>
      </c>
      <c r="W99">
        <v>0</v>
      </c>
      <c r="X99">
        <v>0</v>
      </c>
      <c r="Y99">
        <v>1</v>
      </c>
      <c r="Z99">
        <v>0</v>
      </c>
      <c r="AA99">
        <v>0</v>
      </c>
      <c r="AB99">
        <v>0</v>
      </c>
      <c r="AC99">
        <v>1</v>
      </c>
      <c r="AD99">
        <v>0</v>
      </c>
      <c r="AE99">
        <v>0</v>
      </c>
      <c r="AF99">
        <v>1</v>
      </c>
      <c r="AG99">
        <v>0</v>
      </c>
      <c r="AH99">
        <v>0</v>
      </c>
      <c r="AI99">
        <v>0</v>
      </c>
      <c r="AJ99">
        <v>0</v>
      </c>
      <c r="AK99">
        <v>0</v>
      </c>
    </row>
    <row r="100" spans="1:37">
      <c r="A100">
        <v>319</v>
      </c>
      <c r="B100" t="s">
        <v>809</v>
      </c>
      <c r="C100">
        <v>429</v>
      </c>
      <c r="D100" t="s">
        <v>684</v>
      </c>
      <c r="E100" t="s">
        <v>685</v>
      </c>
      <c r="F100">
        <v>12</v>
      </c>
      <c r="G100" t="s">
        <v>1232</v>
      </c>
      <c r="H100">
        <v>-71.680983999999995</v>
      </c>
      <c r="I100">
        <v>43.588099999999997</v>
      </c>
      <c r="J100">
        <v>0</v>
      </c>
      <c r="K100">
        <v>0</v>
      </c>
      <c r="L100">
        <v>1</v>
      </c>
      <c r="M100">
        <v>0</v>
      </c>
      <c r="N100">
        <v>0</v>
      </c>
      <c r="O100">
        <v>0</v>
      </c>
      <c r="P100">
        <v>0</v>
      </c>
      <c r="Q100">
        <v>1</v>
      </c>
      <c r="R100">
        <v>0</v>
      </c>
      <c r="S100">
        <v>0</v>
      </c>
      <c r="T100">
        <v>0</v>
      </c>
      <c r="U100">
        <v>1</v>
      </c>
      <c r="V100">
        <v>0</v>
      </c>
      <c r="W100">
        <v>0</v>
      </c>
      <c r="X100">
        <v>0</v>
      </c>
      <c r="Y100">
        <v>1</v>
      </c>
      <c r="Z100">
        <v>0</v>
      </c>
      <c r="AA100">
        <v>0</v>
      </c>
      <c r="AB100">
        <v>1</v>
      </c>
      <c r="AC100">
        <v>0</v>
      </c>
      <c r="AD100">
        <v>0</v>
      </c>
      <c r="AE100">
        <v>0</v>
      </c>
      <c r="AF100">
        <v>1</v>
      </c>
      <c r="AG100">
        <v>0</v>
      </c>
      <c r="AH100">
        <v>0</v>
      </c>
      <c r="AI100">
        <v>0</v>
      </c>
      <c r="AJ100">
        <v>0</v>
      </c>
      <c r="AK100">
        <v>0</v>
      </c>
    </row>
    <row r="101" spans="1:37">
      <c r="A101">
        <v>319</v>
      </c>
      <c r="B101" t="s">
        <v>810</v>
      </c>
      <c r="C101">
        <v>430</v>
      </c>
      <c r="D101" t="s">
        <v>684</v>
      </c>
      <c r="E101" t="s">
        <v>685</v>
      </c>
      <c r="F101">
        <v>12</v>
      </c>
      <c r="G101" t="s">
        <v>1232</v>
      </c>
      <c r="H101">
        <v>-71.650429000000003</v>
      </c>
      <c r="I101">
        <v>43.598543999999997</v>
      </c>
      <c r="J101">
        <v>0</v>
      </c>
      <c r="K101">
        <v>0</v>
      </c>
      <c r="L101">
        <v>0</v>
      </c>
      <c r="M101">
        <v>1</v>
      </c>
      <c r="N101">
        <v>0</v>
      </c>
      <c r="O101">
        <v>0</v>
      </c>
      <c r="P101">
        <v>0</v>
      </c>
      <c r="Q101">
        <v>1</v>
      </c>
      <c r="R101">
        <v>0</v>
      </c>
      <c r="S101">
        <v>0</v>
      </c>
      <c r="T101">
        <v>0</v>
      </c>
      <c r="U101">
        <v>1</v>
      </c>
      <c r="V101">
        <v>0</v>
      </c>
      <c r="W101">
        <v>0</v>
      </c>
      <c r="X101">
        <v>0</v>
      </c>
      <c r="Y101">
        <v>1</v>
      </c>
      <c r="Z101">
        <v>0</v>
      </c>
      <c r="AA101">
        <v>0</v>
      </c>
      <c r="AB101">
        <v>1</v>
      </c>
      <c r="AC101">
        <v>0</v>
      </c>
      <c r="AD101">
        <v>0</v>
      </c>
      <c r="AE101">
        <v>0</v>
      </c>
      <c r="AF101">
        <v>1</v>
      </c>
      <c r="AG101">
        <v>0</v>
      </c>
      <c r="AH101">
        <v>0</v>
      </c>
      <c r="AI101">
        <v>0</v>
      </c>
      <c r="AJ101">
        <v>0</v>
      </c>
      <c r="AK101">
        <v>0</v>
      </c>
    </row>
    <row r="102" spans="1:37">
      <c r="A102">
        <v>319</v>
      </c>
      <c r="B102" t="s">
        <v>811</v>
      </c>
      <c r="C102">
        <v>431</v>
      </c>
      <c r="D102" t="s">
        <v>684</v>
      </c>
      <c r="E102" t="s">
        <v>685</v>
      </c>
      <c r="F102">
        <v>12</v>
      </c>
      <c r="G102" t="s">
        <v>1232</v>
      </c>
      <c r="H102">
        <v>-71.919594000000004</v>
      </c>
      <c r="I102">
        <v>43.734391000000002</v>
      </c>
      <c r="J102">
        <v>0</v>
      </c>
      <c r="K102">
        <v>0</v>
      </c>
      <c r="L102">
        <v>0</v>
      </c>
      <c r="M102">
        <v>1</v>
      </c>
      <c r="N102">
        <v>0</v>
      </c>
      <c r="O102">
        <v>0</v>
      </c>
      <c r="P102">
        <v>0</v>
      </c>
      <c r="Q102">
        <v>1</v>
      </c>
      <c r="R102">
        <v>0</v>
      </c>
      <c r="S102">
        <v>0</v>
      </c>
      <c r="T102">
        <v>0</v>
      </c>
      <c r="U102">
        <v>1</v>
      </c>
      <c r="V102">
        <v>0</v>
      </c>
      <c r="W102">
        <v>0</v>
      </c>
      <c r="X102">
        <v>0</v>
      </c>
      <c r="Y102">
        <v>1</v>
      </c>
      <c r="Z102">
        <v>0</v>
      </c>
      <c r="AA102">
        <v>0</v>
      </c>
      <c r="AB102">
        <v>1</v>
      </c>
      <c r="AC102">
        <v>0</v>
      </c>
      <c r="AD102">
        <v>0</v>
      </c>
      <c r="AE102">
        <v>0</v>
      </c>
      <c r="AF102">
        <v>1</v>
      </c>
      <c r="AG102">
        <v>0</v>
      </c>
      <c r="AH102">
        <v>0</v>
      </c>
      <c r="AI102">
        <v>0</v>
      </c>
      <c r="AJ102">
        <v>0</v>
      </c>
      <c r="AK102">
        <v>0</v>
      </c>
    </row>
    <row r="103" spans="1:37">
      <c r="A103">
        <v>319</v>
      </c>
      <c r="B103" t="s">
        <v>812</v>
      </c>
      <c r="C103">
        <v>432</v>
      </c>
      <c r="D103" t="s">
        <v>684</v>
      </c>
      <c r="E103" t="s">
        <v>685</v>
      </c>
      <c r="F103">
        <v>12</v>
      </c>
      <c r="G103" t="s">
        <v>1232</v>
      </c>
      <c r="H103">
        <v>-71.740036000000003</v>
      </c>
      <c r="I103">
        <v>43.564222999999998</v>
      </c>
      <c r="J103">
        <v>0</v>
      </c>
      <c r="K103">
        <v>0</v>
      </c>
      <c r="L103">
        <v>1</v>
      </c>
      <c r="M103">
        <v>0</v>
      </c>
      <c r="N103">
        <v>0</v>
      </c>
      <c r="O103">
        <v>0</v>
      </c>
      <c r="P103">
        <v>0</v>
      </c>
      <c r="Q103">
        <v>1</v>
      </c>
      <c r="R103">
        <v>0</v>
      </c>
      <c r="S103">
        <v>0</v>
      </c>
      <c r="T103">
        <v>0</v>
      </c>
      <c r="U103">
        <v>1</v>
      </c>
      <c r="V103">
        <v>0</v>
      </c>
      <c r="W103">
        <v>0</v>
      </c>
      <c r="X103">
        <v>0</v>
      </c>
      <c r="Y103">
        <v>1</v>
      </c>
      <c r="Z103">
        <v>0</v>
      </c>
      <c r="AA103">
        <v>0</v>
      </c>
      <c r="AB103">
        <v>1</v>
      </c>
      <c r="AC103">
        <v>0</v>
      </c>
      <c r="AD103">
        <v>0</v>
      </c>
      <c r="AE103">
        <v>0</v>
      </c>
      <c r="AF103">
        <v>1</v>
      </c>
      <c r="AG103">
        <v>0</v>
      </c>
      <c r="AH103">
        <v>0</v>
      </c>
      <c r="AI103">
        <v>0</v>
      </c>
      <c r="AJ103">
        <v>0</v>
      </c>
      <c r="AK103">
        <v>0</v>
      </c>
    </row>
    <row r="104" spans="1:37">
      <c r="A104">
        <v>319</v>
      </c>
      <c r="B104" t="s">
        <v>813</v>
      </c>
      <c r="C104">
        <v>434</v>
      </c>
      <c r="D104" t="s">
        <v>684</v>
      </c>
      <c r="E104" t="s">
        <v>685</v>
      </c>
      <c r="F104">
        <v>12</v>
      </c>
      <c r="G104" t="s">
        <v>1232</v>
      </c>
      <c r="H104">
        <v>-71.764754999999994</v>
      </c>
      <c r="I104">
        <v>43.562232999999999</v>
      </c>
      <c r="J104">
        <v>0</v>
      </c>
      <c r="K104">
        <v>0</v>
      </c>
      <c r="L104">
        <v>1</v>
      </c>
      <c r="M104">
        <v>0</v>
      </c>
      <c r="N104">
        <v>0</v>
      </c>
      <c r="O104">
        <v>0</v>
      </c>
      <c r="P104">
        <v>0</v>
      </c>
      <c r="Q104">
        <v>1</v>
      </c>
      <c r="R104">
        <v>0</v>
      </c>
      <c r="S104">
        <v>0</v>
      </c>
      <c r="T104">
        <v>0</v>
      </c>
      <c r="U104">
        <v>1</v>
      </c>
      <c r="V104">
        <v>0</v>
      </c>
      <c r="W104">
        <v>0</v>
      </c>
      <c r="X104">
        <v>0</v>
      </c>
      <c r="Y104">
        <v>1</v>
      </c>
      <c r="Z104">
        <v>0</v>
      </c>
      <c r="AA104">
        <v>0</v>
      </c>
      <c r="AB104">
        <v>1</v>
      </c>
      <c r="AC104">
        <v>0</v>
      </c>
      <c r="AD104">
        <v>0</v>
      </c>
      <c r="AE104">
        <v>0</v>
      </c>
      <c r="AF104">
        <v>1</v>
      </c>
      <c r="AG104">
        <v>0</v>
      </c>
      <c r="AH104">
        <v>0</v>
      </c>
      <c r="AI104">
        <v>0</v>
      </c>
      <c r="AJ104">
        <v>0</v>
      </c>
      <c r="AK104">
        <v>0</v>
      </c>
    </row>
    <row r="105" spans="1:37">
      <c r="A105">
        <v>319</v>
      </c>
      <c r="B105" t="s">
        <v>814</v>
      </c>
      <c r="C105">
        <v>435</v>
      </c>
      <c r="D105" t="s">
        <v>684</v>
      </c>
      <c r="E105" t="s">
        <v>685</v>
      </c>
      <c r="F105">
        <v>12</v>
      </c>
      <c r="G105" t="s">
        <v>1232</v>
      </c>
      <c r="H105">
        <v>-71.776771999999994</v>
      </c>
      <c r="I105">
        <v>43.645268000000002</v>
      </c>
      <c r="J105">
        <v>0</v>
      </c>
      <c r="K105">
        <v>0</v>
      </c>
      <c r="L105">
        <v>0</v>
      </c>
      <c r="M105">
        <v>1</v>
      </c>
      <c r="N105">
        <v>0</v>
      </c>
      <c r="O105">
        <v>0</v>
      </c>
      <c r="P105">
        <v>0</v>
      </c>
      <c r="Q105">
        <v>1</v>
      </c>
      <c r="R105">
        <v>0</v>
      </c>
      <c r="S105">
        <v>0</v>
      </c>
      <c r="T105">
        <v>0</v>
      </c>
      <c r="U105">
        <v>1</v>
      </c>
      <c r="V105">
        <v>0</v>
      </c>
      <c r="W105">
        <v>0</v>
      </c>
      <c r="X105">
        <v>0</v>
      </c>
      <c r="Y105">
        <v>1</v>
      </c>
      <c r="Z105">
        <v>0</v>
      </c>
      <c r="AA105">
        <v>0</v>
      </c>
      <c r="AB105">
        <v>1</v>
      </c>
      <c r="AC105">
        <v>0</v>
      </c>
      <c r="AD105">
        <v>0</v>
      </c>
      <c r="AE105">
        <v>0</v>
      </c>
      <c r="AF105">
        <v>1</v>
      </c>
      <c r="AG105">
        <v>0</v>
      </c>
      <c r="AH105">
        <v>0</v>
      </c>
      <c r="AI105">
        <v>0</v>
      </c>
      <c r="AJ105">
        <v>0</v>
      </c>
      <c r="AK105">
        <v>0</v>
      </c>
    </row>
    <row r="106" spans="1:37">
      <c r="A106">
        <v>319</v>
      </c>
      <c r="B106" t="s">
        <v>815</v>
      </c>
      <c r="C106">
        <v>436</v>
      </c>
      <c r="D106" t="s">
        <v>684</v>
      </c>
      <c r="E106" t="s">
        <v>685</v>
      </c>
      <c r="F106">
        <v>12</v>
      </c>
      <c r="G106" t="s">
        <v>1232</v>
      </c>
      <c r="H106">
        <v>-71.774024999999995</v>
      </c>
      <c r="I106">
        <v>43.632595999999999</v>
      </c>
      <c r="J106">
        <v>0</v>
      </c>
      <c r="K106">
        <v>0</v>
      </c>
      <c r="L106">
        <v>1</v>
      </c>
      <c r="M106">
        <v>0</v>
      </c>
      <c r="N106">
        <v>0</v>
      </c>
      <c r="O106">
        <v>0</v>
      </c>
      <c r="P106">
        <v>0</v>
      </c>
      <c r="Q106">
        <v>1</v>
      </c>
      <c r="R106">
        <v>0</v>
      </c>
      <c r="S106">
        <v>0</v>
      </c>
      <c r="T106">
        <v>0</v>
      </c>
      <c r="U106">
        <v>1</v>
      </c>
      <c r="V106">
        <v>0</v>
      </c>
      <c r="W106">
        <v>0</v>
      </c>
      <c r="X106">
        <v>0</v>
      </c>
      <c r="Y106">
        <v>1</v>
      </c>
      <c r="Z106">
        <v>0</v>
      </c>
      <c r="AA106">
        <v>0</v>
      </c>
      <c r="AB106">
        <v>1</v>
      </c>
      <c r="AC106">
        <v>0</v>
      </c>
      <c r="AD106">
        <v>0</v>
      </c>
      <c r="AE106">
        <v>0</v>
      </c>
      <c r="AF106">
        <v>1</v>
      </c>
      <c r="AG106">
        <v>0</v>
      </c>
      <c r="AH106">
        <v>0</v>
      </c>
      <c r="AI106">
        <v>0</v>
      </c>
      <c r="AJ106">
        <v>0</v>
      </c>
      <c r="AK106">
        <v>0</v>
      </c>
    </row>
    <row r="107" spans="1:37">
      <c r="A107">
        <v>319</v>
      </c>
      <c r="B107" t="s">
        <v>816</v>
      </c>
      <c r="C107">
        <v>437</v>
      </c>
      <c r="D107" t="s">
        <v>684</v>
      </c>
      <c r="E107" t="s">
        <v>685</v>
      </c>
      <c r="F107">
        <v>12</v>
      </c>
      <c r="G107" t="s">
        <v>1232</v>
      </c>
      <c r="H107">
        <v>-71.767159000000007</v>
      </c>
      <c r="I107">
        <v>43.613211</v>
      </c>
      <c r="J107">
        <v>0</v>
      </c>
      <c r="K107">
        <v>0</v>
      </c>
      <c r="L107">
        <v>1</v>
      </c>
      <c r="M107">
        <v>0</v>
      </c>
      <c r="N107">
        <v>0</v>
      </c>
      <c r="O107">
        <v>0</v>
      </c>
      <c r="P107">
        <v>0</v>
      </c>
      <c r="Q107">
        <v>1</v>
      </c>
      <c r="R107">
        <v>0</v>
      </c>
      <c r="S107">
        <v>0</v>
      </c>
      <c r="T107">
        <v>0</v>
      </c>
      <c r="U107">
        <v>1</v>
      </c>
      <c r="V107">
        <v>0</v>
      </c>
      <c r="W107">
        <v>0</v>
      </c>
      <c r="X107">
        <v>0</v>
      </c>
      <c r="Y107">
        <v>1</v>
      </c>
      <c r="Z107">
        <v>0</v>
      </c>
      <c r="AA107">
        <v>0</v>
      </c>
      <c r="AB107">
        <v>1</v>
      </c>
      <c r="AC107">
        <v>0</v>
      </c>
      <c r="AD107">
        <v>0</v>
      </c>
      <c r="AE107">
        <v>0</v>
      </c>
      <c r="AF107">
        <v>1</v>
      </c>
      <c r="AG107">
        <v>0</v>
      </c>
      <c r="AH107">
        <v>0</v>
      </c>
      <c r="AI107">
        <v>0</v>
      </c>
      <c r="AJ107">
        <v>0</v>
      </c>
      <c r="AK107">
        <v>0</v>
      </c>
    </row>
    <row r="108" spans="1:37">
      <c r="A108">
        <v>319</v>
      </c>
      <c r="B108" t="s">
        <v>817</v>
      </c>
      <c r="C108">
        <v>438</v>
      </c>
      <c r="D108" t="s">
        <v>684</v>
      </c>
      <c r="E108" t="s">
        <v>685</v>
      </c>
      <c r="F108">
        <v>12</v>
      </c>
      <c r="G108" t="s">
        <v>1232</v>
      </c>
      <c r="H108">
        <v>-71.765784999999994</v>
      </c>
      <c r="I108">
        <v>43.605505000000001</v>
      </c>
      <c r="J108">
        <v>0</v>
      </c>
      <c r="K108">
        <v>0</v>
      </c>
      <c r="L108">
        <v>1</v>
      </c>
      <c r="M108">
        <v>0</v>
      </c>
      <c r="N108">
        <v>0</v>
      </c>
      <c r="O108">
        <v>0</v>
      </c>
      <c r="P108">
        <v>0</v>
      </c>
      <c r="Q108">
        <v>1</v>
      </c>
      <c r="R108">
        <v>0</v>
      </c>
      <c r="S108">
        <v>0</v>
      </c>
      <c r="T108">
        <v>0</v>
      </c>
      <c r="U108">
        <v>1</v>
      </c>
      <c r="V108">
        <v>0</v>
      </c>
      <c r="W108">
        <v>0</v>
      </c>
      <c r="X108">
        <v>0</v>
      </c>
      <c r="Y108">
        <v>1</v>
      </c>
      <c r="Z108">
        <v>0</v>
      </c>
      <c r="AA108">
        <v>0</v>
      </c>
      <c r="AB108">
        <v>1</v>
      </c>
      <c r="AC108">
        <v>0</v>
      </c>
      <c r="AD108">
        <v>0</v>
      </c>
      <c r="AE108">
        <v>0</v>
      </c>
      <c r="AF108">
        <v>1</v>
      </c>
      <c r="AG108">
        <v>0</v>
      </c>
      <c r="AH108">
        <v>0</v>
      </c>
      <c r="AI108">
        <v>0</v>
      </c>
      <c r="AJ108">
        <v>0</v>
      </c>
      <c r="AK108">
        <v>0</v>
      </c>
    </row>
    <row r="109" spans="1:37">
      <c r="A109">
        <v>319</v>
      </c>
      <c r="B109" t="s">
        <v>818</v>
      </c>
      <c r="C109">
        <v>439</v>
      </c>
      <c r="D109" t="s">
        <v>684</v>
      </c>
      <c r="E109" t="s">
        <v>685</v>
      </c>
      <c r="F109">
        <v>12</v>
      </c>
      <c r="G109" t="s">
        <v>1232</v>
      </c>
      <c r="H109">
        <v>-71.658325000000005</v>
      </c>
      <c r="I109">
        <v>43.572929000000002</v>
      </c>
      <c r="J109">
        <v>0</v>
      </c>
      <c r="K109">
        <v>0</v>
      </c>
      <c r="L109">
        <v>1</v>
      </c>
      <c r="M109">
        <v>0</v>
      </c>
      <c r="N109">
        <v>0</v>
      </c>
      <c r="O109">
        <v>0</v>
      </c>
      <c r="P109">
        <v>0</v>
      </c>
      <c r="Q109">
        <v>1</v>
      </c>
      <c r="R109">
        <v>0</v>
      </c>
      <c r="S109">
        <v>0</v>
      </c>
      <c r="T109">
        <v>0</v>
      </c>
      <c r="U109">
        <v>1</v>
      </c>
      <c r="V109">
        <v>0</v>
      </c>
      <c r="W109">
        <v>0</v>
      </c>
      <c r="X109">
        <v>0</v>
      </c>
      <c r="Y109">
        <v>1</v>
      </c>
      <c r="Z109">
        <v>0</v>
      </c>
      <c r="AA109">
        <v>0</v>
      </c>
      <c r="AB109">
        <v>1</v>
      </c>
      <c r="AC109">
        <v>0</v>
      </c>
      <c r="AD109">
        <v>0</v>
      </c>
      <c r="AE109">
        <v>0</v>
      </c>
      <c r="AF109">
        <v>1</v>
      </c>
      <c r="AG109">
        <v>0</v>
      </c>
      <c r="AH109">
        <v>0</v>
      </c>
      <c r="AI109">
        <v>0</v>
      </c>
      <c r="AJ109">
        <v>0</v>
      </c>
      <c r="AK109">
        <v>0</v>
      </c>
    </row>
    <row r="110" spans="1:37">
      <c r="A110">
        <v>319</v>
      </c>
      <c r="B110" t="s">
        <v>819</v>
      </c>
      <c r="C110">
        <v>440</v>
      </c>
      <c r="D110" t="s">
        <v>684</v>
      </c>
      <c r="E110" t="s">
        <v>685</v>
      </c>
      <c r="F110">
        <v>12</v>
      </c>
      <c r="G110" t="s">
        <v>1232</v>
      </c>
      <c r="H110">
        <v>-71.861228999999994</v>
      </c>
      <c r="I110">
        <v>43.623153000000002</v>
      </c>
      <c r="J110">
        <v>0</v>
      </c>
      <c r="K110">
        <v>0</v>
      </c>
      <c r="L110">
        <v>1</v>
      </c>
      <c r="M110">
        <v>0</v>
      </c>
      <c r="N110">
        <v>0</v>
      </c>
      <c r="O110">
        <v>0</v>
      </c>
      <c r="P110">
        <v>0</v>
      </c>
      <c r="Q110">
        <v>1</v>
      </c>
      <c r="R110">
        <v>0</v>
      </c>
      <c r="S110">
        <v>0</v>
      </c>
      <c r="T110">
        <v>0</v>
      </c>
      <c r="U110">
        <v>1</v>
      </c>
      <c r="V110">
        <v>0</v>
      </c>
      <c r="W110">
        <v>0</v>
      </c>
      <c r="X110">
        <v>0</v>
      </c>
      <c r="Y110">
        <v>1</v>
      </c>
      <c r="Z110">
        <v>0</v>
      </c>
      <c r="AA110">
        <v>0</v>
      </c>
      <c r="AB110">
        <v>0</v>
      </c>
      <c r="AC110">
        <v>1</v>
      </c>
      <c r="AD110">
        <v>0</v>
      </c>
      <c r="AE110">
        <v>0</v>
      </c>
      <c r="AF110">
        <v>1</v>
      </c>
      <c r="AG110">
        <v>0</v>
      </c>
      <c r="AH110">
        <v>0</v>
      </c>
      <c r="AI110">
        <v>0</v>
      </c>
      <c r="AJ110">
        <v>0</v>
      </c>
      <c r="AK110">
        <v>0</v>
      </c>
    </row>
    <row r="111" spans="1:37">
      <c r="A111">
        <v>319</v>
      </c>
      <c r="B111" t="s">
        <v>820</v>
      </c>
      <c r="C111">
        <v>441</v>
      </c>
      <c r="D111" t="s">
        <v>684</v>
      </c>
      <c r="E111" t="s">
        <v>685</v>
      </c>
      <c r="F111">
        <v>12</v>
      </c>
      <c r="G111" t="s">
        <v>1232</v>
      </c>
      <c r="H111">
        <v>-71.804237000000001</v>
      </c>
      <c r="I111">
        <v>43.612465</v>
      </c>
      <c r="J111">
        <v>0</v>
      </c>
      <c r="K111">
        <v>0</v>
      </c>
      <c r="L111">
        <v>1</v>
      </c>
      <c r="M111">
        <v>0</v>
      </c>
      <c r="N111">
        <v>0</v>
      </c>
      <c r="O111">
        <v>0</v>
      </c>
      <c r="P111">
        <v>0</v>
      </c>
      <c r="Q111">
        <v>1</v>
      </c>
      <c r="R111">
        <v>0</v>
      </c>
      <c r="S111">
        <v>0</v>
      </c>
      <c r="T111">
        <v>0</v>
      </c>
      <c r="U111">
        <v>1</v>
      </c>
      <c r="V111">
        <v>0</v>
      </c>
      <c r="W111">
        <v>0</v>
      </c>
      <c r="X111">
        <v>0</v>
      </c>
      <c r="Y111">
        <v>1</v>
      </c>
      <c r="Z111">
        <v>0</v>
      </c>
      <c r="AA111">
        <v>0</v>
      </c>
      <c r="AB111">
        <v>1</v>
      </c>
      <c r="AC111">
        <v>1</v>
      </c>
      <c r="AD111">
        <v>0</v>
      </c>
      <c r="AE111">
        <v>0</v>
      </c>
      <c r="AF111">
        <v>1</v>
      </c>
      <c r="AG111">
        <v>0</v>
      </c>
      <c r="AH111">
        <v>0</v>
      </c>
      <c r="AI111">
        <v>0</v>
      </c>
      <c r="AJ111">
        <v>0</v>
      </c>
      <c r="AK111">
        <v>0</v>
      </c>
    </row>
    <row r="112" spans="1:37">
      <c r="A112">
        <v>321</v>
      </c>
      <c r="B112" t="s">
        <v>793</v>
      </c>
      <c r="C112">
        <v>411</v>
      </c>
      <c r="D112" t="s">
        <v>684</v>
      </c>
      <c r="E112" t="s">
        <v>685</v>
      </c>
      <c r="F112">
        <v>12</v>
      </c>
      <c r="G112" t="s">
        <v>1232</v>
      </c>
      <c r="H112">
        <v>-71.781920999999997</v>
      </c>
      <c r="I112">
        <v>43.703125999999997</v>
      </c>
      <c r="J112">
        <v>0</v>
      </c>
      <c r="K112">
        <v>0</v>
      </c>
      <c r="L112">
        <v>1</v>
      </c>
      <c r="M112">
        <v>0</v>
      </c>
      <c r="N112">
        <v>0</v>
      </c>
      <c r="O112">
        <v>0</v>
      </c>
      <c r="P112">
        <v>1</v>
      </c>
      <c r="Q112">
        <v>0</v>
      </c>
      <c r="R112">
        <v>0</v>
      </c>
      <c r="S112">
        <v>1</v>
      </c>
      <c r="T112">
        <v>0</v>
      </c>
      <c r="U112">
        <v>0</v>
      </c>
      <c r="V112">
        <v>0</v>
      </c>
      <c r="W112">
        <v>0</v>
      </c>
      <c r="X112">
        <v>1</v>
      </c>
      <c r="Y112">
        <v>0</v>
      </c>
      <c r="Z112">
        <v>0</v>
      </c>
      <c r="AA112">
        <v>1</v>
      </c>
      <c r="AB112">
        <v>0</v>
      </c>
      <c r="AC112">
        <v>0</v>
      </c>
      <c r="AD112">
        <v>0</v>
      </c>
      <c r="AE112">
        <v>1</v>
      </c>
      <c r="AF112">
        <v>0</v>
      </c>
      <c r="AG112">
        <v>0</v>
      </c>
      <c r="AH112">
        <v>0</v>
      </c>
      <c r="AI112">
        <v>0</v>
      </c>
      <c r="AJ112">
        <v>0</v>
      </c>
      <c r="AK112">
        <v>0</v>
      </c>
    </row>
    <row r="113" spans="1:38">
      <c r="A113">
        <v>327</v>
      </c>
      <c r="B113" t="s">
        <v>821</v>
      </c>
      <c r="C113">
        <v>448</v>
      </c>
      <c r="D113" t="s">
        <v>684</v>
      </c>
      <c r="E113" t="s">
        <v>685</v>
      </c>
      <c r="F113">
        <v>11</v>
      </c>
      <c r="G113" t="s">
        <v>1232</v>
      </c>
      <c r="H113">
        <v>-71.778212999999994</v>
      </c>
      <c r="I113">
        <v>43.621960000000001</v>
      </c>
      <c r="J113">
        <v>0</v>
      </c>
      <c r="K113">
        <v>0</v>
      </c>
      <c r="L113">
        <v>0</v>
      </c>
      <c r="M113">
        <v>0</v>
      </c>
      <c r="N113">
        <v>0</v>
      </c>
      <c r="O113">
        <v>0</v>
      </c>
      <c r="P113">
        <v>0</v>
      </c>
      <c r="Q113">
        <v>1</v>
      </c>
      <c r="R113">
        <v>0</v>
      </c>
      <c r="S113">
        <v>1</v>
      </c>
      <c r="T113">
        <v>0</v>
      </c>
      <c r="U113">
        <v>0</v>
      </c>
      <c r="V113">
        <v>0</v>
      </c>
      <c r="W113">
        <v>0</v>
      </c>
      <c r="X113">
        <v>0</v>
      </c>
      <c r="Y113">
        <v>1</v>
      </c>
      <c r="Z113">
        <v>1</v>
      </c>
      <c r="AA113">
        <v>0</v>
      </c>
      <c r="AB113">
        <v>0</v>
      </c>
      <c r="AC113">
        <v>0</v>
      </c>
      <c r="AD113">
        <v>0</v>
      </c>
      <c r="AE113">
        <v>1</v>
      </c>
      <c r="AF113">
        <v>0</v>
      </c>
      <c r="AG113">
        <v>0</v>
      </c>
      <c r="AH113">
        <v>0</v>
      </c>
      <c r="AI113">
        <v>0</v>
      </c>
      <c r="AJ113">
        <v>0</v>
      </c>
      <c r="AK113">
        <v>0</v>
      </c>
    </row>
    <row r="114" spans="1:38">
      <c r="A114">
        <v>327</v>
      </c>
      <c r="B114" t="s">
        <v>822</v>
      </c>
      <c r="C114">
        <v>449</v>
      </c>
      <c r="D114" t="s">
        <v>684</v>
      </c>
      <c r="E114" t="s">
        <v>685</v>
      </c>
      <c r="F114">
        <v>11</v>
      </c>
      <c r="G114" t="s">
        <v>1232</v>
      </c>
      <c r="H114">
        <v>-71.880386000000001</v>
      </c>
      <c r="I114">
        <v>43.631503000000002</v>
      </c>
      <c r="J114">
        <v>0</v>
      </c>
      <c r="K114">
        <v>0</v>
      </c>
      <c r="L114">
        <v>0</v>
      </c>
      <c r="M114">
        <v>1</v>
      </c>
      <c r="N114">
        <v>0</v>
      </c>
      <c r="O114">
        <v>0</v>
      </c>
      <c r="P114">
        <v>0</v>
      </c>
      <c r="Q114">
        <v>1</v>
      </c>
      <c r="R114">
        <v>0</v>
      </c>
      <c r="S114">
        <v>1</v>
      </c>
      <c r="T114">
        <v>0</v>
      </c>
      <c r="U114">
        <v>0</v>
      </c>
      <c r="V114">
        <v>0</v>
      </c>
      <c r="W114">
        <v>0</v>
      </c>
      <c r="X114">
        <v>1</v>
      </c>
      <c r="Y114">
        <v>0</v>
      </c>
      <c r="Z114">
        <v>0</v>
      </c>
      <c r="AA114">
        <v>1</v>
      </c>
      <c r="AB114">
        <v>0</v>
      </c>
      <c r="AC114">
        <v>0</v>
      </c>
      <c r="AD114">
        <v>0</v>
      </c>
      <c r="AE114">
        <v>1</v>
      </c>
      <c r="AF114">
        <v>0</v>
      </c>
      <c r="AG114">
        <v>0</v>
      </c>
      <c r="AH114">
        <v>0</v>
      </c>
      <c r="AI114">
        <v>0</v>
      </c>
      <c r="AJ114">
        <v>0</v>
      </c>
      <c r="AK114">
        <v>1</v>
      </c>
      <c r="AL114" t="s">
        <v>823</v>
      </c>
    </row>
    <row r="115" spans="1:38">
      <c r="A115">
        <v>343</v>
      </c>
      <c r="B115" t="s">
        <v>824</v>
      </c>
      <c r="C115">
        <v>460</v>
      </c>
      <c r="D115" t="s">
        <v>684</v>
      </c>
      <c r="E115" t="s">
        <v>685</v>
      </c>
      <c r="F115">
        <v>12</v>
      </c>
      <c r="G115" t="s">
        <v>1232</v>
      </c>
      <c r="H115">
        <v>-71.728706000000003</v>
      </c>
      <c r="I115">
        <v>43.677059999999997</v>
      </c>
      <c r="J115">
        <v>1</v>
      </c>
      <c r="K115">
        <v>0</v>
      </c>
      <c r="L115">
        <v>0</v>
      </c>
      <c r="M115">
        <v>0</v>
      </c>
      <c r="N115">
        <v>0</v>
      </c>
      <c r="O115">
        <v>0</v>
      </c>
      <c r="P115">
        <v>0</v>
      </c>
      <c r="Q115">
        <v>1</v>
      </c>
      <c r="R115">
        <v>1</v>
      </c>
      <c r="S115">
        <v>0</v>
      </c>
      <c r="T115">
        <v>0</v>
      </c>
      <c r="U115">
        <v>0</v>
      </c>
      <c r="V115">
        <v>0</v>
      </c>
      <c r="W115">
        <v>0</v>
      </c>
      <c r="X115">
        <v>0</v>
      </c>
      <c r="Y115">
        <v>1</v>
      </c>
      <c r="Z115">
        <v>0</v>
      </c>
      <c r="AA115">
        <v>0</v>
      </c>
      <c r="AB115">
        <v>1</v>
      </c>
      <c r="AC115">
        <v>0</v>
      </c>
      <c r="AD115">
        <v>0</v>
      </c>
      <c r="AE115">
        <v>0</v>
      </c>
      <c r="AF115">
        <v>1</v>
      </c>
      <c r="AG115">
        <v>0</v>
      </c>
      <c r="AH115">
        <v>0</v>
      </c>
      <c r="AI115">
        <v>0</v>
      </c>
      <c r="AJ115">
        <v>0</v>
      </c>
      <c r="AK115">
        <v>0</v>
      </c>
    </row>
    <row r="116" spans="1:38">
      <c r="A116">
        <v>343</v>
      </c>
      <c r="B116" t="s">
        <v>825</v>
      </c>
      <c r="C116">
        <v>461</v>
      </c>
      <c r="D116" t="s">
        <v>684</v>
      </c>
      <c r="E116" t="s">
        <v>685</v>
      </c>
      <c r="F116">
        <v>12</v>
      </c>
      <c r="G116" t="s">
        <v>1232</v>
      </c>
      <c r="H116">
        <v>-71.820030000000003</v>
      </c>
      <c r="I116">
        <v>43.604013000000002</v>
      </c>
      <c r="J116">
        <v>1</v>
      </c>
      <c r="K116">
        <v>0</v>
      </c>
      <c r="L116">
        <v>0</v>
      </c>
      <c r="M116">
        <v>0</v>
      </c>
      <c r="N116">
        <v>0</v>
      </c>
      <c r="O116">
        <v>0</v>
      </c>
      <c r="P116">
        <v>0</v>
      </c>
      <c r="Q116">
        <v>1</v>
      </c>
      <c r="R116">
        <v>1</v>
      </c>
      <c r="S116">
        <v>0</v>
      </c>
      <c r="T116">
        <v>0</v>
      </c>
      <c r="U116">
        <v>0</v>
      </c>
      <c r="V116">
        <v>0</v>
      </c>
      <c r="W116">
        <v>0</v>
      </c>
      <c r="X116">
        <v>0</v>
      </c>
      <c r="Y116">
        <v>1</v>
      </c>
      <c r="Z116">
        <v>0</v>
      </c>
      <c r="AA116">
        <v>0</v>
      </c>
      <c r="AB116">
        <v>1</v>
      </c>
      <c r="AC116">
        <v>0</v>
      </c>
      <c r="AD116">
        <v>0</v>
      </c>
      <c r="AE116">
        <v>0</v>
      </c>
      <c r="AF116">
        <v>1</v>
      </c>
      <c r="AG116">
        <v>0</v>
      </c>
      <c r="AH116">
        <v>0</v>
      </c>
      <c r="AI116">
        <v>0</v>
      </c>
      <c r="AJ116">
        <v>0</v>
      </c>
      <c r="AK116">
        <v>0</v>
      </c>
    </row>
    <row r="117" spans="1:38">
      <c r="A117">
        <v>343</v>
      </c>
      <c r="B117" t="s">
        <v>826</v>
      </c>
      <c r="C117">
        <v>462</v>
      </c>
      <c r="D117" t="s">
        <v>684</v>
      </c>
      <c r="E117" t="s">
        <v>685</v>
      </c>
      <c r="F117">
        <v>12</v>
      </c>
      <c r="G117" t="s">
        <v>1232</v>
      </c>
      <c r="H117">
        <v>-71.834450000000004</v>
      </c>
      <c r="I117">
        <v>43.700892000000003</v>
      </c>
      <c r="J117">
        <v>1</v>
      </c>
      <c r="K117">
        <v>0</v>
      </c>
      <c r="L117">
        <v>0</v>
      </c>
      <c r="M117">
        <v>0</v>
      </c>
      <c r="N117">
        <v>0</v>
      </c>
      <c r="O117">
        <v>0</v>
      </c>
      <c r="P117">
        <v>0</v>
      </c>
      <c r="Q117">
        <v>1</v>
      </c>
      <c r="R117">
        <v>0</v>
      </c>
      <c r="S117">
        <v>0</v>
      </c>
      <c r="T117">
        <v>1</v>
      </c>
      <c r="U117">
        <v>0</v>
      </c>
      <c r="V117">
        <v>0</v>
      </c>
      <c r="W117">
        <v>0</v>
      </c>
      <c r="X117">
        <v>0</v>
      </c>
      <c r="Y117">
        <v>1</v>
      </c>
      <c r="Z117">
        <v>0</v>
      </c>
      <c r="AA117">
        <v>0</v>
      </c>
      <c r="AB117">
        <v>1</v>
      </c>
      <c r="AC117">
        <v>0</v>
      </c>
      <c r="AD117">
        <v>0</v>
      </c>
      <c r="AE117">
        <v>0</v>
      </c>
      <c r="AF117">
        <v>1</v>
      </c>
      <c r="AG117">
        <v>0</v>
      </c>
      <c r="AH117">
        <v>0</v>
      </c>
      <c r="AI117">
        <v>0</v>
      </c>
      <c r="AJ117">
        <v>0</v>
      </c>
      <c r="AK117">
        <v>0</v>
      </c>
    </row>
    <row r="118" spans="1:38">
      <c r="A118">
        <v>343</v>
      </c>
      <c r="B118" t="s">
        <v>827</v>
      </c>
      <c r="C118">
        <v>463</v>
      </c>
      <c r="D118" t="s">
        <v>684</v>
      </c>
      <c r="E118" t="s">
        <v>685</v>
      </c>
      <c r="F118">
        <v>12</v>
      </c>
      <c r="G118" t="s">
        <v>1232</v>
      </c>
      <c r="H118">
        <v>-71.918564000000003</v>
      </c>
      <c r="I118">
        <v>43.657192000000002</v>
      </c>
      <c r="J118">
        <v>1</v>
      </c>
      <c r="K118">
        <v>0</v>
      </c>
      <c r="L118">
        <v>0</v>
      </c>
      <c r="M118">
        <v>0</v>
      </c>
      <c r="N118">
        <v>0</v>
      </c>
      <c r="O118">
        <v>0</v>
      </c>
      <c r="P118">
        <v>0</v>
      </c>
      <c r="Q118">
        <v>1</v>
      </c>
      <c r="R118">
        <v>1</v>
      </c>
      <c r="S118">
        <v>0</v>
      </c>
      <c r="T118">
        <v>0</v>
      </c>
      <c r="U118">
        <v>0</v>
      </c>
      <c r="V118">
        <v>0</v>
      </c>
      <c r="W118">
        <v>0</v>
      </c>
      <c r="X118">
        <v>0</v>
      </c>
      <c r="Y118">
        <v>1</v>
      </c>
      <c r="Z118">
        <v>1</v>
      </c>
      <c r="AA118">
        <v>0</v>
      </c>
      <c r="AB118">
        <v>0</v>
      </c>
      <c r="AC118">
        <v>0</v>
      </c>
      <c r="AD118">
        <v>1</v>
      </c>
      <c r="AE118">
        <v>0</v>
      </c>
      <c r="AF118">
        <v>0</v>
      </c>
      <c r="AG118">
        <v>0</v>
      </c>
      <c r="AH118">
        <v>0</v>
      </c>
      <c r="AI118">
        <v>0</v>
      </c>
      <c r="AJ118">
        <v>0</v>
      </c>
      <c r="AK118">
        <v>0</v>
      </c>
    </row>
    <row r="119" spans="1:38">
      <c r="A119">
        <v>349</v>
      </c>
      <c r="B119" t="s">
        <v>828</v>
      </c>
      <c r="C119">
        <v>471</v>
      </c>
      <c r="D119" t="s">
        <v>684</v>
      </c>
      <c r="E119" t="s">
        <v>685</v>
      </c>
      <c r="F119">
        <v>13</v>
      </c>
      <c r="G119" t="s">
        <v>1232</v>
      </c>
      <c r="H119">
        <v>-71.811790000000002</v>
      </c>
      <c r="I119">
        <v>43.655329000000002</v>
      </c>
      <c r="J119">
        <v>0</v>
      </c>
      <c r="K119">
        <v>0</v>
      </c>
      <c r="L119">
        <v>0</v>
      </c>
      <c r="M119">
        <v>1</v>
      </c>
      <c r="N119">
        <v>0</v>
      </c>
      <c r="O119">
        <v>0</v>
      </c>
      <c r="P119">
        <v>0</v>
      </c>
      <c r="Q119">
        <v>1</v>
      </c>
      <c r="R119">
        <v>0</v>
      </c>
      <c r="S119">
        <v>1</v>
      </c>
      <c r="T119">
        <v>0</v>
      </c>
      <c r="U119">
        <v>0</v>
      </c>
      <c r="V119">
        <v>0</v>
      </c>
      <c r="W119">
        <v>0</v>
      </c>
      <c r="X119">
        <v>0</v>
      </c>
      <c r="Y119">
        <v>1</v>
      </c>
      <c r="Z119">
        <v>0</v>
      </c>
      <c r="AA119">
        <v>0</v>
      </c>
      <c r="AB119">
        <v>1</v>
      </c>
      <c r="AC119">
        <v>0</v>
      </c>
      <c r="AD119">
        <v>0</v>
      </c>
      <c r="AE119">
        <v>0</v>
      </c>
      <c r="AF119">
        <v>1</v>
      </c>
      <c r="AG119">
        <v>0</v>
      </c>
      <c r="AH119">
        <v>0</v>
      </c>
      <c r="AI119">
        <v>0</v>
      </c>
      <c r="AJ119">
        <v>0</v>
      </c>
      <c r="AK119">
        <v>0</v>
      </c>
    </row>
    <row r="120" spans="1:38">
      <c r="A120">
        <v>349</v>
      </c>
      <c r="B120" t="s">
        <v>829</v>
      </c>
      <c r="C120">
        <v>472</v>
      </c>
      <c r="D120" t="s">
        <v>684</v>
      </c>
      <c r="E120" t="s">
        <v>685</v>
      </c>
      <c r="F120">
        <v>13</v>
      </c>
      <c r="G120" t="s">
        <v>1232</v>
      </c>
      <c r="H120">
        <v>-71.825523000000004</v>
      </c>
      <c r="I120">
        <v>43.685625999999999</v>
      </c>
      <c r="J120">
        <v>0</v>
      </c>
      <c r="K120">
        <v>0</v>
      </c>
      <c r="L120">
        <v>0</v>
      </c>
      <c r="M120">
        <v>1</v>
      </c>
      <c r="N120">
        <v>0</v>
      </c>
      <c r="O120">
        <v>0</v>
      </c>
      <c r="P120">
        <v>0</v>
      </c>
      <c r="Q120">
        <v>1</v>
      </c>
      <c r="R120">
        <v>0</v>
      </c>
      <c r="S120">
        <v>1</v>
      </c>
      <c r="T120">
        <v>0</v>
      </c>
      <c r="U120">
        <v>0</v>
      </c>
      <c r="V120">
        <v>0</v>
      </c>
      <c r="W120">
        <v>0</v>
      </c>
      <c r="X120">
        <v>0</v>
      </c>
      <c r="Y120">
        <v>1</v>
      </c>
      <c r="Z120">
        <v>0</v>
      </c>
      <c r="AA120">
        <v>0</v>
      </c>
      <c r="AB120">
        <v>1</v>
      </c>
      <c r="AC120">
        <v>0</v>
      </c>
      <c r="AD120">
        <v>0</v>
      </c>
      <c r="AE120">
        <v>0</v>
      </c>
      <c r="AF120">
        <v>1</v>
      </c>
      <c r="AG120">
        <v>0</v>
      </c>
      <c r="AH120">
        <v>0</v>
      </c>
      <c r="AI120">
        <v>0</v>
      </c>
      <c r="AJ120">
        <v>0</v>
      </c>
      <c r="AK120">
        <v>0</v>
      </c>
    </row>
    <row r="121" spans="1:38">
      <c r="A121">
        <v>349</v>
      </c>
      <c r="B121" t="s">
        <v>830</v>
      </c>
      <c r="C121">
        <v>473</v>
      </c>
      <c r="D121" t="s">
        <v>684</v>
      </c>
      <c r="E121" t="s">
        <v>685</v>
      </c>
      <c r="F121">
        <v>15</v>
      </c>
      <c r="G121" t="s">
        <v>1232</v>
      </c>
      <c r="H121">
        <v>-71.772908999999999</v>
      </c>
      <c r="I121">
        <v>43.68665</v>
      </c>
      <c r="J121">
        <v>0</v>
      </c>
      <c r="K121">
        <v>0</v>
      </c>
      <c r="L121">
        <v>0</v>
      </c>
      <c r="M121">
        <v>1</v>
      </c>
      <c r="N121">
        <v>0</v>
      </c>
      <c r="O121">
        <v>0</v>
      </c>
      <c r="P121">
        <v>1</v>
      </c>
      <c r="Q121">
        <v>0</v>
      </c>
      <c r="R121">
        <v>0</v>
      </c>
      <c r="S121">
        <v>0</v>
      </c>
      <c r="T121">
        <v>0</v>
      </c>
      <c r="U121">
        <v>1</v>
      </c>
      <c r="V121">
        <v>0</v>
      </c>
      <c r="W121">
        <v>0</v>
      </c>
      <c r="X121">
        <v>0</v>
      </c>
      <c r="Y121">
        <v>1</v>
      </c>
      <c r="Z121">
        <v>0</v>
      </c>
      <c r="AA121">
        <v>0</v>
      </c>
      <c r="AB121">
        <v>0</v>
      </c>
      <c r="AC121">
        <v>1</v>
      </c>
      <c r="AD121">
        <v>0</v>
      </c>
      <c r="AE121">
        <v>0</v>
      </c>
      <c r="AF121">
        <v>0</v>
      </c>
      <c r="AG121">
        <v>1</v>
      </c>
      <c r="AH121">
        <v>0</v>
      </c>
      <c r="AI121">
        <v>0</v>
      </c>
      <c r="AJ121">
        <v>0</v>
      </c>
      <c r="AK121">
        <v>1</v>
      </c>
    </row>
    <row r="122" spans="1:38">
      <c r="A122">
        <v>361</v>
      </c>
      <c r="B122" t="s">
        <v>831</v>
      </c>
      <c r="C122">
        <v>478</v>
      </c>
      <c r="D122" t="s">
        <v>684</v>
      </c>
      <c r="E122" t="s">
        <v>685</v>
      </c>
      <c r="F122">
        <v>12</v>
      </c>
      <c r="G122" t="s">
        <v>1232</v>
      </c>
      <c r="H122">
        <v>-71.898308</v>
      </c>
      <c r="I122">
        <v>43.657936999999997</v>
      </c>
    </row>
    <row r="123" spans="1:38">
      <c r="A123">
        <v>361</v>
      </c>
      <c r="B123" t="s">
        <v>832</v>
      </c>
      <c r="C123">
        <v>479</v>
      </c>
      <c r="D123" t="s">
        <v>684</v>
      </c>
      <c r="E123" t="s">
        <v>685</v>
      </c>
      <c r="F123">
        <v>12</v>
      </c>
      <c r="G123" t="s">
        <v>1232</v>
      </c>
      <c r="H123">
        <v>-71.808014</v>
      </c>
      <c r="I123">
        <v>43.718761000000001</v>
      </c>
    </row>
    <row r="124" spans="1:38">
      <c r="A124">
        <v>361</v>
      </c>
      <c r="B124" t="s">
        <v>833</v>
      </c>
      <c r="C124">
        <v>480</v>
      </c>
      <c r="D124" t="s">
        <v>684</v>
      </c>
      <c r="E124" t="s">
        <v>685</v>
      </c>
      <c r="F124">
        <v>12</v>
      </c>
      <c r="G124" t="s">
        <v>1232</v>
      </c>
      <c r="H124">
        <v>-71.782264999999995</v>
      </c>
      <c r="I124">
        <v>43.691707999999998</v>
      </c>
    </row>
    <row r="125" spans="1:38">
      <c r="A125">
        <v>361</v>
      </c>
      <c r="B125" t="s">
        <v>834</v>
      </c>
      <c r="C125">
        <v>481</v>
      </c>
      <c r="D125" t="s">
        <v>684</v>
      </c>
      <c r="E125" t="s">
        <v>685</v>
      </c>
      <c r="F125">
        <v>12</v>
      </c>
      <c r="G125" t="s">
        <v>1232</v>
      </c>
      <c r="H125">
        <v>-71.802520999999999</v>
      </c>
      <c r="I125">
        <v>43.702877999999998</v>
      </c>
    </row>
    <row r="126" spans="1:38">
      <c r="A126">
        <v>361</v>
      </c>
      <c r="B126" t="s">
        <v>835</v>
      </c>
      <c r="C126">
        <v>482</v>
      </c>
      <c r="D126" t="s">
        <v>684</v>
      </c>
      <c r="E126" t="s">
        <v>685</v>
      </c>
      <c r="F126">
        <v>12</v>
      </c>
      <c r="G126" t="s">
        <v>1232</v>
      </c>
      <c r="H126">
        <v>-71.794623999999999</v>
      </c>
      <c r="I126">
        <v>43.646509999999999</v>
      </c>
    </row>
    <row r="127" spans="1:38">
      <c r="A127">
        <v>361</v>
      </c>
      <c r="B127" t="s">
        <v>836</v>
      </c>
      <c r="C127">
        <v>483</v>
      </c>
      <c r="D127" t="s">
        <v>684</v>
      </c>
      <c r="E127" t="s">
        <v>685</v>
      </c>
      <c r="F127">
        <v>12</v>
      </c>
      <c r="G127" t="s">
        <v>1232</v>
      </c>
      <c r="H127">
        <v>-71.754799000000006</v>
      </c>
      <c r="I127">
        <v>43.694189999999999</v>
      </c>
    </row>
    <row r="128" spans="1:38">
      <c r="A128">
        <v>361</v>
      </c>
      <c r="B128" t="s">
        <v>841</v>
      </c>
      <c r="C128">
        <v>497</v>
      </c>
      <c r="D128" t="s">
        <v>684</v>
      </c>
      <c r="E128" t="s">
        <v>685</v>
      </c>
      <c r="F128">
        <v>12</v>
      </c>
      <c r="G128" t="s">
        <v>1232</v>
      </c>
      <c r="H128">
        <v>-71.774367999999996</v>
      </c>
      <c r="I128">
        <v>43.663898000000003</v>
      </c>
    </row>
    <row r="129" spans="1:38">
      <c r="A129">
        <v>361</v>
      </c>
      <c r="B129" t="s">
        <v>842</v>
      </c>
      <c r="C129">
        <v>498</v>
      </c>
      <c r="D129" t="s">
        <v>684</v>
      </c>
      <c r="E129" t="s">
        <v>685</v>
      </c>
      <c r="F129">
        <v>12</v>
      </c>
      <c r="G129" t="s">
        <v>1232</v>
      </c>
      <c r="H129">
        <v>-71.849898999999994</v>
      </c>
      <c r="I129">
        <v>43.617187999999999</v>
      </c>
    </row>
    <row r="130" spans="1:38">
      <c r="A130">
        <v>367</v>
      </c>
      <c r="B130" t="s">
        <v>837</v>
      </c>
      <c r="C130">
        <v>485</v>
      </c>
      <c r="D130" t="s">
        <v>684</v>
      </c>
      <c r="E130" t="s">
        <v>685</v>
      </c>
      <c r="F130">
        <v>12</v>
      </c>
      <c r="G130" t="s">
        <v>1232</v>
      </c>
      <c r="H130">
        <v>-71.730080000000001</v>
      </c>
      <c r="I130">
        <v>43.615696999999997</v>
      </c>
      <c r="J130">
        <v>0</v>
      </c>
      <c r="K130">
        <v>0</v>
      </c>
      <c r="L130">
        <v>0</v>
      </c>
      <c r="M130">
        <v>0</v>
      </c>
      <c r="N130">
        <v>0</v>
      </c>
      <c r="O130">
        <v>0</v>
      </c>
      <c r="P130">
        <v>1</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8">
      <c r="A131">
        <v>368</v>
      </c>
      <c r="B131" t="s">
        <v>838</v>
      </c>
      <c r="C131">
        <v>489</v>
      </c>
      <c r="D131" t="s">
        <v>684</v>
      </c>
      <c r="E131" t="s">
        <v>685</v>
      </c>
      <c r="F131">
        <v>12</v>
      </c>
      <c r="G131" t="s">
        <v>1232</v>
      </c>
      <c r="H131">
        <v>-71.825180000000003</v>
      </c>
      <c r="I131">
        <v>43.668120000000002</v>
      </c>
      <c r="J131">
        <v>0</v>
      </c>
      <c r="K131">
        <v>0</v>
      </c>
      <c r="L131">
        <v>1</v>
      </c>
      <c r="M131">
        <v>0</v>
      </c>
      <c r="N131">
        <v>0</v>
      </c>
      <c r="O131">
        <v>0</v>
      </c>
      <c r="P131">
        <v>1</v>
      </c>
      <c r="Q131">
        <v>0</v>
      </c>
      <c r="R131">
        <v>0</v>
      </c>
      <c r="S131">
        <v>0</v>
      </c>
      <c r="T131">
        <v>0</v>
      </c>
      <c r="U131">
        <v>0</v>
      </c>
      <c r="V131">
        <v>0</v>
      </c>
      <c r="W131">
        <v>0</v>
      </c>
      <c r="X131">
        <v>0</v>
      </c>
      <c r="Y131">
        <v>1</v>
      </c>
      <c r="Z131">
        <v>0</v>
      </c>
      <c r="AA131">
        <v>0</v>
      </c>
      <c r="AB131">
        <v>0</v>
      </c>
      <c r="AC131">
        <v>0</v>
      </c>
      <c r="AD131">
        <v>0</v>
      </c>
      <c r="AE131">
        <v>0</v>
      </c>
      <c r="AF131">
        <v>0</v>
      </c>
      <c r="AG131">
        <v>0</v>
      </c>
      <c r="AH131">
        <v>0</v>
      </c>
      <c r="AI131">
        <v>0</v>
      </c>
      <c r="AJ131">
        <v>0</v>
      </c>
      <c r="AK131">
        <v>0</v>
      </c>
    </row>
    <row r="132" spans="1:38">
      <c r="A132">
        <v>368</v>
      </c>
      <c r="B132" t="s">
        <v>839</v>
      </c>
      <c r="C132">
        <v>490</v>
      </c>
      <c r="D132" t="s">
        <v>684</v>
      </c>
      <c r="E132" t="s">
        <v>685</v>
      </c>
      <c r="F132">
        <v>12</v>
      </c>
      <c r="G132" t="s">
        <v>1232</v>
      </c>
      <c r="H132">
        <v>-71.838226000000006</v>
      </c>
      <c r="I132">
        <v>43.708337999999998</v>
      </c>
      <c r="J132">
        <v>0</v>
      </c>
      <c r="K132">
        <v>1</v>
      </c>
      <c r="L132">
        <v>0</v>
      </c>
      <c r="M132">
        <v>0</v>
      </c>
      <c r="N132">
        <v>0</v>
      </c>
      <c r="O132">
        <v>0</v>
      </c>
      <c r="P132">
        <v>0</v>
      </c>
      <c r="Q132">
        <v>0</v>
      </c>
      <c r="R132">
        <v>0</v>
      </c>
      <c r="S132">
        <v>0</v>
      </c>
      <c r="T132">
        <v>1</v>
      </c>
      <c r="U132">
        <v>0</v>
      </c>
      <c r="V132">
        <v>0</v>
      </c>
      <c r="W132">
        <v>0</v>
      </c>
      <c r="X132">
        <v>0</v>
      </c>
      <c r="Y132">
        <v>0</v>
      </c>
      <c r="Z132">
        <v>0</v>
      </c>
      <c r="AA132">
        <v>0</v>
      </c>
      <c r="AB132">
        <v>0</v>
      </c>
      <c r="AC132">
        <v>0</v>
      </c>
      <c r="AD132">
        <v>0</v>
      </c>
      <c r="AE132">
        <v>1</v>
      </c>
      <c r="AF132">
        <v>0</v>
      </c>
      <c r="AG132">
        <v>0</v>
      </c>
      <c r="AH132">
        <v>0</v>
      </c>
      <c r="AI132">
        <v>0</v>
      </c>
      <c r="AJ132">
        <v>0</v>
      </c>
      <c r="AK132">
        <v>0</v>
      </c>
    </row>
    <row r="133" spans="1:38">
      <c r="A133">
        <v>368</v>
      </c>
      <c r="B133" t="s">
        <v>840</v>
      </c>
      <c r="C133">
        <v>491</v>
      </c>
      <c r="D133" t="s">
        <v>684</v>
      </c>
      <c r="E133" t="s">
        <v>685</v>
      </c>
      <c r="F133">
        <v>12</v>
      </c>
      <c r="G133" t="s">
        <v>1232</v>
      </c>
      <c r="H133">
        <v>-71.875991999999997</v>
      </c>
      <c r="I133">
        <v>43.724466999999997</v>
      </c>
      <c r="J133">
        <v>0</v>
      </c>
      <c r="K133">
        <v>1</v>
      </c>
      <c r="L133">
        <v>0</v>
      </c>
      <c r="M133">
        <v>0</v>
      </c>
      <c r="N133">
        <v>0</v>
      </c>
      <c r="O133">
        <v>0</v>
      </c>
      <c r="P133">
        <v>0</v>
      </c>
      <c r="Q133">
        <v>0</v>
      </c>
      <c r="R133">
        <v>0</v>
      </c>
      <c r="S133">
        <v>0</v>
      </c>
      <c r="T133">
        <v>1</v>
      </c>
      <c r="U133">
        <v>0</v>
      </c>
      <c r="V133">
        <v>0</v>
      </c>
      <c r="W133">
        <v>1</v>
      </c>
      <c r="X133">
        <v>0</v>
      </c>
      <c r="Y133">
        <v>0</v>
      </c>
      <c r="Z133">
        <v>0</v>
      </c>
      <c r="AA133">
        <v>0</v>
      </c>
      <c r="AB133">
        <v>0</v>
      </c>
      <c r="AC133">
        <v>0</v>
      </c>
      <c r="AD133">
        <v>0</v>
      </c>
      <c r="AE133">
        <v>0</v>
      </c>
      <c r="AF133">
        <v>0</v>
      </c>
      <c r="AG133">
        <v>0</v>
      </c>
      <c r="AH133">
        <v>0</v>
      </c>
      <c r="AI133">
        <v>1</v>
      </c>
      <c r="AJ133">
        <v>0</v>
      </c>
      <c r="AK133">
        <v>0</v>
      </c>
    </row>
    <row r="134" spans="1:38">
      <c r="A134">
        <v>388</v>
      </c>
      <c r="B134" t="s">
        <v>843</v>
      </c>
      <c r="C134">
        <v>508</v>
      </c>
      <c r="D134" t="s">
        <v>684</v>
      </c>
      <c r="E134" t="s">
        <v>685</v>
      </c>
      <c r="F134">
        <v>12</v>
      </c>
      <c r="G134" t="s">
        <v>1232</v>
      </c>
      <c r="H134">
        <v>-71.871184999999997</v>
      </c>
      <c r="I134">
        <v>43.688977000000001</v>
      </c>
      <c r="J134">
        <v>0</v>
      </c>
      <c r="K134">
        <v>0</v>
      </c>
      <c r="L134">
        <v>0</v>
      </c>
      <c r="M134">
        <v>1</v>
      </c>
      <c r="N134">
        <v>0</v>
      </c>
      <c r="O134">
        <v>0</v>
      </c>
      <c r="P134">
        <v>0</v>
      </c>
      <c r="Q134">
        <v>1</v>
      </c>
      <c r="R134">
        <v>0</v>
      </c>
      <c r="S134">
        <v>0</v>
      </c>
      <c r="T134">
        <v>0</v>
      </c>
      <c r="U134">
        <v>0</v>
      </c>
      <c r="V134">
        <v>0</v>
      </c>
      <c r="W134">
        <v>0</v>
      </c>
      <c r="X134">
        <v>0</v>
      </c>
      <c r="Y134">
        <v>1</v>
      </c>
      <c r="Z134">
        <v>0</v>
      </c>
      <c r="AA134">
        <v>0</v>
      </c>
      <c r="AB134">
        <v>0</v>
      </c>
      <c r="AC134">
        <v>0</v>
      </c>
      <c r="AD134">
        <v>0</v>
      </c>
      <c r="AE134">
        <v>0</v>
      </c>
      <c r="AF134">
        <v>0</v>
      </c>
      <c r="AG134">
        <v>1</v>
      </c>
      <c r="AH134">
        <v>0</v>
      </c>
      <c r="AI134">
        <v>0</v>
      </c>
      <c r="AJ134">
        <v>0</v>
      </c>
      <c r="AK134">
        <v>0</v>
      </c>
      <c r="AL134" t="s">
        <v>844</v>
      </c>
    </row>
    <row r="135" spans="1:38">
      <c r="A135">
        <v>393</v>
      </c>
      <c r="B135" t="s">
        <v>845</v>
      </c>
      <c r="C135">
        <v>513</v>
      </c>
      <c r="D135" t="s">
        <v>684</v>
      </c>
      <c r="E135" t="s">
        <v>685</v>
      </c>
      <c r="F135">
        <v>12</v>
      </c>
      <c r="G135" t="s">
        <v>1232</v>
      </c>
      <c r="H135">
        <v>-71.780890999999997</v>
      </c>
      <c r="I135">
        <v>43.704614999999997</v>
      </c>
      <c r="J135">
        <v>0</v>
      </c>
      <c r="K135">
        <v>0</v>
      </c>
      <c r="L135">
        <v>1</v>
      </c>
      <c r="M135">
        <v>0</v>
      </c>
      <c r="N135">
        <v>0</v>
      </c>
      <c r="O135">
        <v>0</v>
      </c>
      <c r="P135">
        <v>1</v>
      </c>
      <c r="Q135">
        <v>0</v>
      </c>
      <c r="R135">
        <v>0</v>
      </c>
      <c r="S135">
        <v>1</v>
      </c>
      <c r="T135">
        <v>0</v>
      </c>
      <c r="U135">
        <v>0</v>
      </c>
      <c r="V135">
        <v>0</v>
      </c>
      <c r="W135">
        <v>0</v>
      </c>
      <c r="X135">
        <v>1</v>
      </c>
      <c r="Y135">
        <v>0</v>
      </c>
      <c r="Z135">
        <v>0</v>
      </c>
      <c r="AA135">
        <v>1</v>
      </c>
      <c r="AB135">
        <v>0</v>
      </c>
      <c r="AC135">
        <v>0</v>
      </c>
      <c r="AD135">
        <v>0</v>
      </c>
      <c r="AE135">
        <v>1</v>
      </c>
      <c r="AF135">
        <v>0</v>
      </c>
      <c r="AG135">
        <v>0</v>
      </c>
      <c r="AH135">
        <v>0</v>
      </c>
      <c r="AI135">
        <v>0</v>
      </c>
      <c r="AJ135">
        <v>0</v>
      </c>
      <c r="AK135">
        <v>0</v>
      </c>
    </row>
    <row r="136" spans="1:38">
      <c r="A136">
        <v>393</v>
      </c>
      <c r="B136" t="s">
        <v>846</v>
      </c>
      <c r="C136">
        <v>514</v>
      </c>
      <c r="D136" t="s">
        <v>684</v>
      </c>
      <c r="E136" t="s">
        <v>685</v>
      </c>
      <c r="F136">
        <v>12</v>
      </c>
      <c r="G136" t="s">
        <v>1232</v>
      </c>
      <c r="H136">
        <v>-71.834450000000004</v>
      </c>
      <c r="I136">
        <v>43.711315999999997</v>
      </c>
      <c r="J136">
        <v>0</v>
      </c>
      <c r="K136">
        <v>0</v>
      </c>
      <c r="L136">
        <v>1</v>
      </c>
      <c r="M136">
        <v>0</v>
      </c>
      <c r="N136">
        <v>0</v>
      </c>
      <c r="O136">
        <v>0</v>
      </c>
      <c r="P136">
        <v>1</v>
      </c>
      <c r="Q136">
        <v>0</v>
      </c>
      <c r="R136">
        <v>0</v>
      </c>
      <c r="S136">
        <v>1</v>
      </c>
      <c r="T136">
        <v>0</v>
      </c>
      <c r="U136">
        <v>0</v>
      </c>
      <c r="V136">
        <v>0</v>
      </c>
      <c r="W136">
        <v>0</v>
      </c>
      <c r="X136">
        <v>1</v>
      </c>
      <c r="Y136">
        <v>0</v>
      </c>
      <c r="Z136">
        <v>0</v>
      </c>
      <c r="AA136">
        <v>0</v>
      </c>
      <c r="AB136">
        <v>1</v>
      </c>
      <c r="AC136">
        <v>0</v>
      </c>
      <c r="AD136">
        <v>0</v>
      </c>
      <c r="AE136">
        <v>0</v>
      </c>
      <c r="AF136">
        <v>1</v>
      </c>
      <c r="AG136">
        <v>0</v>
      </c>
      <c r="AH136">
        <v>0</v>
      </c>
      <c r="AI136">
        <v>0</v>
      </c>
      <c r="AJ136">
        <v>0</v>
      </c>
      <c r="AK136">
        <v>0</v>
      </c>
    </row>
    <row r="137" spans="1:38">
      <c r="A137">
        <v>393</v>
      </c>
      <c r="B137" t="s">
        <v>847</v>
      </c>
      <c r="C137">
        <v>515</v>
      </c>
      <c r="D137" t="s">
        <v>684</v>
      </c>
      <c r="E137" t="s">
        <v>685</v>
      </c>
      <c r="F137">
        <v>12</v>
      </c>
      <c r="G137" t="s">
        <v>1232</v>
      </c>
      <c r="H137">
        <v>-71.790847999999997</v>
      </c>
      <c r="I137">
        <v>43.628123000000002</v>
      </c>
      <c r="J137">
        <v>0</v>
      </c>
      <c r="K137">
        <v>0</v>
      </c>
      <c r="L137">
        <v>0</v>
      </c>
      <c r="M137">
        <v>1</v>
      </c>
      <c r="N137">
        <v>0</v>
      </c>
      <c r="O137">
        <v>0</v>
      </c>
      <c r="P137">
        <v>1</v>
      </c>
      <c r="Q137">
        <v>0</v>
      </c>
      <c r="R137">
        <v>1</v>
      </c>
      <c r="S137">
        <v>0</v>
      </c>
      <c r="T137">
        <v>0</v>
      </c>
      <c r="U137">
        <v>0</v>
      </c>
      <c r="V137">
        <v>0</v>
      </c>
      <c r="W137">
        <v>0</v>
      </c>
      <c r="X137">
        <v>0</v>
      </c>
      <c r="Y137">
        <v>1</v>
      </c>
      <c r="Z137">
        <v>0</v>
      </c>
      <c r="AA137">
        <v>0</v>
      </c>
      <c r="AB137">
        <v>1</v>
      </c>
      <c r="AC137">
        <v>0</v>
      </c>
      <c r="AD137">
        <v>1</v>
      </c>
      <c r="AE137">
        <v>0</v>
      </c>
      <c r="AF137">
        <v>0</v>
      </c>
      <c r="AG137">
        <v>0</v>
      </c>
      <c r="AH137">
        <v>0</v>
      </c>
      <c r="AI137">
        <v>0</v>
      </c>
      <c r="AJ137">
        <v>0</v>
      </c>
      <c r="AK137">
        <v>0</v>
      </c>
    </row>
    <row r="138" spans="1:38">
      <c r="A138">
        <v>395</v>
      </c>
      <c r="B138" t="s">
        <v>848</v>
      </c>
      <c r="C138">
        <v>522</v>
      </c>
      <c r="D138" t="s">
        <v>684</v>
      </c>
      <c r="E138" t="s">
        <v>685</v>
      </c>
      <c r="F138">
        <v>12</v>
      </c>
      <c r="G138" t="s">
        <v>1232</v>
      </c>
      <c r="H138">
        <v>-71.837196000000006</v>
      </c>
      <c r="I138">
        <v>43.677059999999997</v>
      </c>
      <c r="J138">
        <v>0</v>
      </c>
      <c r="K138">
        <v>0</v>
      </c>
      <c r="L138">
        <v>0</v>
      </c>
      <c r="M138">
        <v>1</v>
      </c>
      <c r="N138">
        <v>0</v>
      </c>
      <c r="O138">
        <v>0</v>
      </c>
      <c r="P138">
        <v>0</v>
      </c>
      <c r="Q138">
        <v>1</v>
      </c>
      <c r="R138">
        <v>0</v>
      </c>
      <c r="S138">
        <v>1</v>
      </c>
      <c r="T138">
        <v>0</v>
      </c>
      <c r="U138">
        <v>0</v>
      </c>
      <c r="V138">
        <v>0</v>
      </c>
      <c r="W138">
        <v>0</v>
      </c>
      <c r="X138">
        <v>0</v>
      </c>
      <c r="Y138">
        <v>1</v>
      </c>
      <c r="Z138">
        <v>0</v>
      </c>
      <c r="AA138">
        <v>0</v>
      </c>
      <c r="AB138">
        <v>1</v>
      </c>
      <c r="AC138">
        <v>0</v>
      </c>
      <c r="AD138">
        <v>1</v>
      </c>
      <c r="AE138">
        <v>0</v>
      </c>
      <c r="AF138">
        <v>0</v>
      </c>
      <c r="AG138">
        <v>0</v>
      </c>
      <c r="AH138">
        <v>0</v>
      </c>
      <c r="AI138">
        <v>0</v>
      </c>
      <c r="AJ138">
        <v>0</v>
      </c>
      <c r="AK138">
        <v>0</v>
      </c>
      <c r="AL138" t="s">
        <v>849</v>
      </c>
    </row>
    <row r="139" spans="1:38">
      <c r="A139">
        <v>395</v>
      </c>
      <c r="B139" t="s">
        <v>850</v>
      </c>
      <c r="C139">
        <v>523</v>
      </c>
      <c r="D139" t="s">
        <v>684</v>
      </c>
      <c r="E139" t="s">
        <v>685</v>
      </c>
      <c r="F139">
        <v>12</v>
      </c>
      <c r="G139" t="s">
        <v>1232</v>
      </c>
      <c r="H139">
        <v>-71.734200000000001</v>
      </c>
      <c r="I139">
        <v>43.671596999999998</v>
      </c>
      <c r="J139">
        <v>0</v>
      </c>
      <c r="K139">
        <v>1</v>
      </c>
      <c r="L139">
        <v>0</v>
      </c>
      <c r="M139">
        <v>0</v>
      </c>
      <c r="N139">
        <v>0</v>
      </c>
      <c r="O139">
        <v>0</v>
      </c>
      <c r="P139">
        <v>1</v>
      </c>
      <c r="Q139">
        <v>0</v>
      </c>
      <c r="R139">
        <v>0</v>
      </c>
      <c r="S139">
        <v>1</v>
      </c>
      <c r="T139">
        <v>0</v>
      </c>
      <c r="U139">
        <v>0</v>
      </c>
      <c r="V139">
        <v>0</v>
      </c>
      <c r="W139">
        <v>0</v>
      </c>
      <c r="X139">
        <v>0</v>
      </c>
      <c r="Y139">
        <v>1</v>
      </c>
      <c r="Z139">
        <v>0</v>
      </c>
      <c r="AA139">
        <v>1</v>
      </c>
      <c r="AB139">
        <v>0</v>
      </c>
      <c r="AC139">
        <v>0</v>
      </c>
      <c r="AD139">
        <v>0</v>
      </c>
      <c r="AE139">
        <v>1</v>
      </c>
      <c r="AF139">
        <v>0</v>
      </c>
      <c r="AG139">
        <v>0</v>
      </c>
      <c r="AH139">
        <v>0</v>
      </c>
      <c r="AI139">
        <v>0</v>
      </c>
      <c r="AJ139">
        <v>0</v>
      </c>
      <c r="AK139">
        <v>0</v>
      </c>
      <c r="AL139" t="s">
        <v>851</v>
      </c>
    </row>
    <row r="140" spans="1:38">
      <c r="A140">
        <v>405</v>
      </c>
      <c r="B140" t="s">
        <v>852</v>
      </c>
      <c r="C140">
        <v>532</v>
      </c>
      <c r="D140" t="s">
        <v>684</v>
      </c>
      <c r="E140" t="s">
        <v>685</v>
      </c>
      <c r="F140">
        <v>12</v>
      </c>
      <c r="G140" t="s">
        <v>1232</v>
      </c>
      <c r="H140">
        <v>-71.795653999999999</v>
      </c>
      <c r="I140">
        <v>43.646262</v>
      </c>
      <c r="J140">
        <v>0</v>
      </c>
      <c r="K140">
        <v>0</v>
      </c>
      <c r="L140">
        <v>0</v>
      </c>
      <c r="M140">
        <v>0</v>
      </c>
      <c r="N140">
        <v>0</v>
      </c>
      <c r="O140">
        <v>0</v>
      </c>
      <c r="P140">
        <v>0</v>
      </c>
      <c r="Q140">
        <v>1</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t="s">
        <v>853</v>
      </c>
    </row>
    <row r="141" spans="1:38">
      <c r="A141">
        <v>425</v>
      </c>
      <c r="B141" t="s">
        <v>854</v>
      </c>
      <c r="C141">
        <v>541</v>
      </c>
      <c r="D141" t="s">
        <v>684</v>
      </c>
      <c r="E141" t="s">
        <v>685</v>
      </c>
      <c r="F141">
        <v>12</v>
      </c>
      <c r="G141" t="s">
        <v>1232</v>
      </c>
      <c r="H141">
        <v>-71.779261000000005</v>
      </c>
      <c r="I141">
        <v>43.659923999999997</v>
      </c>
    </row>
    <row r="142" spans="1:38">
      <c r="A142">
        <v>426</v>
      </c>
      <c r="B142" t="s">
        <v>855</v>
      </c>
      <c r="C142">
        <v>543</v>
      </c>
      <c r="D142" t="s">
        <v>684</v>
      </c>
      <c r="E142" t="s">
        <v>685</v>
      </c>
      <c r="F142">
        <v>19</v>
      </c>
      <c r="G142" t="s">
        <v>1232</v>
      </c>
      <c r="H142">
        <v>-71.745420999999993</v>
      </c>
      <c r="I142">
        <v>43.657913999999998</v>
      </c>
    </row>
    <row r="143" spans="1:38">
      <c r="A143">
        <v>428</v>
      </c>
      <c r="B143" t="s">
        <v>856</v>
      </c>
      <c r="C143">
        <v>560</v>
      </c>
      <c r="D143" t="s">
        <v>684</v>
      </c>
      <c r="E143" t="s">
        <v>685</v>
      </c>
      <c r="F143">
        <v>12</v>
      </c>
      <c r="G143" t="s">
        <v>1232</v>
      </c>
      <c r="H143">
        <v>-71.872214999999997</v>
      </c>
      <c r="I143">
        <v>43.674824999999998</v>
      </c>
      <c r="J143">
        <v>0</v>
      </c>
      <c r="K143">
        <v>0</v>
      </c>
      <c r="L143">
        <v>0</v>
      </c>
      <c r="M143">
        <v>0</v>
      </c>
      <c r="N143">
        <v>0</v>
      </c>
      <c r="O143">
        <v>0</v>
      </c>
      <c r="P143">
        <v>0</v>
      </c>
      <c r="Q143">
        <v>0</v>
      </c>
      <c r="R143">
        <v>0</v>
      </c>
      <c r="S143">
        <v>0</v>
      </c>
      <c r="T143">
        <v>0</v>
      </c>
      <c r="U143">
        <v>0</v>
      </c>
      <c r="V143">
        <v>0</v>
      </c>
      <c r="W143">
        <v>0</v>
      </c>
      <c r="X143">
        <v>0</v>
      </c>
      <c r="Y143">
        <v>1</v>
      </c>
      <c r="Z143">
        <v>0</v>
      </c>
      <c r="AA143">
        <v>0</v>
      </c>
      <c r="AB143">
        <v>0</v>
      </c>
      <c r="AC143">
        <v>0</v>
      </c>
      <c r="AD143">
        <v>0</v>
      </c>
      <c r="AE143">
        <v>0</v>
      </c>
      <c r="AF143">
        <v>0</v>
      </c>
      <c r="AG143">
        <v>0</v>
      </c>
      <c r="AH143">
        <v>0</v>
      </c>
      <c r="AI143">
        <v>0</v>
      </c>
      <c r="AJ143">
        <v>0</v>
      </c>
      <c r="AK143">
        <v>0</v>
      </c>
      <c r="AL143" t="s">
        <v>857</v>
      </c>
    </row>
    <row r="144" spans="1:38">
      <c r="A144">
        <v>428</v>
      </c>
      <c r="B144" t="s">
        <v>858</v>
      </c>
      <c r="C144">
        <v>561</v>
      </c>
      <c r="D144" t="s">
        <v>684</v>
      </c>
      <c r="E144" t="s">
        <v>685</v>
      </c>
      <c r="F144">
        <v>12</v>
      </c>
      <c r="G144" t="s">
        <v>1232</v>
      </c>
      <c r="H144">
        <v>-71.705359999999999</v>
      </c>
      <c r="I144">
        <v>43.656694999999999</v>
      </c>
      <c r="J144">
        <v>0</v>
      </c>
      <c r="K144">
        <v>0</v>
      </c>
      <c r="L144">
        <v>0</v>
      </c>
      <c r="M144">
        <v>0</v>
      </c>
      <c r="N144">
        <v>0</v>
      </c>
      <c r="O144">
        <v>0</v>
      </c>
      <c r="P144">
        <v>0</v>
      </c>
      <c r="Q144">
        <v>0</v>
      </c>
      <c r="R144">
        <v>0</v>
      </c>
      <c r="S144">
        <v>0</v>
      </c>
      <c r="T144">
        <v>0</v>
      </c>
      <c r="U144">
        <v>0</v>
      </c>
      <c r="V144">
        <v>0</v>
      </c>
      <c r="W144">
        <v>0</v>
      </c>
      <c r="X144">
        <v>0</v>
      </c>
      <c r="Y144">
        <v>1</v>
      </c>
      <c r="Z144">
        <v>0</v>
      </c>
      <c r="AA144">
        <v>0</v>
      </c>
      <c r="AB144">
        <v>0</v>
      </c>
      <c r="AC144">
        <v>0</v>
      </c>
      <c r="AD144">
        <v>0</v>
      </c>
      <c r="AE144">
        <v>0</v>
      </c>
      <c r="AF144">
        <v>0</v>
      </c>
      <c r="AG144">
        <v>0</v>
      </c>
      <c r="AH144">
        <v>0</v>
      </c>
      <c r="AI144">
        <v>0</v>
      </c>
      <c r="AJ144">
        <v>0</v>
      </c>
      <c r="AK144">
        <v>0</v>
      </c>
      <c r="AL144" t="s">
        <v>857</v>
      </c>
    </row>
    <row r="145" spans="1:38">
      <c r="A145">
        <v>428</v>
      </c>
      <c r="B145" t="s">
        <v>859</v>
      </c>
      <c r="C145">
        <v>562</v>
      </c>
      <c r="D145" t="s">
        <v>684</v>
      </c>
      <c r="E145" t="s">
        <v>685</v>
      </c>
      <c r="F145">
        <v>12</v>
      </c>
      <c r="G145" t="s">
        <v>1232</v>
      </c>
      <c r="H145">
        <v>-71.812477000000001</v>
      </c>
      <c r="I145">
        <v>43.636572000000001</v>
      </c>
      <c r="J145">
        <v>0</v>
      </c>
      <c r="K145">
        <v>0</v>
      </c>
      <c r="L145">
        <v>0</v>
      </c>
      <c r="M145">
        <v>0</v>
      </c>
      <c r="N145">
        <v>0</v>
      </c>
      <c r="O145">
        <v>0</v>
      </c>
      <c r="P145">
        <v>0</v>
      </c>
      <c r="Q145">
        <v>0</v>
      </c>
      <c r="R145">
        <v>0</v>
      </c>
      <c r="S145">
        <v>0</v>
      </c>
      <c r="T145">
        <v>0</v>
      </c>
      <c r="U145">
        <v>0</v>
      </c>
      <c r="V145">
        <v>0</v>
      </c>
      <c r="W145">
        <v>0</v>
      </c>
      <c r="X145">
        <v>0</v>
      </c>
      <c r="Y145">
        <v>1</v>
      </c>
      <c r="Z145">
        <v>0</v>
      </c>
      <c r="AA145">
        <v>0</v>
      </c>
      <c r="AB145">
        <v>0</v>
      </c>
      <c r="AC145">
        <v>0</v>
      </c>
      <c r="AD145">
        <v>0</v>
      </c>
      <c r="AE145">
        <v>0</v>
      </c>
      <c r="AF145">
        <v>0</v>
      </c>
      <c r="AG145">
        <v>0</v>
      </c>
      <c r="AH145">
        <v>0</v>
      </c>
      <c r="AI145">
        <v>0</v>
      </c>
      <c r="AJ145">
        <v>0</v>
      </c>
      <c r="AK145">
        <v>0</v>
      </c>
      <c r="AL145" t="s">
        <v>857</v>
      </c>
    </row>
    <row r="146" spans="1:38">
      <c r="A146">
        <v>428</v>
      </c>
      <c r="B146" t="s">
        <v>860</v>
      </c>
      <c r="C146">
        <v>563</v>
      </c>
      <c r="D146" t="s">
        <v>684</v>
      </c>
      <c r="E146" t="s">
        <v>685</v>
      </c>
      <c r="F146">
        <v>12</v>
      </c>
      <c r="G146" t="s">
        <v>1232</v>
      </c>
      <c r="H146">
        <v>-71.883544999999998</v>
      </c>
      <c r="I146">
        <v>43.702629999999999</v>
      </c>
      <c r="J146">
        <v>0</v>
      </c>
      <c r="K146">
        <v>0</v>
      </c>
      <c r="L146">
        <v>0</v>
      </c>
      <c r="M146">
        <v>0</v>
      </c>
      <c r="N146">
        <v>0</v>
      </c>
      <c r="O146">
        <v>0</v>
      </c>
      <c r="P146">
        <v>0</v>
      </c>
      <c r="Q146">
        <v>0</v>
      </c>
      <c r="R146">
        <v>0</v>
      </c>
      <c r="S146">
        <v>0</v>
      </c>
      <c r="T146">
        <v>0</v>
      </c>
      <c r="U146">
        <v>0</v>
      </c>
      <c r="V146">
        <v>0</v>
      </c>
      <c r="W146">
        <v>0</v>
      </c>
      <c r="X146">
        <v>0</v>
      </c>
      <c r="Y146">
        <v>1</v>
      </c>
      <c r="Z146">
        <v>0</v>
      </c>
      <c r="AA146">
        <v>0</v>
      </c>
      <c r="AB146">
        <v>0</v>
      </c>
      <c r="AC146">
        <v>0</v>
      </c>
      <c r="AD146">
        <v>0</v>
      </c>
      <c r="AE146">
        <v>0</v>
      </c>
      <c r="AF146">
        <v>0</v>
      </c>
      <c r="AG146">
        <v>0</v>
      </c>
      <c r="AH146">
        <v>0</v>
      </c>
      <c r="AI146">
        <v>0</v>
      </c>
      <c r="AJ146">
        <v>0</v>
      </c>
      <c r="AK146">
        <v>0</v>
      </c>
      <c r="AL146" t="s">
        <v>857</v>
      </c>
    </row>
    <row r="147" spans="1:38">
      <c r="A147">
        <v>428</v>
      </c>
      <c r="B147" t="s">
        <v>861</v>
      </c>
      <c r="C147">
        <v>564</v>
      </c>
      <c r="D147" t="s">
        <v>684</v>
      </c>
      <c r="E147" t="s">
        <v>685</v>
      </c>
      <c r="F147">
        <v>12</v>
      </c>
      <c r="G147" t="s">
        <v>1232</v>
      </c>
      <c r="H147">
        <v>-71.777114999999995</v>
      </c>
      <c r="I147">
        <v>43.618431000000001</v>
      </c>
      <c r="J147">
        <v>0</v>
      </c>
      <c r="K147">
        <v>0</v>
      </c>
      <c r="L147">
        <v>0</v>
      </c>
      <c r="M147">
        <v>0</v>
      </c>
      <c r="N147">
        <v>0</v>
      </c>
      <c r="O147">
        <v>0</v>
      </c>
      <c r="P147">
        <v>0</v>
      </c>
      <c r="Q147">
        <v>0</v>
      </c>
      <c r="R147">
        <v>0</v>
      </c>
      <c r="S147">
        <v>0</v>
      </c>
      <c r="T147">
        <v>0</v>
      </c>
      <c r="U147">
        <v>0</v>
      </c>
      <c r="V147">
        <v>0</v>
      </c>
      <c r="W147">
        <v>0</v>
      </c>
      <c r="X147">
        <v>0</v>
      </c>
      <c r="Y147">
        <v>1</v>
      </c>
      <c r="Z147">
        <v>0</v>
      </c>
      <c r="AA147">
        <v>0</v>
      </c>
      <c r="AB147">
        <v>0</v>
      </c>
      <c r="AC147">
        <v>0</v>
      </c>
      <c r="AD147">
        <v>0</v>
      </c>
      <c r="AE147">
        <v>0</v>
      </c>
      <c r="AF147">
        <v>0</v>
      </c>
      <c r="AG147">
        <v>0</v>
      </c>
      <c r="AH147">
        <v>0</v>
      </c>
      <c r="AI147">
        <v>0</v>
      </c>
      <c r="AJ147">
        <v>0</v>
      </c>
      <c r="AK147">
        <v>0</v>
      </c>
      <c r="AL147" t="s">
        <v>862</v>
      </c>
    </row>
    <row r="148" spans="1:38">
      <c r="A148">
        <v>428</v>
      </c>
      <c r="B148" t="s">
        <v>863</v>
      </c>
      <c r="C148">
        <v>565</v>
      </c>
      <c r="D148" t="s">
        <v>684</v>
      </c>
      <c r="E148" t="s">
        <v>685</v>
      </c>
      <c r="F148">
        <v>12</v>
      </c>
      <c r="G148" t="s">
        <v>1232</v>
      </c>
      <c r="H148">
        <v>-71.812477000000001</v>
      </c>
      <c r="I148">
        <v>43.689225</v>
      </c>
      <c r="J148">
        <v>0</v>
      </c>
      <c r="K148">
        <v>0</v>
      </c>
      <c r="L148">
        <v>0</v>
      </c>
      <c r="M148">
        <v>0</v>
      </c>
      <c r="N148">
        <v>0</v>
      </c>
      <c r="O148">
        <v>0</v>
      </c>
      <c r="P148">
        <v>0</v>
      </c>
      <c r="Q148">
        <v>0</v>
      </c>
      <c r="R148">
        <v>0</v>
      </c>
      <c r="S148">
        <v>0</v>
      </c>
      <c r="T148">
        <v>0</v>
      </c>
      <c r="U148">
        <v>0</v>
      </c>
      <c r="V148">
        <v>0</v>
      </c>
      <c r="W148">
        <v>0</v>
      </c>
      <c r="X148">
        <v>0</v>
      </c>
      <c r="Y148">
        <v>1</v>
      </c>
      <c r="Z148">
        <v>0</v>
      </c>
      <c r="AA148">
        <v>0</v>
      </c>
      <c r="AB148">
        <v>0</v>
      </c>
      <c r="AC148">
        <v>0</v>
      </c>
      <c r="AD148">
        <v>0</v>
      </c>
      <c r="AE148">
        <v>0</v>
      </c>
      <c r="AF148">
        <v>0</v>
      </c>
      <c r="AG148">
        <v>0</v>
      </c>
      <c r="AH148">
        <v>0</v>
      </c>
      <c r="AI148">
        <v>0</v>
      </c>
      <c r="AJ148">
        <v>0</v>
      </c>
      <c r="AK148">
        <v>0</v>
      </c>
      <c r="AL148" t="s">
        <v>862</v>
      </c>
    </row>
    <row r="149" spans="1:38">
      <c r="A149">
        <v>428</v>
      </c>
      <c r="B149" t="s">
        <v>864</v>
      </c>
      <c r="C149">
        <v>566</v>
      </c>
      <c r="D149" t="s">
        <v>684</v>
      </c>
      <c r="E149" t="s">
        <v>685</v>
      </c>
      <c r="F149">
        <v>12</v>
      </c>
      <c r="G149" t="s">
        <v>1232</v>
      </c>
      <c r="H149">
        <v>-71.777457999999996</v>
      </c>
      <c r="I149">
        <v>43.704614999999997</v>
      </c>
      <c r="J149">
        <v>0</v>
      </c>
      <c r="K149">
        <v>0</v>
      </c>
      <c r="L149">
        <v>0</v>
      </c>
      <c r="M149">
        <v>0</v>
      </c>
      <c r="N149">
        <v>0</v>
      </c>
      <c r="O149">
        <v>0</v>
      </c>
      <c r="P149">
        <v>0</v>
      </c>
      <c r="Q149">
        <v>0</v>
      </c>
      <c r="R149">
        <v>0</v>
      </c>
      <c r="S149">
        <v>0</v>
      </c>
      <c r="T149">
        <v>0</v>
      </c>
      <c r="U149">
        <v>0</v>
      </c>
      <c r="V149">
        <v>0</v>
      </c>
      <c r="W149">
        <v>0</v>
      </c>
      <c r="X149">
        <v>0</v>
      </c>
      <c r="Y149">
        <v>1</v>
      </c>
      <c r="Z149">
        <v>0</v>
      </c>
      <c r="AA149">
        <v>0</v>
      </c>
      <c r="AB149">
        <v>0</v>
      </c>
      <c r="AC149">
        <v>0</v>
      </c>
      <c r="AD149">
        <v>0</v>
      </c>
      <c r="AE149">
        <v>0</v>
      </c>
      <c r="AF149">
        <v>0</v>
      </c>
      <c r="AG149">
        <v>0</v>
      </c>
      <c r="AH149">
        <v>0</v>
      </c>
      <c r="AI149">
        <v>0</v>
      </c>
      <c r="AJ149">
        <v>0</v>
      </c>
      <c r="AK149">
        <v>0</v>
      </c>
      <c r="AL149" t="s">
        <v>862</v>
      </c>
    </row>
    <row r="150" spans="1:38">
      <c r="A150">
        <v>428</v>
      </c>
      <c r="B150" t="s">
        <v>865</v>
      </c>
      <c r="C150">
        <v>567</v>
      </c>
      <c r="D150" t="s">
        <v>684</v>
      </c>
      <c r="E150" t="s">
        <v>685</v>
      </c>
      <c r="F150">
        <v>12</v>
      </c>
      <c r="G150" t="s">
        <v>1232</v>
      </c>
      <c r="H150">
        <v>-71.784667999999996</v>
      </c>
      <c r="I150">
        <v>43.683143000000001</v>
      </c>
    </row>
    <row r="151" spans="1:38">
      <c r="A151">
        <v>428</v>
      </c>
      <c r="B151" t="s">
        <v>866</v>
      </c>
      <c r="C151">
        <v>568</v>
      </c>
      <c r="D151" t="s">
        <v>684</v>
      </c>
      <c r="E151" t="s">
        <v>685</v>
      </c>
      <c r="F151">
        <v>12</v>
      </c>
      <c r="G151" t="s">
        <v>1232</v>
      </c>
      <c r="H151">
        <v>-71.889724999999999</v>
      </c>
      <c r="I151">
        <v>43.725211999999999</v>
      </c>
      <c r="J151">
        <v>0</v>
      </c>
      <c r="K151">
        <v>0</v>
      </c>
      <c r="L151">
        <v>0</v>
      </c>
      <c r="M151">
        <v>0</v>
      </c>
      <c r="N151">
        <v>0</v>
      </c>
      <c r="O151">
        <v>0</v>
      </c>
      <c r="P151">
        <v>0</v>
      </c>
      <c r="Q151">
        <v>0</v>
      </c>
      <c r="R151">
        <v>0</v>
      </c>
      <c r="S151">
        <v>0</v>
      </c>
      <c r="T151">
        <v>0</v>
      </c>
      <c r="U151">
        <v>0</v>
      </c>
      <c r="V151">
        <v>0</v>
      </c>
      <c r="W151">
        <v>0</v>
      </c>
      <c r="X151">
        <v>0</v>
      </c>
      <c r="Y151">
        <v>1</v>
      </c>
      <c r="Z151">
        <v>0</v>
      </c>
      <c r="AA151">
        <v>0</v>
      </c>
      <c r="AB151">
        <v>0</v>
      </c>
      <c r="AC151">
        <v>0</v>
      </c>
      <c r="AD151">
        <v>0</v>
      </c>
      <c r="AE151">
        <v>0</v>
      </c>
      <c r="AF151">
        <v>0</v>
      </c>
      <c r="AG151">
        <v>0</v>
      </c>
      <c r="AH151">
        <v>0</v>
      </c>
      <c r="AI151">
        <v>0</v>
      </c>
      <c r="AJ151">
        <v>0</v>
      </c>
      <c r="AK151">
        <v>0</v>
      </c>
      <c r="AL151" t="s">
        <v>857</v>
      </c>
    </row>
    <row r="152" spans="1:38">
      <c r="A152">
        <v>428</v>
      </c>
      <c r="B152" t="s">
        <v>867</v>
      </c>
      <c r="C152">
        <v>569</v>
      </c>
      <c r="D152" t="s">
        <v>684</v>
      </c>
      <c r="E152" t="s">
        <v>685</v>
      </c>
      <c r="F152">
        <v>12</v>
      </c>
      <c r="G152" t="s">
        <v>1232</v>
      </c>
      <c r="H152">
        <v>-71.837883000000005</v>
      </c>
      <c r="I152">
        <v>43.587353999999998</v>
      </c>
      <c r="J152">
        <v>0</v>
      </c>
      <c r="K152">
        <v>0</v>
      </c>
      <c r="L152">
        <v>0</v>
      </c>
      <c r="M152">
        <v>0</v>
      </c>
      <c r="N152">
        <v>0</v>
      </c>
      <c r="O152">
        <v>0</v>
      </c>
      <c r="P152">
        <v>0</v>
      </c>
      <c r="Q152">
        <v>0</v>
      </c>
      <c r="R152">
        <v>0</v>
      </c>
      <c r="S152">
        <v>0</v>
      </c>
      <c r="T152">
        <v>0</v>
      </c>
      <c r="U152">
        <v>0</v>
      </c>
      <c r="V152">
        <v>0</v>
      </c>
      <c r="W152">
        <v>0</v>
      </c>
      <c r="X152">
        <v>0</v>
      </c>
      <c r="Y152">
        <v>1</v>
      </c>
      <c r="Z152">
        <v>0</v>
      </c>
      <c r="AA152">
        <v>0</v>
      </c>
      <c r="AB152">
        <v>0</v>
      </c>
      <c r="AC152">
        <v>0</v>
      </c>
      <c r="AD152">
        <v>0</v>
      </c>
      <c r="AE152">
        <v>0</v>
      </c>
      <c r="AF152">
        <v>0</v>
      </c>
      <c r="AG152">
        <v>0</v>
      </c>
      <c r="AH152">
        <v>0</v>
      </c>
      <c r="AI152">
        <v>0</v>
      </c>
      <c r="AJ152">
        <v>0</v>
      </c>
      <c r="AK152">
        <v>0</v>
      </c>
      <c r="AL152" t="s">
        <v>857</v>
      </c>
    </row>
    <row r="153" spans="1:38">
      <c r="A153">
        <v>430</v>
      </c>
      <c r="B153" t="s">
        <v>868</v>
      </c>
      <c r="C153">
        <v>576</v>
      </c>
      <c r="D153" t="s">
        <v>684</v>
      </c>
      <c r="E153" t="s">
        <v>685</v>
      </c>
      <c r="F153">
        <v>12</v>
      </c>
      <c r="G153" t="s">
        <v>1232</v>
      </c>
      <c r="H153">
        <v>-71.779174999999995</v>
      </c>
      <c r="I153">
        <v>43.659923999999997</v>
      </c>
      <c r="J153">
        <v>0</v>
      </c>
      <c r="K153">
        <v>1</v>
      </c>
      <c r="L153">
        <v>0</v>
      </c>
      <c r="M153">
        <v>0</v>
      </c>
      <c r="N153">
        <v>0</v>
      </c>
      <c r="O153">
        <v>0</v>
      </c>
      <c r="P153">
        <v>0</v>
      </c>
      <c r="Q153">
        <v>1</v>
      </c>
      <c r="R153">
        <v>0</v>
      </c>
      <c r="S153">
        <v>1</v>
      </c>
      <c r="T153">
        <v>0</v>
      </c>
      <c r="U153">
        <v>0</v>
      </c>
      <c r="V153">
        <v>0</v>
      </c>
      <c r="W153">
        <v>0</v>
      </c>
      <c r="X153">
        <v>0</v>
      </c>
      <c r="Y153">
        <v>1</v>
      </c>
      <c r="Z153">
        <v>0</v>
      </c>
      <c r="AA153">
        <v>0</v>
      </c>
      <c r="AB153">
        <v>0</v>
      </c>
      <c r="AC153">
        <v>1</v>
      </c>
      <c r="AD153">
        <v>0</v>
      </c>
      <c r="AE153">
        <v>0</v>
      </c>
      <c r="AF153">
        <v>0</v>
      </c>
      <c r="AG153">
        <v>1</v>
      </c>
      <c r="AH153">
        <v>0</v>
      </c>
      <c r="AI153">
        <v>0</v>
      </c>
      <c r="AJ153">
        <v>0</v>
      </c>
      <c r="AK153">
        <v>0</v>
      </c>
      <c r="AL153" t="s">
        <v>869</v>
      </c>
    </row>
    <row r="154" spans="1:38">
      <c r="A154">
        <v>438</v>
      </c>
      <c r="B154" t="s">
        <v>870</v>
      </c>
      <c r="C154">
        <v>580</v>
      </c>
      <c r="D154" t="s">
        <v>684</v>
      </c>
      <c r="E154" t="s">
        <v>685</v>
      </c>
      <c r="F154">
        <v>12</v>
      </c>
      <c r="G154" t="s">
        <v>1232</v>
      </c>
      <c r="H154">
        <v>-71.815224000000001</v>
      </c>
      <c r="I154">
        <v>43.673087000000002</v>
      </c>
      <c r="J154">
        <v>0</v>
      </c>
      <c r="K154">
        <v>0</v>
      </c>
      <c r="L154">
        <v>1</v>
      </c>
      <c r="M154">
        <v>0</v>
      </c>
      <c r="N154">
        <v>0</v>
      </c>
      <c r="O154">
        <v>0</v>
      </c>
      <c r="P154">
        <v>0</v>
      </c>
      <c r="Q154">
        <v>0</v>
      </c>
      <c r="R154">
        <v>0</v>
      </c>
      <c r="S154">
        <v>0</v>
      </c>
      <c r="T154">
        <v>1</v>
      </c>
      <c r="U154">
        <v>0</v>
      </c>
      <c r="V154">
        <v>0</v>
      </c>
      <c r="W154">
        <v>0</v>
      </c>
      <c r="X154">
        <v>0</v>
      </c>
      <c r="Y154">
        <v>1</v>
      </c>
      <c r="Z154">
        <v>0</v>
      </c>
      <c r="AA154">
        <v>0</v>
      </c>
      <c r="AB154">
        <v>0</v>
      </c>
      <c r="AC154">
        <v>0</v>
      </c>
      <c r="AD154">
        <v>0</v>
      </c>
      <c r="AE154">
        <v>0</v>
      </c>
      <c r="AF154">
        <v>0</v>
      </c>
      <c r="AG154">
        <v>0</v>
      </c>
      <c r="AH154">
        <v>0</v>
      </c>
      <c r="AI154">
        <v>0</v>
      </c>
      <c r="AJ154">
        <v>0</v>
      </c>
      <c r="AK154">
        <v>0</v>
      </c>
    </row>
    <row r="155" spans="1:38">
      <c r="A155">
        <v>441</v>
      </c>
      <c r="B155" t="s">
        <v>871</v>
      </c>
      <c r="C155">
        <v>585</v>
      </c>
      <c r="D155" t="s">
        <v>684</v>
      </c>
      <c r="E155" t="s">
        <v>685</v>
      </c>
      <c r="F155">
        <v>14</v>
      </c>
      <c r="G155" t="s">
        <v>1232</v>
      </c>
      <c r="H155">
        <v>-71.790092000000001</v>
      </c>
      <c r="I155">
        <v>43.687525000000001</v>
      </c>
      <c r="J155">
        <v>1</v>
      </c>
      <c r="K155">
        <v>0</v>
      </c>
      <c r="L155">
        <v>0</v>
      </c>
      <c r="M155">
        <v>0</v>
      </c>
      <c r="N155">
        <v>0</v>
      </c>
      <c r="O155">
        <v>0</v>
      </c>
      <c r="P155">
        <v>0</v>
      </c>
      <c r="Q155">
        <v>1</v>
      </c>
      <c r="R155">
        <v>1</v>
      </c>
      <c r="S155">
        <v>0</v>
      </c>
      <c r="T155">
        <v>0</v>
      </c>
      <c r="U155">
        <v>0</v>
      </c>
      <c r="V155">
        <v>0</v>
      </c>
      <c r="W155">
        <v>0</v>
      </c>
      <c r="X155">
        <v>0</v>
      </c>
      <c r="Y155">
        <v>1</v>
      </c>
      <c r="Z155">
        <v>0</v>
      </c>
      <c r="AA155">
        <v>0</v>
      </c>
      <c r="AB155">
        <v>0</v>
      </c>
      <c r="AC155">
        <v>1</v>
      </c>
      <c r="AD155">
        <v>0</v>
      </c>
      <c r="AE155">
        <v>0</v>
      </c>
      <c r="AF155">
        <v>0</v>
      </c>
      <c r="AG155">
        <v>1</v>
      </c>
      <c r="AH155">
        <v>0</v>
      </c>
      <c r="AI155">
        <v>0</v>
      </c>
      <c r="AJ155">
        <v>0</v>
      </c>
      <c r="AK155">
        <v>0</v>
      </c>
    </row>
    <row r="156" spans="1:38">
      <c r="A156">
        <v>441</v>
      </c>
      <c r="B156" t="s">
        <v>872</v>
      </c>
      <c r="C156">
        <v>586</v>
      </c>
      <c r="D156" t="s">
        <v>684</v>
      </c>
      <c r="E156" t="s">
        <v>685</v>
      </c>
      <c r="F156">
        <v>14</v>
      </c>
      <c r="G156" t="s">
        <v>1232</v>
      </c>
      <c r="H156">
        <v>-71.780272999999994</v>
      </c>
      <c r="I156">
        <v>43.697206000000001</v>
      </c>
      <c r="J156">
        <v>1</v>
      </c>
      <c r="K156">
        <v>0</v>
      </c>
      <c r="L156">
        <v>0</v>
      </c>
      <c r="M156">
        <v>0</v>
      </c>
      <c r="N156">
        <v>0</v>
      </c>
      <c r="O156">
        <v>0</v>
      </c>
      <c r="P156">
        <v>0</v>
      </c>
      <c r="Q156">
        <v>1</v>
      </c>
      <c r="R156">
        <v>1</v>
      </c>
      <c r="S156">
        <v>0</v>
      </c>
      <c r="T156">
        <v>0</v>
      </c>
      <c r="U156">
        <v>0</v>
      </c>
      <c r="V156">
        <v>0</v>
      </c>
      <c r="W156">
        <v>0</v>
      </c>
      <c r="X156">
        <v>0</v>
      </c>
      <c r="Y156">
        <v>1</v>
      </c>
      <c r="Z156">
        <v>0</v>
      </c>
      <c r="AA156">
        <v>0</v>
      </c>
      <c r="AB156">
        <v>0</v>
      </c>
      <c r="AC156">
        <v>1</v>
      </c>
      <c r="AD156">
        <v>0</v>
      </c>
      <c r="AE156">
        <v>0</v>
      </c>
      <c r="AF156">
        <v>0</v>
      </c>
      <c r="AG156">
        <v>1</v>
      </c>
      <c r="AH156">
        <v>0</v>
      </c>
      <c r="AI156">
        <v>0</v>
      </c>
      <c r="AJ156">
        <v>0</v>
      </c>
      <c r="AK156">
        <v>0</v>
      </c>
    </row>
    <row r="157" spans="1:38">
      <c r="A157">
        <v>441</v>
      </c>
      <c r="B157" t="s">
        <v>873</v>
      </c>
      <c r="C157">
        <v>587</v>
      </c>
      <c r="D157" t="s">
        <v>684</v>
      </c>
      <c r="E157" t="s">
        <v>685</v>
      </c>
      <c r="F157">
        <v>15</v>
      </c>
      <c r="G157" t="s">
        <v>1232</v>
      </c>
      <c r="H157">
        <v>-71.778419</v>
      </c>
      <c r="I157">
        <v>43.696983000000003</v>
      </c>
      <c r="J157">
        <v>1</v>
      </c>
      <c r="K157">
        <v>0</v>
      </c>
      <c r="L157">
        <v>0</v>
      </c>
      <c r="M157">
        <v>0</v>
      </c>
      <c r="N157">
        <v>0</v>
      </c>
      <c r="O157">
        <v>0</v>
      </c>
      <c r="P157">
        <v>0</v>
      </c>
      <c r="Q157">
        <v>1</v>
      </c>
      <c r="R157">
        <v>1</v>
      </c>
      <c r="S157">
        <v>0</v>
      </c>
      <c r="T157">
        <v>0</v>
      </c>
      <c r="U157">
        <v>0</v>
      </c>
      <c r="V157">
        <v>0</v>
      </c>
      <c r="W157">
        <v>0</v>
      </c>
      <c r="X157">
        <v>0</v>
      </c>
      <c r="Y157">
        <v>1</v>
      </c>
      <c r="Z157">
        <v>0</v>
      </c>
      <c r="AA157">
        <v>0</v>
      </c>
      <c r="AB157">
        <v>0</v>
      </c>
      <c r="AC157">
        <v>1</v>
      </c>
      <c r="AD157">
        <v>0</v>
      </c>
      <c r="AE157">
        <v>0</v>
      </c>
      <c r="AF157">
        <v>0</v>
      </c>
      <c r="AG157">
        <v>1</v>
      </c>
      <c r="AH157">
        <v>0</v>
      </c>
      <c r="AI157">
        <v>0</v>
      </c>
      <c r="AJ157">
        <v>0</v>
      </c>
      <c r="AK157">
        <v>0</v>
      </c>
    </row>
    <row r="158" spans="1:38">
      <c r="A158">
        <v>441</v>
      </c>
      <c r="B158" t="s">
        <v>874</v>
      </c>
      <c r="C158">
        <v>588</v>
      </c>
      <c r="D158" t="s">
        <v>684</v>
      </c>
      <c r="E158" t="s">
        <v>685</v>
      </c>
      <c r="F158">
        <v>16</v>
      </c>
      <c r="G158" t="s">
        <v>1232</v>
      </c>
      <c r="H158">
        <v>-71.792927000000006</v>
      </c>
      <c r="I158">
        <v>43.690648000000003</v>
      </c>
      <c r="J158">
        <v>1</v>
      </c>
      <c r="K158">
        <v>0</v>
      </c>
      <c r="L158">
        <v>0</v>
      </c>
      <c r="M158">
        <v>0</v>
      </c>
      <c r="N158">
        <v>0</v>
      </c>
      <c r="O158">
        <v>0</v>
      </c>
      <c r="P158">
        <v>0</v>
      </c>
      <c r="Q158">
        <v>1</v>
      </c>
      <c r="R158">
        <v>1</v>
      </c>
      <c r="S158">
        <v>0</v>
      </c>
      <c r="T158">
        <v>0</v>
      </c>
      <c r="U158">
        <v>0</v>
      </c>
      <c r="V158">
        <v>0</v>
      </c>
      <c r="W158">
        <v>0</v>
      </c>
      <c r="X158">
        <v>0</v>
      </c>
      <c r="Y158">
        <v>1</v>
      </c>
      <c r="Z158">
        <v>0</v>
      </c>
      <c r="AA158">
        <v>0</v>
      </c>
      <c r="AB158">
        <v>0</v>
      </c>
      <c r="AC158">
        <v>1</v>
      </c>
      <c r="AD158">
        <v>0</v>
      </c>
      <c r="AE158">
        <v>0</v>
      </c>
      <c r="AF158">
        <v>0</v>
      </c>
      <c r="AG158">
        <v>1</v>
      </c>
      <c r="AH158">
        <v>0</v>
      </c>
      <c r="AI158">
        <v>0</v>
      </c>
      <c r="AJ158">
        <v>0</v>
      </c>
      <c r="AK158">
        <v>0</v>
      </c>
    </row>
    <row r="159" spans="1:38">
      <c r="A159">
        <v>441</v>
      </c>
      <c r="B159" t="s">
        <v>875</v>
      </c>
      <c r="C159">
        <v>589</v>
      </c>
      <c r="D159" t="s">
        <v>684</v>
      </c>
      <c r="E159" t="s">
        <v>685</v>
      </c>
      <c r="F159">
        <v>16</v>
      </c>
      <c r="G159" t="s">
        <v>1232</v>
      </c>
      <c r="H159">
        <v>-71.792704000000001</v>
      </c>
      <c r="I159">
        <v>43.688141000000002</v>
      </c>
    </row>
    <row r="160" spans="1:38">
      <c r="A160">
        <v>441</v>
      </c>
      <c r="B160" t="s">
        <v>876</v>
      </c>
      <c r="C160">
        <v>590</v>
      </c>
      <c r="D160" t="s">
        <v>684</v>
      </c>
      <c r="E160" t="s">
        <v>685</v>
      </c>
      <c r="F160">
        <v>16</v>
      </c>
      <c r="G160" t="s">
        <v>1232</v>
      </c>
      <c r="H160">
        <v>-71.794945999999996</v>
      </c>
      <c r="I160">
        <v>43.688484000000003</v>
      </c>
      <c r="J160">
        <v>1</v>
      </c>
      <c r="K160">
        <v>0</v>
      </c>
      <c r="L160">
        <v>0</v>
      </c>
      <c r="M160">
        <v>0</v>
      </c>
      <c r="N160">
        <v>0</v>
      </c>
      <c r="O160">
        <v>0</v>
      </c>
      <c r="P160">
        <v>0</v>
      </c>
      <c r="Q160">
        <v>1</v>
      </c>
      <c r="R160">
        <v>1</v>
      </c>
      <c r="S160">
        <v>0</v>
      </c>
      <c r="T160">
        <v>0</v>
      </c>
      <c r="U160">
        <v>0</v>
      </c>
      <c r="V160">
        <v>0</v>
      </c>
      <c r="W160">
        <v>0</v>
      </c>
      <c r="X160">
        <v>0</v>
      </c>
      <c r="Y160">
        <v>1</v>
      </c>
      <c r="Z160">
        <v>0</v>
      </c>
      <c r="AA160">
        <v>0</v>
      </c>
      <c r="AB160">
        <v>0</v>
      </c>
      <c r="AC160">
        <v>1</v>
      </c>
      <c r="AD160">
        <v>0</v>
      </c>
      <c r="AE160">
        <v>0</v>
      </c>
      <c r="AF160">
        <v>0</v>
      </c>
      <c r="AG160">
        <v>1</v>
      </c>
      <c r="AH160">
        <v>0</v>
      </c>
      <c r="AI160">
        <v>0</v>
      </c>
      <c r="AJ160">
        <v>0</v>
      </c>
      <c r="AK160">
        <v>1</v>
      </c>
    </row>
    <row r="161" spans="1:38">
      <c r="A161">
        <v>441</v>
      </c>
      <c r="B161" t="s">
        <v>877</v>
      </c>
      <c r="C161">
        <v>591</v>
      </c>
      <c r="D161" t="s">
        <v>684</v>
      </c>
      <c r="E161" t="s">
        <v>685</v>
      </c>
      <c r="F161">
        <v>16</v>
      </c>
      <c r="G161" t="s">
        <v>1232</v>
      </c>
      <c r="H161">
        <v>-71.795576999999994</v>
      </c>
      <c r="I161">
        <v>43.689408</v>
      </c>
      <c r="J161">
        <v>1</v>
      </c>
      <c r="K161">
        <v>0</v>
      </c>
      <c r="L161">
        <v>0</v>
      </c>
      <c r="M161">
        <v>0</v>
      </c>
      <c r="N161">
        <v>0</v>
      </c>
      <c r="O161">
        <v>0</v>
      </c>
      <c r="P161">
        <v>0</v>
      </c>
      <c r="Q161">
        <v>1</v>
      </c>
      <c r="R161">
        <v>1</v>
      </c>
      <c r="S161">
        <v>0</v>
      </c>
      <c r="T161">
        <v>0</v>
      </c>
      <c r="U161">
        <v>0</v>
      </c>
      <c r="V161">
        <v>0</v>
      </c>
      <c r="W161">
        <v>0</v>
      </c>
      <c r="X161">
        <v>0</v>
      </c>
      <c r="Y161">
        <v>1</v>
      </c>
      <c r="Z161">
        <v>0</v>
      </c>
      <c r="AA161">
        <v>0</v>
      </c>
      <c r="AB161">
        <v>0</v>
      </c>
      <c r="AC161">
        <v>1</v>
      </c>
      <c r="AD161">
        <v>0</v>
      </c>
      <c r="AE161">
        <v>0</v>
      </c>
      <c r="AF161">
        <v>0</v>
      </c>
      <c r="AG161">
        <v>1</v>
      </c>
      <c r="AH161">
        <v>0</v>
      </c>
      <c r="AI161">
        <v>0</v>
      </c>
      <c r="AJ161">
        <v>0</v>
      </c>
      <c r="AK161">
        <v>1</v>
      </c>
    </row>
    <row r="162" spans="1:38">
      <c r="A162">
        <v>441</v>
      </c>
      <c r="B162" t="s">
        <v>878</v>
      </c>
      <c r="C162">
        <v>592</v>
      </c>
      <c r="D162" t="s">
        <v>684</v>
      </c>
      <c r="E162" t="s">
        <v>685</v>
      </c>
      <c r="F162">
        <v>16</v>
      </c>
      <c r="G162" t="s">
        <v>1232</v>
      </c>
      <c r="H162">
        <v>-71.797740000000005</v>
      </c>
      <c r="I162">
        <v>43.688352999999999</v>
      </c>
      <c r="J162">
        <v>1</v>
      </c>
      <c r="K162">
        <v>0</v>
      </c>
      <c r="L162">
        <v>0</v>
      </c>
      <c r="M162">
        <v>0</v>
      </c>
      <c r="N162">
        <v>0</v>
      </c>
      <c r="O162">
        <v>0</v>
      </c>
      <c r="P162">
        <v>0</v>
      </c>
      <c r="Q162">
        <v>1</v>
      </c>
      <c r="R162">
        <v>1</v>
      </c>
      <c r="S162">
        <v>0</v>
      </c>
      <c r="T162">
        <v>0</v>
      </c>
      <c r="U162">
        <v>0</v>
      </c>
      <c r="V162">
        <v>0</v>
      </c>
      <c r="W162">
        <v>0</v>
      </c>
      <c r="X162">
        <v>0</v>
      </c>
      <c r="Y162">
        <v>1</v>
      </c>
      <c r="Z162">
        <v>0</v>
      </c>
      <c r="AA162">
        <v>0</v>
      </c>
      <c r="AB162">
        <v>0</v>
      </c>
      <c r="AC162">
        <v>1</v>
      </c>
      <c r="AD162">
        <v>0</v>
      </c>
      <c r="AE162">
        <v>0</v>
      </c>
      <c r="AF162">
        <v>0</v>
      </c>
      <c r="AG162">
        <v>1</v>
      </c>
      <c r="AH162">
        <v>0</v>
      </c>
      <c r="AI162">
        <v>0</v>
      </c>
      <c r="AJ162">
        <v>0</v>
      </c>
      <c r="AK162">
        <v>1</v>
      </c>
    </row>
    <row r="163" spans="1:38">
      <c r="A163">
        <v>441</v>
      </c>
      <c r="B163" t="s">
        <v>879</v>
      </c>
      <c r="C163">
        <v>593</v>
      </c>
      <c r="D163" t="s">
        <v>684</v>
      </c>
      <c r="E163" t="s">
        <v>685</v>
      </c>
      <c r="F163">
        <v>16</v>
      </c>
      <c r="G163" t="s">
        <v>1232</v>
      </c>
      <c r="H163">
        <v>-71.794008000000005</v>
      </c>
      <c r="I163">
        <v>43.686439999999997</v>
      </c>
      <c r="J163">
        <v>1</v>
      </c>
      <c r="K163">
        <v>0</v>
      </c>
      <c r="L163">
        <v>0</v>
      </c>
      <c r="M163">
        <v>0</v>
      </c>
      <c r="N163">
        <v>0</v>
      </c>
      <c r="O163">
        <v>0</v>
      </c>
      <c r="P163">
        <v>0</v>
      </c>
      <c r="Q163">
        <v>1</v>
      </c>
      <c r="R163">
        <v>1</v>
      </c>
      <c r="S163">
        <v>0</v>
      </c>
      <c r="T163">
        <v>0</v>
      </c>
      <c r="U163">
        <v>0</v>
      </c>
      <c r="V163">
        <v>0</v>
      </c>
      <c r="W163">
        <v>0</v>
      </c>
      <c r="X163">
        <v>0</v>
      </c>
      <c r="Y163">
        <v>1</v>
      </c>
      <c r="Z163">
        <v>0</v>
      </c>
      <c r="AA163">
        <v>0</v>
      </c>
      <c r="AB163">
        <v>0</v>
      </c>
      <c r="AC163">
        <v>1</v>
      </c>
      <c r="AD163">
        <v>0</v>
      </c>
      <c r="AE163">
        <v>0</v>
      </c>
      <c r="AF163">
        <v>0</v>
      </c>
      <c r="AG163">
        <v>1</v>
      </c>
      <c r="AH163">
        <v>0</v>
      </c>
      <c r="AI163">
        <v>0</v>
      </c>
      <c r="AJ163">
        <v>0</v>
      </c>
      <c r="AK163">
        <v>1</v>
      </c>
    </row>
    <row r="164" spans="1:38">
      <c r="A164">
        <v>443</v>
      </c>
      <c r="B164" t="s">
        <v>880</v>
      </c>
      <c r="C164">
        <v>598</v>
      </c>
      <c r="D164" t="s">
        <v>684</v>
      </c>
      <c r="E164" t="s">
        <v>685</v>
      </c>
      <c r="F164">
        <v>12</v>
      </c>
      <c r="G164" t="s">
        <v>1232</v>
      </c>
      <c r="H164">
        <v>-71.873588999999996</v>
      </c>
      <c r="I164">
        <v>43.694786000000001</v>
      </c>
      <c r="J164">
        <v>0</v>
      </c>
      <c r="K164">
        <v>0</v>
      </c>
      <c r="L164">
        <v>0</v>
      </c>
      <c r="M164">
        <v>1</v>
      </c>
      <c r="N164">
        <v>0</v>
      </c>
      <c r="O164">
        <v>0</v>
      </c>
      <c r="P164">
        <v>0</v>
      </c>
      <c r="Q164">
        <v>1</v>
      </c>
      <c r="R164">
        <v>0</v>
      </c>
      <c r="S164">
        <v>0</v>
      </c>
      <c r="T164">
        <v>0</v>
      </c>
      <c r="U164">
        <v>1</v>
      </c>
      <c r="V164">
        <v>0</v>
      </c>
      <c r="W164">
        <v>0</v>
      </c>
      <c r="X164">
        <v>0</v>
      </c>
      <c r="Y164">
        <v>1</v>
      </c>
      <c r="Z164">
        <v>0</v>
      </c>
      <c r="AA164">
        <v>0</v>
      </c>
      <c r="AB164">
        <v>1</v>
      </c>
      <c r="AC164">
        <v>0</v>
      </c>
      <c r="AD164">
        <v>0</v>
      </c>
      <c r="AE164">
        <v>0</v>
      </c>
      <c r="AF164">
        <v>0</v>
      </c>
      <c r="AG164">
        <v>1</v>
      </c>
      <c r="AH164">
        <v>0</v>
      </c>
      <c r="AI164">
        <v>0</v>
      </c>
      <c r="AJ164">
        <v>0</v>
      </c>
      <c r="AK164">
        <v>0</v>
      </c>
    </row>
    <row r="165" spans="1:38">
      <c r="A165">
        <v>443</v>
      </c>
      <c r="B165" t="s">
        <v>881</v>
      </c>
      <c r="C165">
        <v>599</v>
      </c>
      <c r="D165" t="s">
        <v>684</v>
      </c>
      <c r="E165" t="s">
        <v>685</v>
      </c>
      <c r="F165">
        <v>12</v>
      </c>
      <c r="G165" t="s">
        <v>1232</v>
      </c>
      <c r="H165">
        <v>-71.778557000000006</v>
      </c>
      <c r="I165">
        <v>43.708288000000003</v>
      </c>
      <c r="J165">
        <v>0</v>
      </c>
      <c r="K165">
        <v>0</v>
      </c>
      <c r="L165">
        <v>0</v>
      </c>
      <c r="M165">
        <v>1</v>
      </c>
      <c r="N165">
        <v>0</v>
      </c>
      <c r="O165">
        <v>0</v>
      </c>
      <c r="P165">
        <v>0</v>
      </c>
      <c r="Q165">
        <v>1</v>
      </c>
      <c r="R165">
        <v>0</v>
      </c>
      <c r="S165">
        <v>0</v>
      </c>
      <c r="T165">
        <v>0</v>
      </c>
      <c r="U165">
        <v>1</v>
      </c>
      <c r="V165">
        <v>0</v>
      </c>
      <c r="W165">
        <v>0</v>
      </c>
      <c r="X165">
        <v>0</v>
      </c>
      <c r="Y165">
        <v>1</v>
      </c>
      <c r="Z165">
        <v>0</v>
      </c>
      <c r="AA165">
        <v>0</v>
      </c>
      <c r="AB165">
        <v>1</v>
      </c>
      <c r="AC165">
        <v>1</v>
      </c>
      <c r="AD165">
        <v>0</v>
      </c>
      <c r="AE165">
        <v>0</v>
      </c>
      <c r="AF165">
        <v>0</v>
      </c>
      <c r="AG165">
        <v>1</v>
      </c>
      <c r="AH165">
        <v>0</v>
      </c>
      <c r="AI165">
        <v>0</v>
      </c>
      <c r="AJ165">
        <v>0</v>
      </c>
      <c r="AK165">
        <v>0</v>
      </c>
    </row>
    <row r="166" spans="1:38">
      <c r="A166">
        <v>443</v>
      </c>
      <c r="B166" t="s">
        <v>882</v>
      </c>
      <c r="C166">
        <v>600</v>
      </c>
      <c r="D166" t="s">
        <v>684</v>
      </c>
      <c r="E166" t="s">
        <v>685</v>
      </c>
      <c r="F166">
        <v>12</v>
      </c>
      <c r="G166" t="s">
        <v>1232</v>
      </c>
      <c r="H166">
        <v>-71.729668000000004</v>
      </c>
      <c r="I166">
        <v>43.672539999999998</v>
      </c>
      <c r="J166">
        <v>0</v>
      </c>
      <c r="K166">
        <v>0</v>
      </c>
      <c r="L166">
        <v>0</v>
      </c>
      <c r="M166">
        <v>1</v>
      </c>
      <c r="N166">
        <v>0</v>
      </c>
      <c r="O166">
        <v>0</v>
      </c>
      <c r="P166">
        <v>0</v>
      </c>
      <c r="Q166">
        <v>1</v>
      </c>
      <c r="R166">
        <v>0</v>
      </c>
      <c r="S166">
        <v>0</v>
      </c>
      <c r="T166">
        <v>0</v>
      </c>
      <c r="U166">
        <v>1</v>
      </c>
      <c r="V166">
        <v>0</v>
      </c>
      <c r="W166">
        <v>0</v>
      </c>
      <c r="X166">
        <v>0</v>
      </c>
      <c r="Y166">
        <v>1</v>
      </c>
      <c r="Z166">
        <v>0</v>
      </c>
      <c r="AA166">
        <v>0</v>
      </c>
      <c r="AB166">
        <v>1</v>
      </c>
      <c r="AC166">
        <v>0</v>
      </c>
      <c r="AD166">
        <v>0</v>
      </c>
      <c r="AE166">
        <v>0</v>
      </c>
      <c r="AF166">
        <v>0</v>
      </c>
      <c r="AG166">
        <v>1</v>
      </c>
      <c r="AH166">
        <v>0</v>
      </c>
      <c r="AI166">
        <v>0</v>
      </c>
      <c r="AJ166">
        <v>0</v>
      </c>
      <c r="AK166">
        <v>0</v>
      </c>
    </row>
    <row r="167" spans="1:38">
      <c r="A167">
        <v>443</v>
      </c>
      <c r="B167" t="s">
        <v>883</v>
      </c>
      <c r="C167">
        <v>601</v>
      </c>
      <c r="D167" t="s">
        <v>684</v>
      </c>
      <c r="E167" t="s">
        <v>685</v>
      </c>
      <c r="F167">
        <v>12</v>
      </c>
      <c r="G167" t="s">
        <v>1232</v>
      </c>
      <c r="H167">
        <v>-71.814948999999999</v>
      </c>
      <c r="I167">
        <v>43.663649999999997</v>
      </c>
      <c r="J167">
        <v>0</v>
      </c>
      <c r="K167">
        <v>0</v>
      </c>
      <c r="L167">
        <v>0</v>
      </c>
      <c r="M167">
        <v>1</v>
      </c>
      <c r="N167">
        <v>0</v>
      </c>
      <c r="O167">
        <v>0</v>
      </c>
      <c r="P167">
        <v>0</v>
      </c>
      <c r="Q167">
        <v>0</v>
      </c>
      <c r="R167">
        <v>0</v>
      </c>
      <c r="S167">
        <v>0</v>
      </c>
      <c r="T167">
        <v>0</v>
      </c>
      <c r="U167">
        <v>0</v>
      </c>
      <c r="V167">
        <v>0</v>
      </c>
      <c r="W167">
        <v>0</v>
      </c>
      <c r="X167">
        <v>0</v>
      </c>
      <c r="Y167">
        <v>1</v>
      </c>
      <c r="Z167">
        <v>0</v>
      </c>
      <c r="AA167">
        <v>0</v>
      </c>
      <c r="AB167">
        <v>1</v>
      </c>
      <c r="AC167">
        <v>0</v>
      </c>
      <c r="AD167">
        <v>0</v>
      </c>
      <c r="AE167">
        <v>0</v>
      </c>
      <c r="AF167">
        <v>0</v>
      </c>
      <c r="AG167">
        <v>1</v>
      </c>
      <c r="AH167">
        <v>0</v>
      </c>
      <c r="AI167">
        <v>0</v>
      </c>
      <c r="AJ167">
        <v>0</v>
      </c>
      <c r="AK167">
        <v>0</v>
      </c>
    </row>
    <row r="168" spans="1:38">
      <c r="A168">
        <v>443</v>
      </c>
      <c r="B168" t="s">
        <v>884</v>
      </c>
      <c r="C168">
        <v>602</v>
      </c>
      <c r="D168" t="s">
        <v>684</v>
      </c>
      <c r="E168" t="s">
        <v>685</v>
      </c>
      <c r="F168">
        <v>12</v>
      </c>
      <c r="G168" t="s">
        <v>1232</v>
      </c>
      <c r="H168">
        <v>-71.781715000000005</v>
      </c>
      <c r="I168">
        <v>43.616740999999998</v>
      </c>
      <c r="J168">
        <v>0</v>
      </c>
      <c r="K168">
        <v>0</v>
      </c>
      <c r="L168">
        <v>0</v>
      </c>
      <c r="M168">
        <v>1</v>
      </c>
      <c r="N168">
        <v>0</v>
      </c>
      <c r="O168">
        <v>0</v>
      </c>
      <c r="P168">
        <v>0</v>
      </c>
      <c r="Q168">
        <v>1</v>
      </c>
      <c r="R168">
        <v>0</v>
      </c>
      <c r="S168">
        <v>0</v>
      </c>
      <c r="T168">
        <v>0</v>
      </c>
      <c r="U168">
        <v>1</v>
      </c>
      <c r="V168">
        <v>0</v>
      </c>
      <c r="W168">
        <v>0</v>
      </c>
      <c r="X168">
        <v>0</v>
      </c>
      <c r="Y168">
        <v>1</v>
      </c>
      <c r="Z168">
        <v>0</v>
      </c>
      <c r="AA168">
        <v>0</v>
      </c>
      <c r="AB168">
        <v>0</v>
      </c>
      <c r="AC168">
        <v>1</v>
      </c>
      <c r="AD168">
        <v>0</v>
      </c>
      <c r="AE168">
        <v>0</v>
      </c>
      <c r="AF168">
        <v>0</v>
      </c>
      <c r="AG168">
        <v>1</v>
      </c>
      <c r="AH168">
        <v>0</v>
      </c>
      <c r="AI168">
        <v>0</v>
      </c>
      <c r="AJ168">
        <v>0</v>
      </c>
      <c r="AK168">
        <v>0</v>
      </c>
    </row>
    <row r="169" spans="1:38">
      <c r="A169">
        <v>446</v>
      </c>
      <c r="B169" t="s">
        <v>885</v>
      </c>
      <c r="C169">
        <v>604</v>
      </c>
      <c r="D169" t="s">
        <v>684</v>
      </c>
      <c r="E169" t="s">
        <v>685</v>
      </c>
      <c r="F169">
        <v>12</v>
      </c>
      <c r="G169" t="s">
        <v>1232</v>
      </c>
      <c r="H169">
        <v>-71.794967999999997</v>
      </c>
      <c r="I169">
        <v>43.692453</v>
      </c>
      <c r="J169">
        <v>0</v>
      </c>
      <c r="K169">
        <v>1</v>
      </c>
      <c r="L169">
        <v>0</v>
      </c>
      <c r="M169">
        <v>0</v>
      </c>
      <c r="N169">
        <v>0</v>
      </c>
      <c r="O169">
        <v>0</v>
      </c>
      <c r="P169">
        <v>0</v>
      </c>
      <c r="Q169">
        <v>1</v>
      </c>
      <c r="R169">
        <v>0</v>
      </c>
      <c r="S169">
        <v>0</v>
      </c>
      <c r="T169">
        <v>0</v>
      </c>
      <c r="U169">
        <v>1</v>
      </c>
      <c r="V169">
        <v>0</v>
      </c>
      <c r="W169">
        <v>0</v>
      </c>
      <c r="X169">
        <v>1</v>
      </c>
      <c r="Y169">
        <v>0</v>
      </c>
      <c r="Z169">
        <v>0</v>
      </c>
      <c r="AA169">
        <v>1</v>
      </c>
      <c r="AB169">
        <v>0</v>
      </c>
      <c r="AC169">
        <v>0</v>
      </c>
      <c r="AD169">
        <v>0</v>
      </c>
      <c r="AE169">
        <v>1</v>
      </c>
      <c r="AF169">
        <v>0</v>
      </c>
      <c r="AG169">
        <v>0</v>
      </c>
      <c r="AH169">
        <v>0</v>
      </c>
      <c r="AI169">
        <v>0</v>
      </c>
      <c r="AJ169">
        <v>0</v>
      </c>
      <c r="AK169">
        <v>0</v>
      </c>
    </row>
    <row r="170" spans="1:38">
      <c r="A170">
        <v>457</v>
      </c>
      <c r="B170" t="s">
        <v>888</v>
      </c>
      <c r="C170">
        <v>620</v>
      </c>
      <c r="D170" t="s">
        <v>684</v>
      </c>
      <c r="E170" t="s">
        <v>685</v>
      </c>
      <c r="F170">
        <v>12</v>
      </c>
      <c r="G170" t="s">
        <v>1232</v>
      </c>
      <c r="H170">
        <v>-71.808186000000006</v>
      </c>
      <c r="I170">
        <v>43.663525</v>
      </c>
      <c r="J170">
        <v>0</v>
      </c>
      <c r="K170">
        <v>0</v>
      </c>
      <c r="L170">
        <v>1</v>
      </c>
      <c r="M170">
        <v>0</v>
      </c>
      <c r="N170">
        <v>0</v>
      </c>
      <c r="O170">
        <v>0</v>
      </c>
      <c r="P170">
        <v>1</v>
      </c>
      <c r="Q170">
        <v>0</v>
      </c>
      <c r="R170">
        <v>1</v>
      </c>
      <c r="S170">
        <v>0</v>
      </c>
      <c r="T170">
        <v>0</v>
      </c>
      <c r="U170">
        <v>0</v>
      </c>
      <c r="V170">
        <v>0</v>
      </c>
      <c r="W170">
        <v>0</v>
      </c>
      <c r="X170">
        <v>1</v>
      </c>
      <c r="Y170">
        <v>0</v>
      </c>
      <c r="Z170">
        <v>1</v>
      </c>
      <c r="AA170">
        <v>0</v>
      </c>
      <c r="AB170">
        <v>0</v>
      </c>
      <c r="AC170">
        <v>0</v>
      </c>
      <c r="AD170">
        <v>0</v>
      </c>
      <c r="AE170">
        <v>0</v>
      </c>
      <c r="AF170">
        <v>0</v>
      </c>
      <c r="AG170">
        <v>0</v>
      </c>
      <c r="AH170">
        <v>0</v>
      </c>
      <c r="AI170">
        <v>0</v>
      </c>
      <c r="AJ170">
        <v>0</v>
      </c>
      <c r="AK170">
        <v>0</v>
      </c>
      <c r="AL170" t="s">
        <v>889</v>
      </c>
    </row>
    <row r="171" spans="1:38">
      <c r="A171">
        <v>468</v>
      </c>
      <c r="B171" t="s">
        <v>886</v>
      </c>
      <c r="C171">
        <v>614</v>
      </c>
      <c r="D171" t="s">
        <v>684</v>
      </c>
      <c r="E171" t="s">
        <v>685</v>
      </c>
      <c r="F171">
        <v>12</v>
      </c>
      <c r="G171" t="s">
        <v>1232</v>
      </c>
      <c r="H171">
        <v>-71.802177</v>
      </c>
      <c r="I171">
        <v>43.657192000000002</v>
      </c>
      <c r="J171">
        <v>0</v>
      </c>
      <c r="K171">
        <v>0</v>
      </c>
      <c r="L171">
        <v>0</v>
      </c>
      <c r="M171">
        <v>1</v>
      </c>
      <c r="N171">
        <v>0</v>
      </c>
      <c r="O171">
        <v>0</v>
      </c>
      <c r="P171">
        <v>1</v>
      </c>
      <c r="Q171">
        <v>0</v>
      </c>
      <c r="R171">
        <v>0</v>
      </c>
      <c r="S171">
        <v>1</v>
      </c>
      <c r="T171">
        <v>0</v>
      </c>
      <c r="U171">
        <v>0</v>
      </c>
      <c r="V171">
        <v>0</v>
      </c>
      <c r="W171">
        <v>0</v>
      </c>
      <c r="X171">
        <v>0</v>
      </c>
      <c r="Y171">
        <v>1</v>
      </c>
      <c r="Z171">
        <v>0</v>
      </c>
      <c r="AA171">
        <v>1</v>
      </c>
      <c r="AB171">
        <v>0</v>
      </c>
      <c r="AC171">
        <v>0</v>
      </c>
      <c r="AD171">
        <v>0</v>
      </c>
      <c r="AE171">
        <v>0</v>
      </c>
      <c r="AF171">
        <v>1</v>
      </c>
      <c r="AG171">
        <v>0</v>
      </c>
      <c r="AH171">
        <v>0</v>
      </c>
      <c r="AI171">
        <v>0</v>
      </c>
      <c r="AJ171">
        <v>0</v>
      </c>
      <c r="AK171">
        <v>0</v>
      </c>
    </row>
    <row r="172" spans="1:38">
      <c r="A172">
        <v>468</v>
      </c>
      <c r="B172" t="s">
        <v>887</v>
      </c>
      <c r="C172">
        <v>617</v>
      </c>
      <c r="D172" t="s">
        <v>684</v>
      </c>
      <c r="E172" t="s">
        <v>685</v>
      </c>
      <c r="F172">
        <v>12</v>
      </c>
      <c r="G172" t="s">
        <v>1232</v>
      </c>
      <c r="H172">
        <v>-71.754112000000006</v>
      </c>
      <c r="I172">
        <v>43.674824999999998</v>
      </c>
      <c r="J172">
        <v>0</v>
      </c>
      <c r="K172">
        <v>0</v>
      </c>
      <c r="L172">
        <v>0</v>
      </c>
      <c r="M172">
        <v>1</v>
      </c>
      <c r="N172">
        <v>0</v>
      </c>
      <c r="O172">
        <v>0</v>
      </c>
      <c r="P172">
        <v>1</v>
      </c>
      <c r="Q172">
        <v>0</v>
      </c>
      <c r="R172">
        <v>0</v>
      </c>
      <c r="S172">
        <v>1</v>
      </c>
      <c r="T172">
        <v>0</v>
      </c>
      <c r="U172">
        <v>0</v>
      </c>
      <c r="V172">
        <v>0</v>
      </c>
      <c r="W172">
        <v>0</v>
      </c>
      <c r="X172">
        <v>0</v>
      </c>
      <c r="Y172">
        <v>1</v>
      </c>
      <c r="Z172">
        <v>0</v>
      </c>
      <c r="AA172">
        <v>1</v>
      </c>
      <c r="AB172">
        <v>0</v>
      </c>
      <c r="AC172">
        <v>0</v>
      </c>
      <c r="AD172">
        <v>0</v>
      </c>
      <c r="AE172">
        <v>0</v>
      </c>
      <c r="AF172">
        <v>1</v>
      </c>
      <c r="AG172">
        <v>0</v>
      </c>
      <c r="AH172">
        <v>0</v>
      </c>
      <c r="AI172">
        <v>0</v>
      </c>
      <c r="AJ172">
        <v>0</v>
      </c>
      <c r="AK172">
        <v>0</v>
      </c>
    </row>
    <row r="173" spans="1:38">
      <c r="A173">
        <v>470</v>
      </c>
      <c r="B173" t="s">
        <v>914</v>
      </c>
      <c r="C173">
        <v>689</v>
      </c>
      <c r="D173" t="s">
        <v>684</v>
      </c>
      <c r="E173" t="s">
        <v>685</v>
      </c>
      <c r="F173">
        <v>12</v>
      </c>
      <c r="G173" t="s">
        <v>1232</v>
      </c>
      <c r="H173">
        <v>-71.906891000000002</v>
      </c>
      <c r="I173">
        <v>43.709330999999999</v>
      </c>
      <c r="J173">
        <v>0</v>
      </c>
      <c r="K173">
        <v>0</v>
      </c>
      <c r="L173">
        <v>1</v>
      </c>
      <c r="M173">
        <v>0</v>
      </c>
      <c r="N173">
        <v>0</v>
      </c>
      <c r="O173">
        <v>0</v>
      </c>
      <c r="P173">
        <v>0</v>
      </c>
      <c r="Q173">
        <v>1</v>
      </c>
      <c r="R173">
        <v>0</v>
      </c>
      <c r="S173">
        <v>0</v>
      </c>
      <c r="T173">
        <v>1</v>
      </c>
      <c r="U173">
        <v>0</v>
      </c>
      <c r="V173">
        <v>0</v>
      </c>
      <c r="W173">
        <v>0</v>
      </c>
      <c r="X173">
        <v>0</v>
      </c>
      <c r="Y173">
        <v>1</v>
      </c>
      <c r="Z173">
        <v>0</v>
      </c>
      <c r="AA173">
        <v>0</v>
      </c>
      <c r="AB173">
        <v>1</v>
      </c>
      <c r="AC173">
        <v>0</v>
      </c>
      <c r="AD173">
        <v>0</v>
      </c>
      <c r="AE173">
        <v>0</v>
      </c>
      <c r="AF173">
        <v>1</v>
      </c>
      <c r="AG173">
        <v>0</v>
      </c>
      <c r="AH173">
        <v>0</v>
      </c>
      <c r="AI173">
        <v>0</v>
      </c>
      <c r="AJ173">
        <v>0</v>
      </c>
      <c r="AK173">
        <v>0</v>
      </c>
      <c r="AL173" t="s">
        <v>915</v>
      </c>
    </row>
    <row r="174" spans="1:38">
      <c r="A174">
        <v>480</v>
      </c>
      <c r="B174" t="s">
        <v>890</v>
      </c>
      <c r="C174">
        <v>635</v>
      </c>
      <c r="D174" t="s">
        <v>684</v>
      </c>
      <c r="E174" t="s">
        <v>685</v>
      </c>
      <c r="F174">
        <v>14</v>
      </c>
      <c r="G174" t="s">
        <v>1232</v>
      </c>
      <c r="H174">
        <v>-71.820974000000007</v>
      </c>
      <c r="I174">
        <v>43.698379000000003</v>
      </c>
      <c r="J174">
        <v>0</v>
      </c>
      <c r="K174">
        <v>0</v>
      </c>
      <c r="L174">
        <v>0</v>
      </c>
      <c r="M174">
        <v>0</v>
      </c>
      <c r="N174">
        <v>0</v>
      </c>
      <c r="O174">
        <v>0</v>
      </c>
      <c r="P174">
        <v>0</v>
      </c>
      <c r="Q174">
        <v>1</v>
      </c>
      <c r="R174">
        <v>0</v>
      </c>
      <c r="S174">
        <v>0</v>
      </c>
      <c r="T174">
        <v>0</v>
      </c>
      <c r="U174">
        <v>0</v>
      </c>
      <c r="V174">
        <v>0</v>
      </c>
      <c r="W174">
        <v>0</v>
      </c>
      <c r="X174">
        <v>0</v>
      </c>
      <c r="Y174">
        <v>1</v>
      </c>
      <c r="Z174">
        <v>0</v>
      </c>
      <c r="AA174">
        <v>0</v>
      </c>
      <c r="AB174">
        <v>0</v>
      </c>
      <c r="AC174">
        <v>1</v>
      </c>
      <c r="AD174">
        <v>0</v>
      </c>
      <c r="AE174">
        <v>0</v>
      </c>
      <c r="AF174">
        <v>0</v>
      </c>
      <c r="AG174">
        <v>1</v>
      </c>
      <c r="AH174">
        <v>0</v>
      </c>
      <c r="AI174">
        <v>0</v>
      </c>
      <c r="AJ174">
        <v>0</v>
      </c>
      <c r="AK174">
        <v>0</v>
      </c>
    </row>
    <row r="175" spans="1:38">
      <c r="A175">
        <v>480</v>
      </c>
      <c r="B175" t="s">
        <v>891</v>
      </c>
      <c r="C175">
        <v>636</v>
      </c>
      <c r="D175" t="s">
        <v>684</v>
      </c>
      <c r="E175" t="s">
        <v>685</v>
      </c>
      <c r="F175">
        <v>16</v>
      </c>
      <c r="G175" t="s">
        <v>1232</v>
      </c>
      <c r="H175">
        <v>-71.807047999999995</v>
      </c>
      <c r="I175">
        <v>43.694524000000001</v>
      </c>
      <c r="J175">
        <v>0</v>
      </c>
      <c r="K175">
        <v>0</v>
      </c>
      <c r="L175">
        <v>1</v>
      </c>
      <c r="M175">
        <v>0</v>
      </c>
      <c r="N175">
        <v>0</v>
      </c>
      <c r="O175">
        <v>1</v>
      </c>
      <c r="P175">
        <v>0</v>
      </c>
      <c r="Q175">
        <v>0</v>
      </c>
      <c r="R175">
        <v>0</v>
      </c>
      <c r="S175">
        <v>0</v>
      </c>
      <c r="T175">
        <v>0</v>
      </c>
      <c r="U175">
        <v>0</v>
      </c>
      <c r="V175">
        <v>0</v>
      </c>
      <c r="W175">
        <v>0</v>
      </c>
      <c r="X175">
        <v>0</v>
      </c>
      <c r="Y175">
        <v>1</v>
      </c>
      <c r="Z175">
        <v>0</v>
      </c>
      <c r="AA175">
        <v>0</v>
      </c>
      <c r="AB175">
        <v>0</v>
      </c>
      <c r="AC175">
        <v>1</v>
      </c>
      <c r="AD175">
        <v>0</v>
      </c>
      <c r="AE175">
        <v>0</v>
      </c>
      <c r="AF175">
        <v>0</v>
      </c>
      <c r="AG175">
        <v>1</v>
      </c>
      <c r="AH175">
        <v>0</v>
      </c>
      <c r="AI175">
        <v>0</v>
      </c>
      <c r="AJ175">
        <v>0</v>
      </c>
      <c r="AK175">
        <v>0</v>
      </c>
    </row>
    <row r="176" spans="1:38">
      <c r="A176">
        <v>485</v>
      </c>
      <c r="B176" t="s">
        <v>892</v>
      </c>
      <c r="C176">
        <v>643</v>
      </c>
      <c r="D176" t="s">
        <v>684</v>
      </c>
      <c r="E176" t="s">
        <v>685</v>
      </c>
      <c r="F176">
        <v>12</v>
      </c>
      <c r="G176" t="s">
        <v>1232</v>
      </c>
      <c r="H176">
        <v>-71.779174999999995</v>
      </c>
      <c r="I176">
        <v>43.660048000000003</v>
      </c>
      <c r="J176">
        <v>0</v>
      </c>
      <c r="K176">
        <v>0</v>
      </c>
      <c r="L176">
        <v>0</v>
      </c>
      <c r="M176">
        <v>1</v>
      </c>
      <c r="N176">
        <v>0</v>
      </c>
      <c r="O176">
        <v>0</v>
      </c>
      <c r="P176">
        <v>0</v>
      </c>
      <c r="Q176">
        <v>1</v>
      </c>
      <c r="R176">
        <v>0</v>
      </c>
      <c r="S176">
        <v>0</v>
      </c>
      <c r="T176">
        <v>0</v>
      </c>
      <c r="U176">
        <v>1</v>
      </c>
      <c r="V176">
        <v>0</v>
      </c>
      <c r="W176">
        <v>0</v>
      </c>
      <c r="X176">
        <v>0</v>
      </c>
      <c r="Y176">
        <v>1</v>
      </c>
      <c r="Z176">
        <v>0</v>
      </c>
      <c r="AA176">
        <v>0</v>
      </c>
      <c r="AB176">
        <v>0</v>
      </c>
      <c r="AC176">
        <v>1</v>
      </c>
      <c r="AD176">
        <v>0</v>
      </c>
      <c r="AE176">
        <v>0</v>
      </c>
      <c r="AF176">
        <v>0</v>
      </c>
      <c r="AG176">
        <v>1</v>
      </c>
      <c r="AH176">
        <v>0</v>
      </c>
      <c r="AI176">
        <v>0</v>
      </c>
      <c r="AJ176">
        <v>0</v>
      </c>
      <c r="AK176">
        <v>0</v>
      </c>
    </row>
    <row r="177" spans="1:38">
      <c r="A177">
        <v>485</v>
      </c>
      <c r="B177" t="s">
        <v>893</v>
      </c>
      <c r="C177">
        <v>644</v>
      </c>
      <c r="D177" t="s">
        <v>684</v>
      </c>
      <c r="E177" t="s">
        <v>685</v>
      </c>
      <c r="F177">
        <v>12</v>
      </c>
      <c r="G177" t="s">
        <v>1232</v>
      </c>
      <c r="H177">
        <v>-71.793593999999999</v>
      </c>
      <c r="I177">
        <v>43.642037999999999</v>
      </c>
      <c r="J177">
        <v>0</v>
      </c>
      <c r="K177">
        <v>0</v>
      </c>
      <c r="L177">
        <v>0</v>
      </c>
      <c r="M177">
        <v>1</v>
      </c>
      <c r="N177">
        <v>0</v>
      </c>
      <c r="O177">
        <v>0</v>
      </c>
      <c r="P177">
        <v>0</v>
      </c>
      <c r="Q177">
        <v>1</v>
      </c>
      <c r="R177">
        <v>0</v>
      </c>
      <c r="S177">
        <v>0</v>
      </c>
      <c r="T177">
        <v>0</v>
      </c>
      <c r="U177">
        <v>1</v>
      </c>
      <c r="V177">
        <v>0</v>
      </c>
      <c r="W177">
        <v>0</v>
      </c>
      <c r="X177">
        <v>0</v>
      </c>
      <c r="Y177">
        <v>1</v>
      </c>
      <c r="Z177">
        <v>0</v>
      </c>
      <c r="AA177">
        <v>0</v>
      </c>
      <c r="AB177">
        <v>0</v>
      </c>
      <c r="AC177">
        <v>1</v>
      </c>
      <c r="AD177">
        <v>0</v>
      </c>
      <c r="AE177">
        <v>0</v>
      </c>
      <c r="AF177">
        <v>0</v>
      </c>
      <c r="AG177">
        <v>1</v>
      </c>
      <c r="AH177">
        <v>0</v>
      </c>
      <c r="AI177">
        <v>0</v>
      </c>
      <c r="AJ177">
        <v>0</v>
      </c>
      <c r="AK177">
        <v>1</v>
      </c>
    </row>
    <row r="178" spans="1:38">
      <c r="A178">
        <v>485</v>
      </c>
      <c r="B178" t="s">
        <v>894</v>
      </c>
      <c r="C178">
        <v>645</v>
      </c>
      <c r="D178" t="s">
        <v>684</v>
      </c>
      <c r="E178" t="s">
        <v>685</v>
      </c>
      <c r="F178">
        <v>12</v>
      </c>
      <c r="G178" t="s">
        <v>1232</v>
      </c>
      <c r="H178">
        <v>-71.826897000000002</v>
      </c>
      <c r="I178">
        <v>43.674452000000002</v>
      </c>
      <c r="J178">
        <v>0</v>
      </c>
      <c r="K178">
        <v>0</v>
      </c>
      <c r="L178">
        <v>0</v>
      </c>
      <c r="M178">
        <v>1</v>
      </c>
      <c r="N178">
        <v>0</v>
      </c>
      <c r="O178">
        <v>0</v>
      </c>
      <c r="P178">
        <v>0</v>
      </c>
      <c r="Q178">
        <v>1</v>
      </c>
      <c r="R178">
        <v>0</v>
      </c>
      <c r="S178">
        <v>0</v>
      </c>
      <c r="T178">
        <v>0</v>
      </c>
      <c r="U178">
        <v>1</v>
      </c>
      <c r="V178">
        <v>0</v>
      </c>
      <c r="W178">
        <v>0</v>
      </c>
      <c r="X178">
        <v>0</v>
      </c>
      <c r="Y178">
        <v>1</v>
      </c>
      <c r="Z178">
        <v>0</v>
      </c>
      <c r="AA178">
        <v>0</v>
      </c>
      <c r="AB178">
        <v>0</v>
      </c>
      <c r="AC178">
        <v>1</v>
      </c>
      <c r="AD178">
        <v>0</v>
      </c>
      <c r="AE178">
        <v>0</v>
      </c>
      <c r="AF178">
        <v>0</v>
      </c>
      <c r="AG178">
        <v>1</v>
      </c>
      <c r="AH178">
        <v>0</v>
      </c>
      <c r="AI178">
        <v>0</v>
      </c>
      <c r="AJ178">
        <v>0</v>
      </c>
      <c r="AK178">
        <v>0</v>
      </c>
    </row>
    <row r="179" spans="1:38">
      <c r="A179">
        <v>485</v>
      </c>
      <c r="B179" t="s">
        <v>895</v>
      </c>
      <c r="C179">
        <v>646</v>
      </c>
      <c r="D179" t="s">
        <v>684</v>
      </c>
      <c r="E179" t="s">
        <v>685</v>
      </c>
      <c r="F179">
        <v>12</v>
      </c>
      <c r="G179" t="s">
        <v>1232</v>
      </c>
      <c r="H179">
        <v>-71.896248</v>
      </c>
      <c r="I179">
        <v>43.649740000000001</v>
      </c>
      <c r="J179">
        <v>0</v>
      </c>
      <c r="K179">
        <v>0</v>
      </c>
      <c r="L179">
        <v>0</v>
      </c>
      <c r="M179">
        <v>1</v>
      </c>
      <c r="N179">
        <v>0</v>
      </c>
      <c r="O179">
        <v>0</v>
      </c>
      <c r="P179">
        <v>0</v>
      </c>
      <c r="Q179">
        <v>1</v>
      </c>
      <c r="R179">
        <v>0</v>
      </c>
      <c r="S179">
        <v>0</v>
      </c>
      <c r="T179">
        <v>0</v>
      </c>
      <c r="U179">
        <v>1</v>
      </c>
      <c r="V179">
        <v>0</v>
      </c>
      <c r="W179">
        <v>0</v>
      </c>
      <c r="X179">
        <v>0</v>
      </c>
      <c r="Y179">
        <v>1</v>
      </c>
      <c r="Z179">
        <v>0</v>
      </c>
      <c r="AA179">
        <v>0</v>
      </c>
      <c r="AB179">
        <v>0</v>
      </c>
      <c r="AC179">
        <v>1</v>
      </c>
      <c r="AD179">
        <v>0</v>
      </c>
      <c r="AE179">
        <v>0</v>
      </c>
      <c r="AF179">
        <v>0</v>
      </c>
      <c r="AG179">
        <v>1</v>
      </c>
      <c r="AH179">
        <v>0</v>
      </c>
      <c r="AI179">
        <v>0</v>
      </c>
      <c r="AJ179">
        <v>0</v>
      </c>
      <c r="AK179">
        <v>0</v>
      </c>
    </row>
    <row r="180" spans="1:38">
      <c r="A180">
        <v>485</v>
      </c>
      <c r="B180" t="s">
        <v>896</v>
      </c>
      <c r="C180">
        <v>647</v>
      </c>
      <c r="D180" t="s">
        <v>684</v>
      </c>
      <c r="E180" t="s">
        <v>685</v>
      </c>
      <c r="F180">
        <v>12</v>
      </c>
      <c r="G180" t="s">
        <v>1232</v>
      </c>
      <c r="H180">
        <v>-71.916161000000002</v>
      </c>
      <c r="I180">
        <v>43.735382999999999</v>
      </c>
      <c r="J180">
        <v>0</v>
      </c>
      <c r="K180">
        <v>0</v>
      </c>
      <c r="L180">
        <v>0</v>
      </c>
      <c r="M180">
        <v>1</v>
      </c>
      <c r="N180">
        <v>0</v>
      </c>
      <c r="O180">
        <v>0</v>
      </c>
      <c r="P180">
        <v>0</v>
      </c>
      <c r="Q180">
        <v>1</v>
      </c>
      <c r="R180">
        <v>0</v>
      </c>
      <c r="S180">
        <v>0</v>
      </c>
      <c r="T180">
        <v>0</v>
      </c>
      <c r="U180">
        <v>1</v>
      </c>
      <c r="V180">
        <v>0</v>
      </c>
      <c r="W180">
        <v>0</v>
      </c>
      <c r="X180">
        <v>0</v>
      </c>
      <c r="Y180">
        <v>1</v>
      </c>
      <c r="Z180">
        <v>0</v>
      </c>
      <c r="AA180">
        <v>0</v>
      </c>
      <c r="AB180">
        <v>0</v>
      </c>
      <c r="AC180">
        <v>1</v>
      </c>
      <c r="AD180">
        <v>0</v>
      </c>
      <c r="AE180">
        <v>0</v>
      </c>
      <c r="AF180">
        <v>0</v>
      </c>
      <c r="AG180">
        <v>1</v>
      </c>
      <c r="AH180">
        <v>0</v>
      </c>
      <c r="AI180">
        <v>0</v>
      </c>
      <c r="AJ180">
        <v>0</v>
      </c>
      <c r="AK180">
        <v>1</v>
      </c>
    </row>
    <row r="181" spans="1:38">
      <c r="A181">
        <v>485</v>
      </c>
      <c r="B181" t="s">
        <v>897</v>
      </c>
      <c r="C181">
        <v>649</v>
      </c>
      <c r="D181" t="s">
        <v>684</v>
      </c>
      <c r="E181" t="s">
        <v>685</v>
      </c>
      <c r="F181">
        <v>12</v>
      </c>
      <c r="G181" t="s">
        <v>1232</v>
      </c>
      <c r="H181">
        <v>-71.809730999999999</v>
      </c>
      <c r="I181">
        <v>43.725211999999999</v>
      </c>
      <c r="J181">
        <v>0</v>
      </c>
      <c r="K181">
        <v>0</v>
      </c>
      <c r="L181">
        <v>0</v>
      </c>
      <c r="M181">
        <v>1</v>
      </c>
      <c r="N181">
        <v>0</v>
      </c>
      <c r="O181">
        <v>0</v>
      </c>
      <c r="P181">
        <v>0</v>
      </c>
      <c r="Q181">
        <v>1</v>
      </c>
      <c r="R181">
        <v>0</v>
      </c>
      <c r="S181">
        <v>0</v>
      </c>
      <c r="T181">
        <v>0</v>
      </c>
      <c r="U181">
        <v>1</v>
      </c>
      <c r="V181">
        <v>0</v>
      </c>
      <c r="W181">
        <v>0</v>
      </c>
      <c r="X181">
        <v>0</v>
      </c>
      <c r="Y181">
        <v>1</v>
      </c>
      <c r="Z181">
        <v>0</v>
      </c>
      <c r="AA181">
        <v>0</v>
      </c>
      <c r="AB181">
        <v>0</v>
      </c>
      <c r="AC181">
        <v>1</v>
      </c>
      <c r="AD181">
        <v>0</v>
      </c>
      <c r="AE181">
        <v>0</v>
      </c>
      <c r="AF181">
        <v>0</v>
      </c>
      <c r="AG181">
        <v>1</v>
      </c>
      <c r="AH181">
        <v>0</v>
      </c>
      <c r="AI181">
        <v>0</v>
      </c>
      <c r="AJ181">
        <v>0</v>
      </c>
      <c r="AK181">
        <v>0</v>
      </c>
    </row>
    <row r="182" spans="1:38">
      <c r="A182">
        <v>485</v>
      </c>
      <c r="B182" t="s">
        <v>898</v>
      </c>
      <c r="C182">
        <v>650</v>
      </c>
      <c r="D182" t="s">
        <v>684</v>
      </c>
      <c r="E182" t="s">
        <v>685</v>
      </c>
      <c r="F182">
        <v>12</v>
      </c>
      <c r="G182" t="s">
        <v>1232</v>
      </c>
      <c r="H182">
        <v>-71.857451999999995</v>
      </c>
      <c r="I182">
        <v>43.615448000000001</v>
      </c>
      <c r="J182">
        <v>0</v>
      </c>
      <c r="K182">
        <v>0</v>
      </c>
      <c r="L182">
        <v>0</v>
      </c>
      <c r="M182">
        <v>1</v>
      </c>
      <c r="N182">
        <v>0</v>
      </c>
      <c r="O182">
        <v>0</v>
      </c>
      <c r="P182">
        <v>0</v>
      </c>
      <c r="Q182">
        <v>1</v>
      </c>
      <c r="R182">
        <v>0</v>
      </c>
      <c r="S182">
        <v>0</v>
      </c>
      <c r="T182">
        <v>0</v>
      </c>
      <c r="U182">
        <v>1</v>
      </c>
      <c r="V182">
        <v>0</v>
      </c>
      <c r="W182">
        <v>0</v>
      </c>
      <c r="X182">
        <v>0</v>
      </c>
      <c r="Y182">
        <v>1</v>
      </c>
      <c r="Z182">
        <v>0</v>
      </c>
      <c r="AA182">
        <v>0</v>
      </c>
      <c r="AB182">
        <v>0</v>
      </c>
      <c r="AC182">
        <v>1</v>
      </c>
      <c r="AD182">
        <v>0</v>
      </c>
      <c r="AE182">
        <v>0</v>
      </c>
      <c r="AF182">
        <v>0</v>
      </c>
      <c r="AG182">
        <v>1</v>
      </c>
      <c r="AH182">
        <v>0</v>
      </c>
      <c r="AI182">
        <v>0</v>
      </c>
      <c r="AJ182">
        <v>0</v>
      </c>
      <c r="AK182">
        <v>0</v>
      </c>
    </row>
    <row r="183" spans="1:38">
      <c r="A183">
        <v>485</v>
      </c>
      <c r="B183" t="s">
        <v>899</v>
      </c>
      <c r="C183">
        <v>651</v>
      </c>
      <c r="D183" t="s">
        <v>684</v>
      </c>
      <c r="E183" t="s">
        <v>685</v>
      </c>
      <c r="F183">
        <v>12</v>
      </c>
      <c r="G183" t="s">
        <v>1232</v>
      </c>
      <c r="H183">
        <v>-71.809730999999999</v>
      </c>
      <c r="I183">
        <v>43.605753</v>
      </c>
      <c r="J183">
        <v>0</v>
      </c>
      <c r="K183">
        <v>0</v>
      </c>
      <c r="L183">
        <v>0</v>
      </c>
      <c r="M183">
        <v>1</v>
      </c>
      <c r="N183">
        <v>0</v>
      </c>
      <c r="O183">
        <v>0</v>
      </c>
      <c r="P183">
        <v>0</v>
      </c>
      <c r="Q183">
        <v>1</v>
      </c>
      <c r="R183">
        <v>0</v>
      </c>
      <c r="S183">
        <v>0</v>
      </c>
      <c r="T183">
        <v>0</v>
      </c>
      <c r="U183">
        <v>1</v>
      </c>
      <c r="V183">
        <v>0</v>
      </c>
      <c r="W183">
        <v>0</v>
      </c>
      <c r="X183">
        <v>0</v>
      </c>
      <c r="Y183">
        <v>1</v>
      </c>
      <c r="Z183">
        <v>0</v>
      </c>
      <c r="AA183">
        <v>0</v>
      </c>
      <c r="AB183">
        <v>0</v>
      </c>
      <c r="AC183">
        <v>1</v>
      </c>
      <c r="AD183">
        <v>0</v>
      </c>
      <c r="AE183">
        <v>0</v>
      </c>
      <c r="AF183">
        <v>0</v>
      </c>
      <c r="AG183">
        <v>1</v>
      </c>
      <c r="AH183">
        <v>0</v>
      </c>
      <c r="AI183">
        <v>0</v>
      </c>
      <c r="AJ183">
        <v>0</v>
      </c>
      <c r="AK183">
        <v>0</v>
      </c>
    </row>
    <row r="184" spans="1:38">
      <c r="A184">
        <v>485</v>
      </c>
      <c r="B184" t="s">
        <v>900</v>
      </c>
      <c r="C184">
        <v>652</v>
      </c>
      <c r="D184" t="s">
        <v>684</v>
      </c>
      <c r="E184" t="s">
        <v>685</v>
      </c>
      <c r="F184">
        <v>12</v>
      </c>
      <c r="G184" t="s">
        <v>1232</v>
      </c>
      <c r="H184">
        <v>-71.800117</v>
      </c>
      <c r="I184">
        <v>43.693196999999998</v>
      </c>
      <c r="J184">
        <v>0</v>
      </c>
      <c r="K184">
        <v>0</v>
      </c>
      <c r="L184">
        <v>0</v>
      </c>
      <c r="M184">
        <v>1</v>
      </c>
      <c r="N184">
        <v>0</v>
      </c>
      <c r="O184">
        <v>0</v>
      </c>
      <c r="P184">
        <v>0</v>
      </c>
      <c r="Q184">
        <v>1</v>
      </c>
      <c r="R184">
        <v>0</v>
      </c>
      <c r="S184">
        <v>0</v>
      </c>
      <c r="T184">
        <v>0</v>
      </c>
      <c r="U184">
        <v>1</v>
      </c>
      <c r="V184">
        <v>0</v>
      </c>
      <c r="W184">
        <v>0</v>
      </c>
      <c r="X184">
        <v>0</v>
      </c>
      <c r="Y184">
        <v>1</v>
      </c>
      <c r="Z184">
        <v>0</v>
      </c>
      <c r="AA184">
        <v>0</v>
      </c>
      <c r="AB184">
        <v>0</v>
      </c>
      <c r="AC184">
        <v>1</v>
      </c>
      <c r="AD184">
        <v>0</v>
      </c>
      <c r="AE184">
        <v>0</v>
      </c>
      <c r="AF184">
        <v>0</v>
      </c>
      <c r="AG184">
        <v>1</v>
      </c>
      <c r="AH184">
        <v>0</v>
      </c>
      <c r="AI184">
        <v>0</v>
      </c>
      <c r="AJ184">
        <v>0</v>
      </c>
      <c r="AK184">
        <v>0</v>
      </c>
    </row>
    <row r="185" spans="1:38">
      <c r="A185">
        <v>485</v>
      </c>
      <c r="B185" t="s">
        <v>901</v>
      </c>
      <c r="C185">
        <v>653</v>
      </c>
      <c r="D185" t="s">
        <v>684</v>
      </c>
      <c r="E185" t="s">
        <v>685</v>
      </c>
      <c r="F185">
        <v>12</v>
      </c>
      <c r="G185" t="s">
        <v>1232</v>
      </c>
      <c r="H185">
        <v>-71.826897000000002</v>
      </c>
      <c r="I185">
        <v>43.702133000000003</v>
      </c>
      <c r="J185">
        <v>0</v>
      </c>
      <c r="K185">
        <v>0</v>
      </c>
      <c r="L185">
        <v>0</v>
      </c>
      <c r="M185">
        <v>1</v>
      </c>
      <c r="N185">
        <v>0</v>
      </c>
      <c r="O185">
        <v>0</v>
      </c>
      <c r="P185">
        <v>0</v>
      </c>
      <c r="Q185">
        <v>1</v>
      </c>
      <c r="R185">
        <v>0</v>
      </c>
      <c r="S185">
        <v>0</v>
      </c>
      <c r="T185">
        <v>0</v>
      </c>
      <c r="U185">
        <v>1</v>
      </c>
      <c r="V185">
        <v>0</v>
      </c>
      <c r="W185">
        <v>0</v>
      </c>
      <c r="X185">
        <v>0</v>
      </c>
      <c r="Y185">
        <v>1</v>
      </c>
      <c r="Z185">
        <v>0</v>
      </c>
      <c r="AA185">
        <v>0</v>
      </c>
      <c r="AB185">
        <v>0</v>
      </c>
      <c r="AC185">
        <v>1</v>
      </c>
      <c r="AD185">
        <v>0</v>
      </c>
      <c r="AE185">
        <v>0</v>
      </c>
      <c r="AF185">
        <v>0</v>
      </c>
      <c r="AG185">
        <v>1</v>
      </c>
      <c r="AH185">
        <v>0</v>
      </c>
      <c r="AI185">
        <v>0</v>
      </c>
      <c r="AJ185">
        <v>0</v>
      </c>
      <c r="AK185">
        <v>0</v>
      </c>
    </row>
    <row r="186" spans="1:38">
      <c r="A186">
        <v>485</v>
      </c>
      <c r="B186" t="s">
        <v>902</v>
      </c>
      <c r="C186">
        <v>654</v>
      </c>
      <c r="D186" t="s">
        <v>684</v>
      </c>
      <c r="E186" t="s">
        <v>685</v>
      </c>
      <c r="F186">
        <v>12</v>
      </c>
      <c r="G186" t="s">
        <v>1232</v>
      </c>
      <c r="H186">
        <v>-71.902771000000001</v>
      </c>
      <c r="I186">
        <v>43.675072999999998</v>
      </c>
      <c r="J186">
        <v>0</v>
      </c>
      <c r="K186">
        <v>0</v>
      </c>
      <c r="L186">
        <v>0</v>
      </c>
      <c r="M186">
        <v>1</v>
      </c>
      <c r="N186">
        <v>0</v>
      </c>
      <c r="O186">
        <v>0</v>
      </c>
      <c r="P186">
        <v>0</v>
      </c>
      <c r="Q186">
        <v>1</v>
      </c>
      <c r="R186">
        <v>0</v>
      </c>
      <c r="S186">
        <v>0</v>
      </c>
      <c r="T186">
        <v>0</v>
      </c>
      <c r="U186">
        <v>1</v>
      </c>
      <c r="V186">
        <v>0</v>
      </c>
      <c r="W186">
        <v>0</v>
      </c>
      <c r="X186">
        <v>0</v>
      </c>
      <c r="Y186">
        <v>1</v>
      </c>
      <c r="Z186">
        <v>0</v>
      </c>
      <c r="AA186">
        <v>0</v>
      </c>
      <c r="AB186">
        <v>0</v>
      </c>
      <c r="AC186">
        <v>1</v>
      </c>
      <c r="AD186">
        <v>0</v>
      </c>
      <c r="AE186">
        <v>0</v>
      </c>
      <c r="AF186">
        <v>0</v>
      </c>
      <c r="AG186">
        <v>1</v>
      </c>
      <c r="AH186">
        <v>0</v>
      </c>
      <c r="AI186">
        <v>0</v>
      </c>
      <c r="AJ186">
        <v>0</v>
      </c>
      <c r="AK186">
        <v>0</v>
      </c>
    </row>
    <row r="187" spans="1:38">
      <c r="A187">
        <v>493</v>
      </c>
      <c r="B187" t="s">
        <v>904</v>
      </c>
      <c r="C187">
        <v>666</v>
      </c>
      <c r="D187" t="s">
        <v>684</v>
      </c>
      <c r="E187" t="s">
        <v>685</v>
      </c>
      <c r="F187">
        <v>12</v>
      </c>
      <c r="G187" t="s">
        <v>1232</v>
      </c>
      <c r="H187">
        <v>-71.779346000000004</v>
      </c>
      <c r="I187">
        <v>43.660048000000003</v>
      </c>
      <c r="J187">
        <v>0</v>
      </c>
      <c r="K187">
        <v>0</v>
      </c>
      <c r="L187">
        <v>1</v>
      </c>
      <c r="M187">
        <v>0</v>
      </c>
      <c r="N187">
        <v>0</v>
      </c>
      <c r="O187">
        <v>0</v>
      </c>
      <c r="P187">
        <v>1</v>
      </c>
      <c r="Q187">
        <v>0</v>
      </c>
      <c r="R187">
        <v>0</v>
      </c>
      <c r="S187">
        <v>0</v>
      </c>
      <c r="T187">
        <v>1</v>
      </c>
      <c r="U187">
        <v>0</v>
      </c>
      <c r="V187">
        <v>0</v>
      </c>
      <c r="W187">
        <v>0</v>
      </c>
      <c r="X187">
        <v>1</v>
      </c>
      <c r="Y187">
        <v>0</v>
      </c>
      <c r="Z187">
        <v>0</v>
      </c>
      <c r="AA187">
        <v>0</v>
      </c>
      <c r="AB187">
        <v>1</v>
      </c>
      <c r="AC187">
        <v>0</v>
      </c>
      <c r="AD187">
        <v>0</v>
      </c>
      <c r="AE187">
        <v>0</v>
      </c>
      <c r="AF187">
        <v>1</v>
      </c>
      <c r="AG187">
        <v>0</v>
      </c>
      <c r="AH187">
        <v>0</v>
      </c>
      <c r="AI187">
        <v>0</v>
      </c>
      <c r="AJ187">
        <v>0</v>
      </c>
      <c r="AK187">
        <v>0</v>
      </c>
      <c r="AL187" t="s">
        <v>905</v>
      </c>
    </row>
    <row r="188" spans="1:38">
      <c r="A188">
        <v>494</v>
      </c>
      <c r="B188" t="s">
        <v>903</v>
      </c>
      <c r="C188">
        <v>662</v>
      </c>
      <c r="D188" t="s">
        <v>684</v>
      </c>
      <c r="E188" t="s">
        <v>685</v>
      </c>
      <c r="F188">
        <v>12</v>
      </c>
      <c r="G188" t="s">
        <v>1232</v>
      </c>
      <c r="H188">
        <v>-71.803207</v>
      </c>
      <c r="I188">
        <v>43.706353</v>
      </c>
    </row>
    <row r="189" spans="1:38">
      <c r="A189">
        <v>495</v>
      </c>
      <c r="B189" t="s">
        <v>910</v>
      </c>
      <c r="C189">
        <v>672</v>
      </c>
      <c r="D189" t="s">
        <v>684</v>
      </c>
      <c r="E189" t="s">
        <v>685</v>
      </c>
      <c r="F189">
        <v>12</v>
      </c>
      <c r="G189" t="s">
        <v>1232</v>
      </c>
      <c r="H189">
        <v>-71.799430999999998</v>
      </c>
      <c r="I189">
        <v>43.672092999999997</v>
      </c>
    </row>
    <row r="190" spans="1:38">
      <c r="A190">
        <v>498</v>
      </c>
      <c r="B190" t="s">
        <v>906</v>
      </c>
      <c r="C190">
        <v>667</v>
      </c>
      <c r="D190" t="s">
        <v>684</v>
      </c>
      <c r="E190" t="s">
        <v>685</v>
      </c>
      <c r="F190">
        <v>12</v>
      </c>
      <c r="G190" t="s">
        <v>1232</v>
      </c>
      <c r="H190">
        <v>-71.783294999999995</v>
      </c>
      <c r="I190">
        <v>43.694687000000002</v>
      </c>
      <c r="J190">
        <v>0</v>
      </c>
      <c r="K190">
        <v>0</v>
      </c>
      <c r="L190">
        <v>0</v>
      </c>
      <c r="M190">
        <v>0</v>
      </c>
      <c r="N190">
        <v>0</v>
      </c>
      <c r="O190">
        <v>0</v>
      </c>
      <c r="P190">
        <v>0</v>
      </c>
      <c r="Q190">
        <v>1</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8">
      <c r="A191">
        <v>498</v>
      </c>
      <c r="B191" t="s">
        <v>907</v>
      </c>
      <c r="C191">
        <v>668</v>
      </c>
      <c r="D191" t="s">
        <v>684</v>
      </c>
      <c r="E191" t="s">
        <v>685</v>
      </c>
      <c r="F191">
        <v>14</v>
      </c>
      <c r="G191" t="s">
        <v>1232</v>
      </c>
      <c r="H191">
        <v>-71.782264999999995</v>
      </c>
      <c r="I191">
        <v>43.640672000000002</v>
      </c>
      <c r="J191">
        <v>0</v>
      </c>
      <c r="K191">
        <v>0</v>
      </c>
      <c r="L191">
        <v>0</v>
      </c>
      <c r="M191">
        <v>1</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8">
      <c r="A192">
        <v>498</v>
      </c>
      <c r="B192" t="s">
        <v>908</v>
      </c>
      <c r="C192">
        <v>669</v>
      </c>
      <c r="D192" t="s">
        <v>684</v>
      </c>
      <c r="E192" t="s">
        <v>685</v>
      </c>
      <c r="F192">
        <v>12</v>
      </c>
      <c r="G192" t="s">
        <v>1232</v>
      </c>
      <c r="H192">
        <v>-71.794623999999999</v>
      </c>
      <c r="I192">
        <v>43.691707999999998</v>
      </c>
      <c r="J192">
        <v>0</v>
      </c>
      <c r="K192">
        <v>0</v>
      </c>
      <c r="L192">
        <v>0</v>
      </c>
      <c r="M192">
        <v>1</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8">
      <c r="A193">
        <v>498</v>
      </c>
      <c r="B193" t="s">
        <v>909</v>
      </c>
      <c r="C193">
        <v>671</v>
      </c>
      <c r="D193" t="s">
        <v>684</v>
      </c>
      <c r="E193" t="s">
        <v>685</v>
      </c>
      <c r="F193">
        <v>8</v>
      </c>
      <c r="G193" t="s">
        <v>1232</v>
      </c>
      <c r="H193">
        <v>-72.548218000000006</v>
      </c>
      <c r="I193">
        <v>44.294367000000001</v>
      </c>
    </row>
    <row r="194" spans="1:38">
      <c r="A194">
        <v>504</v>
      </c>
      <c r="B194" t="s">
        <v>911</v>
      </c>
      <c r="C194">
        <v>676</v>
      </c>
      <c r="D194" t="s">
        <v>684</v>
      </c>
      <c r="E194" t="s">
        <v>691</v>
      </c>
      <c r="F194">
        <v>16</v>
      </c>
      <c r="G194" t="s">
        <v>1232</v>
      </c>
      <c r="H194">
        <v>-71.783530999999996</v>
      </c>
      <c r="I194">
        <v>43.572245000000002</v>
      </c>
      <c r="J194">
        <v>0</v>
      </c>
      <c r="K194">
        <v>1</v>
      </c>
      <c r="L194">
        <v>0</v>
      </c>
      <c r="M194">
        <v>0</v>
      </c>
      <c r="N194">
        <v>0</v>
      </c>
      <c r="O194">
        <v>0</v>
      </c>
      <c r="P194">
        <v>0</v>
      </c>
      <c r="Q194">
        <v>1</v>
      </c>
      <c r="R194">
        <v>1</v>
      </c>
      <c r="S194">
        <v>0</v>
      </c>
      <c r="T194">
        <v>0</v>
      </c>
      <c r="U194">
        <v>0</v>
      </c>
      <c r="V194">
        <v>1</v>
      </c>
      <c r="W194">
        <v>0</v>
      </c>
      <c r="X194">
        <v>0</v>
      </c>
      <c r="Y194">
        <v>0</v>
      </c>
      <c r="Z194">
        <v>1</v>
      </c>
      <c r="AA194">
        <v>0</v>
      </c>
      <c r="AB194">
        <v>0</v>
      </c>
      <c r="AC194">
        <v>0</v>
      </c>
      <c r="AD194">
        <v>1</v>
      </c>
      <c r="AE194">
        <v>0</v>
      </c>
      <c r="AF194">
        <v>0</v>
      </c>
      <c r="AG194">
        <v>0</v>
      </c>
      <c r="AH194">
        <v>0</v>
      </c>
      <c r="AI194">
        <v>0</v>
      </c>
      <c r="AJ194">
        <v>0</v>
      </c>
      <c r="AK194">
        <v>0</v>
      </c>
    </row>
    <row r="195" spans="1:38">
      <c r="A195">
        <v>504</v>
      </c>
      <c r="B195" t="s">
        <v>912</v>
      </c>
      <c r="C195">
        <v>679</v>
      </c>
      <c r="D195" t="s">
        <v>684</v>
      </c>
      <c r="E195" t="s">
        <v>691</v>
      </c>
      <c r="F195">
        <v>16</v>
      </c>
      <c r="G195" t="s">
        <v>1232</v>
      </c>
      <c r="H195">
        <v>-71.780612000000005</v>
      </c>
      <c r="I195">
        <v>43.571359000000001</v>
      </c>
      <c r="J195">
        <v>0</v>
      </c>
      <c r="K195">
        <v>1</v>
      </c>
      <c r="L195">
        <v>0</v>
      </c>
      <c r="M195">
        <v>0</v>
      </c>
      <c r="N195">
        <v>0</v>
      </c>
      <c r="O195">
        <v>0</v>
      </c>
      <c r="P195">
        <v>0</v>
      </c>
      <c r="Q195">
        <v>1</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row>
    <row r="196" spans="1:38">
      <c r="A196">
        <v>507</v>
      </c>
      <c r="B196" t="s">
        <v>913</v>
      </c>
      <c r="C196">
        <v>683</v>
      </c>
      <c r="D196" t="s">
        <v>684</v>
      </c>
      <c r="E196" t="s">
        <v>685</v>
      </c>
      <c r="F196">
        <v>14</v>
      </c>
      <c r="G196" t="s">
        <v>1232</v>
      </c>
      <c r="H196">
        <v>-71.777287000000001</v>
      </c>
      <c r="I196">
        <v>43.702070999999997</v>
      </c>
      <c r="J196">
        <v>0</v>
      </c>
      <c r="K196">
        <v>1</v>
      </c>
      <c r="L196">
        <v>0</v>
      </c>
      <c r="M196">
        <v>0</v>
      </c>
      <c r="N196">
        <v>0</v>
      </c>
      <c r="O196">
        <v>0</v>
      </c>
      <c r="P196">
        <v>1</v>
      </c>
      <c r="Q196">
        <v>0</v>
      </c>
      <c r="R196">
        <v>0</v>
      </c>
      <c r="S196">
        <v>1</v>
      </c>
      <c r="T196">
        <v>0</v>
      </c>
      <c r="U196">
        <v>0</v>
      </c>
      <c r="V196">
        <v>0</v>
      </c>
      <c r="W196">
        <v>0</v>
      </c>
      <c r="X196">
        <v>1</v>
      </c>
      <c r="Y196">
        <v>0</v>
      </c>
      <c r="Z196">
        <v>0</v>
      </c>
      <c r="AA196">
        <v>0</v>
      </c>
      <c r="AB196">
        <v>1</v>
      </c>
      <c r="AC196">
        <v>0</v>
      </c>
      <c r="AD196">
        <v>0</v>
      </c>
      <c r="AE196">
        <v>1</v>
      </c>
      <c r="AF196">
        <v>0</v>
      </c>
      <c r="AG196">
        <v>0</v>
      </c>
      <c r="AH196">
        <v>0</v>
      </c>
      <c r="AI196">
        <v>0</v>
      </c>
      <c r="AJ196">
        <v>0</v>
      </c>
      <c r="AK196">
        <v>0</v>
      </c>
    </row>
    <row r="197" spans="1:38">
      <c r="A197">
        <v>509</v>
      </c>
      <c r="B197" t="s">
        <v>924</v>
      </c>
      <c r="C197">
        <v>706</v>
      </c>
      <c r="D197" t="s">
        <v>684</v>
      </c>
      <c r="E197" t="s">
        <v>685</v>
      </c>
      <c r="F197">
        <v>14</v>
      </c>
      <c r="G197" t="s">
        <v>1232</v>
      </c>
      <c r="H197">
        <v>-71.809472999999997</v>
      </c>
      <c r="I197">
        <v>43.701078000000003</v>
      </c>
      <c r="J197">
        <v>0</v>
      </c>
      <c r="K197">
        <v>0</v>
      </c>
      <c r="L197">
        <v>1</v>
      </c>
      <c r="M197">
        <v>0</v>
      </c>
      <c r="N197">
        <v>0</v>
      </c>
      <c r="O197">
        <v>0</v>
      </c>
      <c r="P197">
        <v>0</v>
      </c>
      <c r="Q197">
        <v>1</v>
      </c>
      <c r="R197">
        <v>0</v>
      </c>
      <c r="S197">
        <v>0</v>
      </c>
      <c r="T197">
        <v>1</v>
      </c>
      <c r="U197">
        <v>0</v>
      </c>
      <c r="V197">
        <v>0</v>
      </c>
      <c r="W197">
        <v>0</v>
      </c>
      <c r="X197">
        <v>1</v>
      </c>
      <c r="Y197">
        <v>0</v>
      </c>
      <c r="Z197">
        <v>0</v>
      </c>
      <c r="AA197">
        <v>0</v>
      </c>
      <c r="AB197">
        <v>1</v>
      </c>
      <c r="AC197">
        <v>0</v>
      </c>
      <c r="AD197">
        <v>0</v>
      </c>
      <c r="AE197">
        <v>0</v>
      </c>
      <c r="AF197">
        <v>1</v>
      </c>
      <c r="AG197">
        <v>0</v>
      </c>
      <c r="AH197">
        <v>0</v>
      </c>
      <c r="AI197">
        <v>0</v>
      </c>
      <c r="AJ197">
        <v>0</v>
      </c>
      <c r="AK197">
        <v>0</v>
      </c>
    </row>
    <row r="198" spans="1:38">
      <c r="A198">
        <v>509</v>
      </c>
      <c r="B198" t="s">
        <v>929</v>
      </c>
      <c r="C198">
        <v>713</v>
      </c>
      <c r="D198" t="s">
        <v>684</v>
      </c>
      <c r="E198" t="s">
        <v>685</v>
      </c>
      <c r="F198">
        <v>15</v>
      </c>
      <c r="G198" t="s">
        <v>1232</v>
      </c>
      <c r="H198">
        <v>-71.801833999999999</v>
      </c>
      <c r="I198">
        <v>43.661817999999997</v>
      </c>
      <c r="J198">
        <v>0</v>
      </c>
      <c r="K198">
        <v>0</v>
      </c>
      <c r="L198">
        <v>1</v>
      </c>
      <c r="M198">
        <v>0</v>
      </c>
      <c r="N198">
        <v>0</v>
      </c>
      <c r="O198">
        <v>0</v>
      </c>
      <c r="P198">
        <v>1</v>
      </c>
      <c r="Q198">
        <v>0</v>
      </c>
      <c r="R198">
        <v>0</v>
      </c>
      <c r="S198">
        <v>1</v>
      </c>
      <c r="T198">
        <v>0</v>
      </c>
      <c r="U198">
        <v>0</v>
      </c>
      <c r="V198">
        <v>0</v>
      </c>
      <c r="W198">
        <v>0</v>
      </c>
      <c r="X198">
        <v>0</v>
      </c>
      <c r="Y198">
        <v>1</v>
      </c>
      <c r="Z198">
        <v>0</v>
      </c>
      <c r="AA198">
        <v>1</v>
      </c>
      <c r="AB198">
        <v>0</v>
      </c>
      <c r="AC198">
        <v>0</v>
      </c>
      <c r="AD198">
        <v>0</v>
      </c>
      <c r="AE198">
        <v>1</v>
      </c>
      <c r="AF198">
        <v>0</v>
      </c>
      <c r="AG198">
        <v>0</v>
      </c>
      <c r="AH198">
        <v>0</v>
      </c>
      <c r="AI198">
        <v>0</v>
      </c>
      <c r="AJ198">
        <v>0</v>
      </c>
      <c r="AK198">
        <v>0</v>
      </c>
    </row>
    <row r="199" spans="1:38">
      <c r="A199">
        <v>509</v>
      </c>
      <c r="B199" t="s">
        <v>931</v>
      </c>
      <c r="C199">
        <v>716</v>
      </c>
      <c r="D199" t="s">
        <v>684</v>
      </c>
      <c r="E199" t="s">
        <v>685</v>
      </c>
      <c r="F199">
        <v>17</v>
      </c>
      <c r="G199" t="s">
        <v>1232</v>
      </c>
      <c r="H199">
        <v>-71.773348999999996</v>
      </c>
      <c r="I199">
        <v>43.637177999999999</v>
      </c>
      <c r="J199">
        <v>0</v>
      </c>
      <c r="K199">
        <v>0</v>
      </c>
      <c r="L199">
        <v>0</v>
      </c>
      <c r="M199">
        <v>1</v>
      </c>
      <c r="N199">
        <v>0</v>
      </c>
      <c r="O199">
        <v>0</v>
      </c>
      <c r="P199">
        <v>0</v>
      </c>
      <c r="Q199">
        <v>1</v>
      </c>
      <c r="R199">
        <v>0</v>
      </c>
      <c r="S199">
        <v>0</v>
      </c>
      <c r="T199">
        <v>1</v>
      </c>
      <c r="U199">
        <v>0</v>
      </c>
      <c r="V199">
        <v>0</v>
      </c>
      <c r="W199">
        <v>0</v>
      </c>
      <c r="X199">
        <v>1</v>
      </c>
      <c r="Y199">
        <v>0</v>
      </c>
      <c r="Z199">
        <v>0</v>
      </c>
      <c r="AA199">
        <v>0</v>
      </c>
      <c r="AB199">
        <v>1</v>
      </c>
      <c r="AC199">
        <v>0</v>
      </c>
      <c r="AD199">
        <v>0</v>
      </c>
      <c r="AE199">
        <v>0</v>
      </c>
      <c r="AF199">
        <v>1</v>
      </c>
      <c r="AG199">
        <v>0</v>
      </c>
      <c r="AH199">
        <v>0</v>
      </c>
      <c r="AI199">
        <v>0</v>
      </c>
      <c r="AJ199">
        <v>0</v>
      </c>
      <c r="AK199">
        <v>0</v>
      </c>
    </row>
    <row r="200" spans="1:38">
      <c r="A200">
        <v>509</v>
      </c>
      <c r="B200" t="s">
        <v>932</v>
      </c>
      <c r="C200">
        <v>717</v>
      </c>
      <c r="D200" t="s">
        <v>684</v>
      </c>
      <c r="E200" t="s">
        <v>685</v>
      </c>
      <c r="F200">
        <v>17</v>
      </c>
      <c r="G200" t="s">
        <v>1232</v>
      </c>
      <c r="H200">
        <v>-71.774787000000003</v>
      </c>
      <c r="I200">
        <v>43.631571000000001</v>
      </c>
      <c r="J200">
        <v>0</v>
      </c>
      <c r="K200">
        <v>0</v>
      </c>
      <c r="L200">
        <v>0</v>
      </c>
      <c r="M200">
        <v>1</v>
      </c>
      <c r="N200">
        <v>0</v>
      </c>
      <c r="O200">
        <v>0</v>
      </c>
      <c r="P200">
        <v>0</v>
      </c>
      <c r="Q200">
        <v>1</v>
      </c>
      <c r="R200">
        <v>0</v>
      </c>
      <c r="S200">
        <v>0</v>
      </c>
      <c r="T200">
        <v>1</v>
      </c>
      <c r="U200">
        <v>0</v>
      </c>
      <c r="V200">
        <v>0</v>
      </c>
      <c r="W200">
        <v>0</v>
      </c>
      <c r="X200">
        <v>1</v>
      </c>
      <c r="Y200">
        <v>0</v>
      </c>
      <c r="Z200">
        <v>0</v>
      </c>
      <c r="AA200">
        <v>0</v>
      </c>
      <c r="AB200">
        <v>1</v>
      </c>
      <c r="AC200">
        <v>0</v>
      </c>
      <c r="AD200">
        <v>0</v>
      </c>
      <c r="AE200">
        <v>0</v>
      </c>
      <c r="AF200">
        <v>1</v>
      </c>
      <c r="AG200">
        <v>0</v>
      </c>
      <c r="AH200">
        <v>0</v>
      </c>
      <c r="AI200">
        <v>0</v>
      </c>
      <c r="AJ200">
        <v>0</v>
      </c>
      <c r="AK200">
        <v>0</v>
      </c>
    </row>
    <row r="201" spans="1:38">
      <c r="A201">
        <v>509</v>
      </c>
      <c r="B201" t="s">
        <v>933</v>
      </c>
      <c r="C201">
        <v>718</v>
      </c>
      <c r="D201" t="s">
        <v>684</v>
      </c>
      <c r="E201" t="s">
        <v>685</v>
      </c>
      <c r="F201">
        <v>17</v>
      </c>
      <c r="G201" t="s">
        <v>1232</v>
      </c>
      <c r="H201">
        <v>-71.803358000000003</v>
      </c>
      <c r="I201">
        <v>43.629559999999998</v>
      </c>
      <c r="J201">
        <v>0</v>
      </c>
      <c r="K201">
        <v>0</v>
      </c>
      <c r="L201">
        <v>0</v>
      </c>
      <c r="M201">
        <v>1</v>
      </c>
      <c r="N201">
        <v>0</v>
      </c>
      <c r="O201">
        <v>0</v>
      </c>
      <c r="P201">
        <v>0</v>
      </c>
      <c r="Q201">
        <v>1</v>
      </c>
      <c r="R201">
        <v>0</v>
      </c>
      <c r="S201">
        <v>0</v>
      </c>
      <c r="T201">
        <v>1</v>
      </c>
      <c r="U201">
        <v>0</v>
      </c>
      <c r="V201">
        <v>0</v>
      </c>
      <c r="W201">
        <v>0</v>
      </c>
      <c r="X201">
        <v>1</v>
      </c>
      <c r="Y201">
        <v>0</v>
      </c>
      <c r="Z201">
        <v>0</v>
      </c>
      <c r="AA201">
        <v>0</v>
      </c>
      <c r="AB201">
        <v>1</v>
      </c>
      <c r="AC201">
        <v>0</v>
      </c>
      <c r="AD201">
        <v>0</v>
      </c>
      <c r="AE201">
        <v>0</v>
      </c>
      <c r="AF201">
        <v>1</v>
      </c>
      <c r="AG201">
        <v>0</v>
      </c>
      <c r="AH201">
        <v>0</v>
      </c>
      <c r="AI201">
        <v>0</v>
      </c>
      <c r="AJ201">
        <v>0</v>
      </c>
      <c r="AK201">
        <v>0</v>
      </c>
    </row>
    <row r="202" spans="1:38">
      <c r="A202">
        <v>509</v>
      </c>
      <c r="B202" t="s">
        <v>934</v>
      </c>
      <c r="C202">
        <v>719</v>
      </c>
      <c r="D202" t="s">
        <v>684</v>
      </c>
      <c r="E202" t="s">
        <v>685</v>
      </c>
      <c r="F202">
        <v>17</v>
      </c>
      <c r="G202" t="s">
        <v>1232</v>
      </c>
      <c r="H202">
        <v>-71.816490000000002</v>
      </c>
      <c r="I202">
        <v>43.632852999999997</v>
      </c>
      <c r="J202">
        <v>0</v>
      </c>
      <c r="K202">
        <v>0</v>
      </c>
      <c r="L202">
        <v>0</v>
      </c>
      <c r="M202">
        <v>1</v>
      </c>
      <c r="N202">
        <v>0</v>
      </c>
      <c r="O202">
        <v>0</v>
      </c>
      <c r="P202">
        <v>0</v>
      </c>
      <c r="Q202">
        <v>1</v>
      </c>
      <c r="R202">
        <v>0</v>
      </c>
      <c r="S202">
        <v>0</v>
      </c>
      <c r="T202">
        <v>1</v>
      </c>
      <c r="U202">
        <v>0</v>
      </c>
      <c r="V202">
        <v>0</v>
      </c>
      <c r="W202">
        <v>0</v>
      </c>
      <c r="X202">
        <v>1</v>
      </c>
      <c r="Y202">
        <v>0</v>
      </c>
      <c r="Z202">
        <v>0</v>
      </c>
      <c r="AA202">
        <v>0</v>
      </c>
      <c r="AB202">
        <v>1</v>
      </c>
      <c r="AC202">
        <v>0</v>
      </c>
      <c r="AD202">
        <v>0</v>
      </c>
      <c r="AE202">
        <v>0</v>
      </c>
      <c r="AF202">
        <v>1</v>
      </c>
      <c r="AG202">
        <v>0</v>
      </c>
      <c r="AH202">
        <v>0</v>
      </c>
      <c r="AI202">
        <v>0</v>
      </c>
      <c r="AJ202">
        <v>0</v>
      </c>
      <c r="AK202">
        <v>0</v>
      </c>
    </row>
    <row r="203" spans="1:38">
      <c r="A203">
        <v>509</v>
      </c>
      <c r="B203" t="s">
        <v>935</v>
      </c>
      <c r="C203">
        <v>720</v>
      </c>
      <c r="D203" t="s">
        <v>684</v>
      </c>
      <c r="E203" t="s">
        <v>685</v>
      </c>
      <c r="F203">
        <v>17</v>
      </c>
      <c r="G203" t="s">
        <v>1232</v>
      </c>
      <c r="H203">
        <v>-71.835823000000005</v>
      </c>
      <c r="I203">
        <v>43.644562000000001</v>
      </c>
      <c r="J203">
        <v>0</v>
      </c>
      <c r="K203">
        <v>0</v>
      </c>
      <c r="L203">
        <v>0</v>
      </c>
      <c r="M203">
        <v>1</v>
      </c>
      <c r="N203">
        <v>0</v>
      </c>
      <c r="O203">
        <v>0</v>
      </c>
      <c r="P203">
        <v>0</v>
      </c>
      <c r="Q203">
        <v>1</v>
      </c>
      <c r="R203">
        <v>0</v>
      </c>
      <c r="S203">
        <v>0</v>
      </c>
      <c r="T203">
        <v>1</v>
      </c>
      <c r="U203">
        <v>0</v>
      </c>
      <c r="V203">
        <v>0</v>
      </c>
      <c r="W203">
        <v>0</v>
      </c>
      <c r="X203">
        <v>1</v>
      </c>
      <c r="Y203">
        <v>0</v>
      </c>
      <c r="Z203">
        <v>0</v>
      </c>
      <c r="AA203">
        <v>0</v>
      </c>
      <c r="AB203">
        <v>1</v>
      </c>
      <c r="AC203">
        <v>0</v>
      </c>
      <c r="AD203">
        <v>0</v>
      </c>
      <c r="AE203">
        <v>0</v>
      </c>
      <c r="AF203">
        <v>1</v>
      </c>
      <c r="AG203">
        <v>0</v>
      </c>
      <c r="AH203">
        <v>0</v>
      </c>
      <c r="AI203">
        <v>0</v>
      </c>
      <c r="AJ203">
        <v>0</v>
      </c>
      <c r="AK203">
        <v>0</v>
      </c>
    </row>
    <row r="204" spans="1:38">
      <c r="A204">
        <v>510</v>
      </c>
      <c r="B204" t="s">
        <v>937</v>
      </c>
      <c r="C204">
        <v>727</v>
      </c>
      <c r="D204" t="s">
        <v>684</v>
      </c>
      <c r="E204" t="s">
        <v>685</v>
      </c>
      <c r="F204">
        <v>17</v>
      </c>
      <c r="G204" t="s">
        <v>1232</v>
      </c>
      <c r="H204">
        <v>-71.786517000000003</v>
      </c>
      <c r="I204">
        <v>43.605345999999997</v>
      </c>
      <c r="J204">
        <v>0</v>
      </c>
      <c r="K204">
        <v>0</v>
      </c>
      <c r="L204">
        <v>1</v>
      </c>
      <c r="M204">
        <v>0</v>
      </c>
      <c r="N204">
        <v>0</v>
      </c>
      <c r="O204">
        <v>0</v>
      </c>
      <c r="P204">
        <v>0</v>
      </c>
      <c r="Q204">
        <v>1</v>
      </c>
      <c r="R204">
        <v>0</v>
      </c>
      <c r="S204">
        <v>1</v>
      </c>
      <c r="T204">
        <v>0</v>
      </c>
      <c r="U204">
        <v>0</v>
      </c>
      <c r="V204">
        <v>0</v>
      </c>
      <c r="W204">
        <v>0</v>
      </c>
      <c r="X204">
        <v>0</v>
      </c>
      <c r="Y204">
        <v>1</v>
      </c>
      <c r="Z204">
        <v>0</v>
      </c>
      <c r="AA204">
        <v>1</v>
      </c>
      <c r="AB204">
        <v>0</v>
      </c>
      <c r="AC204">
        <v>0</v>
      </c>
      <c r="AD204">
        <v>0</v>
      </c>
      <c r="AE204">
        <v>0</v>
      </c>
      <c r="AF204">
        <v>1</v>
      </c>
      <c r="AG204">
        <v>0</v>
      </c>
      <c r="AH204">
        <v>0</v>
      </c>
      <c r="AI204">
        <v>0</v>
      </c>
      <c r="AJ204">
        <v>0</v>
      </c>
      <c r="AK204">
        <v>0</v>
      </c>
      <c r="AL204" t="s">
        <v>938</v>
      </c>
    </row>
    <row r="205" spans="1:38">
      <c r="A205">
        <v>514</v>
      </c>
      <c r="B205" t="s">
        <v>916</v>
      </c>
      <c r="C205">
        <v>692</v>
      </c>
      <c r="D205" t="s">
        <v>684</v>
      </c>
      <c r="E205" t="s">
        <v>685</v>
      </c>
      <c r="F205">
        <v>12</v>
      </c>
      <c r="G205" t="s">
        <v>1232</v>
      </c>
      <c r="H205">
        <v>-71.832928999999993</v>
      </c>
      <c r="I205">
        <v>43.613636</v>
      </c>
      <c r="J205">
        <v>0</v>
      </c>
      <c r="K205">
        <v>0</v>
      </c>
      <c r="L205">
        <v>1</v>
      </c>
      <c r="M205">
        <v>0</v>
      </c>
      <c r="N205">
        <v>0</v>
      </c>
      <c r="O205">
        <v>0</v>
      </c>
      <c r="P205">
        <v>0</v>
      </c>
      <c r="Q205">
        <v>1</v>
      </c>
      <c r="R205">
        <v>0</v>
      </c>
      <c r="S205">
        <v>0</v>
      </c>
      <c r="T205">
        <v>1</v>
      </c>
      <c r="U205">
        <v>0</v>
      </c>
      <c r="V205">
        <v>0</v>
      </c>
      <c r="W205">
        <v>0</v>
      </c>
      <c r="X205">
        <v>0</v>
      </c>
      <c r="Y205">
        <v>1</v>
      </c>
      <c r="Z205">
        <v>0</v>
      </c>
      <c r="AA205">
        <v>1</v>
      </c>
      <c r="AB205">
        <v>0</v>
      </c>
      <c r="AC205">
        <v>0</v>
      </c>
      <c r="AD205">
        <v>0</v>
      </c>
      <c r="AE205">
        <v>1</v>
      </c>
      <c r="AF205">
        <v>0</v>
      </c>
      <c r="AG205">
        <v>0</v>
      </c>
      <c r="AH205">
        <v>0</v>
      </c>
      <c r="AI205">
        <v>0</v>
      </c>
      <c r="AJ205">
        <v>0</v>
      </c>
      <c r="AK205">
        <v>0</v>
      </c>
    </row>
    <row r="206" spans="1:38">
      <c r="A206">
        <v>514</v>
      </c>
      <c r="B206" t="s">
        <v>917</v>
      </c>
      <c r="C206">
        <v>693</v>
      </c>
      <c r="D206" t="s">
        <v>684</v>
      </c>
      <c r="E206" t="s">
        <v>685</v>
      </c>
      <c r="F206">
        <v>12</v>
      </c>
      <c r="G206" t="s">
        <v>1232</v>
      </c>
      <c r="H206">
        <v>-71.859611999999998</v>
      </c>
      <c r="I206">
        <v>43.674397999999997</v>
      </c>
      <c r="J206">
        <v>0</v>
      </c>
      <c r="K206">
        <v>0</v>
      </c>
      <c r="L206">
        <v>0</v>
      </c>
      <c r="M206">
        <v>1</v>
      </c>
      <c r="N206">
        <v>0</v>
      </c>
      <c r="O206">
        <v>0</v>
      </c>
      <c r="P206">
        <v>0</v>
      </c>
      <c r="Q206">
        <v>1</v>
      </c>
      <c r="R206">
        <v>0</v>
      </c>
      <c r="S206">
        <v>0</v>
      </c>
      <c r="T206">
        <v>1</v>
      </c>
      <c r="U206">
        <v>0</v>
      </c>
      <c r="V206">
        <v>0</v>
      </c>
      <c r="W206">
        <v>0</v>
      </c>
      <c r="X206">
        <v>0</v>
      </c>
      <c r="Y206">
        <v>1</v>
      </c>
      <c r="Z206">
        <v>0</v>
      </c>
      <c r="AA206">
        <v>1</v>
      </c>
      <c r="AB206">
        <v>0</v>
      </c>
      <c r="AC206">
        <v>0</v>
      </c>
      <c r="AD206">
        <v>1</v>
      </c>
      <c r="AE206">
        <v>0</v>
      </c>
      <c r="AF206">
        <v>0</v>
      </c>
      <c r="AG206">
        <v>0</v>
      </c>
      <c r="AH206">
        <v>0</v>
      </c>
      <c r="AI206">
        <v>0</v>
      </c>
      <c r="AJ206">
        <v>0</v>
      </c>
      <c r="AK206">
        <v>0</v>
      </c>
    </row>
    <row r="207" spans="1:38">
      <c r="A207">
        <v>514</v>
      </c>
      <c r="B207" t="s">
        <v>918</v>
      </c>
      <c r="C207">
        <v>696</v>
      </c>
      <c r="D207" t="s">
        <v>684</v>
      </c>
      <c r="E207" t="s">
        <v>685</v>
      </c>
      <c r="F207">
        <v>12</v>
      </c>
      <c r="G207" t="s">
        <v>1232</v>
      </c>
      <c r="H207">
        <v>-71.783096</v>
      </c>
      <c r="I207">
        <v>43.627698000000002</v>
      </c>
      <c r="J207">
        <v>0</v>
      </c>
      <c r="K207">
        <v>0</v>
      </c>
      <c r="L207">
        <v>0</v>
      </c>
      <c r="M207">
        <v>1</v>
      </c>
      <c r="N207">
        <v>0</v>
      </c>
      <c r="O207">
        <v>0</v>
      </c>
      <c r="P207">
        <v>0</v>
      </c>
      <c r="Q207">
        <v>1</v>
      </c>
      <c r="R207">
        <v>0</v>
      </c>
      <c r="S207">
        <v>0</v>
      </c>
      <c r="T207">
        <v>1</v>
      </c>
      <c r="U207">
        <v>0</v>
      </c>
      <c r="V207">
        <v>0</v>
      </c>
      <c r="W207">
        <v>0</v>
      </c>
      <c r="X207">
        <v>0</v>
      </c>
      <c r="Y207">
        <v>1</v>
      </c>
      <c r="Z207">
        <v>0</v>
      </c>
      <c r="AA207">
        <v>0</v>
      </c>
      <c r="AB207">
        <v>1</v>
      </c>
      <c r="AC207">
        <v>0</v>
      </c>
      <c r="AD207">
        <v>0</v>
      </c>
      <c r="AE207">
        <v>0</v>
      </c>
      <c r="AF207">
        <v>1</v>
      </c>
      <c r="AG207">
        <v>0</v>
      </c>
      <c r="AH207">
        <v>0</v>
      </c>
      <c r="AI207">
        <v>0</v>
      </c>
      <c r="AJ207">
        <v>0</v>
      </c>
      <c r="AK207">
        <v>0</v>
      </c>
    </row>
    <row r="208" spans="1:38">
      <c r="A208">
        <v>516</v>
      </c>
      <c r="B208" t="s">
        <v>919</v>
      </c>
      <c r="C208">
        <v>700</v>
      </c>
      <c r="D208" t="s">
        <v>684</v>
      </c>
      <c r="E208" t="s">
        <v>691</v>
      </c>
      <c r="F208">
        <v>12</v>
      </c>
      <c r="G208" t="s">
        <v>1232</v>
      </c>
      <c r="H208">
        <v>-71.782950999999997</v>
      </c>
      <c r="I208">
        <v>43.688481000000003</v>
      </c>
      <c r="J208">
        <v>0</v>
      </c>
      <c r="K208">
        <v>0</v>
      </c>
      <c r="L208">
        <v>0</v>
      </c>
      <c r="M208">
        <v>1</v>
      </c>
      <c r="N208">
        <v>0</v>
      </c>
      <c r="O208">
        <v>0</v>
      </c>
      <c r="P208">
        <v>0</v>
      </c>
      <c r="Q208">
        <v>1</v>
      </c>
      <c r="R208">
        <v>0</v>
      </c>
      <c r="S208">
        <v>0</v>
      </c>
      <c r="T208">
        <v>1</v>
      </c>
      <c r="U208">
        <v>0</v>
      </c>
      <c r="V208">
        <v>0</v>
      </c>
      <c r="W208">
        <v>0</v>
      </c>
      <c r="X208">
        <v>0</v>
      </c>
      <c r="Y208">
        <v>1</v>
      </c>
      <c r="Z208">
        <v>0</v>
      </c>
      <c r="AA208">
        <v>0</v>
      </c>
      <c r="AB208">
        <v>0</v>
      </c>
      <c r="AC208">
        <v>1</v>
      </c>
      <c r="AD208">
        <v>0</v>
      </c>
      <c r="AE208">
        <v>0</v>
      </c>
      <c r="AF208">
        <v>0</v>
      </c>
      <c r="AG208">
        <v>1</v>
      </c>
      <c r="AH208">
        <v>0</v>
      </c>
      <c r="AI208">
        <v>0</v>
      </c>
      <c r="AJ208">
        <v>0</v>
      </c>
      <c r="AK208">
        <v>0</v>
      </c>
    </row>
    <row r="209" spans="1:37">
      <c r="A209">
        <v>516</v>
      </c>
      <c r="B209" t="s">
        <v>920</v>
      </c>
      <c r="C209">
        <v>701</v>
      </c>
      <c r="D209" t="s">
        <v>684</v>
      </c>
      <c r="E209" t="s">
        <v>691</v>
      </c>
      <c r="F209">
        <v>12</v>
      </c>
      <c r="G209" t="s">
        <v>1232</v>
      </c>
      <c r="H209">
        <v>-71.751709000000005</v>
      </c>
      <c r="I209">
        <v>43.695680000000003</v>
      </c>
      <c r="J209">
        <v>0</v>
      </c>
      <c r="K209">
        <v>0</v>
      </c>
      <c r="L209">
        <v>0</v>
      </c>
      <c r="M209">
        <v>1</v>
      </c>
      <c r="N209">
        <v>0</v>
      </c>
      <c r="O209">
        <v>0</v>
      </c>
      <c r="P209">
        <v>0</v>
      </c>
      <c r="Q209">
        <v>0</v>
      </c>
      <c r="R209">
        <v>0</v>
      </c>
      <c r="S209">
        <v>0</v>
      </c>
      <c r="T209">
        <v>1</v>
      </c>
      <c r="U209">
        <v>0</v>
      </c>
      <c r="V209">
        <v>0</v>
      </c>
      <c r="W209">
        <v>0</v>
      </c>
      <c r="X209">
        <v>0</v>
      </c>
      <c r="Y209">
        <v>1</v>
      </c>
      <c r="Z209">
        <v>0</v>
      </c>
      <c r="AA209">
        <v>0</v>
      </c>
      <c r="AB209">
        <v>0</v>
      </c>
      <c r="AC209">
        <v>1</v>
      </c>
      <c r="AD209">
        <v>0</v>
      </c>
      <c r="AE209">
        <v>0</v>
      </c>
      <c r="AF209">
        <v>0</v>
      </c>
      <c r="AG209">
        <v>1</v>
      </c>
      <c r="AH209">
        <v>0</v>
      </c>
      <c r="AI209">
        <v>0</v>
      </c>
      <c r="AJ209">
        <v>0</v>
      </c>
      <c r="AK209">
        <v>0</v>
      </c>
    </row>
    <row r="210" spans="1:37">
      <c r="A210">
        <v>516</v>
      </c>
      <c r="B210" t="s">
        <v>921</v>
      </c>
      <c r="C210">
        <v>703</v>
      </c>
      <c r="D210" t="s">
        <v>684</v>
      </c>
      <c r="E210" t="s">
        <v>691</v>
      </c>
      <c r="F210">
        <v>12</v>
      </c>
      <c r="G210" t="s">
        <v>1232</v>
      </c>
      <c r="H210">
        <v>-71.72287</v>
      </c>
      <c r="I210">
        <v>43.711564000000003</v>
      </c>
      <c r="J210">
        <v>0</v>
      </c>
      <c r="K210">
        <v>0</v>
      </c>
      <c r="L210">
        <v>0</v>
      </c>
      <c r="M210">
        <v>1</v>
      </c>
      <c r="N210">
        <v>0</v>
      </c>
      <c r="O210">
        <v>0</v>
      </c>
      <c r="P210">
        <v>0</v>
      </c>
      <c r="Q210">
        <v>1</v>
      </c>
      <c r="R210">
        <v>0</v>
      </c>
      <c r="S210">
        <v>0</v>
      </c>
      <c r="T210">
        <v>1</v>
      </c>
      <c r="U210">
        <v>0</v>
      </c>
      <c r="V210">
        <v>0</v>
      </c>
      <c r="W210">
        <v>0</v>
      </c>
      <c r="X210">
        <v>0</v>
      </c>
      <c r="Y210">
        <v>1</v>
      </c>
      <c r="Z210">
        <v>0</v>
      </c>
      <c r="AA210">
        <v>0</v>
      </c>
      <c r="AB210">
        <v>0</v>
      </c>
      <c r="AC210">
        <v>1</v>
      </c>
      <c r="AD210">
        <v>0</v>
      </c>
      <c r="AE210">
        <v>0</v>
      </c>
      <c r="AF210">
        <v>0</v>
      </c>
      <c r="AG210">
        <v>1</v>
      </c>
      <c r="AH210">
        <v>0</v>
      </c>
      <c r="AI210">
        <v>0</v>
      </c>
      <c r="AJ210">
        <v>0</v>
      </c>
      <c r="AK210">
        <v>0</v>
      </c>
    </row>
    <row r="211" spans="1:37">
      <c r="A211">
        <v>516</v>
      </c>
      <c r="B211" t="s">
        <v>922</v>
      </c>
      <c r="C211">
        <v>704</v>
      </c>
      <c r="D211" t="s">
        <v>684</v>
      </c>
      <c r="E211" t="s">
        <v>691</v>
      </c>
      <c r="F211">
        <v>12</v>
      </c>
      <c r="G211" t="s">
        <v>1232</v>
      </c>
      <c r="H211">
        <v>-71.779174999999995</v>
      </c>
      <c r="I211">
        <v>43.659986000000004</v>
      </c>
      <c r="J211">
        <v>0</v>
      </c>
      <c r="K211">
        <v>0</v>
      </c>
      <c r="L211">
        <v>0</v>
      </c>
      <c r="M211">
        <v>1</v>
      </c>
      <c r="N211">
        <v>0</v>
      </c>
      <c r="O211">
        <v>0</v>
      </c>
      <c r="P211">
        <v>0</v>
      </c>
      <c r="Q211">
        <v>1</v>
      </c>
      <c r="R211">
        <v>0</v>
      </c>
      <c r="S211">
        <v>0</v>
      </c>
      <c r="T211">
        <v>1</v>
      </c>
      <c r="U211">
        <v>0</v>
      </c>
      <c r="V211">
        <v>0</v>
      </c>
      <c r="W211">
        <v>0</v>
      </c>
      <c r="X211">
        <v>0</v>
      </c>
      <c r="Y211">
        <v>1</v>
      </c>
      <c r="Z211">
        <v>0</v>
      </c>
      <c r="AA211">
        <v>0</v>
      </c>
      <c r="AB211">
        <v>0</v>
      </c>
      <c r="AC211">
        <v>1</v>
      </c>
      <c r="AD211">
        <v>0</v>
      </c>
      <c r="AE211">
        <v>0</v>
      </c>
      <c r="AF211">
        <v>0</v>
      </c>
      <c r="AG211">
        <v>1</v>
      </c>
      <c r="AH211">
        <v>0</v>
      </c>
      <c r="AI211">
        <v>0</v>
      </c>
      <c r="AJ211">
        <v>0</v>
      </c>
      <c r="AK211">
        <v>0</v>
      </c>
    </row>
    <row r="212" spans="1:37">
      <c r="A212">
        <v>516</v>
      </c>
      <c r="B212" t="s">
        <v>923</v>
      </c>
      <c r="C212">
        <v>705</v>
      </c>
      <c r="D212" t="s">
        <v>684</v>
      </c>
      <c r="E212" t="s">
        <v>691</v>
      </c>
      <c r="F212">
        <v>12</v>
      </c>
      <c r="G212" t="s">
        <v>1232</v>
      </c>
      <c r="H212">
        <v>-71.792907999999997</v>
      </c>
      <c r="I212">
        <v>43.652721</v>
      </c>
      <c r="J212">
        <v>0</v>
      </c>
      <c r="K212">
        <v>0</v>
      </c>
      <c r="L212">
        <v>0</v>
      </c>
      <c r="M212">
        <v>1</v>
      </c>
      <c r="N212">
        <v>0</v>
      </c>
      <c r="O212">
        <v>0</v>
      </c>
      <c r="P212">
        <v>0</v>
      </c>
      <c r="Q212">
        <v>1</v>
      </c>
      <c r="R212">
        <v>0</v>
      </c>
      <c r="S212">
        <v>0</v>
      </c>
      <c r="T212">
        <v>1</v>
      </c>
      <c r="U212">
        <v>0</v>
      </c>
      <c r="V212">
        <v>0</v>
      </c>
      <c r="W212">
        <v>0</v>
      </c>
      <c r="X212">
        <v>0</v>
      </c>
      <c r="Y212">
        <v>1</v>
      </c>
      <c r="Z212">
        <v>0</v>
      </c>
      <c r="AA212">
        <v>0</v>
      </c>
      <c r="AB212">
        <v>0</v>
      </c>
      <c r="AC212">
        <v>1</v>
      </c>
      <c r="AD212">
        <v>0</v>
      </c>
      <c r="AE212">
        <v>0</v>
      </c>
      <c r="AF212">
        <v>0</v>
      </c>
      <c r="AG212">
        <v>1</v>
      </c>
      <c r="AH212">
        <v>0</v>
      </c>
      <c r="AI212">
        <v>0</v>
      </c>
      <c r="AJ212">
        <v>0</v>
      </c>
      <c r="AK212">
        <v>0</v>
      </c>
    </row>
    <row r="213" spans="1:37">
      <c r="A213">
        <v>516</v>
      </c>
      <c r="B213" t="s">
        <v>925</v>
      </c>
      <c r="C213">
        <v>707</v>
      </c>
      <c r="D213" t="s">
        <v>684</v>
      </c>
      <c r="E213" t="s">
        <v>691</v>
      </c>
      <c r="F213">
        <v>12</v>
      </c>
      <c r="G213" t="s">
        <v>1232</v>
      </c>
      <c r="H213">
        <v>-71.802520999999999</v>
      </c>
      <c r="I213">
        <v>43.680535999999996</v>
      </c>
      <c r="J213">
        <v>0</v>
      </c>
      <c r="K213">
        <v>0</v>
      </c>
      <c r="L213">
        <v>0</v>
      </c>
      <c r="M213">
        <v>1</v>
      </c>
      <c r="N213">
        <v>0</v>
      </c>
      <c r="O213">
        <v>0</v>
      </c>
      <c r="P213">
        <v>0</v>
      </c>
      <c r="Q213">
        <v>1</v>
      </c>
      <c r="R213">
        <v>0</v>
      </c>
      <c r="S213">
        <v>0</v>
      </c>
      <c r="T213">
        <v>1</v>
      </c>
      <c r="U213">
        <v>0</v>
      </c>
      <c r="V213">
        <v>0</v>
      </c>
      <c r="W213">
        <v>0</v>
      </c>
      <c r="X213">
        <v>0</v>
      </c>
      <c r="Y213">
        <v>1</v>
      </c>
      <c r="Z213">
        <v>0</v>
      </c>
      <c r="AA213">
        <v>0</v>
      </c>
      <c r="AB213">
        <v>0</v>
      </c>
      <c r="AC213">
        <v>1</v>
      </c>
      <c r="AD213">
        <v>0</v>
      </c>
      <c r="AE213">
        <v>0</v>
      </c>
      <c r="AF213">
        <v>0</v>
      </c>
      <c r="AG213">
        <v>1</v>
      </c>
      <c r="AH213">
        <v>0</v>
      </c>
      <c r="AI213">
        <v>0</v>
      </c>
      <c r="AJ213">
        <v>0</v>
      </c>
      <c r="AK213">
        <v>0</v>
      </c>
    </row>
    <row r="214" spans="1:37">
      <c r="A214">
        <v>516</v>
      </c>
      <c r="B214" t="s">
        <v>926</v>
      </c>
      <c r="C214">
        <v>708</v>
      </c>
      <c r="D214" t="s">
        <v>684</v>
      </c>
      <c r="E214" t="s">
        <v>691</v>
      </c>
      <c r="F214">
        <v>12</v>
      </c>
      <c r="G214" t="s">
        <v>1232</v>
      </c>
      <c r="H214">
        <v>-71.797370999999998</v>
      </c>
      <c r="I214">
        <v>43.696176000000001</v>
      </c>
      <c r="J214">
        <v>0</v>
      </c>
      <c r="K214">
        <v>0</v>
      </c>
      <c r="L214">
        <v>0</v>
      </c>
      <c r="M214">
        <v>1</v>
      </c>
      <c r="N214">
        <v>0</v>
      </c>
      <c r="O214">
        <v>0</v>
      </c>
      <c r="P214">
        <v>0</v>
      </c>
      <c r="Q214">
        <v>1</v>
      </c>
      <c r="R214">
        <v>0</v>
      </c>
      <c r="S214">
        <v>0</v>
      </c>
      <c r="T214">
        <v>1</v>
      </c>
      <c r="U214">
        <v>0</v>
      </c>
      <c r="V214">
        <v>0</v>
      </c>
      <c r="W214">
        <v>0</v>
      </c>
      <c r="X214">
        <v>0</v>
      </c>
      <c r="Y214">
        <v>1</v>
      </c>
      <c r="Z214">
        <v>0</v>
      </c>
      <c r="AA214">
        <v>0</v>
      </c>
      <c r="AB214">
        <v>0</v>
      </c>
      <c r="AC214">
        <v>1</v>
      </c>
      <c r="AD214">
        <v>0</v>
      </c>
      <c r="AE214">
        <v>0</v>
      </c>
      <c r="AF214">
        <v>0</v>
      </c>
      <c r="AG214">
        <v>1</v>
      </c>
      <c r="AH214">
        <v>0</v>
      </c>
      <c r="AI214">
        <v>0</v>
      </c>
      <c r="AJ214">
        <v>0</v>
      </c>
      <c r="AK214">
        <v>0</v>
      </c>
    </row>
    <row r="215" spans="1:37">
      <c r="A215">
        <v>516</v>
      </c>
      <c r="B215" t="s">
        <v>927</v>
      </c>
      <c r="C215">
        <v>709</v>
      </c>
      <c r="D215" t="s">
        <v>684</v>
      </c>
      <c r="E215" t="s">
        <v>691</v>
      </c>
      <c r="F215">
        <v>12</v>
      </c>
      <c r="G215" t="s">
        <v>1232</v>
      </c>
      <c r="H215">
        <v>-71.779174999999995</v>
      </c>
      <c r="I215">
        <v>43.659986000000004</v>
      </c>
    </row>
    <row r="216" spans="1:37">
      <c r="A216">
        <v>516</v>
      </c>
      <c r="B216" t="s">
        <v>928</v>
      </c>
      <c r="C216">
        <v>710</v>
      </c>
      <c r="D216" t="s">
        <v>684</v>
      </c>
      <c r="E216" t="s">
        <v>691</v>
      </c>
      <c r="F216">
        <v>12</v>
      </c>
      <c r="G216" t="s">
        <v>1232</v>
      </c>
      <c r="H216">
        <v>-71.889724999999999</v>
      </c>
      <c r="I216">
        <v>43.645268000000002</v>
      </c>
      <c r="J216">
        <v>0</v>
      </c>
      <c r="K216">
        <v>0</v>
      </c>
      <c r="L216">
        <v>0</v>
      </c>
      <c r="M216">
        <v>1</v>
      </c>
      <c r="N216">
        <v>0</v>
      </c>
      <c r="O216">
        <v>0</v>
      </c>
      <c r="P216">
        <v>0</v>
      </c>
      <c r="Q216">
        <v>1</v>
      </c>
      <c r="R216">
        <v>0</v>
      </c>
      <c r="S216">
        <v>0</v>
      </c>
      <c r="T216">
        <v>0</v>
      </c>
      <c r="U216">
        <v>1</v>
      </c>
      <c r="V216">
        <v>0</v>
      </c>
      <c r="W216">
        <v>0</v>
      </c>
      <c r="X216">
        <v>0</v>
      </c>
      <c r="Y216">
        <v>1</v>
      </c>
      <c r="Z216">
        <v>0</v>
      </c>
      <c r="AA216">
        <v>0</v>
      </c>
      <c r="AB216">
        <v>0</v>
      </c>
      <c r="AC216">
        <v>1</v>
      </c>
      <c r="AD216">
        <v>0</v>
      </c>
      <c r="AE216">
        <v>0</v>
      </c>
      <c r="AF216">
        <v>0</v>
      </c>
      <c r="AG216">
        <v>1</v>
      </c>
      <c r="AH216">
        <v>0</v>
      </c>
      <c r="AI216">
        <v>0</v>
      </c>
      <c r="AJ216">
        <v>0</v>
      </c>
      <c r="AK216">
        <v>0</v>
      </c>
    </row>
    <row r="217" spans="1:37">
      <c r="A217">
        <v>521</v>
      </c>
      <c r="B217" t="s">
        <v>930</v>
      </c>
      <c r="C217">
        <v>715</v>
      </c>
      <c r="D217" t="s">
        <v>684</v>
      </c>
      <c r="E217" t="s">
        <v>685</v>
      </c>
      <c r="F217">
        <v>12</v>
      </c>
      <c r="G217" t="s">
        <v>1232</v>
      </c>
      <c r="H217">
        <v>-71.750679000000005</v>
      </c>
      <c r="I217">
        <v>43.674824999999998</v>
      </c>
    </row>
    <row r="218" spans="1:37">
      <c r="A218">
        <v>527</v>
      </c>
      <c r="B218" t="s">
        <v>948</v>
      </c>
      <c r="C218">
        <v>756</v>
      </c>
      <c r="D218" t="s">
        <v>684</v>
      </c>
      <c r="E218" t="s">
        <v>685</v>
      </c>
      <c r="F218">
        <v>12</v>
      </c>
      <c r="G218" t="s">
        <v>1232</v>
      </c>
      <c r="H218">
        <v>-71.779174999999995</v>
      </c>
      <c r="I218">
        <v>43.659986000000004</v>
      </c>
    </row>
    <row r="219" spans="1:37">
      <c r="A219">
        <v>529</v>
      </c>
      <c r="B219" t="s">
        <v>936</v>
      </c>
      <c r="C219">
        <v>725</v>
      </c>
      <c r="D219" t="s">
        <v>684</v>
      </c>
      <c r="E219" t="s">
        <v>685</v>
      </c>
      <c r="F219">
        <v>12</v>
      </c>
      <c r="G219" t="s">
        <v>1232</v>
      </c>
      <c r="H219">
        <v>-71.789179000000004</v>
      </c>
      <c r="I219">
        <v>43.710571999999999</v>
      </c>
      <c r="J219">
        <v>0</v>
      </c>
      <c r="K219">
        <v>0</v>
      </c>
      <c r="L219">
        <v>0</v>
      </c>
      <c r="M219">
        <v>1</v>
      </c>
      <c r="N219">
        <v>0</v>
      </c>
      <c r="O219">
        <v>0</v>
      </c>
      <c r="P219">
        <v>0</v>
      </c>
      <c r="Q219">
        <v>1</v>
      </c>
      <c r="R219">
        <v>0</v>
      </c>
      <c r="S219">
        <v>1</v>
      </c>
      <c r="T219">
        <v>0</v>
      </c>
      <c r="U219">
        <v>0</v>
      </c>
      <c r="V219">
        <v>0</v>
      </c>
      <c r="W219">
        <v>0</v>
      </c>
      <c r="X219">
        <v>0</v>
      </c>
      <c r="Y219">
        <v>1</v>
      </c>
      <c r="Z219">
        <v>0</v>
      </c>
      <c r="AA219">
        <v>0</v>
      </c>
      <c r="AB219">
        <v>0</v>
      </c>
      <c r="AC219">
        <v>1</v>
      </c>
      <c r="AD219">
        <v>0</v>
      </c>
      <c r="AE219">
        <v>1</v>
      </c>
      <c r="AF219">
        <v>1</v>
      </c>
      <c r="AG219">
        <v>0</v>
      </c>
      <c r="AH219">
        <v>0</v>
      </c>
      <c r="AI219">
        <v>0</v>
      </c>
      <c r="AJ219">
        <v>0</v>
      </c>
      <c r="AK219">
        <v>0</v>
      </c>
    </row>
    <row r="220" spans="1:37">
      <c r="A220">
        <v>529</v>
      </c>
      <c r="B220" t="s">
        <v>939</v>
      </c>
      <c r="C220">
        <v>730</v>
      </c>
      <c r="D220" t="s">
        <v>684</v>
      </c>
      <c r="E220" t="s">
        <v>685</v>
      </c>
      <c r="F220">
        <v>11</v>
      </c>
      <c r="G220" t="s">
        <v>1232</v>
      </c>
      <c r="H220">
        <v>-71.731700000000004</v>
      </c>
      <c r="I220">
        <v>43.687736000000001</v>
      </c>
      <c r="J220">
        <v>0</v>
      </c>
      <c r="K220">
        <v>0</v>
      </c>
      <c r="L220">
        <v>0</v>
      </c>
      <c r="M220">
        <v>1</v>
      </c>
      <c r="N220">
        <v>0</v>
      </c>
      <c r="O220">
        <v>0</v>
      </c>
      <c r="P220">
        <v>0</v>
      </c>
      <c r="Q220">
        <v>1</v>
      </c>
      <c r="R220">
        <v>1</v>
      </c>
      <c r="S220">
        <v>0</v>
      </c>
      <c r="T220">
        <v>0</v>
      </c>
      <c r="U220">
        <v>0</v>
      </c>
      <c r="V220">
        <v>0</v>
      </c>
      <c r="W220">
        <v>0</v>
      </c>
      <c r="X220">
        <v>0</v>
      </c>
      <c r="Y220">
        <v>1</v>
      </c>
      <c r="Z220">
        <v>0</v>
      </c>
      <c r="AA220">
        <v>0</v>
      </c>
      <c r="AB220">
        <v>0</v>
      </c>
      <c r="AC220">
        <v>1</v>
      </c>
      <c r="AD220">
        <v>0</v>
      </c>
      <c r="AE220">
        <v>0</v>
      </c>
      <c r="AF220">
        <v>1</v>
      </c>
      <c r="AG220">
        <v>0</v>
      </c>
      <c r="AH220">
        <v>0</v>
      </c>
      <c r="AI220">
        <v>0</v>
      </c>
      <c r="AJ220">
        <v>0</v>
      </c>
      <c r="AK220">
        <v>0</v>
      </c>
    </row>
    <row r="221" spans="1:37">
      <c r="A221">
        <v>533</v>
      </c>
      <c r="B221" t="s">
        <v>942</v>
      </c>
      <c r="C221">
        <v>735</v>
      </c>
      <c r="D221" t="s">
        <v>684</v>
      </c>
      <c r="E221" t="s">
        <v>697</v>
      </c>
      <c r="F221">
        <v>12</v>
      </c>
      <c r="G221" t="s">
        <v>1232</v>
      </c>
      <c r="H221">
        <v>-71.726130999999995</v>
      </c>
      <c r="I221">
        <v>43.676687000000001</v>
      </c>
      <c r="J221">
        <v>0</v>
      </c>
      <c r="K221">
        <v>1</v>
      </c>
      <c r="L221">
        <v>0</v>
      </c>
      <c r="M221">
        <v>0</v>
      </c>
      <c r="N221">
        <v>0</v>
      </c>
      <c r="O221">
        <v>0</v>
      </c>
      <c r="P221">
        <v>0</v>
      </c>
      <c r="Q221">
        <v>1</v>
      </c>
      <c r="R221">
        <v>0</v>
      </c>
      <c r="S221">
        <v>0</v>
      </c>
      <c r="T221">
        <v>1</v>
      </c>
      <c r="U221">
        <v>0</v>
      </c>
      <c r="V221">
        <v>0</v>
      </c>
      <c r="W221">
        <v>0</v>
      </c>
      <c r="X221">
        <v>0</v>
      </c>
      <c r="Y221">
        <v>1</v>
      </c>
      <c r="Z221">
        <v>0</v>
      </c>
      <c r="AA221">
        <v>0</v>
      </c>
      <c r="AB221">
        <v>1</v>
      </c>
      <c r="AC221">
        <v>0</v>
      </c>
      <c r="AD221">
        <v>0</v>
      </c>
      <c r="AE221">
        <v>0</v>
      </c>
      <c r="AF221">
        <v>1</v>
      </c>
      <c r="AG221">
        <v>0</v>
      </c>
      <c r="AH221">
        <v>0</v>
      </c>
      <c r="AI221">
        <v>0</v>
      </c>
      <c r="AJ221">
        <v>0</v>
      </c>
      <c r="AK221">
        <v>0</v>
      </c>
    </row>
    <row r="222" spans="1:37">
      <c r="A222">
        <v>533</v>
      </c>
      <c r="B222" t="s">
        <v>943</v>
      </c>
      <c r="C222">
        <v>736</v>
      </c>
      <c r="D222" t="s">
        <v>684</v>
      </c>
      <c r="E222" t="s">
        <v>697</v>
      </c>
      <c r="F222">
        <v>12</v>
      </c>
      <c r="G222" t="s">
        <v>1232</v>
      </c>
      <c r="H222">
        <v>-71.815738999999994</v>
      </c>
      <c r="I222">
        <v>43.669733999999998</v>
      </c>
      <c r="J222">
        <v>0</v>
      </c>
      <c r="K222">
        <v>0</v>
      </c>
      <c r="L222">
        <v>1</v>
      </c>
      <c r="M222">
        <v>0</v>
      </c>
      <c r="N222">
        <v>0</v>
      </c>
      <c r="O222">
        <v>0</v>
      </c>
      <c r="P222">
        <v>0</v>
      </c>
      <c r="Q222">
        <v>1</v>
      </c>
      <c r="R222">
        <v>0</v>
      </c>
      <c r="S222">
        <v>1</v>
      </c>
      <c r="T222">
        <v>0</v>
      </c>
      <c r="U222">
        <v>0</v>
      </c>
      <c r="V222">
        <v>0</v>
      </c>
      <c r="W222">
        <v>0</v>
      </c>
      <c r="X222">
        <v>0</v>
      </c>
      <c r="Y222">
        <v>1</v>
      </c>
      <c r="Z222">
        <v>0</v>
      </c>
      <c r="AA222">
        <v>0</v>
      </c>
      <c r="AB222">
        <v>1</v>
      </c>
      <c r="AC222">
        <v>0</v>
      </c>
      <c r="AD222">
        <v>0</v>
      </c>
      <c r="AE222">
        <v>0</v>
      </c>
      <c r="AF222">
        <v>1</v>
      </c>
      <c r="AG222">
        <v>0</v>
      </c>
      <c r="AH222">
        <v>0</v>
      </c>
      <c r="AI222">
        <v>0</v>
      </c>
      <c r="AJ222">
        <v>0</v>
      </c>
      <c r="AK222">
        <v>0</v>
      </c>
    </row>
    <row r="223" spans="1:37">
      <c r="A223">
        <v>533</v>
      </c>
      <c r="B223" t="s">
        <v>944</v>
      </c>
      <c r="C223">
        <v>737</v>
      </c>
      <c r="D223" t="s">
        <v>684</v>
      </c>
      <c r="E223" t="s">
        <v>697</v>
      </c>
      <c r="F223">
        <v>13</v>
      </c>
      <c r="G223" t="s">
        <v>1232</v>
      </c>
      <c r="H223">
        <v>-71.810588999999993</v>
      </c>
      <c r="I223">
        <v>43.659551999999998</v>
      </c>
      <c r="J223">
        <v>0</v>
      </c>
      <c r="K223">
        <v>0</v>
      </c>
      <c r="L223">
        <v>1</v>
      </c>
      <c r="M223">
        <v>0</v>
      </c>
      <c r="N223">
        <v>0</v>
      </c>
      <c r="O223">
        <v>0</v>
      </c>
      <c r="P223">
        <v>0</v>
      </c>
      <c r="Q223">
        <v>1</v>
      </c>
      <c r="R223">
        <v>0</v>
      </c>
      <c r="S223">
        <v>0</v>
      </c>
      <c r="T223">
        <v>1</v>
      </c>
      <c r="U223">
        <v>0</v>
      </c>
      <c r="V223">
        <v>0</v>
      </c>
      <c r="W223">
        <v>0</v>
      </c>
      <c r="X223">
        <v>0</v>
      </c>
      <c r="Y223">
        <v>1</v>
      </c>
      <c r="Z223">
        <v>0</v>
      </c>
      <c r="AA223">
        <v>0</v>
      </c>
      <c r="AB223">
        <v>1</v>
      </c>
      <c r="AC223">
        <v>0</v>
      </c>
      <c r="AD223">
        <v>0</v>
      </c>
      <c r="AE223">
        <v>0</v>
      </c>
      <c r="AF223">
        <v>1</v>
      </c>
      <c r="AG223">
        <v>0</v>
      </c>
      <c r="AH223">
        <v>0</v>
      </c>
      <c r="AI223">
        <v>0</v>
      </c>
      <c r="AJ223">
        <v>0</v>
      </c>
      <c r="AK223">
        <v>0</v>
      </c>
    </row>
    <row r="224" spans="1:37">
      <c r="A224">
        <v>533</v>
      </c>
      <c r="B224" t="s">
        <v>945</v>
      </c>
      <c r="C224">
        <v>738</v>
      </c>
      <c r="D224" t="s">
        <v>684</v>
      </c>
      <c r="E224" t="s">
        <v>697</v>
      </c>
      <c r="F224">
        <v>13</v>
      </c>
      <c r="G224" t="s">
        <v>1232</v>
      </c>
      <c r="H224">
        <v>-71.747332</v>
      </c>
      <c r="I224">
        <v>43.690280000000001</v>
      </c>
      <c r="J224">
        <v>0</v>
      </c>
      <c r="K224">
        <v>1</v>
      </c>
      <c r="L224">
        <v>0</v>
      </c>
      <c r="M224">
        <v>0</v>
      </c>
      <c r="N224">
        <v>0</v>
      </c>
      <c r="O224">
        <v>0</v>
      </c>
      <c r="P224">
        <v>0</v>
      </c>
      <c r="Q224">
        <v>1</v>
      </c>
      <c r="R224">
        <v>0</v>
      </c>
      <c r="S224">
        <v>0</v>
      </c>
      <c r="T224">
        <v>1</v>
      </c>
      <c r="U224">
        <v>0</v>
      </c>
      <c r="V224">
        <v>0</v>
      </c>
      <c r="W224">
        <v>0</v>
      </c>
      <c r="X224">
        <v>0</v>
      </c>
      <c r="Y224">
        <v>1</v>
      </c>
      <c r="Z224">
        <v>0</v>
      </c>
      <c r="AA224">
        <v>0</v>
      </c>
      <c r="AB224">
        <v>1</v>
      </c>
      <c r="AC224">
        <v>0</v>
      </c>
      <c r="AD224">
        <v>0</v>
      </c>
      <c r="AE224">
        <v>0</v>
      </c>
      <c r="AF224">
        <v>1</v>
      </c>
      <c r="AG224">
        <v>0</v>
      </c>
      <c r="AH224">
        <v>0</v>
      </c>
      <c r="AI224">
        <v>0</v>
      </c>
      <c r="AJ224">
        <v>0</v>
      </c>
      <c r="AK224">
        <v>0</v>
      </c>
    </row>
    <row r="225" spans="1:37">
      <c r="A225">
        <v>533</v>
      </c>
      <c r="B225" t="s">
        <v>946</v>
      </c>
      <c r="C225">
        <v>739</v>
      </c>
      <c r="D225" t="s">
        <v>684</v>
      </c>
      <c r="E225" t="s">
        <v>697</v>
      </c>
      <c r="F225">
        <v>13</v>
      </c>
      <c r="G225" t="s">
        <v>1232</v>
      </c>
      <c r="H225">
        <v>-71.717118999999997</v>
      </c>
      <c r="I225">
        <v>43.640610000000002</v>
      </c>
      <c r="J225">
        <v>0</v>
      </c>
      <c r="K225">
        <v>1</v>
      </c>
      <c r="L225">
        <v>0</v>
      </c>
      <c r="M225">
        <v>0</v>
      </c>
      <c r="N225">
        <v>0</v>
      </c>
      <c r="O225">
        <v>0</v>
      </c>
      <c r="P225">
        <v>0</v>
      </c>
      <c r="Q225">
        <v>1</v>
      </c>
      <c r="R225">
        <v>0</v>
      </c>
      <c r="S225">
        <v>1</v>
      </c>
      <c r="T225">
        <v>0</v>
      </c>
      <c r="U225">
        <v>0</v>
      </c>
      <c r="V225">
        <v>0</v>
      </c>
      <c r="W225">
        <v>0</v>
      </c>
      <c r="X225">
        <v>0</v>
      </c>
      <c r="Y225">
        <v>1</v>
      </c>
      <c r="Z225">
        <v>0</v>
      </c>
      <c r="AA225">
        <v>0</v>
      </c>
      <c r="AB225">
        <v>1</v>
      </c>
      <c r="AC225">
        <v>0</v>
      </c>
      <c r="AD225">
        <v>0</v>
      </c>
      <c r="AE225">
        <v>0</v>
      </c>
      <c r="AF225">
        <v>1</v>
      </c>
      <c r="AG225">
        <v>0</v>
      </c>
      <c r="AH225">
        <v>0</v>
      </c>
      <c r="AI225">
        <v>0</v>
      </c>
      <c r="AJ225">
        <v>0</v>
      </c>
      <c r="AK225">
        <v>0</v>
      </c>
    </row>
    <row r="226" spans="1:37">
      <c r="A226">
        <v>533</v>
      </c>
      <c r="B226" t="s">
        <v>947</v>
      </c>
      <c r="C226">
        <v>740</v>
      </c>
      <c r="D226" t="s">
        <v>684</v>
      </c>
      <c r="E226" t="s">
        <v>697</v>
      </c>
      <c r="F226">
        <v>13</v>
      </c>
      <c r="G226" t="s">
        <v>1232</v>
      </c>
      <c r="H226">
        <v>-71.734800000000007</v>
      </c>
      <c r="I226">
        <v>43.609668999999997</v>
      </c>
      <c r="J226">
        <v>0</v>
      </c>
      <c r="K226">
        <v>1</v>
      </c>
      <c r="L226">
        <v>0</v>
      </c>
      <c r="M226">
        <v>0</v>
      </c>
      <c r="N226">
        <v>0</v>
      </c>
      <c r="O226">
        <v>0</v>
      </c>
      <c r="P226">
        <v>0</v>
      </c>
      <c r="Q226">
        <v>1</v>
      </c>
      <c r="R226">
        <v>0</v>
      </c>
      <c r="S226">
        <v>1</v>
      </c>
      <c r="T226">
        <v>0</v>
      </c>
      <c r="U226">
        <v>0</v>
      </c>
      <c r="V226">
        <v>0</v>
      </c>
      <c r="W226">
        <v>0</v>
      </c>
      <c r="X226">
        <v>0</v>
      </c>
      <c r="Y226">
        <v>1</v>
      </c>
      <c r="Z226">
        <v>0</v>
      </c>
      <c r="AA226">
        <v>0</v>
      </c>
      <c r="AB226">
        <v>1</v>
      </c>
      <c r="AC226">
        <v>0</v>
      </c>
      <c r="AD226">
        <v>0</v>
      </c>
      <c r="AE226">
        <v>0</v>
      </c>
      <c r="AF226">
        <v>1</v>
      </c>
      <c r="AG226">
        <v>0</v>
      </c>
      <c r="AH226">
        <v>0</v>
      </c>
      <c r="AI226">
        <v>0</v>
      </c>
      <c r="AJ226">
        <v>0</v>
      </c>
      <c r="AK226">
        <v>0</v>
      </c>
    </row>
    <row r="227" spans="1:37">
      <c r="A227">
        <v>535</v>
      </c>
      <c r="B227" t="s">
        <v>940</v>
      </c>
      <c r="C227">
        <v>733</v>
      </c>
      <c r="D227" t="s">
        <v>684</v>
      </c>
      <c r="E227" t="s">
        <v>685</v>
      </c>
      <c r="F227">
        <v>12</v>
      </c>
      <c r="G227" t="s">
        <v>1232</v>
      </c>
      <c r="H227">
        <v>-71.779174999999995</v>
      </c>
      <c r="I227">
        <v>43.659986000000004</v>
      </c>
      <c r="J227">
        <v>0</v>
      </c>
      <c r="K227">
        <v>0</v>
      </c>
      <c r="L227">
        <v>0</v>
      </c>
      <c r="M227">
        <v>1</v>
      </c>
      <c r="N227">
        <v>0</v>
      </c>
      <c r="O227">
        <v>0</v>
      </c>
      <c r="P227">
        <v>0</v>
      </c>
      <c r="Q227">
        <v>1</v>
      </c>
      <c r="R227">
        <v>0</v>
      </c>
      <c r="S227">
        <v>0</v>
      </c>
      <c r="T227">
        <v>0</v>
      </c>
      <c r="U227">
        <v>0</v>
      </c>
      <c r="V227">
        <v>0</v>
      </c>
      <c r="W227">
        <v>0</v>
      </c>
      <c r="X227">
        <v>0</v>
      </c>
      <c r="Y227">
        <v>1</v>
      </c>
      <c r="Z227">
        <v>0</v>
      </c>
      <c r="AA227">
        <v>0</v>
      </c>
      <c r="AB227">
        <v>0</v>
      </c>
      <c r="AC227">
        <v>1</v>
      </c>
      <c r="AD227">
        <v>0</v>
      </c>
      <c r="AE227">
        <v>0</v>
      </c>
      <c r="AF227">
        <v>0</v>
      </c>
      <c r="AG227">
        <v>0</v>
      </c>
      <c r="AH227">
        <v>0</v>
      </c>
      <c r="AI227">
        <v>0</v>
      </c>
      <c r="AJ227">
        <v>0</v>
      </c>
      <c r="AK227">
        <v>0</v>
      </c>
    </row>
    <row r="228" spans="1:37">
      <c r="A228">
        <v>535</v>
      </c>
      <c r="B228" t="s">
        <v>941</v>
      </c>
      <c r="C228">
        <v>734</v>
      </c>
      <c r="D228" t="s">
        <v>684</v>
      </c>
      <c r="E228" t="s">
        <v>685</v>
      </c>
      <c r="F228">
        <v>12</v>
      </c>
      <c r="G228" t="s">
        <v>1232</v>
      </c>
      <c r="H228">
        <v>-71.733513000000002</v>
      </c>
      <c r="I228">
        <v>43.613708000000003</v>
      </c>
      <c r="J228">
        <v>0</v>
      </c>
      <c r="K228">
        <v>0</v>
      </c>
      <c r="L228">
        <v>0</v>
      </c>
      <c r="M228">
        <v>1</v>
      </c>
      <c r="N228">
        <v>0</v>
      </c>
      <c r="O228">
        <v>0</v>
      </c>
      <c r="P228">
        <v>0</v>
      </c>
      <c r="Q228">
        <v>1</v>
      </c>
      <c r="R228">
        <v>1</v>
      </c>
      <c r="S228">
        <v>0</v>
      </c>
      <c r="T228">
        <v>0</v>
      </c>
      <c r="U228">
        <v>0</v>
      </c>
      <c r="V228">
        <v>0</v>
      </c>
      <c r="W228">
        <v>0</v>
      </c>
      <c r="X228">
        <v>0</v>
      </c>
      <c r="Y228">
        <v>1</v>
      </c>
      <c r="Z228">
        <v>0</v>
      </c>
      <c r="AA228">
        <v>0</v>
      </c>
      <c r="AB228">
        <v>0</v>
      </c>
      <c r="AC228">
        <v>1</v>
      </c>
      <c r="AD228">
        <v>0</v>
      </c>
      <c r="AE228">
        <v>0</v>
      </c>
      <c r="AF228">
        <v>0</v>
      </c>
      <c r="AG228">
        <v>0</v>
      </c>
      <c r="AH228">
        <v>0</v>
      </c>
      <c r="AI228">
        <v>0</v>
      </c>
      <c r="AJ228">
        <v>0</v>
      </c>
      <c r="AK228">
        <v>0</v>
      </c>
    </row>
    <row r="229" spans="1:37">
      <c r="A229">
        <v>558</v>
      </c>
      <c r="B229" t="s">
        <v>949</v>
      </c>
      <c r="C229">
        <v>761</v>
      </c>
      <c r="D229" t="s">
        <v>684</v>
      </c>
      <c r="E229" t="s">
        <v>685</v>
      </c>
      <c r="F229">
        <v>10</v>
      </c>
      <c r="G229" t="s">
        <v>1232</v>
      </c>
      <c r="H229">
        <v>-71.839600000000004</v>
      </c>
      <c r="I229">
        <v>43.656942999999998</v>
      </c>
      <c r="J229">
        <v>0</v>
      </c>
      <c r="K229">
        <v>0</v>
      </c>
      <c r="L229">
        <v>0</v>
      </c>
      <c r="M229">
        <v>1</v>
      </c>
      <c r="N229">
        <v>0</v>
      </c>
      <c r="O229">
        <v>0</v>
      </c>
      <c r="P229">
        <v>0</v>
      </c>
      <c r="Q229">
        <v>1</v>
      </c>
      <c r="R229">
        <v>0</v>
      </c>
      <c r="S229">
        <v>0</v>
      </c>
      <c r="T229">
        <v>1</v>
      </c>
      <c r="U229">
        <v>0</v>
      </c>
      <c r="V229">
        <v>0</v>
      </c>
      <c r="W229">
        <v>0</v>
      </c>
      <c r="X229">
        <v>0</v>
      </c>
      <c r="Y229">
        <v>1</v>
      </c>
      <c r="Z229">
        <v>0</v>
      </c>
      <c r="AA229">
        <v>0</v>
      </c>
      <c r="AB229">
        <v>0</v>
      </c>
      <c r="AC229">
        <v>1</v>
      </c>
      <c r="AD229">
        <v>0</v>
      </c>
      <c r="AE229">
        <v>0</v>
      </c>
      <c r="AF229">
        <v>1</v>
      </c>
      <c r="AG229">
        <v>0</v>
      </c>
      <c r="AH229">
        <v>0</v>
      </c>
      <c r="AI229">
        <v>0</v>
      </c>
      <c r="AJ229">
        <v>0</v>
      </c>
      <c r="AK229">
        <v>0</v>
      </c>
    </row>
    <row r="230" spans="1:37">
      <c r="A230">
        <v>560</v>
      </c>
      <c r="B230" t="s">
        <v>950</v>
      </c>
      <c r="C230">
        <v>762</v>
      </c>
      <c r="D230" t="s">
        <v>684</v>
      </c>
      <c r="E230" t="s">
        <v>685</v>
      </c>
      <c r="F230">
        <v>12</v>
      </c>
      <c r="G230" t="s">
        <v>1232</v>
      </c>
      <c r="H230">
        <v>-71.809730999999999</v>
      </c>
      <c r="I230">
        <v>43.667622999999999</v>
      </c>
    </row>
    <row r="231" spans="1:37">
      <c r="A231">
        <v>585</v>
      </c>
      <c r="B231" t="s">
        <v>951</v>
      </c>
      <c r="C231">
        <v>772</v>
      </c>
      <c r="D231" t="s">
        <v>684</v>
      </c>
      <c r="E231" t="s">
        <v>685</v>
      </c>
      <c r="F231">
        <v>12</v>
      </c>
      <c r="G231" t="s">
        <v>1232</v>
      </c>
      <c r="H231">
        <v>-71.795997999999997</v>
      </c>
      <c r="I231">
        <v>43.684756999999998</v>
      </c>
    </row>
    <row r="232" spans="1:37">
      <c r="A232">
        <v>589</v>
      </c>
      <c r="B232" t="s">
        <v>952</v>
      </c>
      <c r="C232">
        <v>775</v>
      </c>
      <c r="D232" t="s">
        <v>684</v>
      </c>
      <c r="E232" t="s">
        <v>685</v>
      </c>
      <c r="F232">
        <v>15</v>
      </c>
      <c r="G232" t="s">
        <v>1232</v>
      </c>
      <c r="H232">
        <v>-71.756000999999998</v>
      </c>
      <c r="I232">
        <v>43.636588000000003</v>
      </c>
    </row>
    <row r="233" spans="1:37">
      <c r="A233">
        <v>589</v>
      </c>
      <c r="B233" t="s">
        <v>953</v>
      </c>
      <c r="C233">
        <v>776</v>
      </c>
      <c r="D233" t="s">
        <v>684</v>
      </c>
      <c r="E233" t="s">
        <v>685</v>
      </c>
      <c r="F233">
        <v>15</v>
      </c>
      <c r="G233" t="s">
        <v>1232</v>
      </c>
      <c r="H233">
        <v>-71.772908999999999</v>
      </c>
      <c r="I233">
        <v>43.633263999999997</v>
      </c>
    </row>
    <row r="234" spans="1:37">
      <c r="A234">
        <v>589</v>
      </c>
      <c r="B234" t="s">
        <v>954</v>
      </c>
      <c r="C234">
        <v>777</v>
      </c>
      <c r="D234" t="s">
        <v>684</v>
      </c>
      <c r="E234" t="s">
        <v>685</v>
      </c>
      <c r="F234">
        <v>15</v>
      </c>
      <c r="G234" t="s">
        <v>1232</v>
      </c>
      <c r="H234">
        <v>-71.772908999999999</v>
      </c>
      <c r="I234">
        <v>43.633263999999997</v>
      </c>
    </row>
    <row r="235" spans="1:37">
      <c r="A235">
        <v>589</v>
      </c>
      <c r="B235" t="s">
        <v>955</v>
      </c>
      <c r="C235">
        <v>778</v>
      </c>
      <c r="D235" t="s">
        <v>684</v>
      </c>
      <c r="E235" t="s">
        <v>685</v>
      </c>
      <c r="F235">
        <v>15</v>
      </c>
      <c r="G235" t="s">
        <v>1232</v>
      </c>
      <c r="H235">
        <v>-71.773724999999999</v>
      </c>
      <c r="I235">
        <v>43.630716999999997</v>
      </c>
    </row>
    <row r="236" spans="1:37">
      <c r="A236">
        <v>589</v>
      </c>
      <c r="B236" t="s">
        <v>956</v>
      </c>
      <c r="C236">
        <v>779</v>
      </c>
      <c r="D236" t="s">
        <v>684</v>
      </c>
      <c r="E236" t="s">
        <v>685</v>
      </c>
      <c r="F236">
        <v>17</v>
      </c>
      <c r="G236" t="s">
        <v>1232</v>
      </c>
      <c r="H236">
        <v>-71.777919999999995</v>
      </c>
      <c r="I236">
        <v>43.640466000000004</v>
      </c>
      <c r="J236">
        <v>0</v>
      </c>
      <c r="K236">
        <v>0</v>
      </c>
      <c r="L236">
        <v>0</v>
      </c>
      <c r="M236">
        <v>1</v>
      </c>
      <c r="N236">
        <v>0</v>
      </c>
      <c r="O236">
        <v>0</v>
      </c>
      <c r="P236">
        <v>0</v>
      </c>
      <c r="Q236">
        <v>1</v>
      </c>
      <c r="R236">
        <v>0</v>
      </c>
      <c r="S236">
        <v>0</v>
      </c>
      <c r="T236">
        <v>1</v>
      </c>
      <c r="U236">
        <v>0</v>
      </c>
      <c r="V236">
        <v>0</v>
      </c>
      <c r="W236">
        <v>0</v>
      </c>
      <c r="X236">
        <v>0</v>
      </c>
      <c r="Y236">
        <v>1</v>
      </c>
      <c r="Z236">
        <v>0</v>
      </c>
      <c r="AA236">
        <v>0</v>
      </c>
      <c r="AB236">
        <v>1</v>
      </c>
      <c r="AC236">
        <v>0</v>
      </c>
      <c r="AD236">
        <v>0</v>
      </c>
      <c r="AE236">
        <v>0</v>
      </c>
      <c r="AF236">
        <v>1</v>
      </c>
      <c r="AG236">
        <v>0</v>
      </c>
      <c r="AH236">
        <v>0</v>
      </c>
      <c r="AI236">
        <v>0</v>
      </c>
      <c r="AJ236">
        <v>0</v>
      </c>
      <c r="AK236">
        <v>0</v>
      </c>
    </row>
    <row r="237" spans="1:37">
      <c r="A237">
        <v>590</v>
      </c>
      <c r="B237" t="s">
        <v>957</v>
      </c>
      <c r="C237">
        <v>781</v>
      </c>
      <c r="D237" t="s">
        <v>684</v>
      </c>
      <c r="E237" t="s">
        <v>685</v>
      </c>
      <c r="F237">
        <v>12</v>
      </c>
      <c r="G237" t="s">
        <v>1232</v>
      </c>
      <c r="H237">
        <v>-71.733170000000001</v>
      </c>
      <c r="I237">
        <v>43.628371999999999</v>
      </c>
      <c r="J237">
        <v>0</v>
      </c>
      <c r="K237">
        <v>0</v>
      </c>
      <c r="L237">
        <v>1</v>
      </c>
      <c r="M237">
        <v>0</v>
      </c>
      <c r="N237">
        <v>0</v>
      </c>
      <c r="O237">
        <v>0</v>
      </c>
      <c r="P237">
        <v>0</v>
      </c>
      <c r="Q237">
        <v>1</v>
      </c>
      <c r="R237">
        <v>0</v>
      </c>
      <c r="S237">
        <v>1</v>
      </c>
      <c r="T237">
        <v>0</v>
      </c>
      <c r="U237">
        <v>0</v>
      </c>
      <c r="V237">
        <v>0</v>
      </c>
      <c r="W237">
        <v>0</v>
      </c>
      <c r="X237">
        <v>1</v>
      </c>
      <c r="Y237">
        <v>0</v>
      </c>
      <c r="Z237">
        <v>0</v>
      </c>
      <c r="AA237">
        <v>1</v>
      </c>
      <c r="AB237">
        <v>0</v>
      </c>
      <c r="AC237">
        <v>0</v>
      </c>
      <c r="AD237">
        <v>0</v>
      </c>
      <c r="AE237">
        <v>1</v>
      </c>
      <c r="AF237">
        <v>0</v>
      </c>
      <c r="AG237">
        <v>0</v>
      </c>
      <c r="AH237">
        <v>0</v>
      </c>
      <c r="AI237">
        <v>0</v>
      </c>
      <c r="AJ237">
        <v>0</v>
      </c>
      <c r="AK237">
        <v>0</v>
      </c>
    </row>
    <row r="238" spans="1:37">
      <c r="A238">
        <v>590</v>
      </c>
      <c r="B238" t="s">
        <v>958</v>
      </c>
      <c r="C238">
        <v>782</v>
      </c>
      <c r="D238" t="s">
        <v>684</v>
      </c>
      <c r="E238" t="s">
        <v>685</v>
      </c>
      <c r="F238">
        <v>12</v>
      </c>
      <c r="G238" t="s">
        <v>1232</v>
      </c>
      <c r="H238">
        <v>-71.730423000000002</v>
      </c>
      <c r="I238">
        <v>43.629365999999997</v>
      </c>
      <c r="J238">
        <v>0</v>
      </c>
      <c r="K238">
        <v>0</v>
      </c>
      <c r="L238">
        <v>1</v>
      </c>
      <c r="M238">
        <v>0</v>
      </c>
      <c r="N238">
        <v>0</v>
      </c>
      <c r="O238">
        <v>0</v>
      </c>
      <c r="P238">
        <v>0</v>
      </c>
      <c r="Q238">
        <v>1</v>
      </c>
      <c r="R238">
        <v>0</v>
      </c>
      <c r="S238">
        <v>1</v>
      </c>
      <c r="T238">
        <v>0</v>
      </c>
      <c r="U238">
        <v>0</v>
      </c>
      <c r="V238">
        <v>0</v>
      </c>
      <c r="W238">
        <v>0</v>
      </c>
      <c r="X238">
        <v>0</v>
      </c>
      <c r="Y238">
        <v>1</v>
      </c>
      <c r="Z238">
        <v>0</v>
      </c>
      <c r="AA238">
        <v>1</v>
      </c>
      <c r="AB238">
        <v>0</v>
      </c>
      <c r="AC238">
        <v>0</v>
      </c>
      <c r="AD238">
        <v>0</v>
      </c>
      <c r="AE238">
        <v>1</v>
      </c>
      <c r="AF238">
        <v>0</v>
      </c>
      <c r="AG238">
        <v>0</v>
      </c>
      <c r="AH238">
        <v>0</v>
      </c>
      <c r="AI238">
        <v>0</v>
      </c>
      <c r="AJ238">
        <v>0</v>
      </c>
      <c r="AK238">
        <v>0</v>
      </c>
    </row>
    <row r="239" spans="1:37">
      <c r="A239">
        <v>596</v>
      </c>
      <c r="B239" t="s">
        <v>959</v>
      </c>
      <c r="C239">
        <v>784</v>
      </c>
      <c r="D239" t="s">
        <v>684</v>
      </c>
      <c r="E239" t="s">
        <v>685</v>
      </c>
      <c r="F239">
        <v>12</v>
      </c>
      <c r="G239" t="s">
        <v>1232</v>
      </c>
      <c r="H239">
        <v>-71.749306000000004</v>
      </c>
      <c r="I239">
        <v>43.634459999999997</v>
      </c>
      <c r="J239">
        <v>0</v>
      </c>
      <c r="K239">
        <v>0</v>
      </c>
      <c r="L239">
        <v>0</v>
      </c>
      <c r="M239">
        <v>1</v>
      </c>
      <c r="N239">
        <v>0</v>
      </c>
      <c r="O239">
        <v>0</v>
      </c>
      <c r="P239">
        <v>0</v>
      </c>
      <c r="Q239">
        <v>1</v>
      </c>
      <c r="R239">
        <v>0</v>
      </c>
      <c r="S239">
        <v>0</v>
      </c>
      <c r="T239">
        <v>0</v>
      </c>
      <c r="U239">
        <v>1</v>
      </c>
      <c r="V239">
        <v>0</v>
      </c>
      <c r="W239">
        <v>0</v>
      </c>
      <c r="X239">
        <v>0</v>
      </c>
      <c r="Y239">
        <v>1</v>
      </c>
      <c r="Z239">
        <v>0</v>
      </c>
      <c r="AA239">
        <v>0</v>
      </c>
      <c r="AB239">
        <v>0</v>
      </c>
      <c r="AC239">
        <v>1</v>
      </c>
      <c r="AD239">
        <v>0</v>
      </c>
      <c r="AE239">
        <v>0</v>
      </c>
      <c r="AF239">
        <v>0</v>
      </c>
      <c r="AG239">
        <v>1</v>
      </c>
      <c r="AH239">
        <v>0</v>
      </c>
      <c r="AI239">
        <v>0</v>
      </c>
      <c r="AJ239">
        <v>0</v>
      </c>
      <c r="AK239">
        <v>0</v>
      </c>
    </row>
    <row r="240" spans="1:37">
      <c r="A240">
        <v>596</v>
      </c>
      <c r="B240" t="s">
        <v>960</v>
      </c>
      <c r="C240">
        <v>785</v>
      </c>
      <c r="D240" t="s">
        <v>684</v>
      </c>
      <c r="E240" t="s">
        <v>685</v>
      </c>
      <c r="F240">
        <v>12</v>
      </c>
      <c r="G240" t="s">
        <v>1232</v>
      </c>
      <c r="H240">
        <v>-71.749306000000004</v>
      </c>
      <c r="I240">
        <v>43.634459999999997</v>
      </c>
    </row>
    <row r="241" spans="1:38">
      <c r="A241">
        <v>603</v>
      </c>
      <c r="B241" t="s">
        <v>961</v>
      </c>
      <c r="C241">
        <v>790</v>
      </c>
      <c r="D241" t="s">
        <v>684</v>
      </c>
      <c r="E241" t="s">
        <v>685</v>
      </c>
      <c r="F241">
        <v>12</v>
      </c>
      <c r="G241" t="s">
        <v>1232</v>
      </c>
      <c r="H241">
        <v>-71.768531999999993</v>
      </c>
      <c r="I241">
        <v>43.648249</v>
      </c>
      <c r="J241">
        <v>0</v>
      </c>
      <c r="K241">
        <v>0</v>
      </c>
      <c r="L241">
        <v>0</v>
      </c>
      <c r="M241">
        <v>1</v>
      </c>
      <c r="N241">
        <v>0</v>
      </c>
      <c r="O241">
        <v>0</v>
      </c>
      <c r="P241">
        <v>0</v>
      </c>
      <c r="Q241">
        <v>1</v>
      </c>
      <c r="R241">
        <v>0</v>
      </c>
      <c r="S241">
        <v>1</v>
      </c>
      <c r="T241">
        <v>0</v>
      </c>
      <c r="U241">
        <v>0</v>
      </c>
      <c r="V241">
        <v>0</v>
      </c>
      <c r="W241">
        <v>0</v>
      </c>
      <c r="X241">
        <v>0</v>
      </c>
      <c r="Y241">
        <v>1</v>
      </c>
      <c r="Z241">
        <v>0</v>
      </c>
      <c r="AA241">
        <v>0</v>
      </c>
      <c r="AB241">
        <v>1</v>
      </c>
      <c r="AC241">
        <v>0</v>
      </c>
      <c r="AD241">
        <v>0</v>
      </c>
      <c r="AE241">
        <v>1</v>
      </c>
      <c r="AF241">
        <v>0</v>
      </c>
      <c r="AG241">
        <v>0</v>
      </c>
      <c r="AH241">
        <v>0</v>
      </c>
      <c r="AI241">
        <v>0</v>
      </c>
      <c r="AJ241">
        <v>0</v>
      </c>
      <c r="AK241">
        <v>0</v>
      </c>
      <c r="AL241" t="s">
        <v>962</v>
      </c>
    </row>
    <row r="242" spans="1:38">
      <c r="A242">
        <v>607</v>
      </c>
      <c r="B242" t="s">
        <v>963</v>
      </c>
      <c r="C242">
        <v>794</v>
      </c>
      <c r="D242" t="s">
        <v>684</v>
      </c>
      <c r="E242" t="s">
        <v>685</v>
      </c>
      <c r="F242">
        <v>12</v>
      </c>
      <c r="G242" t="s">
        <v>1232</v>
      </c>
      <c r="H242">
        <v>-71.846466000000007</v>
      </c>
      <c r="I242">
        <v>43.690218000000002</v>
      </c>
      <c r="J242">
        <v>0</v>
      </c>
      <c r="K242">
        <v>0</v>
      </c>
      <c r="L242">
        <v>0</v>
      </c>
      <c r="M242">
        <v>0</v>
      </c>
      <c r="N242">
        <v>0</v>
      </c>
      <c r="O242">
        <v>0</v>
      </c>
      <c r="P242">
        <v>0</v>
      </c>
      <c r="Q242">
        <v>0</v>
      </c>
      <c r="R242">
        <v>0</v>
      </c>
      <c r="S242">
        <v>0</v>
      </c>
      <c r="T242">
        <v>0</v>
      </c>
      <c r="U242">
        <v>0</v>
      </c>
      <c r="V242">
        <v>0</v>
      </c>
      <c r="W242">
        <v>0</v>
      </c>
      <c r="X242">
        <v>1</v>
      </c>
      <c r="Y242">
        <v>1</v>
      </c>
      <c r="Z242">
        <v>0</v>
      </c>
      <c r="AA242">
        <v>0</v>
      </c>
      <c r="AB242">
        <v>0</v>
      </c>
      <c r="AC242">
        <v>0</v>
      </c>
      <c r="AD242">
        <v>0</v>
      </c>
      <c r="AE242">
        <v>0</v>
      </c>
      <c r="AF242">
        <v>0</v>
      </c>
      <c r="AG242">
        <v>0</v>
      </c>
      <c r="AH242">
        <v>0</v>
      </c>
      <c r="AI242">
        <v>0</v>
      </c>
      <c r="AJ242">
        <v>0</v>
      </c>
      <c r="AK242">
        <v>0</v>
      </c>
    </row>
    <row r="243" spans="1:38">
      <c r="A243">
        <v>607</v>
      </c>
      <c r="B243" t="s">
        <v>964</v>
      </c>
      <c r="C243">
        <v>795</v>
      </c>
      <c r="D243" t="s">
        <v>684</v>
      </c>
      <c r="E243" t="s">
        <v>685</v>
      </c>
      <c r="F243">
        <v>12</v>
      </c>
      <c r="G243" t="s">
        <v>1232</v>
      </c>
      <c r="H243">
        <v>-71.779174999999995</v>
      </c>
      <c r="I243">
        <v>43.659986000000004</v>
      </c>
    </row>
    <row r="244" spans="1:38">
      <c r="A244">
        <v>611</v>
      </c>
      <c r="B244" t="s">
        <v>965</v>
      </c>
      <c r="C244">
        <v>800</v>
      </c>
      <c r="D244" t="s">
        <v>684</v>
      </c>
      <c r="E244" t="s">
        <v>685</v>
      </c>
      <c r="F244">
        <v>12</v>
      </c>
      <c r="G244" t="s">
        <v>1232</v>
      </c>
      <c r="H244">
        <v>-71.809730999999999</v>
      </c>
      <c r="I244">
        <v>43.696921000000003</v>
      </c>
      <c r="J244">
        <v>0</v>
      </c>
      <c r="K244">
        <v>0</v>
      </c>
      <c r="L244">
        <v>1</v>
      </c>
      <c r="M244">
        <v>0</v>
      </c>
      <c r="N244">
        <v>0</v>
      </c>
      <c r="O244">
        <v>0</v>
      </c>
      <c r="P244">
        <v>1</v>
      </c>
      <c r="Q244">
        <v>0</v>
      </c>
      <c r="R244">
        <v>0</v>
      </c>
      <c r="S244">
        <v>0</v>
      </c>
      <c r="T244">
        <v>0</v>
      </c>
      <c r="U244">
        <v>0</v>
      </c>
      <c r="V244">
        <v>0</v>
      </c>
      <c r="W244">
        <v>0</v>
      </c>
      <c r="X244">
        <v>1</v>
      </c>
      <c r="Y244">
        <v>0</v>
      </c>
      <c r="Z244">
        <v>0</v>
      </c>
      <c r="AA244">
        <v>0</v>
      </c>
      <c r="AB244">
        <v>1</v>
      </c>
      <c r="AC244">
        <v>0</v>
      </c>
      <c r="AD244">
        <v>0</v>
      </c>
      <c r="AE244">
        <v>0</v>
      </c>
      <c r="AF244">
        <v>0</v>
      </c>
      <c r="AG244">
        <v>0</v>
      </c>
      <c r="AH244">
        <v>0</v>
      </c>
      <c r="AI244">
        <v>0</v>
      </c>
      <c r="AJ244">
        <v>0</v>
      </c>
      <c r="AK244">
        <v>0</v>
      </c>
    </row>
    <row r="245" spans="1:38">
      <c r="A245">
        <v>618</v>
      </c>
      <c r="B245" t="s">
        <v>966</v>
      </c>
      <c r="C245">
        <v>805</v>
      </c>
      <c r="D245" t="s">
        <v>684</v>
      </c>
      <c r="E245" t="s">
        <v>685</v>
      </c>
      <c r="F245">
        <v>12</v>
      </c>
      <c r="G245" t="s">
        <v>1232</v>
      </c>
      <c r="H245">
        <v>-71.793250999999998</v>
      </c>
      <c r="I245">
        <v>43.667622999999999</v>
      </c>
      <c r="J245">
        <v>0</v>
      </c>
      <c r="K245">
        <v>0</v>
      </c>
      <c r="L245">
        <v>1</v>
      </c>
      <c r="M245">
        <v>0</v>
      </c>
      <c r="N245">
        <v>0</v>
      </c>
      <c r="O245">
        <v>0</v>
      </c>
      <c r="P245">
        <v>0</v>
      </c>
      <c r="Q245">
        <v>1</v>
      </c>
      <c r="R245">
        <v>0</v>
      </c>
      <c r="S245">
        <v>1</v>
      </c>
      <c r="T245">
        <v>0</v>
      </c>
      <c r="U245">
        <v>0</v>
      </c>
      <c r="V245">
        <v>0</v>
      </c>
      <c r="W245">
        <v>0</v>
      </c>
      <c r="X245">
        <v>0</v>
      </c>
      <c r="Y245">
        <v>1</v>
      </c>
      <c r="Z245">
        <v>0</v>
      </c>
      <c r="AA245">
        <v>0</v>
      </c>
      <c r="AB245">
        <v>0</v>
      </c>
      <c r="AC245">
        <v>1</v>
      </c>
      <c r="AD245">
        <v>0</v>
      </c>
      <c r="AE245">
        <v>0</v>
      </c>
      <c r="AF245">
        <v>0</v>
      </c>
      <c r="AG245">
        <v>1</v>
      </c>
      <c r="AH245">
        <v>0</v>
      </c>
      <c r="AI245">
        <v>0</v>
      </c>
      <c r="AJ245">
        <v>0</v>
      </c>
      <c r="AK245">
        <v>0</v>
      </c>
    </row>
    <row r="246" spans="1:38">
      <c r="A246">
        <v>620</v>
      </c>
      <c r="B246" t="s">
        <v>967</v>
      </c>
      <c r="C246">
        <v>808</v>
      </c>
      <c r="D246" t="s">
        <v>684</v>
      </c>
      <c r="E246" t="s">
        <v>685</v>
      </c>
      <c r="F246">
        <v>12</v>
      </c>
      <c r="G246" t="s">
        <v>1232</v>
      </c>
      <c r="H246">
        <v>-71.775054999999995</v>
      </c>
      <c r="I246">
        <v>43.706600999999999</v>
      </c>
    </row>
    <row r="247" spans="1:38">
      <c r="A247">
        <v>626</v>
      </c>
      <c r="B247" t="s">
        <v>968</v>
      </c>
      <c r="C247">
        <v>812</v>
      </c>
      <c r="D247" t="s">
        <v>684</v>
      </c>
      <c r="E247" t="s">
        <v>685</v>
      </c>
      <c r="F247">
        <v>12</v>
      </c>
      <c r="G247" t="s">
        <v>1232</v>
      </c>
      <c r="H247">
        <v>-71.772651999999994</v>
      </c>
      <c r="I247">
        <v>43.647503999999998</v>
      </c>
      <c r="J247">
        <v>0</v>
      </c>
      <c r="K247">
        <v>0</v>
      </c>
      <c r="L247">
        <v>0</v>
      </c>
      <c r="M247">
        <v>1</v>
      </c>
      <c r="N247">
        <v>0</v>
      </c>
      <c r="O247">
        <v>0</v>
      </c>
      <c r="P247">
        <v>0</v>
      </c>
      <c r="Q247">
        <v>1</v>
      </c>
      <c r="R247">
        <v>0</v>
      </c>
      <c r="S247">
        <v>0</v>
      </c>
      <c r="T247">
        <v>1</v>
      </c>
      <c r="U247">
        <v>0</v>
      </c>
      <c r="V247">
        <v>0</v>
      </c>
      <c r="W247">
        <v>0</v>
      </c>
      <c r="X247">
        <v>0</v>
      </c>
      <c r="Y247">
        <v>1</v>
      </c>
      <c r="Z247">
        <v>0</v>
      </c>
      <c r="AA247">
        <v>0</v>
      </c>
      <c r="AB247">
        <v>0</v>
      </c>
      <c r="AC247">
        <v>1</v>
      </c>
      <c r="AD247">
        <v>0</v>
      </c>
      <c r="AE247">
        <v>0</v>
      </c>
      <c r="AF247">
        <v>0</v>
      </c>
      <c r="AG247">
        <v>1</v>
      </c>
      <c r="AH247">
        <v>0</v>
      </c>
      <c r="AI247">
        <v>0</v>
      </c>
      <c r="AJ247">
        <v>0</v>
      </c>
      <c r="AK247">
        <v>0</v>
      </c>
    </row>
    <row r="248" spans="1:38">
      <c r="A248">
        <v>626</v>
      </c>
      <c r="B248" t="s">
        <v>969</v>
      </c>
      <c r="C248">
        <v>813</v>
      </c>
      <c r="D248" t="s">
        <v>684</v>
      </c>
      <c r="E248" t="s">
        <v>685</v>
      </c>
      <c r="F248">
        <v>12</v>
      </c>
      <c r="G248" t="s">
        <v>1232</v>
      </c>
      <c r="H248">
        <v>-71.779174999999995</v>
      </c>
      <c r="I248">
        <v>43.659923999999997</v>
      </c>
    </row>
    <row r="249" spans="1:38">
      <c r="A249">
        <v>630</v>
      </c>
      <c r="B249" t="s">
        <v>970</v>
      </c>
      <c r="C249">
        <v>818</v>
      </c>
      <c r="D249" t="s">
        <v>684</v>
      </c>
      <c r="E249" t="s">
        <v>685</v>
      </c>
      <c r="F249">
        <v>12</v>
      </c>
      <c r="G249" t="s">
        <v>1232</v>
      </c>
      <c r="H249">
        <v>-71.903801000000001</v>
      </c>
      <c r="I249">
        <v>43.645516000000001</v>
      </c>
      <c r="J249">
        <v>0</v>
      </c>
      <c r="K249">
        <v>0</v>
      </c>
      <c r="L249">
        <v>0</v>
      </c>
      <c r="M249">
        <v>1</v>
      </c>
      <c r="N249">
        <v>0</v>
      </c>
      <c r="O249">
        <v>0</v>
      </c>
      <c r="P249">
        <v>0</v>
      </c>
      <c r="Q249">
        <v>1</v>
      </c>
      <c r="R249">
        <v>0</v>
      </c>
      <c r="S249">
        <v>1</v>
      </c>
      <c r="T249">
        <v>0</v>
      </c>
      <c r="U249">
        <v>0</v>
      </c>
      <c r="V249">
        <v>0</v>
      </c>
      <c r="W249">
        <v>0</v>
      </c>
      <c r="X249">
        <v>0</v>
      </c>
      <c r="Y249">
        <v>1</v>
      </c>
      <c r="Z249">
        <v>0</v>
      </c>
      <c r="AA249">
        <v>0</v>
      </c>
      <c r="AB249">
        <v>0</v>
      </c>
      <c r="AC249">
        <v>1</v>
      </c>
      <c r="AD249">
        <v>0</v>
      </c>
      <c r="AE249">
        <v>1</v>
      </c>
      <c r="AF249">
        <v>0</v>
      </c>
      <c r="AG249">
        <v>0</v>
      </c>
      <c r="AH249">
        <v>0</v>
      </c>
      <c r="AI249">
        <v>0</v>
      </c>
      <c r="AJ249">
        <v>0</v>
      </c>
      <c r="AK249">
        <v>0</v>
      </c>
    </row>
    <row r="250" spans="1:38">
      <c r="A250">
        <v>630</v>
      </c>
      <c r="B250" t="s">
        <v>971</v>
      </c>
      <c r="C250">
        <v>819</v>
      </c>
      <c r="D250" t="s">
        <v>684</v>
      </c>
      <c r="E250" t="s">
        <v>685</v>
      </c>
      <c r="F250">
        <v>12</v>
      </c>
      <c r="G250" t="s">
        <v>1232</v>
      </c>
      <c r="H250">
        <v>-71.790160999999998</v>
      </c>
      <c r="I250">
        <v>43.638435999999999</v>
      </c>
      <c r="J250">
        <v>0</v>
      </c>
      <c r="K250">
        <v>0</v>
      </c>
      <c r="L250">
        <v>0</v>
      </c>
      <c r="M250">
        <v>1</v>
      </c>
      <c r="N250">
        <v>0</v>
      </c>
      <c r="O250">
        <v>0</v>
      </c>
      <c r="P250">
        <v>0</v>
      </c>
      <c r="Q250">
        <v>1</v>
      </c>
      <c r="R250">
        <v>0</v>
      </c>
      <c r="S250">
        <v>0</v>
      </c>
      <c r="T250">
        <v>1</v>
      </c>
      <c r="U250">
        <v>0</v>
      </c>
      <c r="V250">
        <v>0</v>
      </c>
      <c r="W250">
        <v>0</v>
      </c>
      <c r="X250">
        <v>0</v>
      </c>
      <c r="Y250">
        <v>1</v>
      </c>
      <c r="Z250">
        <v>0</v>
      </c>
      <c r="AA250">
        <v>0</v>
      </c>
      <c r="AB250">
        <v>0</v>
      </c>
      <c r="AC250">
        <v>1</v>
      </c>
      <c r="AD250">
        <v>1</v>
      </c>
      <c r="AE250">
        <v>0</v>
      </c>
      <c r="AF250">
        <v>0</v>
      </c>
      <c r="AG250">
        <v>0</v>
      </c>
      <c r="AH250">
        <v>0</v>
      </c>
      <c r="AI250">
        <v>0</v>
      </c>
      <c r="AJ250">
        <v>0</v>
      </c>
      <c r="AK250">
        <v>0</v>
      </c>
    </row>
    <row r="251" spans="1:38">
      <c r="A251">
        <v>630</v>
      </c>
      <c r="B251" t="s">
        <v>972</v>
      </c>
      <c r="C251">
        <v>820</v>
      </c>
      <c r="D251" t="s">
        <v>684</v>
      </c>
      <c r="E251" t="s">
        <v>685</v>
      </c>
      <c r="F251">
        <v>12</v>
      </c>
      <c r="G251" t="s">
        <v>1232</v>
      </c>
      <c r="H251">
        <v>-71.782264999999995</v>
      </c>
      <c r="I251">
        <v>43.691211000000003</v>
      </c>
      <c r="J251">
        <v>0</v>
      </c>
      <c r="K251">
        <v>0</v>
      </c>
      <c r="L251">
        <v>0</v>
      </c>
      <c r="M251">
        <v>1</v>
      </c>
      <c r="N251">
        <v>0</v>
      </c>
      <c r="O251">
        <v>0</v>
      </c>
      <c r="P251">
        <v>0</v>
      </c>
      <c r="Q251">
        <v>1</v>
      </c>
      <c r="R251">
        <v>0</v>
      </c>
      <c r="S251">
        <v>1</v>
      </c>
      <c r="T251">
        <v>0</v>
      </c>
      <c r="U251">
        <v>0</v>
      </c>
      <c r="V251">
        <v>0</v>
      </c>
      <c r="W251">
        <v>0</v>
      </c>
      <c r="X251">
        <v>0</v>
      </c>
      <c r="Y251">
        <v>1</v>
      </c>
      <c r="Z251">
        <v>0</v>
      </c>
      <c r="AA251">
        <v>0</v>
      </c>
      <c r="AB251">
        <v>1</v>
      </c>
      <c r="AC251">
        <v>0</v>
      </c>
      <c r="AD251">
        <v>1</v>
      </c>
      <c r="AE251">
        <v>0</v>
      </c>
      <c r="AF251">
        <v>0</v>
      </c>
      <c r="AG251">
        <v>0</v>
      </c>
      <c r="AH251">
        <v>0</v>
      </c>
      <c r="AI251">
        <v>0</v>
      </c>
      <c r="AJ251">
        <v>0</v>
      </c>
      <c r="AK251">
        <v>0</v>
      </c>
    </row>
    <row r="252" spans="1:38">
      <c r="A252">
        <v>630</v>
      </c>
      <c r="B252" t="s">
        <v>973</v>
      </c>
      <c r="C252">
        <v>821</v>
      </c>
      <c r="D252" t="s">
        <v>684</v>
      </c>
      <c r="E252" t="s">
        <v>685</v>
      </c>
      <c r="F252">
        <v>12</v>
      </c>
      <c r="G252" t="s">
        <v>1232</v>
      </c>
      <c r="H252">
        <v>-71.795310999999998</v>
      </c>
      <c r="I252">
        <v>43.701388999999999</v>
      </c>
      <c r="J252">
        <v>0</v>
      </c>
      <c r="K252">
        <v>0</v>
      </c>
      <c r="L252">
        <v>1</v>
      </c>
      <c r="M252">
        <v>0</v>
      </c>
      <c r="N252">
        <v>0</v>
      </c>
      <c r="O252">
        <v>0</v>
      </c>
      <c r="P252">
        <v>0</v>
      </c>
      <c r="Q252">
        <v>1</v>
      </c>
      <c r="R252">
        <v>0</v>
      </c>
      <c r="S252">
        <v>1</v>
      </c>
      <c r="T252">
        <v>0</v>
      </c>
      <c r="U252">
        <v>0</v>
      </c>
      <c r="V252">
        <v>0</v>
      </c>
      <c r="W252">
        <v>0</v>
      </c>
      <c r="X252">
        <v>0</v>
      </c>
      <c r="Y252">
        <v>1</v>
      </c>
      <c r="Z252">
        <v>0</v>
      </c>
      <c r="AA252">
        <v>1</v>
      </c>
      <c r="AB252">
        <v>0</v>
      </c>
      <c r="AC252">
        <v>0</v>
      </c>
      <c r="AD252">
        <v>1</v>
      </c>
      <c r="AE252">
        <v>0</v>
      </c>
      <c r="AF252">
        <v>0</v>
      </c>
      <c r="AG252">
        <v>0</v>
      </c>
      <c r="AH252">
        <v>0</v>
      </c>
      <c r="AI252">
        <v>0</v>
      </c>
      <c r="AJ252">
        <v>0</v>
      </c>
      <c r="AK252">
        <v>0</v>
      </c>
    </row>
    <row r="253" spans="1:38">
      <c r="A253">
        <v>630</v>
      </c>
      <c r="B253" t="s">
        <v>974</v>
      </c>
      <c r="C253">
        <v>822</v>
      </c>
      <c r="D253" t="s">
        <v>684</v>
      </c>
      <c r="E253" t="s">
        <v>685</v>
      </c>
      <c r="F253">
        <v>12</v>
      </c>
      <c r="G253" t="s">
        <v>1232</v>
      </c>
      <c r="H253">
        <v>-71.926460000000006</v>
      </c>
      <c r="I253">
        <v>43.743817</v>
      </c>
      <c r="J253">
        <v>0</v>
      </c>
      <c r="K253">
        <v>0</v>
      </c>
      <c r="L253">
        <v>0</v>
      </c>
      <c r="M253">
        <v>1</v>
      </c>
      <c r="N253">
        <v>0</v>
      </c>
      <c r="O253">
        <v>0</v>
      </c>
      <c r="P253">
        <v>0</v>
      </c>
      <c r="Q253">
        <v>1</v>
      </c>
      <c r="R253">
        <v>0</v>
      </c>
      <c r="S253">
        <v>1</v>
      </c>
      <c r="T253">
        <v>0</v>
      </c>
      <c r="U253">
        <v>0</v>
      </c>
      <c r="V253">
        <v>0</v>
      </c>
      <c r="W253">
        <v>0</v>
      </c>
      <c r="X253">
        <v>0</v>
      </c>
      <c r="Y253">
        <v>1</v>
      </c>
      <c r="Z253">
        <v>0</v>
      </c>
      <c r="AA253">
        <v>1</v>
      </c>
      <c r="AB253">
        <v>0</v>
      </c>
      <c r="AC253">
        <v>0</v>
      </c>
      <c r="AD253">
        <v>1</v>
      </c>
      <c r="AE253">
        <v>0</v>
      </c>
      <c r="AF253">
        <v>0</v>
      </c>
      <c r="AG253">
        <v>0</v>
      </c>
      <c r="AH253">
        <v>0</v>
      </c>
      <c r="AI253">
        <v>0</v>
      </c>
      <c r="AJ253">
        <v>0</v>
      </c>
      <c r="AK253">
        <v>0</v>
      </c>
    </row>
    <row r="254" spans="1:38">
      <c r="A254">
        <v>630</v>
      </c>
      <c r="B254" t="s">
        <v>975</v>
      </c>
      <c r="C254">
        <v>823</v>
      </c>
      <c r="D254" t="s">
        <v>684</v>
      </c>
      <c r="E254" t="s">
        <v>685</v>
      </c>
      <c r="F254">
        <v>12</v>
      </c>
      <c r="G254" t="s">
        <v>1232</v>
      </c>
      <c r="H254">
        <v>-71.7239</v>
      </c>
      <c r="I254">
        <v>43.715783000000002</v>
      </c>
      <c r="J254">
        <v>0</v>
      </c>
      <c r="K254">
        <v>0</v>
      </c>
      <c r="L254">
        <v>0</v>
      </c>
      <c r="M254">
        <v>1</v>
      </c>
      <c r="N254">
        <v>0</v>
      </c>
      <c r="O254">
        <v>0</v>
      </c>
      <c r="P254">
        <v>0</v>
      </c>
      <c r="Q254">
        <v>1</v>
      </c>
      <c r="R254">
        <v>0</v>
      </c>
      <c r="S254">
        <v>1</v>
      </c>
      <c r="T254">
        <v>0</v>
      </c>
      <c r="U254">
        <v>0</v>
      </c>
      <c r="V254">
        <v>0</v>
      </c>
      <c r="W254">
        <v>0</v>
      </c>
      <c r="X254">
        <v>0</v>
      </c>
      <c r="Y254">
        <v>1</v>
      </c>
      <c r="Z254">
        <v>0</v>
      </c>
      <c r="AA254">
        <v>1</v>
      </c>
      <c r="AB254">
        <v>0</v>
      </c>
      <c r="AC254">
        <v>0</v>
      </c>
      <c r="AD254">
        <v>0</v>
      </c>
      <c r="AE254">
        <v>0</v>
      </c>
      <c r="AF254">
        <v>0</v>
      </c>
      <c r="AG254">
        <v>0</v>
      </c>
      <c r="AH254">
        <v>0</v>
      </c>
      <c r="AI254">
        <v>0</v>
      </c>
      <c r="AJ254">
        <v>0</v>
      </c>
      <c r="AK254">
        <v>0</v>
      </c>
    </row>
    <row r="255" spans="1:38">
      <c r="A255">
        <v>630</v>
      </c>
      <c r="B255" t="s">
        <v>976</v>
      </c>
      <c r="C255">
        <v>824</v>
      </c>
      <c r="D255" t="s">
        <v>684</v>
      </c>
      <c r="E255" t="s">
        <v>685</v>
      </c>
      <c r="F255">
        <v>12</v>
      </c>
      <c r="G255" t="s">
        <v>1232</v>
      </c>
      <c r="H255">
        <v>-71.742783000000003</v>
      </c>
      <c r="I255">
        <v>43.563724999999998</v>
      </c>
      <c r="J255">
        <v>0</v>
      </c>
      <c r="K255">
        <v>0</v>
      </c>
      <c r="L255">
        <v>0</v>
      </c>
      <c r="M255">
        <v>1</v>
      </c>
      <c r="N255">
        <v>0</v>
      </c>
      <c r="O255">
        <v>0</v>
      </c>
      <c r="P255">
        <v>0</v>
      </c>
      <c r="Q255">
        <v>1</v>
      </c>
      <c r="R255">
        <v>0</v>
      </c>
      <c r="S255">
        <v>1</v>
      </c>
      <c r="T255">
        <v>0</v>
      </c>
      <c r="U255">
        <v>0</v>
      </c>
      <c r="V255">
        <v>0</v>
      </c>
      <c r="W255">
        <v>0</v>
      </c>
      <c r="X255">
        <v>0</v>
      </c>
      <c r="Y255">
        <v>1</v>
      </c>
      <c r="Z255">
        <v>0</v>
      </c>
      <c r="AA255">
        <v>0</v>
      </c>
      <c r="AB255">
        <v>1</v>
      </c>
      <c r="AC255">
        <v>0</v>
      </c>
      <c r="AD255">
        <v>1</v>
      </c>
      <c r="AE255">
        <v>0</v>
      </c>
      <c r="AF255">
        <v>0</v>
      </c>
      <c r="AG255">
        <v>0</v>
      </c>
      <c r="AH255">
        <v>0</v>
      </c>
      <c r="AI255">
        <v>0</v>
      </c>
      <c r="AJ255">
        <v>0</v>
      </c>
      <c r="AK255">
        <v>0</v>
      </c>
    </row>
    <row r="256" spans="1:38">
      <c r="A256">
        <v>630</v>
      </c>
      <c r="B256" t="s">
        <v>977</v>
      </c>
      <c r="C256">
        <v>825</v>
      </c>
      <c r="D256" t="s">
        <v>684</v>
      </c>
      <c r="E256" t="s">
        <v>685</v>
      </c>
      <c r="F256">
        <v>12</v>
      </c>
      <c r="G256" t="s">
        <v>1232</v>
      </c>
      <c r="H256">
        <v>-71.669998000000007</v>
      </c>
      <c r="I256">
        <v>43.499507000000001</v>
      </c>
      <c r="J256">
        <v>0</v>
      </c>
      <c r="K256">
        <v>0</v>
      </c>
      <c r="L256">
        <v>0</v>
      </c>
      <c r="M256">
        <v>1</v>
      </c>
      <c r="N256">
        <v>0</v>
      </c>
      <c r="O256">
        <v>0</v>
      </c>
      <c r="P256">
        <v>0</v>
      </c>
      <c r="Q256">
        <v>1</v>
      </c>
      <c r="R256">
        <v>0</v>
      </c>
      <c r="S256">
        <v>1</v>
      </c>
      <c r="T256">
        <v>0</v>
      </c>
      <c r="U256">
        <v>0</v>
      </c>
      <c r="V256">
        <v>0</v>
      </c>
      <c r="W256">
        <v>0</v>
      </c>
      <c r="X256">
        <v>0</v>
      </c>
      <c r="Y256">
        <v>1</v>
      </c>
      <c r="Z256">
        <v>0</v>
      </c>
      <c r="AA256">
        <v>0</v>
      </c>
      <c r="AB256">
        <v>0</v>
      </c>
      <c r="AC256">
        <v>1</v>
      </c>
      <c r="AD256">
        <v>1</v>
      </c>
      <c r="AE256">
        <v>0</v>
      </c>
      <c r="AF256">
        <v>0</v>
      </c>
      <c r="AG256">
        <v>0</v>
      </c>
      <c r="AH256">
        <v>0</v>
      </c>
      <c r="AI256">
        <v>0</v>
      </c>
      <c r="AJ256">
        <v>0</v>
      </c>
      <c r="AK256">
        <v>0</v>
      </c>
    </row>
    <row r="257" spans="1:37">
      <c r="A257">
        <v>630</v>
      </c>
      <c r="B257" t="s">
        <v>978</v>
      </c>
      <c r="C257">
        <v>826</v>
      </c>
      <c r="D257" t="s">
        <v>684</v>
      </c>
      <c r="E257" t="s">
        <v>685</v>
      </c>
      <c r="F257">
        <v>12</v>
      </c>
      <c r="G257" t="s">
        <v>1232</v>
      </c>
      <c r="H257">
        <v>-71.731110000000001</v>
      </c>
      <c r="I257">
        <v>43.591830000000002</v>
      </c>
      <c r="J257">
        <v>0</v>
      </c>
      <c r="K257">
        <v>0</v>
      </c>
      <c r="L257">
        <v>0</v>
      </c>
      <c r="M257">
        <v>1</v>
      </c>
      <c r="N257">
        <v>0</v>
      </c>
      <c r="O257">
        <v>0</v>
      </c>
      <c r="P257">
        <v>1</v>
      </c>
      <c r="Q257">
        <v>0</v>
      </c>
      <c r="R257">
        <v>0</v>
      </c>
      <c r="S257">
        <v>1</v>
      </c>
      <c r="T257">
        <v>0</v>
      </c>
      <c r="U257">
        <v>0</v>
      </c>
      <c r="V257">
        <v>0</v>
      </c>
      <c r="W257">
        <v>0</v>
      </c>
      <c r="X257">
        <v>0</v>
      </c>
      <c r="Y257">
        <v>1</v>
      </c>
      <c r="Z257">
        <v>0</v>
      </c>
      <c r="AA257">
        <v>0</v>
      </c>
      <c r="AB257">
        <v>1</v>
      </c>
      <c r="AC257">
        <v>0</v>
      </c>
      <c r="AD257">
        <v>1</v>
      </c>
      <c r="AE257">
        <v>0</v>
      </c>
      <c r="AF257">
        <v>0</v>
      </c>
      <c r="AG257">
        <v>0</v>
      </c>
      <c r="AH257">
        <v>0</v>
      </c>
      <c r="AI257">
        <v>0</v>
      </c>
      <c r="AJ257">
        <v>0</v>
      </c>
      <c r="AK257">
        <v>0</v>
      </c>
    </row>
    <row r="258" spans="1:37">
      <c r="A258">
        <v>630</v>
      </c>
      <c r="B258" t="s">
        <v>979</v>
      </c>
      <c r="C258">
        <v>827</v>
      </c>
      <c r="D258" t="s">
        <v>684</v>
      </c>
      <c r="E258" t="s">
        <v>685</v>
      </c>
      <c r="F258">
        <v>12</v>
      </c>
      <c r="G258" t="s">
        <v>1232</v>
      </c>
      <c r="H258">
        <v>-71.660042000000004</v>
      </c>
      <c r="I258">
        <v>43.468868000000001</v>
      </c>
      <c r="J258">
        <v>0</v>
      </c>
      <c r="K258">
        <v>0</v>
      </c>
      <c r="L258">
        <v>0</v>
      </c>
      <c r="M258">
        <v>1</v>
      </c>
      <c r="N258">
        <v>0</v>
      </c>
      <c r="O258">
        <v>0</v>
      </c>
      <c r="P258">
        <v>0</v>
      </c>
      <c r="Q258">
        <v>1</v>
      </c>
      <c r="R258">
        <v>0</v>
      </c>
      <c r="S258">
        <v>1</v>
      </c>
      <c r="T258">
        <v>0</v>
      </c>
      <c r="U258">
        <v>0</v>
      </c>
      <c r="V258">
        <v>0</v>
      </c>
      <c r="W258">
        <v>0</v>
      </c>
      <c r="X258">
        <v>0</v>
      </c>
      <c r="Y258">
        <v>1</v>
      </c>
      <c r="Z258">
        <v>0</v>
      </c>
      <c r="AA258">
        <v>0</v>
      </c>
      <c r="AB258">
        <v>1</v>
      </c>
      <c r="AC258">
        <v>0</v>
      </c>
      <c r="AD258">
        <v>1</v>
      </c>
      <c r="AE258">
        <v>0</v>
      </c>
      <c r="AF258">
        <v>0</v>
      </c>
      <c r="AG258">
        <v>0</v>
      </c>
      <c r="AH258">
        <v>0</v>
      </c>
      <c r="AI258">
        <v>0</v>
      </c>
      <c r="AJ258">
        <v>0</v>
      </c>
      <c r="AK258">
        <v>0</v>
      </c>
    </row>
    <row r="259" spans="1:37">
      <c r="A259">
        <v>630</v>
      </c>
      <c r="B259" t="s">
        <v>980</v>
      </c>
      <c r="C259">
        <v>828</v>
      </c>
      <c r="D259" t="s">
        <v>684</v>
      </c>
      <c r="E259" t="s">
        <v>685</v>
      </c>
      <c r="F259">
        <v>12</v>
      </c>
      <c r="G259" t="s">
        <v>1232</v>
      </c>
      <c r="H259">
        <v>-71.644592000000003</v>
      </c>
      <c r="I259">
        <v>43.604013000000002</v>
      </c>
      <c r="J259">
        <v>0</v>
      </c>
      <c r="K259">
        <v>0</v>
      </c>
      <c r="L259">
        <v>0</v>
      </c>
      <c r="M259">
        <v>1</v>
      </c>
      <c r="N259">
        <v>0</v>
      </c>
      <c r="O259">
        <v>0</v>
      </c>
      <c r="P259">
        <v>0</v>
      </c>
      <c r="Q259">
        <v>1</v>
      </c>
      <c r="R259">
        <v>0</v>
      </c>
      <c r="S259">
        <v>1</v>
      </c>
      <c r="T259">
        <v>0</v>
      </c>
      <c r="U259">
        <v>0</v>
      </c>
      <c r="V259">
        <v>0</v>
      </c>
      <c r="W259">
        <v>0</v>
      </c>
      <c r="X259">
        <v>0</v>
      </c>
      <c r="Y259">
        <v>1</v>
      </c>
      <c r="Z259">
        <v>0</v>
      </c>
      <c r="AA259">
        <v>1</v>
      </c>
      <c r="AB259">
        <v>0</v>
      </c>
      <c r="AC259">
        <v>0</v>
      </c>
      <c r="AD259">
        <v>1</v>
      </c>
      <c r="AE259">
        <v>0</v>
      </c>
      <c r="AF259">
        <v>0</v>
      </c>
      <c r="AG259">
        <v>0</v>
      </c>
      <c r="AH259">
        <v>0</v>
      </c>
      <c r="AI259">
        <v>0</v>
      </c>
      <c r="AJ259">
        <v>0</v>
      </c>
      <c r="AK259">
        <v>0</v>
      </c>
    </row>
    <row r="260" spans="1:37">
      <c r="A260">
        <v>630</v>
      </c>
      <c r="B260" t="s">
        <v>981</v>
      </c>
      <c r="C260">
        <v>829</v>
      </c>
      <c r="D260" t="s">
        <v>684</v>
      </c>
      <c r="E260" t="s">
        <v>685</v>
      </c>
      <c r="F260">
        <v>12</v>
      </c>
      <c r="G260" t="s">
        <v>1232</v>
      </c>
      <c r="H260">
        <v>-71.684760999999995</v>
      </c>
      <c r="I260">
        <v>43.593322000000001</v>
      </c>
      <c r="J260">
        <v>0</v>
      </c>
      <c r="K260">
        <v>0</v>
      </c>
      <c r="L260">
        <v>0</v>
      </c>
      <c r="M260">
        <v>1</v>
      </c>
      <c r="N260">
        <v>0</v>
      </c>
      <c r="O260">
        <v>0</v>
      </c>
      <c r="P260">
        <v>0</v>
      </c>
      <c r="Q260">
        <v>1</v>
      </c>
      <c r="R260">
        <v>0</v>
      </c>
      <c r="S260">
        <v>1</v>
      </c>
      <c r="T260">
        <v>0</v>
      </c>
      <c r="U260">
        <v>0</v>
      </c>
      <c r="V260">
        <v>0</v>
      </c>
      <c r="W260">
        <v>0</v>
      </c>
      <c r="X260">
        <v>0</v>
      </c>
      <c r="Y260">
        <v>1</v>
      </c>
      <c r="Z260">
        <v>0</v>
      </c>
      <c r="AA260">
        <v>0</v>
      </c>
      <c r="AB260">
        <v>1</v>
      </c>
      <c r="AC260">
        <v>0</v>
      </c>
      <c r="AD260">
        <v>1</v>
      </c>
      <c r="AE260">
        <v>0</v>
      </c>
      <c r="AF260">
        <v>0</v>
      </c>
      <c r="AG260">
        <v>0</v>
      </c>
      <c r="AH260">
        <v>0</v>
      </c>
      <c r="AI260">
        <v>0</v>
      </c>
      <c r="AJ260">
        <v>0</v>
      </c>
      <c r="AK260">
        <v>0</v>
      </c>
    </row>
    <row r="261" spans="1:37">
      <c r="A261">
        <v>630</v>
      </c>
      <c r="B261" t="s">
        <v>982</v>
      </c>
      <c r="C261">
        <v>830</v>
      </c>
      <c r="D261" t="s">
        <v>684</v>
      </c>
      <c r="E261" t="s">
        <v>685</v>
      </c>
      <c r="F261">
        <v>12</v>
      </c>
      <c r="G261" t="s">
        <v>1232</v>
      </c>
      <c r="H261">
        <v>-71.718406999999999</v>
      </c>
      <c r="I261">
        <v>43.576411</v>
      </c>
      <c r="J261">
        <v>0</v>
      </c>
      <c r="K261">
        <v>0</v>
      </c>
      <c r="L261">
        <v>0</v>
      </c>
      <c r="M261">
        <v>1</v>
      </c>
      <c r="N261">
        <v>0</v>
      </c>
      <c r="O261">
        <v>0</v>
      </c>
      <c r="P261">
        <v>0</v>
      </c>
      <c r="Q261">
        <v>1</v>
      </c>
      <c r="R261">
        <v>0</v>
      </c>
      <c r="S261">
        <v>1</v>
      </c>
      <c r="T261">
        <v>0</v>
      </c>
      <c r="U261">
        <v>0</v>
      </c>
      <c r="V261">
        <v>0</v>
      </c>
      <c r="W261">
        <v>0</v>
      </c>
      <c r="X261">
        <v>0</v>
      </c>
      <c r="Y261">
        <v>1</v>
      </c>
      <c r="Z261">
        <v>0</v>
      </c>
      <c r="AA261">
        <v>0</v>
      </c>
      <c r="AB261">
        <v>1</v>
      </c>
      <c r="AC261">
        <v>0</v>
      </c>
      <c r="AD261">
        <v>1</v>
      </c>
      <c r="AE261">
        <v>0</v>
      </c>
      <c r="AF261">
        <v>0</v>
      </c>
      <c r="AG261">
        <v>0</v>
      </c>
      <c r="AH261">
        <v>0</v>
      </c>
      <c r="AI261">
        <v>0</v>
      </c>
      <c r="AJ261">
        <v>0</v>
      </c>
      <c r="AK261">
        <v>0</v>
      </c>
    </row>
    <row r="262" spans="1:37">
      <c r="A262">
        <v>630</v>
      </c>
      <c r="B262" t="s">
        <v>983</v>
      </c>
      <c r="C262">
        <v>831</v>
      </c>
      <c r="D262" t="s">
        <v>684</v>
      </c>
      <c r="E262" t="s">
        <v>685</v>
      </c>
      <c r="F262">
        <v>12</v>
      </c>
      <c r="G262" t="s">
        <v>1232</v>
      </c>
      <c r="H262">
        <v>-71.801147</v>
      </c>
      <c r="I262">
        <v>43.726204000000003</v>
      </c>
      <c r="J262">
        <v>0</v>
      </c>
      <c r="K262">
        <v>0</v>
      </c>
      <c r="L262">
        <v>0</v>
      </c>
      <c r="M262">
        <v>1</v>
      </c>
      <c r="N262">
        <v>0</v>
      </c>
      <c r="O262">
        <v>0</v>
      </c>
      <c r="P262">
        <v>0</v>
      </c>
      <c r="Q262">
        <v>1</v>
      </c>
      <c r="R262">
        <v>0</v>
      </c>
      <c r="S262">
        <v>1</v>
      </c>
      <c r="T262">
        <v>0</v>
      </c>
      <c r="U262">
        <v>0</v>
      </c>
      <c r="V262">
        <v>0</v>
      </c>
      <c r="W262">
        <v>0</v>
      </c>
      <c r="X262">
        <v>0</v>
      </c>
      <c r="Y262">
        <v>1</v>
      </c>
      <c r="Z262">
        <v>0</v>
      </c>
      <c r="AA262">
        <v>1</v>
      </c>
      <c r="AB262">
        <v>0</v>
      </c>
      <c r="AC262">
        <v>0</v>
      </c>
      <c r="AD262">
        <v>1</v>
      </c>
      <c r="AE262">
        <v>0</v>
      </c>
      <c r="AF262">
        <v>0</v>
      </c>
      <c r="AG262">
        <v>0</v>
      </c>
      <c r="AH262">
        <v>0</v>
      </c>
      <c r="AI262">
        <v>0</v>
      </c>
      <c r="AJ262">
        <v>0</v>
      </c>
      <c r="AK262">
        <v>0</v>
      </c>
    </row>
    <row r="263" spans="1:37">
      <c r="A263">
        <v>630</v>
      </c>
      <c r="B263" t="s">
        <v>984</v>
      </c>
      <c r="C263">
        <v>832</v>
      </c>
      <c r="D263" t="s">
        <v>684</v>
      </c>
      <c r="E263" t="s">
        <v>685</v>
      </c>
      <c r="F263">
        <v>12</v>
      </c>
      <c r="G263" t="s">
        <v>1232</v>
      </c>
      <c r="H263">
        <v>-71.693343999999996</v>
      </c>
      <c r="I263">
        <v>43.765143999999999</v>
      </c>
      <c r="J263">
        <v>0</v>
      </c>
      <c r="K263">
        <v>0</v>
      </c>
      <c r="L263">
        <v>0</v>
      </c>
      <c r="M263">
        <v>1</v>
      </c>
      <c r="N263">
        <v>0</v>
      </c>
      <c r="O263">
        <v>0</v>
      </c>
      <c r="P263">
        <v>0</v>
      </c>
      <c r="Q263">
        <v>1</v>
      </c>
      <c r="R263">
        <v>0</v>
      </c>
      <c r="S263">
        <v>1</v>
      </c>
      <c r="T263">
        <v>0</v>
      </c>
      <c r="U263">
        <v>0</v>
      </c>
      <c r="V263">
        <v>0</v>
      </c>
      <c r="W263">
        <v>0</v>
      </c>
      <c r="X263">
        <v>0</v>
      </c>
      <c r="Y263">
        <v>1</v>
      </c>
      <c r="Z263">
        <v>0</v>
      </c>
      <c r="AA263">
        <v>0</v>
      </c>
      <c r="AB263">
        <v>1</v>
      </c>
      <c r="AC263">
        <v>0</v>
      </c>
      <c r="AD263">
        <v>1</v>
      </c>
      <c r="AE263">
        <v>0</v>
      </c>
      <c r="AF263">
        <v>0</v>
      </c>
      <c r="AG263">
        <v>0</v>
      </c>
      <c r="AH263">
        <v>0</v>
      </c>
      <c r="AI263">
        <v>0</v>
      </c>
      <c r="AJ263">
        <v>0</v>
      </c>
      <c r="AK263">
        <v>0</v>
      </c>
    </row>
    <row r="264" spans="1:37">
      <c r="A264">
        <v>630</v>
      </c>
      <c r="B264" t="s">
        <v>985</v>
      </c>
      <c r="C264">
        <v>833</v>
      </c>
      <c r="D264" t="s">
        <v>684</v>
      </c>
      <c r="E264" t="s">
        <v>685</v>
      </c>
      <c r="F264">
        <v>12</v>
      </c>
      <c r="G264" t="s">
        <v>1232</v>
      </c>
      <c r="H264">
        <v>-71.820717000000002</v>
      </c>
      <c r="I264">
        <v>43.702629999999999</v>
      </c>
      <c r="J264">
        <v>0</v>
      </c>
      <c r="K264">
        <v>0</v>
      </c>
      <c r="L264">
        <v>0</v>
      </c>
      <c r="M264">
        <v>1</v>
      </c>
      <c r="N264">
        <v>0</v>
      </c>
      <c r="O264">
        <v>0</v>
      </c>
      <c r="P264">
        <v>0</v>
      </c>
      <c r="Q264">
        <v>1</v>
      </c>
      <c r="R264">
        <v>0</v>
      </c>
      <c r="S264">
        <v>1</v>
      </c>
      <c r="T264">
        <v>0</v>
      </c>
      <c r="U264">
        <v>0</v>
      </c>
      <c r="V264">
        <v>0</v>
      </c>
      <c r="W264">
        <v>0</v>
      </c>
      <c r="X264">
        <v>0</v>
      </c>
      <c r="Y264">
        <v>1</v>
      </c>
      <c r="Z264">
        <v>0</v>
      </c>
      <c r="AA264">
        <v>0</v>
      </c>
      <c r="AB264">
        <v>1</v>
      </c>
      <c r="AC264">
        <v>0</v>
      </c>
      <c r="AD264">
        <v>1</v>
      </c>
      <c r="AE264">
        <v>0</v>
      </c>
      <c r="AF264">
        <v>0</v>
      </c>
      <c r="AG264">
        <v>0</v>
      </c>
      <c r="AH264">
        <v>0</v>
      </c>
      <c r="AI264">
        <v>0</v>
      </c>
      <c r="AJ264">
        <v>0</v>
      </c>
      <c r="AK264">
        <v>0</v>
      </c>
    </row>
    <row r="265" spans="1:37">
      <c r="A265">
        <v>638</v>
      </c>
      <c r="B265" t="s">
        <v>986</v>
      </c>
      <c r="C265">
        <v>839</v>
      </c>
      <c r="D265" t="s">
        <v>684</v>
      </c>
      <c r="E265" t="s">
        <v>685</v>
      </c>
      <c r="F265">
        <v>12</v>
      </c>
      <c r="G265" t="s">
        <v>1232</v>
      </c>
      <c r="H265">
        <v>-71.863288999999995</v>
      </c>
      <c r="I265">
        <v>43.693446000000002</v>
      </c>
    </row>
    <row r="266" spans="1:37">
      <c r="A266">
        <v>650</v>
      </c>
      <c r="B266" t="s">
        <v>987</v>
      </c>
      <c r="C266">
        <v>850</v>
      </c>
      <c r="D266" t="s">
        <v>684</v>
      </c>
      <c r="E266" t="s">
        <v>685</v>
      </c>
      <c r="F266">
        <v>12</v>
      </c>
      <c r="G266" t="s">
        <v>1232</v>
      </c>
      <c r="H266">
        <v>-71.782607999999996</v>
      </c>
      <c r="I266">
        <v>43.688977000000001</v>
      </c>
      <c r="J266">
        <v>0</v>
      </c>
      <c r="K266">
        <v>0</v>
      </c>
      <c r="L266">
        <v>0</v>
      </c>
      <c r="M266">
        <v>0</v>
      </c>
      <c r="N266">
        <v>0</v>
      </c>
      <c r="O266">
        <v>0</v>
      </c>
      <c r="P266">
        <v>0</v>
      </c>
      <c r="Q266">
        <v>1</v>
      </c>
      <c r="R266">
        <v>0</v>
      </c>
      <c r="S266">
        <v>0</v>
      </c>
      <c r="T266">
        <v>0</v>
      </c>
      <c r="U266">
        <v>0</v>
      </c>
      <c r="V266">
        <v>0</v>
      </c>
      <c r="W266">
        <v>0</v>
      </c>
      <c r="X266">
        <v>0</v>
      </c>
      <c r="Y266">
        <v>1</v>
      </c>
      <c r="Z266">
        <v>0</v>
      </c>
      <c r="AA266">
        <v>1</v>
      </c>
      <c r="AB266">
        <v>0</v>
      </c>
      <c r="AC266">
        <v>0</v>
      </c>
      <c r="AD266">
        <v>0</v>
      </c>
      <c r="AE266">
        <v>0</v>
      </c>
      <c r="AF266">
        <v>0</v>
      </c>
      <c r="AG266">
        <v>0</v>
      </c>
      <c r="AH266">
        <v>0</v>
      </c>
      <c r="AI266">
        <v>0</v>
      </c>
      <c r="AJ266">
        <v>0</v>
      </c>
      <c r="AK266">
        <v>0</v>
      </c>
    </row>
    <row r="267" spans="1:37">
      <c r="A267">
        <v>650</v>
      </c>
      <c r="B267" t="s">
        <v>988</v>
      </c>
      <c r="C267">
        <v>851</v>
      </c>
      <c r="D267" t="s">
        <v>684</v>
      </c>
      <c r="E267" t="s">
        <v>685</v>
      </c>
      <c r="F267">
        <v>12</v>
      </c>
      <c r="G267" t="s">
        <v>1232</v>
      </c>
      <c r="H267">
        <v>-71.800117</v>
      </c>
      <c r="I267">
        <v>43.688977000000001</v>
      </c>
      <c r="J267">
        <v>0</v>
      </c>
      <c r="K267">
        <v>0</v>
      </c>
      <c r="L267">
        <v>0</v>
      </c>
      <c r="M267">
        <v>0</v>
      </c>
      <c r="N267">
        <v>0</v>
      </c>
      <c r="O267">
        <v>0</v>
      </c>
      <c r="P267">
        <v>0</v>
      </c>
      <c r="Q267">
        <v>0</v>
      </c>
      <c r="R267">
        <v>0</v>
      </c>
      <c r="S267">
        <v>0</v>
      </c>
      <c r="T267">
        <v>0</v>
      </c>
      <c r="U267">
        <v>0</v>
      </c>
      <c r="V267">
        <v>0</v>
      </c>
      <c r="W267">
        <v>0</v>
      </c>
      <c r="X267">
        <v>1</v>
      </c>
      <c r="Y267">
        <v>0</v>
      </c>
      <c r="Z267">
        <v>0</v>
      </c>
      <c r="AA267">
        <v>0</v>
      </c>
      <c r="AB267">
        <v>0</v>
      </c>
      <c r="AC267">
        <v>1</v>
      </c>
      <c r="AD267">
        <v>0</v>
      </c>
      <c r="AE267">
        <v>0</v>
      </c>
      <c r="AF267">
        <v>0</v>
      </c>
      <c r="AG267">
        <v>1</v>
      </c>
      <c r="AH267">
        <v>0</v>
      </c>
      <c r="AI267">
        <v>0</v>
      </c>
      <c r="AJ267">
        <v>0</v>
      </c>
      <c r="AK267">
        <v>0</v>
      </c>
    </row>
    <row r="268" spans="1:37">
      <c r="A268">
        <v>652</v>
      </c>
      <c r="B268" t="s">
        <v>989</v>
      </c>
      <c r="C268">
        <v>852</v>
      </c>
      <c r="D268" t="s">
        <v>684</v>
      </c>
      <c r="E268" t="s">
        <v>685</v>
      </c>
      <c r="F268">
        <v>12</v>
      </c>
      <c r="G268" t="s">
        <v>1232</v>
      </c>
      <c r="H268">
        <v>-71.748419999999996</v>
      </c>
      <c r="I268">
        <v>43.678234000000003</v>
      </c>
    </row>
    <row r="269" spans="1:37">
      <c r="A269">
        <v>657</v>
      </c>
      <c r="B269" t="s">
        <v>990</v>
      </c>
      <c r="C269">
        <v>857</v>
      </c>
      <c r="D269" t="s">
        <v>684</v>
      </c>
      <c r="E269" t="s">
        <v>685</v>
      </c>
      <c r="F269">
        <v>12</v>
      </c>
      <c r="G269" t="s">
        <v>1232</v>
      </c>
      <c r="H269">
        <v>-71.779174999999995</v>
      </c>
      <c r="I269">
        <v>43.659986000000004</v>
      </c>
    </row>
    <row r="270" spans="1:37">
      <c r="A270">
        <v>658</v>
      </c>
      <c r="B270" t="s">
        <v>991</v>
      </c>
      <c r="C270">
        <v>862</v>
      </c>
      <c r="D270" t="s">
        <v>684</v>
      </c>
      <c r="E270" t="s">
        <v>685</v>
      </c>
      <c r="F270">
        <v>12</v>
      </c>
      <c r="G270" t="s">
        <v>1232</v>
      </c>
      <c r="H270">
        <v>-71.779174999999995</v>
      </c>
      <c r="I270">
        <v>43.659954999999997</v>
      </c>
    </row>
    <row r="271" spans="1:37">
      <c r="A271">
        <v>658</v>
      </c>
      <c r="B271" t="s">
        <v>992</v>
      </c>
      <c r="C271">
        <v>863</v>
      </c>
      <c r="D271" t="s">
        <v>684</v>
      </c>
      <c r="E271" t="s">
        <v>685</v>
      </c>
      <c r="F271">
        <v>12</v>
      </c>
      <c r="G271" t="s">
        <v>1232</v>
      </c>
      <c r="H271">
        <v>-71.762694999999994</v>
      </c>
      <c r="I271">
        <v>43.623649999999998</v>
      </c>
    </row>
    <row r="272" spans="1:37">
      <c r="A272">
        <v>658</v>
      </c>
      <c r="B272" t="s">
        <v>993</v>
      </c>
      <c r="C272">
        <v>864</v>
      </c>
      <c r="D272" t="s">
        <v>684</v>
      </c>
      <c r="E272" t="s">
        <v>685</v>
      </c>
      <c r="F272">
        <v>12</v>
      </c>
      <c r="G272" t="s">
        <v>1232</v>
      </c>
      <c r="H272">
        <v>-71.765784999999994</v>
      </c>
      <c r="I272">
        <v>43.616815000000003</v>
      </c>
    </row>
    <row r="273" spans="1:38">
      <c r="A273">
        <v>666</v>
      </c>
      <c r="B273" t="s">
        <v>994</v>
      </c>
      <c r="C273">
        <v>866</v>
      </c>
      <c r="D273" t="s">
        <v>684</v>
      </c>
      <c r="E273" t="s">
        <v>685</v>
      </c>
      <c r="F273">
        <v>12</v>
      </c>
      <c r="G273" t="s">
        <v>1232</v>
      </c>
      <c r="H273">
        <v>-71.760634999999994</v>
      </c>
      <c r="I273">
        <v>43.681528999999998</v>
      </c>
    </row>
    <row r="274" spans="1:38">
      <c r="A274">
        <v>670</v>
      </c>
      <c r="B274" t="s">
        <v>995</v>
      </c>
      <c r="C274">
        <v>875</v>
      </c>
      <c r="D274" t="s">
        <v>684</v>
      </c>
      <c r="E274" t="s">
        <v>685</v>
      </c>
      <c r="F274">
        <v>12</v>
      </c>
      <c r="G274" t="s">
        <v>1232</v>
      </c>
      <c r="H274">
        <v>-71.71978</v>
      </c>
      <c r="I274">
        <v>43.642535000000002</v>
      </c>
      <c r="J274">
        <v>1</v>
      </c>
      <c r="K274">
        <v>0</v>
      </c>
      <c r="L274">
        <v>0</v>
      </c>
      <c r="M274">
        <v>0</v>
      </c>
      <c r="N274">
        <v>0</v>
      </c>
      <c r="O274">
        <v>0</v>
      </c>
      <c r="P274">
        <v>0</v>
      </c>
      <c r="Q274">
        <v>1</v>
      </c>
      <c r="R274">
        <v>1</v>
      </c>
      <c r="S274">
        <v>0</v>
      </c>
      <c r="T274">
        <v>0</v>
      </c>
      <c r="U274">
        <v>0</v>
      </c>
      <c r="V274">
        <v>0</v>
      </c>
      <c r="W274">
        <v>0</v>
      </c>
      <c r="X274">
        <v>0</v>
      </c>
      <c r="Y274">
        <v>1</v>
      </c>
      <c r="Z274">
        <v>0</v>
      </c>
      <c r="AA274">
        <v>0</v>
      </c>
      <c r="AB274">
        <v>0</v>
      </c>
      <c r="AC274">
        <v>1</v>
      </c>
      <c r="AD274">
        <v>0</v>
      </c>
      <c r="AE274">
        <v>0</v>
      </c>
      <c r="AF274">
        <v>0</v>
      </c>
      <c r="AG274">
        <v>1</v>
      </c>
      <c r="AH274">
        <v>0</v>
      </c>
      <c r="AI274">
        <v>0</v>
      </c>
      <c r="AJ274">
        <v>0</v>
      </c>
      <c r="AK274">
        <v>0</v>
      </c>
    </row>
    <row r="275" spans="1:38">
      <c r="A275">
        <v>670</v>
      </c>
      <c r="B275" t="s">
        <v>996</v>
      </c>
      <c r="C275">
        <v>876</v>
      </c>
      <c r="D275" t="s">
        <v>684</v>
      </c>
      <c r="E275" t="s">
        <v>685</v>
      </c>
      <c r="F275">
        <v>12</v>
      </c>
      <c r="G275" t="s">
        <v>1232</v>
      </c>
      <c r="H275">
        <v>-71.754456000000005</v>
      </c>
      <c r="I275">
        <v>43.650485000000003</v>
      </c>
      <c r="J275">
        <v>1</v>
      </c>
      <c r="K275">
        <v>0</v>
      </c>
      <c r="L275">
        <v>0</v>
      </c>
      <c r="M275">
        <v>0</v>
      </c>
      <c r="N275">
        <v>0</v>
      </c>
      <c r="O275">
        <v>0</v>
      </c>
      <c r="P275">
        <v>0</v>
      </c>
      <c r="Q275">
        <v>1</v>
      </c>
      <c r="R275">
        <v>1</v>
      </c>
      <c r="S275">
        <v>0</v>
      </c>
      <c r="T275">
        <v>0</v>
      </c>
      <c r="U275">
        <v>0</v>
      </c>
      <c r="V275">
        <v>0</v>
      </c>
      <c r="W275">
        <v>0</v>
      </c>
      <c r="X275">
        <v>0</v>
      </c>
      <c r="Y275">
        <v>1</v>
      </c>
      <c r="Z275">
        <v>0</v>
      </c>
      <c r="AA275">
        <v>0</v>
      </c>
      <c r="AB275">
        <v>0</v>
      </c>
      <c r="AC275">
        <v>1</v>
      </c>
      <c r="AD275">
        <v>0</v>
      </c>
      <c r="AE275">
        <v>0</v>
      </c>
      <c r="AF275">
        <v>0</v>
      </c>
      <c r="AG275">
        <v>1</v>
      </c>
      <c r="AH275">
        <v>0</v>
      </c>
      <c r="AI275">
        <v>0</v>
      </c>
      <c r="AJ275">
        <v>0</v>
      </c>
      <c r="AK275">
        <v>0</v>
      </c>
    </row>
    <row r="276" spans="1:38">
      <c r="A276">
        <v>670</v>
      </c>
      <c r="B276" t="s">
        <v>997</v>
      </c>
      <c r="C276">
        <v>877</v>
      </c>
      <c r="D276" t="s">
        <v>684</v>
      </c>
      <c r="E276" t="s">
        <v>685</v>
      </c>
      <c r="F276">
        <v>12</v>
      </c>
      <c r="G276" t="s">
        <v>1232</v>
      </c>
      <c r="H276">
        <v>-71.793937999999997</v>
      </c>
      <c r="I276">
        <v>43.667127000000001</v>
      </c>
      <c r="J276">
        <v>1</v>
      </c>
      <c r="K276">
        <v>0</v>
      </c>
      <c r="L276">
        <v>0</v>
      </c>
      <c r="M276">
        <v>0</v>
      </c>
      <c r="N276">
        <v>0</v>
      </c>
      <c r="O276">
        <v>0</v>
      </c>
      <c r="P276">
        <v>0</v>
      </c>
      <c r="Q276">
        <v>1</v>
      </c>
      <c r="R276">
        <v>1</v>
      </c>
      <c r="S276">
        <v>0</v>
      </c>
      <c r="T276">
        <v>0</v>
      </c>
      <c r="U276">
        <v>0</v>
      </c>
      <c r="V276">
        <v>0</v>
      </c>
      <c r="W276">
        <v>0</v>
      </c>
      <c r="X276">
        <v>0</v>
      </c>
      <c r="Y276">
        <v>1</v>
      </c>
      <c r="Z276">
        <v>0</v>
      </c>
      <c r="AA276">
        <v>0</v>
      </c>
      <c r="AB276">
        <v>0</v>
      </c>
      <c r="AC276">
        <v>1</v>
      </c>
      <c r="AD276">
        <v>0</v>
      </c>
      <c r="AE276">
        <v>0</v>
      </c>
      <c r="AF276">
        <v>0</v>
      </c>
      <c r="AG276">
        <v>1</v>
      </c>
      <c r="AH276">
        <v>0</v>
      </c>
      <c r="AI276">
        <v>0</v>
      </c>
      <c r="AJ276">
        <v>0</v>
      </c>
      <c r="AK276">
        <v>0</v>
      </c>
    </row>
    <row r="277" spans="1:38">
      <c r="A277">
        <v>678</v>
      </c>
      <c r="B277" t="s">
        <v>998</v>
      </c>
      <c r="C277">
        <v>914</v>
      </c>
      <c r="D277" t="s">
        <v>684</v>
      </c>
      <c r="E277" t="s">
        <v>685</v>
      </c>
      <c r="F277">
        <v>14</v>
      </c>
      <c r="G277" t="s">
        <v>1232</v>
      </c>
      <c r="H277">
        <v>-71.796769999999995</v>
      </c>
      <c r="I277">
        <v>43.683267000000001</v>
      </c>
      <c r="J277">
        <v>0</v>
      </c>
      <c r="K277">
        <v>0</v>
      </c>
      <c r="L277">
        <v>0</v>
      </c>
      <c r="M277">
        <v>1</v>
      </c>
      <c r="N277">
        <v>0</v>
      </c>
      <c r="O277">
        <v>0</v>
      </c>
      <c r="P277">
        <v>0</v>
      </c>
      <c r="Q277">
        <v>1</v>
      </c>
      <c r="R277">
        <v>0</v>
      </c>
      <c r="S277">
        <v>0</v>
      </c>
      <c r="T277">
        <v>1</v>
      </c>
      <c r="U277">
        <v>0</v>
      </c>
      <c r="V277">
        <v>0</v>
      </c>
      <c r="W277">
        <v>0</v>
      </c>
      <c r="X277">
        <v>0</v>
      </c>
      <c r="Y277">
        <v>1</v>
      </c>
      <c r="Z277">
        <v>0</v>
      </c>
      <c r="AA277">
        <v>0</v>
      </c>
      <c r="AB277">
        <v>1</v>
      </c>
      <c r="AC277">
        <v>0</v>
      </c>
      <c r="AD277">
        <v>0</v>
      </c>
      <c r="AE277">
        <v>0</v>
      </c>
      <c r="AF277">
        <v>0</v>
      </c>
      <c r="AG277">
        <v>1</v>
      </c>
      <c r="AH277">
        <v>0</v>
      </c>
      <c r="AI277">
        <v>0</v>
      </c>
      <c r="AJ277">
        <v>0</v>
      </c>
      <c r="AK277">
        <v>0</v>
      </c>
    </row>
    <row r="278" spans="1:38">
      <c r="A278">
        <v>678</v>
      </c>
      <c r="B278" t="s">
        <v>999</v>
      </c>
      <c r="C278">
        <v>915</v>
      </c>
      <c r="D278" t="s">
        <v>684</v>
      </c>
      <c r="E278" t="s">
        <v>685</v>
      </c>
      <c r="F278">
        <v>14</v>
      </c>
      <c r="G278" t="s">
        <v>1232</v>
      </c>
      <c r="H278">
        <v>-71.785870000000003</v>
      </c>
      <c r="I278">
        <v>43.692329000000001</v>
      </c>
      <c r="J278">
        <v>0</v>
      </c>
      <c r="K278">
        <v>0</v>
      </c>
      <c r="L278">
        <v>0</v>
      </c>
      <c r="M278">
        <v>1</v>
      </c>
      <c r="N278">
        <v>0</v>
      </c>
      <c r="O278">
        <v>0</v>
      </c>
      <c r="P278">
        <v>0</v>
      </c>
      <c r="Q278">
        <v>1</v>
      </c>
      <c r="R278">
        <v>1</v>
      </c>
      <c r="S278">
        <v>0</v>
      </c>
      <c r="T278">
        <v>0</v>
      </c>
      <c r="U278">
        <v>0</v>
      </c>
      <c r="V278">
        <v>0</v>
      </c>
      <c r="W278">
        <v>0</v>
      </c>
      <c r="X278">
        <v>0</v>
      </c>
      <c r="Y278">
        <v>1</v>
      </c>
      <c r="Z278">
        <v>1</v>
      </c>
      <c r="AA278">
        <v>0</v>
      </c>
      <c r="AB278">
        <v>0</v>
      </c>
      <c r="AC278">
        <v>0</v>
      </c>
      <c r="AD278">
        <v>0</v>
      </c>
      <c r="AE278">
        <v>0</v>
      </c>
      <c r="AF278">
        <v>0</v>
      </c>
      <c r="AG278">
        <v>1</v>
      </c>
      <c r="AH278">
        <v>0</v>
      </c>
      <c r="AI278">
        <v>0</v>
      </c>
      <c r="AJ278">
        <v>0</v>
      </c>
      <c r="AK278">
        <v>0</v>
      </c>
    </row>
    <row r="279" spans="1:38">
      <c r="A279">
        <v>678</v>
      </c>
      <c r="B279" t="s">
        <v>1000</v>
      </c>
      <c r="C279">
        <v>916</v>
      </c>
      <c r="D279" t="s">
        <v>684</v>
      </c>
      <c r="E279" t="s">
        <v>685</v>
      </c>
      <c r="F279">
        <v>14</v>
      </c>
      <c r="G279" t="s">
        <v>1232</v>
      </c>
      <c r="H279">
        <v>-71.806039999999996</v>
      </c>
      <c r="I279">
        <v>43.686307999999997</v>
      </c>
      <c r="J279">
        <v>0</v>
      </c>
      <c r="K279">
        <v>0</v>
      </c>
      <c r="L279">
        <v>0</v>
      </c>
      <c r="M279">
        <v>1</v>
      </c>
      <c r="N279">
        <v>0</v>
      </c>
      <c r="O279">
        <v>0</v>
      </c>
      <c r="P279">
        <v>0</v>
      </c>
      <c r="Q279">
        <v>1</v>
      </c>
      <c r="R279">
        <v>0</v>
      </c>
      <c r="S279">
        <v>0</v>
      </c>
      <c r="T279">
        <v>1</v>
      </c>
      <c r="U279">
        <v>0</v>
      </c>
      <c r="V279">
        <v>0</v>
      </c>
      <c r="W279">
        <v>0</v>
      </c>
      <c r="X279">
        <v>0</v>
      </c>
      <c r="Y279">
        <v>1</v>
      </c>
      <c r="Z279">
        <v>0</v>
      </c>
      <c r="AA279">
        <v>1</v>
      </c>
      <c r="AB279">
        <v>0</v>
      </c>
      <c r="AC279">
        <v>0</v>
      </c>
      <c r="AD279">
        <v>0</v>
      </c>
      <c r="AE279">
        <v>0</v>
      </c>
      <c r="AF279">
        <v>0</v>
      </c>
      <c r="AG279">
        <v>1</v>
      </c>
      <c r="AH279">
        <v>0</v>
      </c>
      <c r="AI279">
        <v>0</v>
      </c>
      <c r="AJ279">
        <v>0</v>
      </c>
      <c r="AK279">
        <v>0</v>
      </c>
    </row>
    <row r="280" spans="1:38">
      <c r="A280">
        <v>678</v>
      </c>
      <c r="B280" t="s">
        <v>1001</v>
      </c>
      <c r="C280">
        <v>917</v>
      </c>
      <c r="D280" t="s">
        <v>684</v>
      </c>
      <c r="E280" t="s">
        <v>685</v>
      </c>
      <c r="F280">
        <v>14</v>
      </c>
      <c r="G280" t="s">
        <v>1232</v>
      </c>
      <c r="H280">
        <v>-71.784754000000007</v>
      </c>
      <c r="I280">
        <v>43.700519999999997</v>
      </c>
      <c r="J280">
        <v>0</v>
      </c>
      <c r="K280">
        <v>0</v>
      </c>
      <c r="L280">
        <v>0</v>
      </c>
      <c r="M280">
        <v>1</v>
      </c>
      <c r="N280">
        <v>0</v>
      </c>
      <c r="O280">
        <v>0</v>
      </c>
      <c r="P280">
        <v>0</v>
      </c>
      <c r="Q280">
        <v>1</v>
      </c>
      <c r="R280">
        <v>0</v>
      </c>
      <c r="S280">
        <v>0</v>
      </c>
      <c r="T280">
        <v>1</v>
      </c>
      <c r="U280">
        <v>0</v>
      </c>
      <c r="V280">
        <v>0</v>
      </c>
      <c r="W280">
        <v>0</v>
      </c>
      <c r="X280">
        <v>0</v>
      </c>
      <c r="Y280">
        <v>1</v>
      </c>
      <c r="Z280">
        <v>0</v>
      </c>
      <c r="AA280">
        <v>1</v>
      </c>
      <c r="AB280">
        <v>0</v>
      </c>
      <c r="AC280">
        <v>0</v>
      </c>
      <c r="AD280">
        <v>0</v>
      </c>
      <c r="AE280">
        <v>0</v>
      </c>
      <c r="AF280">
        <v>0</v>
      </c>
      <c r="AG280">
        <v>1</v>
      </c>
      <c r="AH280">
        <v>0</v>
      </c>
      <c r="AI280">
        <v>0</v>
      </c>
      <c r="AJ280">
        <v>0</v>
      </c>
      <c r="AK280">
        <v>0</v>
      </c>
    </row>
    <row r="281" spans="1:38">
      <c r="A281">
        <v>678</v>
      </c>
      <c r="B281" t="s">
        <v>1002</v>
      </c>
      <c r="C281">
        <v>918</v>
      </c>
      <c r="D281" t="s">
        <v>684</v>
      </c>
      <c r="E281" t="s">
        <v>685</v>
      </c>
      <c r="F281">
        <v>14</v>
      </c>
      <c r="G281" t="s">
        <v>1232</v>
      </c>
      <c r="H281">
        <v>-71.791449</v>
      </c>
      <c r="I281">
        <v>43.677494000000003</v>
      </c>
      <c r="J281">
        <v>0</v>
      </c>
      <c r="K281">
        <v>0</v>
      </c>
      <c r="L281">
        <v>0</v>
      </c>
      <c r="M281">
        <v>1</v>
      </c>
      <c r="N281">
        <v>0</v>
      </c>
      <c r="O281">
        <v>0</v>
      </c>
      <c r="P281">
        <v>0</v>
      </c>
      <c r="Q281">
        <v>1</v>
      </c>
      <c r="R281">
        <v>0</v>
      </c>
      <c r="S281">
        <v>0</v>
      </c>
      <c r="T281">
        <v>1</v>
      </c>
      <c r="U281">
        <v>0</v>
      </c>
      <c r="V281">
        <v>0</v>
      </c>
      <c r="W281">
        <v>0</v>
      </c>
      <c r="X281">
        <v>0</v>
      </c>
      <c r="Y281">
        <v>0</v>
      </c>
      <c r="Z281">
        <v>0</v>
      </c>
      <c r="AA281">
        <v>1</v>
      </c>
      <c r="AB281">
        <v>0</v>
      </c>
      <c r="AC281">
        <v>0</v>
      </c>
      <c r="AD281">
        <v>0</v>
      </c>
      <c r="AE281">
        <v>0</v>
      </c>
      <c r="AF281">
        <v>0</v>
      </c>
      <c r="AG281">
        <v>1</v>
      </c>
      <c r="AH281">
        <v>0</v>
      </c>
      <c r="AI281">
        <v>0</v>
      </c>
      <c r="AJ281">
        <v>0</v>
      </c>
      <c r="AK281">
        <v>0</v>
      </c>
    </row>
    <row r="282" spans="1:38">
      <c r="A282">
        <v>678</v>
      </c>
      <c r="B282" t="s">
        <v>1003</v>
      </c>
      <c r="C282">
        <v>919</v>
      </c>
      <c r="D282" t="s">
        <v>684</v>
      </c>
      <c r="E282" t="s">
        <v>685</v>
      </c>
      <c r="F282">
        <v>14</v>
      </c>
      <c r="G282" t="s">
        <v>1232</v>
      </c>
      <c r="H282">
        <v>-71.765270000000001</v>
      </c>
      <c r="I282">
        <v>43.692577</v>
      </c>
      <c r="J282">
        <v>0</v>
      </c>
      <c r="K282">
        <v>0</v>
      </c>
      <c r="L282">
        <v>0</v>
      </c>
      <c r="M282">
        <v>1</v>
      </c>
      <c r="N282">
        <v>0</v>
      </c>
      <c r="O282">
        <v>0</v>
      </c>
      <c r="P282">
        <v>0</v>
      </c>
      <c r="Q282">
        <v>1</v>
      </c>
      <c r="R282">
        <v>0</v>
      </c>
      <c r="S282">
        <v>0</v>
      </c>
      <c r="T282">
        <v>1</v>
      </c>
      <c r="U282">
        <v>0</v>
      </c>
      <c r="V282">
        <v>0</v>
      </c>
      <c r="W282">
        <v>0</v>
      </c>
      <c r="X282">
        <v>0</v>
      </c>
      <c r="Y282">
        <v>1</v>
      </c>
      <c r="Z282">
        <v>0</v>
      </c>
      <c r="AA282">
        <v>1</v>
      </c>
      <c r="AB282">
        <v>0</v>
      </c>
      <c r="AC282">
        <v>0</v>
      </c>
      <c r="AD282">
        <v>0</v>
      </c>
      <c r="AE282">
        <v>0</v>
      </c>
      <c r="AF282">
        <v>0</v>
      </c>
      <c r="AG282">
        <v>1</v>
      </c>
      <c r="AH282">
        <v>0</v>
      </c>
      <c r="AI282">
        <v>0</v>
      </c>
      <c r="AJ282">
        <v>0</v>
      </c>
      <c r="AK282">
        <v>0</v>
      </c>
    </row>
    <row r="283" spans="1:38">
      <c r="A283">
        <v>678</v>
      </c>
      <c r="B283" t="s">
        <v>1004</v>
      </c>
      <c r="C283">
        <v>920</v>
      </c>
      <c r="D283" t="s">
        <v>684</v>
      </c>
      <c r="E283" t="s">
        <v>685</v>
      </c>
      <c r="F283">
        <v>14</v>
      </c>
      <c r="G283" t="s">
        <v>1232</v>
      </c>
      <c r="H283">
        <v>-71.764841000000004</v>
      </c>
      <c r="I283">
        <v>43.685873999999998</v>
      </c>
      <c r="J283">
        <v>0</v>
      </c>
      <c r="K283">
        <v>0</v>
      </c>
      <c r="L283">
        <v>0</v>
      </c>
      <c r="M283">
        <v>1</v>
      </c>
      <c r="N283">
        <v>0</v>
      </c>
      <c r="O283">
        <v>0</v>
      </c>
      <c r="P283">
        <v>0</v>
      </c>
      <c r="Q283">
        <v>1</v>
      </c>
      <c r="R283">
        <v>0</v>
      </c>
      <c r="S283">
        <v>0</v>
      </c>
      <c r="T283">
        <v>1</v>
      </c>
      <c r="U283">
        <v>0</v>
      </c>
      <c r="V283">
        <v>0</v>
      </c>
      <c r="W283">
        <v>0</v>
      </c>
      <c r="X283">
        <v>0</v>
      </c>
      <c r="Y283">
        <v>1</v>
      </c>
      <c r="Z283">
        <v>0</v>
      </c>
      <c r="AA283">
        <v>1</v>
      </c>
      <c r="AB283">
        <v>0</v>
      </c>
      <c r="AC283">
        <v>0</v>
      </c>
      <c r="AD283">
        <v>0</v>
      </c>
      <c r="AE283">
        <v>0</v>
      </c>
      <c r="AF283">
        <v>0</v>
      </c>
      <c r="AG283">
        <v>1</v>
      </c>
      <c r="AH283">
        <v>0</v>
      </c>
      <c r="AI283">
        <v>0</v>
      </c>
      <c r="AJ283">
        <v>0</v>
      </c>
      <c r="AK283">
        <v>0</v>
      </c>
    </row>
    <row r="284" spans="1:38">
      <c r="A284">
        <v>678</v>
      </c>
      <c r="B284" t="s">
        <v>1005</v>
      </c>
      <c r="C284">
        <v>921</v>
      </c>
      <c r="D284" t="s">
        <v>684</v>
      </c>
      <c r="E284" t="s">
        <v>685</v>
      </c>
      <c r="F284">
        <v>14</v>
      </c>
      <c r="G284" t="s">
        <v>1232</v>
      </c>
      <c r="H284">
        <v>-71.750249999999994</v>
      </c>
      <c r="I284">
        <v>43.674079999999996</v>
      </c>
      <c r="J284">
        <v>0</v>
      </c>
      <c r="K284">
        <v>0</v>
      </c>
      <c r="L284">
        <v>0</v>
      </c>
      <c r="M284">
        <v>1</v>
      </c>
      <c r="N284">
        <v>0</v>
      </c>
      <c r="O284">
        <v>0</v>
      </c>
      <c r="P284">
        <v>0</v>
      </c>
      <c r="Q284">
        <v>1</v>
      </c>
      <c r="R284">
        <v>1</v>
      </c>
      <c r="S284">
        <v>0</v>
      </c>
      <c r="T284">
        <v>0</v>
      </c>
      <c r="U284">
        <v>0</v>
      </c>
      <c r="V284">
        <v>0</v>
      </c>
      <c r="W284">
        <v>0</v>
      </c>
      <c r="X284">
        <v>0</v>
      </c>
      <c r="Y284">
        <v>1</v>
      </c>
      <c r="Z284">
        <v>1</v>
      </c>
      <c r="AA284">
        <v>0</v>
      </c>
      <c r="AB284">
        <v>0</v>
      </c>
      <c r="AC284">
        <v>0</v>
      </c>
      <c r="AD284">
        <v>0</v>
      </c>
      <c r="AE284">
        <v>0</v>
      </c>
      <c r="AF284">
        <v>0</v>
      </c>
      <c r="AG284">
        <v>1</v>
      </c>
      <c r="AH284">
        <v>0</v>
      </c>
      <c r="AI284">
        <v>0</v>
      </c>
      <c r="AJ284">
        <v>0</v>
      </c>
      <c r="AK284">
        <v>0</v>
      </c>
    </row>
    <row r="285" spans="1:38">
      <c r="A285">
        <v>678</v>
      </c>
      <c r="B285" t="s">
        <v>1006</v>
      </c>
      <c r="C285">
        <v>922</v>
      </c>
      <c r="D285" t="s">
        <v>684</v>
      </c>
      <c r="E285" t="s">
        <v>685</v>
      </c>
      <c r="F285">
        <v>14</v>
      </c>
      <c r="G285" t="s">
        <v>1232</v>
      </c>
      <c r="H285">
        <v>-71.788015000000001</v>
      </c>
      <c r="I285">
        <v>43.645020000000002</v>
      </c>
      <c r="J285">
        <v>0</v>
      </c>
      <c r="K285">
        <v>0</v>
      </c>
      <c r="L285">
        <v>0</v>
      </c>
      <c r="M285">
        <v>1</v>
      </c>
      <c r="N285">
        <v>0</v>
      </c>
      <c r="O285">
        <v>0</v>
      </c>
      <c r="P285">
        <v>0</v>
      </c>
      <c r="Q285">
        <v>1</v>
      </c>
      <c r="R285">
        <v>1</v>
      </c>
      <c r="S285">
        <v>0</v>
      </c>
      <c r="T285">
        <v>0</v>
      </c>
      <c r="U285">
        <v>0</v>
      </c>
      <c r="V285">
        <v>0</v>
      </c>
      <c r="W285">
        <v>0</v>
      </c>
      <c r="X285">
        <v>0</v>
      </c>
      <c r="Y285">
        <v>1</v>
      </c>
      <c r="Z285">
        <v>1</v>
      </c>
      <c r="AA285">
        <v>0</v>
      </c>
      <c r="AB285">
        <v>0</v>
      </c>
      <c r="AC285">
        <v>0</v>
      </c>
      <c r="AD285">
        <v>0</v>
      </c>
      <c r="AE285">
        <v>0</v>
      </c>
      <c r="AF285">
        <v>0</v>
      </c>
      <c r="AG285">
        <v>1</v>
      </c>
      <c r="AH285">
        <v>0</v>
      </c>
      <c r="AI285">
        <v>0</v>
      </c>
      <c r="AJ285">
        <v>0</v>
      </c>
      <c r="AK285">
        <v>0</v>
      </c>
    </row>
    <row r="286" spans="1:38">
      <c r="A286">
        <v>693</v>
      </c>
      <c r="B286" t="s">
        <v>1007</v>
      </c>
      <c r="C286">
        <v>930</v>
      </c>
      <c r="D286" t="s">
        <v>684</v>
      </c>
      <c r="E286" t="s">
        <v>685</v>
      </c>
      <c r="F286">
        <v>13</v>
      </c>
      <c r="G286" t="s">
        <v>1232</v>
      </c>
      <c r="H286">
        <v>-71.788273000000004</v>
      </c>
      <c r="I286">
        <v>43.597425000000001</v>
      </c>
      <c r="J286">
        <v>0</v>
      </c>
      <c r="K286">
        <v>1</v>
      </c>
      <c r="L286">
        <v>0</v>
      </c>
      <c r="M286">
        <v>0</v>
      </c>
      <c r="N286">
        <v>0</v>
      </c>
      <c r="O286">
        <v>0</v>
      </c>
      <c r="P286">
        <v>0</v>
      </c>
      <c r="Q286">
        <v>1</v>
      </c>
      <c r="R286">
        <v>0</v>
      </c>
      <c r="S286">
        <v>0</v>
      </c>
      <c r="T286">
        <v>0</v>
      </c>
      <c r="U286">
        <v>1</v>
      </c>
      <c r="V286">
        <v>0</v>
      </c>
      <c r="W286">
        <v>0</v>
      </c>
      <c r="X286">
        <v>0</v>
      </c>
      <c r="Y286">
        <v>1</v>
      </c>
      <c r="Z286">
        <v>0</v>
      </c>
      <c r="AA286">
        <v>0</v>
      </c>
      <c r="AB286">
        <v>0</v>
      </c>
      <c r="AC286">
        <v>1</v>
      </c>
      <c r="AD286">
        <v>0</v>
      </c>
      <c r="AE286">
        <v>1</v>
      </c>
      <c r="AF286">
        <v>0</v>
      </c>
      <c r="AG286">
        <v>0</v>
      </c>
      <c r="AH286">
        <v>0</v>
      </c>
      <c r="AI286">
        <v>0</v>
      </c>
      <c r="AJ286">
        <v>0</v>
      </c>
      <c r="AK286">
        <v>0</v>
      </c>
      <c r="AL286" t="s">
        <v>1008</v>
      </c>
    </row>
    <row r="287" spans="1:38">
      <c r="A287">
        <v>695</v>
      </c>
      <c r="B287" t="s">
        <v>1009</v>
      </c>
      <c r="C287">
        <v>936</v>
      </c>
      <c r="D287" t="s">
        <v>684</v>
      </c>
      <c r="E287" t="s">
        <v>691</v>
      </c>
      <c r="F287">
        <v>12</v>
      </c>
      <c r="G287" t="s">
        <v>1232</v>
      </c>
      <c r="H287">
        <v>-71.864661999999996</v>
      </c>
      <c r="I287">
        <v>43.679293999999999</v>
      </c>
      <c r="J287">
        <v>0</v>
      </c>
      <c r="K287">
        <v>0</v>
      </c>
      <c r="L287">
        <v>0</v>
      </c>
      <c r="M287">
        <v>1</v>
      </c>
      <c r="N287">
        <v>0</v>
      </c>
      <c r="O287">
        <v>0</v>
      </c>
      <c r="P287">
        <v>0</v>
      </c>
      <c r="Q287">
        <v>1</v>
      </c>
      <c r="R287">
        <v>1</v>
      </c>
      <c r="S287">
        <v>0</v>
      </c>
      <c r="T287">
        <v>0</v>
      </c>
      <c r="U287">
        <v>0</v>
      </c>
      <c r="V287">
        <v>0</v>
      </c>
      <c r="W287">
        <v>0</v>
      </c>
      <c r="X287">
        <v>0</v>
      </c>
      <c r="Y287">
        <v>1</v>
      </c>
      <c r="Z287">
        <v>0</v>
      </c>
      <c r="AA287">
        <v>0</v>
      </c>
      <c r="AB287">
        <v>0</v>
      </c>
      <c r="AC287">
        <v>1</v>
      </c>
      <c r="AD287">
        <v>0</v>
      </c>
      <c r="AE287">
        <v>0</v>
      </c>
      <c r="AF287">
        <v>0</v>
      </c>
      <c r="AG287">
        <v>1</v>
      </c>
      <c r="AH287">
        <v>0</v>
      </c>
      <c r="AI287">
        <v>0</v>
      </c>
      <c r="AJ287">
        <v>0</v>
      </c>
      <c r="AK287">
        <v>1</v>
      </c>
    </row>
    <row r="288" spans="1:38">
      <c r="A288">
        <v>695</v>
      </c>
      <c r="B288" t="s">
        <v>1010</v>
      </c>
      <c r="C288">
        <v>937</v>
      </c>
      <c r="D288" t="s">
        <v>684</v>
      </c>
      <c r="E288" t="s">
        <v>691</v>
      </c>
      <c r="F288">
        <v>12</v>
      </c>
      <c r="G288" t="s">
        <v>1232</v>
      </c>
      <c r="H288">
        <v>-71.781577999999996</v>
      </c>
      <c r="I288">
        <v>43.711067999999997</v>
      </c>
      <c r="J288">
        <v>0</v>
      </c>
      <c r="K288">
        <v>0</v>
      </c>
      <c r="L288">
        <v>0</v>
      </c>
      <c r="M288">
        <v>1</v>
      </c>
      <c r="N288">
        <v>0</v>
      </c>
      <c r="O288">
        <v>0</v>
      </c>
      <c r="P288">
        <v>0</v>
      </c>
      <c r="Q288">
        <v>1</v>
      </c>
      <c r="R288">
        <v>1</v>
      </c>
      <c r="S288">
        <v>0</v>
      </c>
      <c r="T288">
        <v>0</v>
      </c>
      <c r="U288">
        <v>0</v>
      </c>
      <c r="V288">
        <v>0</v>
      </c>
      <c r="W288">
        <v>0</v>
      </c>
      <c r="X288">
        <v>0</v>
      </c>
      <c r="Y288">
        <v>1</v>
      </c>
      <c r="Z288">
        <v>0</v>
      </c>
      <c r="AA288">
        <v>0</v>
      </c>
      <c r="AB288">
        <v>0</v>
      </c>
      <c r="AC288">
        <v>1</v>
      </c>
      <c r="AD288">
        <v>0</v>
      </c>
      <c r="AE288">
        <v>0</v>
      </c>
      <c r="AF288">
        <v>0</v>
      </c>
      <c r="AG288">
        <v>1</v>
      </c>
      <c r="AH288">
        <v>0</v>
      </c>
      <c r="AI288">
        <v>0</v>
      </c>
      <c r="AJ288">
        <v>0</v>
      </c>
      <c r="AK288">
        <v>1</v>
      </c>
    </row>
    <row r="289" spans="1:38">
      <c r="A289">
        <v>695</v>
      </c>
      <c r="B289" t="s">
        <v>1011</v>
      </c>
      <c r="C289">
        <v>938</v>
      </c>
      <c r="D289" t="s">
        <v>684</v>
      </c>
      <c r="E289" t="s">
        <v>691</v>
      </c>
      <c r="F289">
        <v>12</v>
      </c>
      <c r="G289" t="s">
        <v>1232</v>
      </c>
      <c r="H289">
        <v>-71.779174999999995</v>
      </c>
      <c r="I289">
        <v>43.659986000000004</v>
      </c>
    </row>
    <row r="290" spans="1:38">
      <c r="A290">
        <v>695</v>
      </c>
      <c r="B290" t="s">
        <v>1012</v>
      </c>
      <c r="C290">
        <v>939</v>
      </c>
      <c r="D290" t="s">
        <v>684</v>
      </c>
      <c r="E290" t="s">
        <v>691</v>
      </c>
      <c r="F290">
        <v>12</v>
      </c>
      <c r="G290" t="s">
        <v>1232</v>
      </c>
      <c r="H290">
        <v>-71.833763000000005</v>
      </c>
      <c r="I290">
        <v>43.601776000000001</v>
      </c>
      <c r="J290">
        <v>0</v>
      </c>
      <c r="K290">
        <v>0</v>
      </c>
      <c r="L290">
        <v>0</v>
      </c>
      <c r="M290">
        <v>1</v>
      </c>
      <c r="N290">
        <v>0</v>
      </c>
      <c r="O290">
        <v>0</v>
      </c>
      <c r="P290">
        <v>0</v>
      </c>
      <c r="Q290">
        <v>1</v>
      </c>
      <c r="R290">
        <v>1</v>
      </c>
      <c r="S290">
        <v>0</v>
      </c>
      <c r="T290">
        <v>0</v>
      </c>
      <c r="U290">
        <v>0</v>
      </c>
      <c r="V290">
        <v>0</v>
      </c>
      <c r="W290">
        <v>0</v>
      </c>
      <c r="X290">
        <v>0</v>
      </c>
      <c r="Y290">
        <v>1</v>
      </c>
      <c r="Z290">
        <v>0</v>
      </c>
      <c r="AA290">
        <v>0</v>
      </c>
      <c r="AB290">
        <v>0</v>
      </c>
      <c r="AC290">
        <v>1</v>
      </c>
      <c r="AD290">
        <v>0</v>
      </c>
      <c r="AE290">
        <v>0</v>
      </c>
      <c r="AF290">
        <v>0</v>
      </c>
      <c r="AG290">
        <v>1</v>
      </c>
      <c r="AH290">
        <v>0</v>
      </c>
      <c r="AI290">
        <v>0</v>
      </c>
      <c r="AJ290">
        <v>0</v>
      </c>
      <c r="AK290">
        <v>1</v>
      </c>
    </row>
    <row r="291" spans="1:38">
      <c r="A291">
        <v>695</v>
      </c>
      <c r="B291" t="s">
        <v>1013</v>
      </c>
      <c r="C291">
        <v>940</v>
      </c>
      <c r="D291" t="s">
        <v>684</v>
      </c>
      <c r="E291" t="s">
        <v>691</v>
      </c>
      <c r="F291">
        <v>12</v>
      </c>
      <c r="G291" t="s">
        <v>1232</v>
      </c>
      <c r="H291">
        <v>-71.739349000000004</v>
      </c>
      <c r="I291">
        <v>43.684508000000001</v>
      </c>
      <c r="J291">
        <v>0</v>
      </c>
      <c r="K291">
        <v>0</v>
      </c>
      <c r="L291">
        <v>0</v>
      </c>
      <c r="M291">
        <v>1</v>
      </c>
      <c r="N291">
        <v>0</v>
      </c>
      <c r="O291">
        <v>0</v>
      </c>
      <c r="P291">
        <v>0</v>
      </c>
      <c r="Q291">
        <v>1</v>
      </c>
      <c r="R291">
        <v>1</v>
      </c>
      <c r="S291">
        <v>0</v>
      </c>
      <c r="T291">
        <v>0</v>
      </c>
      <c r="U291">
        <v>0</v>
      </c>
      <c r="V291">
        <v>0</v>
      </c>
      <c r="W291">
        <v>0</v>
      </c>
      <c r="X291">
        <v>0</v>
      </c>
      <c r="Y291">
        <v>1</v>
      </c>
      <c r="Z291">
        <v>0</v>
      </c>
      <c r="AA291">
        <v>0</v>
      </c>
      <c r="AB291">
        <v>0</v>
      </c>
      <c r="AC291">
        <v>1</v>
      </c>
      <c r="AD291">
        <v>0</v>
      </c>
      <c r="AE291">
        <v>0</v>
      </c>
      <c r="AF291">
        <v>0</v>
      </c>
      <c r="AG291">
        <v>1</v>
      </c>
      <c r="AH291">
        <v>0</v>
      </c>
      <c r="AI291">
        <v>0</v>
      </c>
      <c r="AJ291">
        <v>0</v>
      </c>
      <c r="AK291">
        <v>1</v>
      </c>
    </row>
    <row r="292" spans="1:38">
      <c r="A292">
        <v>695</v>
      </c>
      <c r="B292" t="s">
        <v>1014</v>
      </c>
      <c r="C292">
        <v>941</v>
      </c>
      <c r="D292" t="s">
        <v>684</v>
      </c>
      <c r="E292" t="s">
        <v>691</v>
      </c>
      <c r="F292">
        <v>12</v>
      </c>
      <c r="G292" t="s">
        <v>1232</v>
      </c>
      <c r="H292">
        <v>-71.798057999999997</v>
      </c>
      <c r="I292">
        <v>43.668616999999998</v>
      </c>
      <c r="J292">
        <v>0</v>
      </c>
      <c r="K292">
        <v>0</v>
      </c>
      <c r="L292">
        <v>0</v>
      </c>
      <c r="M292">
        <v>1</v>
      </c>
      <c r="N292">
        <v>0</v>
      </c>
      <c r="O292">
        <v>0</v>
      </c>
      <c r="P292">
        <v>0</v>
      </c>
      <c r="Q292">
        <v>1</v>
      </c>
      <c r="R292">
        <v>1</v>
      </c>
      <c r="S292">
        <v>0</v>
      </c>
      <c r="T292">
        <v>0</v>
      </c>
      <c r="U292">
        <v>0</v>
      </c>
      <c r="V292">
        <v>0</v>
      </c>
      <c r="W292">
        <v>0</v>
      </c>
      <c r="X292">
        <v>0</v>
      </c>
      <c r="Y292">
        <v>1</v>
      </c>
      <c r="Z292">
        <v>0</v>
      </c>
      <c r="AA292">
        <v>0</v>
      </c>
      <c r="AB292">
        <v>0</v>
      </c>
      <c r="AC292">
        <v>1</v>
      </c>
      <c r="AD292">
        <v>0</v>
      </c>
      <c r="AE292">
        <v>0</v>
      </c>
      <c r="AF292">
        <v>0</v>
      </c>
      <c r="AG292">
        <v>1</v>
      </c>
      <c r="AH292">
        <v>0</v>
      </c>
      <c r="AI292">
        <v>0</v>
      </c>
      <c r="AJ292">
        <v>0</v>
      </c>
      <c r="AK292">
        <v>1</v>
      </c>
    </row>
    <row r="293" spans="1:38">
      <c r="A293">
        <v>695</v>
      </c>
      <c r="B293" t="s">
        <v>1015</v>
      </c>
      <c r="C293">
        <v>942</v>
      </c>
      <c r="D293" t="s">
        <v>684</v>
      </c>
      <c r="E293" t="s">
        <v>691</v>
      </c>
      <c r="F293">
        <v>12</v>
      </c>
      <c r="G293" t="s">
        <v>1232</v>
      </c>
      <c r="H293">
        <v>-71.721496999999999</v>
      </c>
      <c r="I293">
        <v>43.653962999999997</v>
      </c>
      <c r="J293">
        <v>0</v>
      </c>
      <c r="K293">
        <v>0</v>
      </c>
      <c r="L293">
        <v>0</v>
      </c>
      <c r="M293">
        <v>1</v>
      </c>
      <c r="N293">
        <v>0</v>
      </c>
      <c r="O293">
        <v>0</v>
      </c>
      <c r="P293">
        <v>0</v>
      </c>
      <c r="Q293">
        <v>1</v>
      </c>
      <c r="R293">
        <v>1</v>
      </c>
      <c r="S293">
        <v>0</v>
      </c>
      <c r="T293">
        <v>0</v>
      </c>
      <c r="U293">
        <v>0</v>
      </c>
      <c r="V293">
        <v>0</v>
      </c>
      <c r="W293">
        <v>0</v>
      </c>
      <c r="X293">
        <v>0</v>
      </c>
      <c r="Y293">
        <v>1</v>
      </c>
      <c r="Z293">
        <v>0</v>
      </c>
      <c r="AA293">
        <v>0</v>
      </c>
      <c r="AB293">
        <v>0</v>
      </c>
      <c r="AC293">
        <v>1</v>
      </c>
      <c r="AD293">
        <v>0</v>
      </c>
      <c r="AE293">
        <v>0</v>
      </c>
      <c r="AF293">
        <v>0</v>
      </c>
      <c r="AG293">
        <v>1</v>
      </c>
      <c r="AH293">
        <v>0</v>
      </c>
      <c r="AI293">
        <v>0</v>
      </c>
      <c r="AJ293">
        <v>0</v>
      </c>
      <c r="AK293">
        <v>1</v>
      </c>
    </row>
    <row r="294" spans="1:38">
      <c r="A294">
        <v>695</v>
      </c>
      <c r="B294" t="s">
        <v>1016</v>
      </c>
      <c r="C294">
        <v>943</v>
      </c>
      <c r="D294" t="s">
        <v>684</v>
      </c>
      <c r="E294" t="s">
        <v>691</v>
      </c>
      <c r="F294">
        <v>12</v>
      </c>
      <c r="G294" t="s">
        <v>1232</v>
      </c>
      <c r="H294">
        <v>-71.852988999999994</v>
      </c>
      <c r="I294">
        <v>43.652223999999997</v>
      </c>
      <c r="J294">
        <v>0</v>
      </c>
      <c r="K294">
        <v>0</v>
      </c>
      <c r="L294">
        <v>0</v>
      </c>
      <c r="M294">
        <v>1</v>
      </c>
      <c r="N294">
        <v>0</v>
      </c>
      <c r="O294">
        <v>0</v>
      </c>
      <c r="P294">
        <v>0</v>
      </c>
      <c r="Q294">
        <v>1</v>
      </c>
      <c r="R294">
        <v>1</v>
      </c>
      <c r="S294">
        <v>0</v>
      </c>
      <c r="T294">
        <v>0</v>
      </c>
      <c r="U294">
        <v>0</v>
      </c>
      <c r="V294">
        <v>0</v>
      </c>
      <c r="W294">
        <v>0</v>
      </c>
      <c r="X294">
        <v>0</v>
      </c>
      <c r="Y294">
        <v>1</v>
      </c>
      <c r="Z294">
        <v>0</v>
      </c>
      <c r="AA294">
        <v>0</v>
      </c>
      <c r="AB294">
        <v>0</v>
      </c>
      <c r="AC294">
        <v>1</v>
      </c>
      <c r="AD294">
        <v>0</v>
      </c>
      <c r="AE294">
        <v>0</v>
      </c>
      <c r="AF294">
        <v>0</v>
      </c>
      <c r="AG294">
        <v>1</v>
      </c>
      <c r="AH294">
        <v>0</v>
      </c>
      <c r="AI294">
        <v>0</v>
      </c>
      <c r="AJ294">
        <v>0</v>
      </c>
      <c r="AK294">
        <v>1</v>
      </c>
    </row>
    <row r="295" spans="1:38">
      <c r="A295">
        <v>695</v>
      </c>
      <c r="B295" t="s">
        <v>1017</v>
      </c>
      <c r="C295">
        <v>944</v>
      </c>
      <c r="D295" t="s">
        <v>684</v>
      </c>
      <c r="E295" t="s">
        <v>691</v>
      </c>
      <c r="F295">
        <v>12</v>
      </c>
      <c r="G295" t="s">
        <v>1232</v>
      </c>
      <c r="H295">
        <v>-71.825180000000003</v>
      </c>
      <c r="I295">
        <v>43.636572000000001</v>
      </c>
      <c r="J295">
        <v>0</v>
      </c>
      <c r="K295">
        <v>0</v>
      </c>
      <c r="L295">
        <v>0</v>
      </c>
      <c r="M295">
        <v>1</v>
      </c>
      <c r="N295">
        <v>0</v>
      </c>
      <c r="O295">
        <v>0</v>
      </c>
      <c r="P295">
        <v>0</v>
      </c>
      <c r="Q295">
        <v>1</v>
      </c>
      <c r="R295">
        <v>1</v>
      </c>
      <c r="S295">
        <v>0</v>
      </c>
      <c r="T295">
        <v>0</v>
      </c>
      <c r="U295">
        <v>0</v>
      </c>
      <c r="V295">
        <v>0</v>
      </c>
      <c r="W295">
        <v>0</v>
      </c>
      <c r="X295">
        <v>0</v>
      </c>
      <c r="Y295">
        <v>1</v>
      </c>
      <c r="Z295">
        <v>0</v>
      </c>
      <c r="AA295">
        <v>0</v>
      </c>
      <c r="AB295">
        <v>0</v>
      </c>
      <c r="AC295">
        <v>1</v>
      </c>
      <c r="AD295">
        <v>0</v>
      </c>
      <c r="AE295">
        <v>0</v>
      </c>
      <c r="AF295">
        <v>0</v>
      </c>
      <c r="AG295">
        <v>1</v>
      </c>
      <c r="AH295">
        <v>0</v>
      </c>
      <c r="AI295">
        <v>0</v>
      </c>
      <c r="AJ295">
        <v>0</v>
      </c>
      <c r="AK295">
        <v>1</v>
      </c>
    </row>
    <row r="296" spans="1:38">
      <c r="A296">
        <v>699</v>
      </c>
      <c r="B296" t="s">
        <v>1018</v>
      </c>
      <c r="C296">
        <v>949</v>
      </c>
      <c r="D296" t="s">
        <v>684</v>
      </c>
      <c r="E296" t="s">
        <v>685</v>
      </c>
      <c r="F296">
        <v>12</v>
      </c>
      <c r="G296" t="s">
        <v>1232</v>
      </c>
      <c r="H296">
        <v>-71.779174999999995</v>
      </c>
      <c r="I296">
        <v>43.659986000000004</v>
      </c>
      <c r="J296">
        <v>0</v>
      </c>
      <c r="K296">
        <v>0</v>
      </c>
      <c r="L296">
        <v>0</v>
      </c>
      <c r="M296">
        <v>1</v>
      </c>
      <c r="N296">
        <v>0</v>
      </c>
      <c r="O296">
        <v>0</v>
      </c>
      <c r="P296">
        <v>0</v>
      </c>
      <c r="Q296">
        <v>1</v>
      </c>
      <c r="R296">
        <v>0</v>
      </c>
      <c r="S296">
        <v>0</v>
      </c>
      <c r="T296">
        <v>0</v>
      </c>
      <c r="U296">
        <v>1</v>
      </c>
      <c r="V296">
        <v>0</v>
      </c>
      <c r="W296">
        <v>0</v>
      </c>
      <c r="X296">
        <v>0</v>
      </c>
      <c r="Y296">
        <v>1</v>
      </c>
      <c r="Z296">
        <v>0</v>
      </c>
      <c r="AA296">
        <v>0</v>
      </c>
      <c r="AB296">
        <v>0</v>
      </c>
      <c r="AC296">
        <v>1</v>
      </c>
      <c r="AD296">
        <v>0</v>
      </c>
      <c r="AE296">
        <v>0</v>
      </c>
      <c r="AF296">
        <v>0</v>
      </c>
      <c r="AG296">
        <v>1</v>
      </c>
      <c r="AH296">
        <v>0</v>
      </c>
      <c r="AI296">
        <v>0</v>
      </c>
      <c r="AJ296">
        <v>0</v>
      </c>
      <c r="AK296">
        <v>0</v>
      </c>
      <c r="AL296" t="s">
        <v>1019</v>
      </c>
    </row>
    <row r="297" spans="1:38">
      <c r="A297">
        <v>699</v>
      </c>
      <c r="B297" t="s">
        <v>1020</v>
      </c>
      <c r="C297">
        <v>950</v>
      </c>
      <c r="D297" t="s">
        <v>684</v>
      </c>
      <c r="E297" t="s">
        <v>685</v>
      </c>
      <c r="F297">
        <v>12</v>
      </c>
      <c r="G297" t="s">
        <v>1232</v>
      </c>
      <c r="H297">
        <v>-71.877021999999997</v>
      </c>
      <c r="I297">
        <v>43.685501000000002</v>
      </c>
      <c r="J297">
        <v>0</v>
      </c>
      <c r="K297">
        <v>0</v>
      </c>
      <c r="L297">
        <v>0</v>
      </c>
      <c r="M297">
        <v>1</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row>
    <row r="298" spans="1:38">
      <c r="A298">
        <v>699</v>
      </c>
      <c r="B298" t="s">
        <v>1021</v>
      </c>
      <c r="C298">
        <v>951</v>
      </c>
      <c r="D298" t="s">
        <v>684</v>
      </c>
      <c r="E298" t="s">
        <v>685</v>
      </c>
      <c r="F298">
        <v>12</v>
      </c>
      <c r="G298" t="s">
        <v>1232</v>
      </c>
      <c r="H298">
        <v>-71.779174999999995</v>
      </c>
      <c r="I298">
        <v>43.659986000000004</v>
      </c>
      <c r="J298">
        <v>0</v>
      </c>
      <c r="K298">
        <v>0</v>
      </c>
      <c r="L298">
        <v>0</v>
      </c>
      <c r="M298">
        <v>1</v>
      </c>
      <c r="N298">
        <v>0</v>
      </c>
      <c r="O298">
        <v>0</v>
      </c>
      <c r="P298">
        <v>0</v>
      </c>
      <c r="Q298">
        <v>1</v>
      </c>
      <c r="R298">
        <v>0</v>
      </c>
      <c r="S298">
        <v>0</v>
      </c>
      <c r="T298">
        <v>0</v>
      </c>
      <c r="U298">
        <v>0</v>
      </c>
      <c r="V298">
        <v>0</v>
      </c>
      <c r="W298">
        <v>0</v>
      </c>
      <c r="X298">
        <v>0</v>
      </c>
      <c r="Y298">
        <v>1</v>
      </c>
      <c r="Z298">
        <v>0</v>
      </c>
      <c r="AA298">
        <v>0</v>
      </c>
      <c r="AB298">
        <v>0</v>
      </c>
      <c r="AC298">
        <v>1</v>
      </c>
      <c r="AD298">
        <v>0</v>
      </c>
      <c r="AE298">
        <v>0</v>
      </c>
      <c r="AF298">
        <v>0</v>
      </c>
      <c r="AG298">
        <v>1</v>
      </c>
      <c r="AH298">
        <v>0</v>
      </c>
      <c r="AI298">
        <v>0</v>
      </c>
      <c r="AJ298">
        <v>0</v>
      </c>
      <c r="AK298">
        <v>0</v>
      </c>
      <c r="AL298" t="s">
        <v>1022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topLeftCell="B1" workbookViewId="0">
      <selection activeCell="G2" sqref="G2"/>
    </sheetView>
  </sheetViews>
  <sheetFormatPr baseColWidth="10" defaultColWidth="8.83203125" defaultRowHeight="14" x14ac:dyDescent="0"/>
  <cols>
    <col min="1" max="6" width="20.6640625" customWidth="1"/>
    <col min="7" max="9" width="28.33203125" customWidth="1"/>
    <col min="10" max="21" width="20.6640625" customWidth="1"/>
  </cols>
  <sheetData>
    <row r="1" spans="1:20" ht="120" customHeight="1">
      <c r="A1" s="1" t="s">
        <v>0</v>
      </c>
      <c r="B1" s="1" t="s">
        <v>43</v>
      </c>
      <c r="C1" s="1" t="s">
        <v>44</v>
      </c>
      <c r="D1" s="1" t="s">
        <v>45</v>
      </c>
      <c r="E1" s="1" t="s">
        <v>46</v>
      </c>
      <c r="F1" s="1" t="s">
        <v>47</v>
      </c>
      <c r="G1" s="1" t="s">
        <v>1235</v>
      </c>
      <c r="H1" s="1" t="s">
        <v>1233</v>
      </c>
      <c r="I1" s="1" t="s">
        <v>1234</v>
      </c>
      <c r="J1" s="1" t="s">
        <v>1221</v>
      </c>
      <c r="K1" s="1" t="s">
        <v>1222</v>
      </c>
      <c r="L1" s="1" t="s">
        <v>1223</v>
      </c>
      <c r="M1" s="1" t="s">
        <v>1224</v>
      </c>
      <c r="N1" s="1" t="s">
        <v>1225</v>
      </c>
      <c r="O1" s="1" t="s">
        <v>1226</v>
      </c>
      <c r="P1" s="1" t="s">
        <v>1227</v>
      </c>
      <c r="Q1" s="1" t="s">
        <v>1228</v>
      </c>
      <c r="R1" s="1" t="s">
        <v>1229</v>
      </c>
      <c r="S1" s="1" t="s">
        <v>1230</v>
      </c>
      <c r="T1" s="1" t="s">
        <v>1231</v>
      </c>
    </row>
    <row r="2" spans="1:20">
      <c r="A2">
        <v>98</v>
      </c>
      <c r="B2" t="s">
        <v>1035</v>
      </c>
      <c r="C2">
        <v>128</v>
      </c>
      <c r="D2" t="s">
        <v>1033</v>
      </c>
      <c r="E2" t="s">
        <v>1034</v>
      </c>
      <c r="F2">
        <v>12</v>
      </c>
      <c r="G2" t="s">
        <v>1232</v>
      </c>
      <c r="H2">
        <v>-71.736603000000002</v>
      </c>
      <c r="I2">
        <v>43.643031999999998</v>
      </c>
      <c r="J2">
        <v>0</v>
      </c>
      <c r="K2">
        <v>1</v>
      </c>
      <c r="L2">
        <v>1</v>
      </c>
      <c r="M2">
        <v>0</v>
      </c>
      <c r="N2">
        <v>0</v>
      </c>
      <c r="O2">
        <v>1</v>
      </c>
      <c r="P2">
        <v>0</v>
      </c>
      <c r="Q2">
        <v>0</v>
      </c>
      <c r="R2">
        <v>0</v>
      </c>
      <c r="S2">
        <v>0</v>
      </c>
    </row>
    <row r="3" spans="1:20">
      <c r="A3">
        <v>98</v>
      </c>
      <c r="B3" t="s">
        <v>1036</v>
      </c>
      <c r="C3">
        <v>131</v>
      </c>
      <c r="D3" t="s">
        <v>1033</v>
      </c>
      <c r="E3" t="s">
        <v>1034</v>
      </c>
      <c r="F3">
        <v>12</v>
      </c>
      <c r="G3" t="s">
        <v>1232</v>
      </c>
      <c r="H3">
        <v>-71.757889000000006</v>
      </c>
      <c r="I3">
        <v>43.722315999999999</v>
      </c>
      <c r="J3">
        <v>0</v>
      </c>
      <c r="K3">
        <v>1</v>
      </c>
      <c r="L3">
        <v>0</v>
      </c>
      <c r="M3">
        <v>0</v>
      </c>
      <c r="N3">
        <v>0</v>
      </c>
      <c r="O3">
        <v>1</v>
      </c>
      <c r="P3">
        <v>0</v>
      </c>
      <c r="Q3">
        <v>0</v>
      </c>
      <c r="R3">
        <v>0</v>
      </c>
      <c r="S3">
        <v>0</v>
      </c>
    </row>
    <row r="4" spans="1:20">
      <c r="A4">
        <v>114</v>
      </c>
      <c r="B4" t="s">
        <v>1037</v>
      </c>
      <c r="C4">
        <v>141</v>
      </c>
      <c r="D4" t="s">
        <v>1033</v>
      </c>
      <c r="E4" t="s">
        <v>1034</v>
      </c>
      <c r="F4">
        <v>12</v>
      </c>
      <c r="G4" t="s">
        <v>1232</v>
      </c>
      <c r="H4">
        <v>-71.779174999999995</v>
      </c>
      <c r="I4">
        <v>43.659986000000004</v>
      </c>
      <c r="J4">
        <v>0</v>
      </c>
      <c r="K4">
        <v>1</v>
      </c>
      <c r="L4">
        <v>0</v>
      </c>
      <c r="M4">
        <v>0</v>
      </c>
      <c r="N4">
        <v>1</v>
      </c>
      <c r="O4">
        <v>0</v>
      </c>
      <c r="P4">
        <v>0</v>
      </c>
      <c r="Q4">
        <v>1</v>
      </c>
      <c r="R4">
        <v>0</v>
      </c>
      <c r="S4">
        <v>0</v>
      </c>
    </row>
    <row r="5" spans="1:20">
      <c r="A5">
        <v>120</v>
      </c>
      <c r="B5" t="s">
        <v>1038</v>
      </c>
      <c r="C5">
        <v>154</v>
      </c>
      <c r="D5" t="s">
        <v>1033</v>
      </c>
      <c r="E5" t="s">
        <v>1039</v>
      </c>
      <c r="F5">
        <v>12</v>
      </c>
      <c r="G5" t="s">
        <v>1232</v>
      </c>
      <c r="H5">
        <v>-71.779174999999995</v>
      </c>
      <c r="I5">
        <v>43.659986000000004</v>
      </c>
    </row>
    <row r="6" spans="1:20">
      <c r="A6">
        <v>122</v>
      </c>
      <c r="B6" t="s">
        <v>1040</v>
      </c>
      <c r="C6">
        <v>180</v>
      </c>
      <c r="D6" t="s">
        <v>1033</v>
      </c>
      <c r="E6" t="s">
        <v>1041</v>
      </c>
      <c r="F6">
        <v>12</v>
      </c>
      <c r="G6" t="s">
        <v>1232</v>
      </c>
      <c r="H6">
        <v>-71.779174999999995</v>
      </c>
      <c r="I6">
        <v>43.659923999999997</v>
      </c>
      <c r="J6">
        <v>0</v>
      </c>
      <c r="K6">
        <v>0</v>
      </c>
      <c r="L6">
        <v>0</v>
      </c>
      <c r="M6">
        <v>1</v>
      </c>
      <c r="N6">
        <v>0</v>
      </c>
      <c r="O6">
        <v>0</v>
      </c>
      <c r="P6">
        <v>0</v>
      </c>
      <c r="Q6">
        <v>0</v>
      </c>
      <c r="R6">
        <v>0</v>
      </c>
      <c r="S6">
        <v>1</v>
      </c>
      <c r="T6" t="s">
        <v>1042</v>
      </c>
    </row>
    <row r="7" spans="1:20">
      <c r="A7">
        <v>130</v>
      </c>
      <c r="B7" t="s">
        <v>1043</v>
      </c>
      <c r="C7">
        <v>206</v>
      </c>
      <c r="D7" t="s">
        <v>1033</v>
      </c>
      <c r="E7" t="s">
        <v>1041</v>
      </c>
      <c r="F7">
        <v>12</v>
      </c>
      <c r="G7" t="s">
        <v>1232</v>
      </c>
      <c r="H7">
        <v>-71.891441</v>
      </c>
      <c r="I7">
        <v>43.815207000000001</v>
      </c>
      <c r="J7">
        <v>0</v>
      </c>
      <c r="K7">
        <v>0</v>
      </c>
      <c r="L7">
        <v>0</v>
      </c>
      <c r="M7">
        <v>0</v>
      </c>
      <c r="N7">
        <v>0</v>
      </c>
      <c r="O7">
        <v>1</v>
      </c>
      <c r="P7">
        <v>1</v>
      </c>
      <c r="Q7">
        <v>0</v>
      </c>
      <c r="R7">
        <v>0</v>
      </c>
      <c r="S7">
        <v>0</v>
      </c>
    </row>
    <row r="8" spans="1:20">
      <c r="A8">
        <v>158</v>
      </c>
      <c r="B8" t="s">
        <v>1044</v>
      </c>
      <c r="C8">
        <v>223</v>
      </c>
      <c r="D8" t="s">
        <v>1033</v>
      </c>
      <c r="E8" t="s">
        <v>1034</v>
      </c>
      <c r="F8">
        <v>12</v>
      </c>
      <c r="G8" t="s">
        <v>1232</v>
      </c>
      <c r="H8">
        <v>-71.757544999999993</v>
      </c>
      <c r="I8">
        <v>43.621164999999998</v>
      </c>
      <c r="J8">
        <v>0</v>
      </c>
      <c r="K8">
        <v>0</v>
      </c>
      <c r="L8">
        <v>0</v>
      </c>
      <c r="M8">
        <v>0</v>
      </c>
      <c r="N8">
        <v>0</v>
      </c>
      <c r="O8">
        <v>1</v>
      </c>
      <c r="P8">
        <v>0</v>
      </c>
      <c r="Q8">
        <v>0</v>
      </c>
      <c r="R8">
        <v>0</v>
      </c>
      <c r="S8">
        <v>0</v>
      </c>
    </row>
    <row r="9" spans="1:20">
      <c r="A9">
        <v>158</v>
      </c>
      <c r="B9" t="s">
        <v>1045</v>
      </c>
      <c r="C9">
        <v>224</v>
      </c>
      <c r="D9" t="s">
        <v>1033</v>
      </c>
      <c r="E9" t="s">
        <v>1034</v>
      </c>
      <c r="F9">
        <v>12</v>
      </c>
      <c r="G9" t="s">
        <v>1232</v>
      </c>
      <c r="H9">
        <v>-71.782607999999996</v>
      </c>
      <c r="I9">
        <v>43.623773999999997</v>
      </c>
    </row>
    <row r="10" spans="1:20">
      <c r="A10">
        <v>158</v>
      </c>
      <c r="B10" t="s">
        <v>1046</v>
      </c>
      <c r="C10">
        <v>225</v>
      </c>
      <c r="D10" t="s">
        <v>1033</v>
      </c>
      <c r="E10" t="s">
        <v>1034</v>
      </c>
      <c r="F10">
        <v>12</v>
      </c>
      <c r="G10" t="s">
        <v>1232</v>
      </c>
      <c r="H10">
        <v>-71.730766000000003</v>
      </c>
      <c r="I10">
        <v>43.629365999999997</v>
      </c>
      <c r="J10">
        <v>0</v>
      </c>
      <c r="K10">
        <v>0</v>
      </c>
      <c r="L10">
        <v>0</v>
      </c>
      <c r="M10">
        <v>0</v>
      </c>
      <c r="N10">
        <v>0</v>
      </c>
      <c r="O10">
        <v>1</v>
      </c>
      <c r="P10">
        <v>0</v>
      </c>
      <c r="Q10">
        <v>0</v>
      </c>
      <c r="R10">
        <v>0</v>
      </c>
      <c r="S10">
        <v>0</v>
      </c>
    </row>
    <row r="11" spans="1:20">
      <c r="A11">
        <v>142</v>
      </c>
      <c r="B11" t="s">
        <v>1047</v>
      </c>
      <c r="C11">
        <v>228</v>
      </c>
      <c r="D11" t="s">
        <v>1033</v>
      </c>
      <c r="E11" t="s">
        <v>1034</v>
      </c>
      <c r="F11">
        <v>12</v>
      </c>
      <c r="G11" t="s">
        <v>1232</v>
      </c>
      <c r="H11">
        <v>-71.779174999999995</v>
      </c>
      <c r="I11">
        <v>43.659986000000004</v>
      </c>
    </row>
    <row r="12" spans="1:20">
      <c r="A12">
        <v>164</v>
      </c>
      <c r="B12" t="s">
        <v>1048</v>
      </c>
      <c r="C12">
        <v>229</v>
      </c>
      <c r="D12" t="s">
        <v>1033</v>
      </c>
      <c r="E12" t="s">
        <v>1034</v>
      </c>
      <c r="F12">
        <v>15</v>
      </c>
      <c r="G12" t="s">
        <v>1232</v>
      </c>
      <c r="H12">
        <v>-71.757750999999999</v>
      </c>
      <c r="I12">
        <v>43.723089999999999</v>
      </c>
    </row>
    <row r="13" spans="1:20">
      <c r="A13">
        <v>164</v>
      </c>
      <c r="B13" t="s">
        <v>1049</v>
      </c>
      <c r="C13">
        <v>231</v>
      </c>
      <c r="D13" t="s">
        <v>1033</v>
      </c>
      <c r="E13" t="s">
        <v>1034</v>
      </c>
      <c r="F13">
        <v>15</v>
      </c>
      <c r="G13" t="s">
        <v>1232</v>
      </c>
      <c r="H13">
        <v>-71.832098000000002</v>
      </c>
      <c r="I13">
        <v>43.683638999999999</v>
      </c>
      <c r="J13">
        <v>0</v>
      </c>
      <c r="K13">
        <v>0</v>
      </c>
      <c r="L13">
        <v>0</v>
      </c>
      <c r="M13">
        <v>0</v>
      </c>
      <c r="N13">
        <v>0</v>
      </c>
      <c r="O13">
        <v>0</v>
      </c>
      <c r="P13">
        <v>0</v>
      </c>
      <c r="Q13">
        <v>0</v>
      </c>
      <c r="R13">
        <v>0</v>
      </c>
      <c r="S13">
        <v>1</v>
      </c>
    </row>
    <row r="14" spans="1:20">
      <c r="A14">
        <v>164</v>
      </c>
      <c r="B14" t="s">
        <v>1050</v>
      </c>
      <c r="C14">
        <v>233</v>
      </c>
      <c r="D14" t="s">
        <v>1033</v>
      </c>
      <c r="E14" t="s">
        <v>1034</v>
      </c>
      <c r="F14">
        <v>15</v>
      </c>
      <c r="G14" t="s">
        <v>1232</v>
      </c>
      <c r="H14">
        <v>-71.829283000000004</v>
      </c>
      <c r="I14">
        <v>43.677159000000003</v>
      </c>
      <c r="J14">
        <v>0</v>
      </c>
      <c r="K14">
        <v>0</v>
      </c>
      <c r="L14">
        <v>0</v>
      </c>
      <c r="M14">
        <v>0</v>
      </c>
      <c r="N14">
        <v>0</v>
      </c>
      <c r="O14">
        <v>0</v>
      </c>
      <c r="P14">
        <v>0</v>
      </c>
      <c r="Q14">
        <v>0</v>
      </c>
      <c r="R14">
        <v>0</v>
      </c>
      <c r="S14">
        <v>1</v>
      </c>
    </row>
    <row r="15" spans="1:20">
      <c r="A15">
        <v>164</v>
      </c>
      <c r="B15" t="s">
        <v>1051</v>
      </c>
      <c r="C15">
        <v>234</v>
      </c>
      <c r="D15" t="s">
        <v>1033</v>
      </c>
      <c r="E15" t="s">
        <v>1034</v>
      </c>
      <c r="F15">
        <v>16</v>
      </c>
      <c r="G15" t="s">
        <v>1232</v>
      </c>
      <c r="H15">
        <v>-71.810704999999999</v>
      </c>
      <c r="I15">
        <v>43.664453999999999</v>
      </c>
      <c r="J15">
        <v>0</v>
      </c>
      <c r="K15">
        <v>0</v>
      </c>
      <c r="L15">
        <v>0</v>
      </c>
      <c r="M15">
        <v>0</v>
      </c>
      <c r="N15">
        <v>0</v>
      </c>
      <c r="O15">
        <v>0</v>
      </c>
      <c r="P15">
        <v>0</v>
      </c>
      <c r="Q15">
        <v>0</v>
      </c>
      <c r="R15">
        <v>0</v>
      </c>
      <c r="S15">
        <v>1</v>
      </c>
    </row>
    <row r="16" spans="1:20">
      <c r="A16">
        <v>164</v>
      </c>
      <c r="B16" t="s">
        <v>1052</v>
      </c>
      <c r="C16">
        <v>235</v>
      </c>
      <c r="D16" t="s">
        <v>1033</v>
      </c>
      <c r="E16" t="s">
        <v>1034</v>
      </c>
      <c r="F16">
        <v>16</v>
      </c>
      <c r="G16" t="s">
        <v>1232</v>
      </c>
      <c r="H16">
        <v>-71.802206999999996</v>
      </c>
      <c r="I16">
        <v>43.661793000000003</v>
      </c>
      <c r="J16">
        <v>0</v>
      </c>
      <c r="K16">
        <v>0</v>
      </c>
      <c r="L16">
        <v>0</v>
      </c>
      <c r="M16">
        <v>0</v>
      </c>
      <c r="N16">
        <v>0</v>
      </c>
      <c r="O16">
        <v>0</v>
      </c>
      <c r="P16">
        <v>0</v>
      </c>
      <c r="Q16">
        <v>0</v>
      </c>
      <c r="R16">
        <v>0</v>
      </c>
      <c r="S16">
        <v>1</v>
      </c>
    </row>
    <row r="17" spans="1:20">
      <c r="A17">
        <v>164</v>
      </c>
      <c r="B17" t="s">
        <v>1053</v>
      </c>
      <c r="C17">
        <v>236</v>
      </c>
      <c r="D17" t="s">
        <v>1033</v>
      </c>
      <c r="E17" t="s">
        <v>1034</v>
      </c>
      <c r="F17">
        <v>16</v>
      </c>
      <c r="G17" t="s">
        <v>1232</v>
      </c>
      <c r="H17">
        <v>-71.821082000000004</v>
      </c>
      <c r="I17">
        <v>43.656520999999998</v>
      </c>
      <c r="J17">
        <v>0</v>
      </c>
      <c r="K17">
        <v>0</v>
      </c>
      <c r="L17">
        <v>0</v>
      </c>
      <c r="M17">
        <v>0</v>
      </c>
      <c r="N17">
        <v>0</v>
      </c>
      <c r="O17">
        <v>0</v>
      </c>
      <c r="P17">
        <v>0</v>
      </c>
      <c r="Q17">
        <v>0</v>
      </c>
      <c r="R17">
        <v>0</v>
      </c>
      <c r="S17">
        <v>1</v>
      </c>
    </row>
    <row r="18" spans="1:20">
      <c r="A18">
        <v>164</v>
      </c>
      <c r="B18" t="s">
        <v>1054</v>
      </c>
      <c r="C18">
        <v>237</v>
      </c>
      <c r="D18" t="s">
        <v>1033</v>
      </c>
      <c r="E18" t="s">
        <v>1034</v>
      </c>
      <c r="F18">
        <v>16</v>
      </c>
      <c r="G18" t="s">
        <v>1232</v>
      </c>
      <c r="H18">
        <v>-71.817739000000003</v>
      </c>
      <c r="I18">
        <v>43.649661999999999</v>
      </c>
      <c r="J18">
        <v>0</v>
      </c>
      <c r="K18">
        <v>0</v>
      </c>
      <c r="L18">
        <v>0</v>
      </c>
      <c r="M18">
        <v>0</v>
      </c>
      <c r="N18">
        <v>0</v>
      </c>
      <c r="O18">
        <v>0</v>
      </c>
      <c r="P18">
        <v>0</v>
      </c>
      <c r="Q18">
        <v>0</v>
      </c>
      <c r="R18">
        <v>0</v>
      </c>
      <c r="S18">
        <v>1</v>
      </c>
    </row>
    <row r="19" spans="1:20">
      <c r="A19">
        <v>164</v>
      </c>
      <c r="B19" t="s">
        <v>1055</v>
      </c>
      <c r="C19">
        <v>238</v>
      </c>
      <c r="D19" t="s">
        <v>1033</v>
      </c>
      <c r="E19" t="s">
        <v>1034</v>
      </c>
      <c r="F19">
        <v>16</v>
      </c>
      <c r="G19" t="s">
        <v>1232</v>
      </c>
      <c r="H19">
        <v>-71.812472999999997</v>
      </c>
      <c r="I19">
        <v>43.637478999999999</v>
      </c>
      <c r="J19">
        <v>0</v>
      </c>
      <c r="K19">
        <v>0</v>
      </c>
      <c r="L19">
        <v>0</v>
      </c>
      <c r="M19">
        <v>0</v>
      </c>
      <c r="N19">
        <v>0</v>
      </c>
      <c r="O19">
        <v>0</v>
      </c>
      <c r="P19">
        <v>0</v>
      </c>
      <c r="Q19">
        <v>0</v>
      </c>
      <c r="R19">
        <v>0</v>
      </c>
      <c r="S19">
        <v>1</v>
      </c>
    </row>
    <row r="20" spans="1:20">
      <c r="A20">
        <v>164</v>
      </c>
      <c r="B20" t="s">
        <v>1056</v>
      </c>
      <c r="C20">
        <v>240</v>
      </c>
      <c r="D20" t="s">
        <v>1033</v>
      </c>
      <c r="E20" t="s">
        <v>1034</v>
      </c>
      <c r="F20">
        <v>14</v>
      </c>
      <c r="G20" t="s">
        <v>1232</v>
      </c>
      <c r="H20">
        <v>-71.699421000000001</v>
      </c>
      <c r="I20">
        <v>43.638423000000003</v>
      </c>
      <c r="J20">
        <v>0</v>
      </c>
      <c r="K20">
        <v>0</v>
      </c>
      <c r="L20">
        <v>0</v>
      </c>
      <c r="M20">
        <v>0</v>
      </c>
      <c r="N20">
        <v>0</v>
      </c>
      <c r="O20">
        <v>0</v>
      </c>
      <c r="P20">
        <v>0</v>
      </c>
      <c r="Q20">
        <v>0</v>
      </c>
      <c r="R20">
        <v>0</v>
      </c>
      <c r="S20">
        <v>1</v>
      </c>
    </row>
    <row r="21" spans="1:20">
      <c r="A21">
        <v>182</v>
      </c>
      <c r="B21" t="s">
        <v>1057</v>
      </c>
      <c r="C21">
        <v>256</v>
      </c>
      <c r="D21" t="s">
        <v>1033</v>
      </c>
      <c r="E21" t="s">
        <v>1034</v>
      </c>
      <c r="F21">
        <v>12</v>
      </c>
      <c r="G21" t="s">
        <v>1232</v>
      </c>
      <c r="H21">
        <v>-71.760979000000006</v>
      </c>
      <c r="I21">
        <v>43.635826999999999</v>
      </c>
    </row>
    <row r="22" spans="1:20">
      <c r="A22">
        <v>181</v>
      </c>
      <c r="B22" t="s">
        <v>1058</v>
      </c>
      <c r="C22">
        <v>257</v>
      </c>
      <c r="D22" t="s">
        <v>1033</v>
      </c>
      <c r="E22" t="s">
        <v>1034</v>
      </c>
      <c r="F22">
        <v>12</v>
      </c>
      <c r="G22" t="s">
        <v>1232</v>
      </c>
      <c r="H22">
        <v>-71.779261000000005</v>
      </c>
      <c r="I22">
        <v>43.659986000000004</v>
      </c>
      <c r="J22">
        <v>0</v>
      </c>
      <c r="K22">
        <v>0</v>
      </c>
      <c r="L22">
        <v>1</v>
      </c>
      <c r="M22">
        <v>0</v>
      </c>
      <c r="N22">
        <v>1</v>
      </c>
      <c r="O22">
        <v>1</v>
      </c>
      <c r="P22">
        <v>0</v>
      </c>
      <c r="Q22">
        <v>0</v>
      </c>
      <c r="R22">
        <v>0</v>
      </c>
      <c r="S22">
        <v>0</v>
      </c>
    </row>
    <row r="23" spans="1:20">
      <c r="A23">
        <v>193</v>
      </c>
      <c r="B23" t="s">
        <v>1059</v>
      </c>
      <c r="C23">
        <v>272</v>
      </c>
      <c r="D23" t="s">
        <v>1033</v>
      </c>
      <c r="E23" t="s">
        <v>1034</v>
      </c>
      <c r="F23">
        <v>12</v>
      </c>
      <c r="G23" t="s">
        <v>1232</v>
      </c>
      <c r="H23">
        <v>-71.828463999999997</v>
      </c>
      <c r="I23">
        <v>43.640331000000003</v>
      </c>
      <c r="J23">
        <v>0</v>
      </c>
      <c r="K23">
        <v>0</v>
      </c>
      <c r="L23">
        <v>0</v>
      </c>
      <c r="M23">
        <v>1</v>
      </c>
      <c r="N23">
        <v>0</v>
      </c>
      <c r="O23">
        <v>0</v>
      </c>
      <c r="P23">
        <v>0</v>
      </c>
      <c r="Q23">
        <v>0</v>
      </c>
      <c r="R23">
        <v>0</v>
      </c>
      <c r="S23">
        <v>0</v>
      </c>
      <c r="T23" t="s">
        <v>1060</v>
      </c>
    </row>
    <row r="24" spans="1:20">
      <c r="A24">
        <v>264</v>
      </c>
      <c r="B24" t="s">
        <v>1061</v>
      </c>
      <c r="C24">
        <v>336</v>
      </c>
      <c r="D24" t="s">
        <v>1033</v>
      </c>
      <c r="E24" t="s">
        <v>1034</v>
      </c>
      <c r="F24">
        <v>12</v>
      </c>
      <c r="G24" t="s">
        <v>1232</v>
      </c>
      <c r="H24">
        <v>-71.779174999999995</v>
      </c>
      <c r="I24">
        <v>43.659986000000004</v>
      </c>
      <c r="J24">
        <v>0</v>
      </c>
      <c r="K24">
        <v>0</v>
      </c>
      <c r="L24">
        <v>0</v>
      </c>
      <c r="M24">
        <v>0</v>
      </c>
      <c r="N24">
        <v>0</v>
      </c>
      <c r="O24">
        <v>0</v>
      </c>
      <c r="P24">
        <v>0</v>
      </c>
      <c r="Q24">
        <v>0</v>
      </c>
      <c r="R24">
        <v>0</v>
      </c>
      <c r="S24">
        <v>0</v>
      </c>
      <c r="T24" t="s">
        <v>1062</v>
      </c>
    </row>
    <row r="25" spans="1:20">
      <c r="A25">
        <v>277</v>
      </c>
      <c r="B25" t="s">
        <v>1063</v>
      </c>
      <c r="C25">
        <v>344</v>
      </c>
      <c r="D25" t="s">
        <v>1033</v>
      </c>
      <c r="E25" t="s">
        <v>1034</v>
      </c>
      <c r="F25">
        <v>12</v>
      </c>
      <c r="G25" t="s">
        <v>1232</v>
      </c>
      <c r="H25">
        <v>-71.779261000000005</v>
      </c>
      <c r="I25">
        <v>43.659986000000004</v>
      </c>
    </row>
    <row r="26" spans="1:20">
      <c r="A26">
        <v>281</v>
      </c>
      <c r="B26" t="s">
        <v>1064</v>
      </c>
      <c r="C26">
        <v>347</v>
      </c>
      <c r="D26" t="s">
        <v>1033</v>
      </c>
      <c r="E26" t="s">
        <v>1034</v>
      </c>
      <c r="F26">
        <v>12</v>
      </c>
      <c r="G26" t="s">
        <v>1232</v>
      </c>
      <c r="H26">
        <v>-71.683730999999995</v>
      </c>
      <c r="I26">
        <v>43.604759000000001</v>
      </c>
      <c r="J26">
        <v>0</v>
      </c>
      <c r="K26">
        <v>0</v>
      </c>
      <c r="L26">
        <v>1</v>
      </c>
      <c r="M26">
        <v>0</v>
      </c>
      <c r="N26">
        <v>0</v>
      </c>
      <c r="O26">
        <v>1</v>
      </c>
      <c r="P26">
        <v>0</v>
      </c>
      <c r="Q26">
        <v>0</v>
      </c>
      <c r="R26">
        <v>0</v>
      </c>
      <c r="S26">
        <v>0</v>
      </c>
    </row>
    <row r="27" spans="1:20">
      <c r="A27">
        <v>281</v>
      </c>
      <c r="B27" t="s">
        <v>1065</v>
      </c>
      <c r="C27">
        <v>348</v>
      </c>
      <c r="D27" t="s">
        <v>1033</v>
      </c>
      <c r="E27" t="s">
        <v>1034</v>
      </c>
      <c r="F27">
        <v>12</v>
      </c>
      <c r="G27" t="s">
        <v>1232</v>
      </c>
      <c r="H27">
        <v>-71.764069000000006</v>
      </c>
      <c r="I27">
        <v>43.716526999999999</v>
      </c>
      <c r="J27">
        <v>0</v>
      </c>
      <c r="K27">
        <v>0</v>
      </c>
      <c r="L27">
        <v>1</v>
      </c>
      <c r="M27">
        <v>0</v>
      </c>
      <c r="N27">
        <v>0</v>
      </c>
      <c r="O27">
        <v>1</v>
      </c>
      <c r="P27">
        <v>0</v>
      </c>
      <c r="Q27">
        <v>0</v>
      </c>
      <c r="R27">
        <v>0</v>
      </c>
      <c r="S27">
        <v>0</v>
      </c>
    </row>
    <row r="28" spans="1:20">
      <c r="A28">
        <v>296</v>
      </c>
      <c r="B28" t="s">
        <v>1066</v>
      </c>
      <c r="C28">
        <v>368</v>
      </c>
      <c r="D28" t="s">
        <v>1033</v>
      </c>
      <c r="E28" t="s">
        <v>1039</v>
      </c>
      <c r="F28">
        <v>12</v>
      </c>
      <c r="G28" t="s">
        <v>1232</v>
      </c>
      <c r="H28">
        <v>-71.812134</v>
      </c>
      <c r="I28">
        <v>43.681776999999997</v>
      </c>
      <c r="J28">
        <v>0</v>
      </c>
      <c r="K28">
        <v>1</v>
      </c>
      <c r="L28">
        <v>0</v>
      </c>
      <c r="M28">
        <v>0</v>
      </c>
      <c r="N28">
        <v>0</v>
      </c>
      <c r="O28">
        <v>0</v>
      </c>
      <c r="P28">
        <v>0</v>
      </c>
      <c r="Q28">
        <v>0</v>
      </c>
      <c r="R28">
        <v>0</v>
      </c>
      <c r="S28">
        <v>0</v>
      </c>
    </row>
    <row r="29" spans="1:20">
      <c r="A29">
        <v>301</v>
      </c>
      <c r="B29" t="s">
        <v>1067</v>
      </c>
      <c r="C29">
        <v>385</v>
      </c>
      <c r="D29" t="s">
        <v>1033</v>
      </c>
      <c r="E29" t="s">
        <v>1034</v>
      </c>
      <c r="F29">
        <v>14</v>
      </c>
      <c r="G29" t="s">
        <v>1232</v>
      </c>
      <c r="H29">
        <v>-71.742953999999997</v>
      </c>
      <c r="I29">
        <v>43.650919999999999</v>
      </c>
      <c r="J29">
        <v>0</v>
      </c>
      <c r="K29">
        <v>1</v>
      </c>
      <c r="L29">
        <v>1</v>
      </c>
      <c r="M29">
        <v>0</v>
      </c>
      <c r="N29">
        <v>1</v>
      </c>
      <c r="O29">
        <v>0</v>
      </c>
      <c r="P29">
        <v>0</v>
      </c>
      <c r="Q29">
        <v>0</v>
      </c>
      <c r="R29">
        <v>0</v>
      </c>
      <c r="S29">
        <v>0</v>
      </c>
      <c r="T29" t="s">
        <v>1068</v>
      </c>
    </row>
    <row r="30" spans="1:20">
      <c r="A30">
        <v>301</v>
      </c>
      <c r="B30" t="s">
        <v>1069</v>
      </c>
      <c r="C30">
        <v>386</v>
      </c>
      <c r="D30" t="s">
        <v>1033</v>
      </c>
      <c r="E30" t="s">
        <v>1034</v>
      </c>
      <c r="F30">
        <v>14</v>
      </c>
      <c r="G30" t="s">
        <v>1232</v>
      </c>
      <c r="H30">
        <v>-71.748189999999994</v>
      </c>
      <c r="I30">
        <v>43.620480999999998</v>
      </c>
      <c r="J30">
        <v>1</v>
      </c>
      <c r="K30">
        <v>1</v>
      </c>
      <c r="L30">
        <v>1</v>
      </c>
      <c r="M30">
        <v>0</v>
      </c>
      <c r="N30">
        <v>1</v>
      </c>
      <c r="O30">
        <v>0</v>
      </c>
      <c r="P30">
        <v>0</v>
      </c>
      <c r="Q30">
        <v>0</v>
      </c>
      <c r="R30">
        <v>0</v>
      </c>
      <c r="S30">
        <v>0</v>
      </c>
    </row>
    <row r="31" spans="1:20">
      <c r="A31">
        <v>301</v>
      </c>
      <c r="B31" t="s">
        <v>1070</v>
      </c>
      <c r="C31">
        <v>387</v>
      </c>
      <c r="D31" t="s">
        <v>1033</v>
      </c>
      <c r="E31" t="s">
        <v>1034</v>
      </c>
      <c r="F31">
        <v>14</v>
      </c>
      <c r="G31" t="s">
        <v>1232</v>
      </c>
      <c r="H31">
        <v>-71.763210000000001</v>
      </c>
      <c r="I31">
        <v>43.707034999999998</v>
      </c>
      <c r="J31">
        <v>1</v>
      </c>
      <c r="K31">
        <v>1</v>
      </c>
      <c r="L31">
        <v>1</v>
      </c>
      <c r="M31">
        <v>1</v>
      </c>
      <c r="N31">
        <v>0</v>
      </c>
      <c r="O31">
        <v>0</v>
      </c>
      <c r="P31">
        <v>0</v>
      </c>
      <c r="Q31">
        <v>0</v>
      </c>
      <c r="R31">
        <v>0</v>
      </c>
      <c r="S31">
        <v>0</v>
      </c>
    </row>
    <row r="32" spans="1:20">
      <c r="A32">
        <v>301</v>
      </c>
      <c r="B32" t="s">
        <v>1071</v>
      </c>
      <c r="C32">
        <v>388</v>
      </c>
      <c r="D32" t="s">
        <v>1033</v>
      </c>
      <c r="E32" t="s">
        <v>1034</v>
      </c>
      <c r="F32">
        <v>14</v>
      </c>
      <c r="G32" t="s">
        <v>1232</v>
      </c>
      <c r="H32">
        <v>-71.766643999999999</v>
      </c>
      <c r="I32">
        <v>43.696486</v>
      </c>
      <c r="J32">
        <v>1</v>
      </c>
      <c r="K32">
        <v>1</v>
      </c>
      <c r="L32">
        <v>1</v>
      </c>
      <c r="M32">
        <v>1</v>
      </c>
      <c r="N32">
        <v>1</v>
      </c>
      <c r="O32">
        <v>1</v>
      </c>
      <c r="P32">
        <v>0</v>
      </c>
      <c r="Q32">
        <v>0</v>
      </c>
      <c r="R32">
        <v>0</v>
      </c>
      <c r="S32">
        <v>0</v>
      </c>
    </row>
    <row r="33" spans="1:20">
      <c r="A33">
        <v>318</v>
      </c>
      <c r="B33" t="s">
        <v>1072</v>
      </c>
      <c r="C33">
        <v>412</v>
      </c>
      <c r="D33" t="s">
        <v>1033</v>
      </c>
      <c r="E33" t="s">
        <v>1034</v>
      </c>
      <c r="F33">
        <v>12</v>
      </c>
      <c r="G33" t="s">
        <v>1232</v>
      </c>
      <c r="H33">
        <v>-71.779517999999996</v>
      </c>
      <c r="I33">
        <v>43.659923999999997</v>
      </c>
      <c r="J33">
        <v>0</v>
      </c>
      <c r="K33">
        <v>0</v>
      </c>
      <c r="L33">
        <v>0</v>
      </c>
      <c r="M33">
        <v>0</v>
      </c>
      <c r="N33">
        <v>0</v>
      </c>
      <c r="O33">
        <v>0</v>
      </c>
      <c r="P33">
        <v>0</v>
      </c>
      <c r="Q33">
        <v>0</v>
      </c>
      <c r="R33">
        <v>0</v>
      </c>
      <c r="S33">
        <v>0</v>
      </c>
      <c r="T33" t="s">
        <v>1073</v>
      </c>
    </row>
    <row r="34" spans="1:20">
      <c r="A34">
        <v>321</v>
      </c>
      <c r="B34" t="s">
        <v>1074</v>
      </c>
      <c r="C34">
        <v>415</v>
      </c>
      <c r="D34" t="s">
        <v>1033</v>
      </c>
      <c r="E34" t="s">
        <v>1034</v>
      </c>
      <c r="F34">
        <v>12</v>
      </c>
      <c r="G34" t="s">
        <v>1232</v>
      </c>
      <c r="H34">
        <v>-71.790847999999997</v>
      </c>
      <c r="I34">
        <v>43.690466999999998</v>
      </c>
      <c r="J34">
        <v>0</v>
      </c>
      <c r="K34">
        <v>1</v>
      </c>
      <c r="L34">
        <v>0</v>
      </c>
      <c r="M34">
        <v>0</v>
      </c>
      <c r="N34">
        <v>0</v>
      </c>
      <c r="O34">
        <v>0</v>
      </c>
      <c r="P34">
        <v>0</v>
      </c>
      <c r="Q34">
        <v>0</v>
      </c>
      <c r="R34">
        <v>0</v>
      </c>
      <c r="S34">
        <v>0</v>
      </c>
    </row>
    <row r="35" spans="1:20">
      <c r="A35">
        <v>319</v>
      </c>
      <c r="B35" t="s">
        <v>1075</v>
      </c>
      <c r="C35">
        <v>442</v>
      </c>
      <c r="D35" t="s">
        <v>1033</v>
      </c>
      <c r="E35" t="s">
        <v>1034</v>
      </c>
      <c r="F35">
        <v>12</v>
      </c>
      <c r="G35" t="s">
        <v>1232</v>
      </c>
      <c r="H35">
        <v>-71.734886000000003</v>
      </c>
      <c r="I35">
        <v>43.597549000000001</v>
      </c>
      <c r="J35">
        <v>1</v>
      </c>
      <c r="K35">
        <v>1</v>
      </c>
      <c r="L35">
        <v>0</v>
      </c>
      <c r="M35">
        <v>0</v>
      </c>
      <c r="N35">
        <v>1</v>
      </c>
      <c r="O35">
        <v>1</v>
      </c>
      <c r="P35">
        <v>1</v>
      </c>
      <c r="Q35">
        <v>0</v>
      </c>
      <c r="R35">
        <v>0</v>
      </c>
      <c r="S35">
        <v>0</v>
      </c>
    </row>
    <row r="36" spans="1:20">
      <c r="A36">
        <v>319</v>
      </c>
      <c r="B36" t="s">
        <v>1076</v>
      </c>
      <c r="C36">
        <v>443</v>
      </c>
      <c r="D36" t="s">
        <v>1033</v>
      </c>
      <c r="E36" t="s">
        <v>1034</v>
      </c>
      <c r="F36">
        <v>12</v>
      </c>
      <c r="G36" t="s">
        <v>1232</v>
      </c>
      <c r="H36">
        <v>-71.688880999999995</v>
      </c>
      <c r="I36">
        <v>43.602272999999997</v>
      </c>
      <c r="J36">
        <v>1</v>
      </c>
      <c r="K36">
        <v>0</v>
      </c>
      <c r="L36">
        <v>0</v>
      </c>
      <c r="M36">
        <v>0</v>
      </c>
      <c r="N36">
        <v>1</v>
      </c>
      <c r="O36">
        <v>1</v>
      </c>
      <c r="P36">
        <v>1</v>
      </c>
      <c r="Q36">
        <v>0</v>
      </c>
      <c r="R36">
        <v>0</v>
      </c>
      <c r="S36">
        <v>0</v>
      </c>
    </row>
    <row r="37" spans="1:20">
      <c r="A37">
        <v>319</v>
      </c>
      <c r="B37" t="s">
        <v>1077</v>
      </c>
      <c r="C37">
        <v>444</v>
      </c>
      <c r="D37" t="s">
        <v>1033</v>
      </c>
      <c r="E37" t="s">
        <v>1034</v>
      </c>
      <c r="F37">
        <v>12</v>
      </c>
      <c r="G37" t="s">
        <v>1232</v>
      </c>
      <c r="H37">
        <v>-71.683043999999995</v>
      </c>
      <c r="I37">
        <v>43.753489000000002</v>
      </c>
      <c r="J37">
        <v>1</v>
      </c>
      <c r="K37">
        <v>1</v>
      </c>
      <c r="L37">
        <v>0</v>
      </c>
      <c r="M37">
        <v>0</v>
      </c>
      <c r="N37">
        <v>1</v>
      </c>
      <c r="O37">
        <v>1</v>
      </c>
      <c r="P37">
        <v>1</v>
      </c>
      <c r="Q37">
        <v>0</v>
      </c>
      <c r="R37">
        <v>0</v>
      </c>
      <c r="S37">
        <v>0</v>
      </c>
    </row>
    <row r="38" spans="1:20">
      <c r="A38">
        <v>319</v>
      </c>
      <c r="B38" t="s">
        <v>1078</v>
      </c>
      <c r="C38">
        <v>445</v>
      </c>
      <c r="D38" t="s">
        <v>1033</v>
      </c>
      <c r="E38" t="s">
        <v>1034</v>
      </c>
      <c r="F38">
        <v>12</v>
      </c>
      <c r="G38" t="s">
        <v>1232</v>
      </c>
      <c r="H38">
        <v>-71.629829000000001</v>
      </c>
      <c r="I38">
        <v>43.604509999999998</v>
      </c>
      <c r="J38">
        <v>0</v>
      </c>
      <c r="K38">
        <v>0</v>
      </c>
      <c r="L38">
        <v>0</v>
      </c>
      <c r="M38">
        <v>0</v>
      </c>
      <c r="N38">
        <v>1</v>
      </c>
      <c r="O38">
        <v>1</v>
      </c>
      <c r="P38">
        <v>0</v>
      </c>
      <c r="Q38">
        <v>0</v>
      </c>
      <c r="R38">
        <v>0</v>
      </c>
      <c r="S38">
        <v>0</v>
      </c>
    </row>
    <row r="39" spans="1:20">
      <c r="A39">
        <v>319</v>
      </c>
      <c r="B39" t="s">
        <v>1079</v>
      </c>
      <c r="C39">
        <v>446</v>
      </c>
      <c r="D39" t="s">
        <v>1033</v>
      </c>
      <c r="E39" t="s">
        <v>1034</v>
      </c>
      <c r="F39">
        <v>12</v>
      </c>
      <c r="G39" t="s">
        <v>1232</v>
      </c>
      <c r="H39">
        <v>-71.756172000000007</v>
      </c>
      <c r="I39">
        <v>43.582878000000001</v>
      </c>
      <c r="J39">
        <v>1</v>
      </c>
      <c r="K39">
        <v>0</v>
      </c>
      <c r="L39">
        <v>0</v>
      </c>
      <c r="M39">
        <v>0</v>
      </c>
      <c r="N39">
        <v>1</v>
      </c>
      <c r="O39">
        <v>1</v>
      </c>
      <c r="P39">
        <v>1</v>
      </c>
      <c r="Q39">
        <v>0</v>
      </c>
      <c r="R39">
        <v>0</v>
      </c>
      <c r="S39">
        <v>0</v>
      </c>
    </row>
    <row r="40" spans="1:20">
      <c r="A40">
        <v>327</v>
      </c>
      <c r="B40" t="s">
        <v>1080</v>
      </c>
      <c r="C40">
        <v>450</v>
      </c>
      <c r="D40" t="s">
        <v>1033</v>
      </c>
      <c r="E40" t="s">
        <v>1034</v>
      </c>
      <c r="F40">
        <v>12</v>
      </c>
      <c r="G40" t="s">
        <v>1232</v>
      </c>
      <c r="H40">
        <v>-71.743813000000003</v>
      </c>
      <c r="I40">
        <v>43.670901000000001</v>
      </c>
      <c r="J40">
        <v>0</v>
      </c>
      <c r="K40">
        <v>0</v>
      </c>
      <c r="L40">
        <v>1</v>
      </c>
      <c r="M40">
        <v>0</v>
      </c>
      <c r="N40">
        <v>0</v>
      </c>
      <c r="O40">
        <v>1</v>
      </c>
      <c r="P40">
        <v>1</v>
      </c>
      <c r="Q40">
        <v>0</v>
      </c>
      <c r="R40">
        <v>0</v>
      </c>
      <c r="S40">
        <v>1</v>
      </c>
      <c r="T40" t="s">
        <v>1081</v>
      </c>
    </row>
    <row r="41" spans="1:20">
      <c r="A41">
        <v>327</v>
      </c>
      <c r="B41" t="s">
        <v>1082</v>
      </c>
      <c r="C41">
        <v>451</v>
      </c>
      <c r="D41" t="s">
        <v>1033</v>
      </c>
      <c r="E41" t="s">
        <v>1034</v>
      </c>
      <c r="F41">
        <v>12</v>
      </c>
      <c r="G41" t="s">
        <v>1232</v>
      </c>
      <c r="H41">
        <v>-71.730903999999995</v>
      </c>
      <c r="I41">
        <v>43.640994999999997</v>
      </c>
      <c r="J41">
        <v>0</v>
      </c>
      <c r="K41">
        <v>0</v>
      </c>
      <c r="L41">
        <v>1</v>
      </c>
      <c r="M41">
        <v>0</v>
      </c>
      <c r="N41">
        <v>0</v>
      </c>
      <c r="O41">
        <v>1</v>
      </c>
      <c r="P41">
        <v>1</v>
      </c>
      <c r="Q41">
        <v>0</v>
      </c>
      <c r="R41">
        <v>1</v>
      </c>
      <c r="S41">
        <v>1</v>
      </c>
      <c r="T41" t="s">
        <v>1083</v>
      </c>
    </row>
    <row r="42" spans="1:20">
      <c r="A42">
        <v>327</v>
      </c>
      <c r="B42" t="s">
        <v>1084</v>
      </c>
      <c r="C42">
        <v>456</v>
      </c>
      <c r="D42" t="s">
        <v>1033</v>
      </c>
      <c r="E42" t="s">
        <v>1034</v>
      </c>
      <c r="F42">
        <v>16</v>
      </c>
      <c r="G42" t="s">
        <v>1232</v>
      </c>
      <c r="H42">
        <v>-71.783315999999999</v>
      </c>
      <c r="I42">
        <v>43.605859000000002</v>
      </c>
    </row>
    <row r="43" spans="1:20">
      <c r="A43">
        <v>343</v>
      </c>
      <c r="B43" t="s">
        <v>1085</v>
      </c>
      <c r="C43">
        <v>464</v>
      </c>
      <c r="D43" t="s">
        <v>1033</v>
      </c>
      <c r="E43" t="s">
        <v>1034</v>
      </c>
      <c r="F43">
        <v>11</v>
      </c>
      <c r="G43" t="s">
        <v>1232</v>
      </c>
      <c r="H43">
        <v>-71.946715999999995</v>
      </c>
      <c r="I43">
        <v>43.561486000000002</v>
      </c>
      <c r="J43">
        <v>0</v>
      </c>
      <c r="K43">
        <v>0</v>
      </c>
      <c r="L43">
        <v>1</v>
      </c>
      <c r="M43">
        <v>0</v>
      </c>
      <c r="N43">
        <v>1</v>
      </c>
      <c r="O43">
        <v>1</v>
      </c>
      <c r="P43">
        <v>0</v>
      </c>
      <c r="Q43">
        <v>1</v>
      </c>
      <c r="R43">
        <v>0</v>
      </c>
      <c r="S43">
        <v>0</v>
      </c>
    </row>
    <row r="44" spans="1:20">
      <c r="A44">
        <v>367</v>
      </c>
      <c r="B44" t="s">
        <v>1086</v>
      </c>
      <c r="C44">
        <v>486</v>
      </c>
      <c r="D44" t="s">
        <v>1033</v>
      </c>
      <c r="E44" t="s">
        <v>1034</v>
      </c>
      <c r="F44">
        <v>12</v>
      </c>
      <c r="G44" t="s">
        <v>1232</v>
      </c>
      <c r="H44">
        <v>-71.779174999999995</v>
      </c>
      <c r="I44">
        <v>43.659986000000004</v>
      </c>
      <c r="J44">
        <v>0</v>
      </c>
      <c r="K44">
        <v>0</v>
      </c>
      <c r="L44">
        <v>0</v>
      </c>
      <c r="M44">
        <v>0</v>
      </c>
      <c r="N44">
        <v>0</v>
      </c>
      <c r="O44">
        <v>0</v>
      </c>
      <c r="P44">
        <v>0</v>
      </c>
      <c r="Q44">
        <v>0</v>
      </c>
      <c r="R44">
        <v>0</v>
      </c>
      <c r="S44">
        <v>0</v>
      </c>
      <c r="T44" t="s">
        <v>1087</v>
      </c>
    </row>
    <row r="45" spans="1:20">
      <c r="A45">
        <v>368</v>
      </c>
      <c r="B45" t="s">
        <v>1088</v>
      </c>
      <c r="C45">
        <v>492</v>
      </c>
      <c r="D45" t="s">
        <v>1033</v>
      </c>
      <c r="E45" t="s">
        <v>1034</v>
      </c>
      <c r="F45">
        <v>12</v>
      </c>
      <c r="G45" t="s">
        <v>1232</v>
      </c>
      <c r="H45">
        <v>-71.794967999999997</v>
      </c>
      <c r="I45">
        <v>43.585613000000002</v>
      </c>
      <c r="J45">
        <v>0</v>
      </c>
      <c r="K45">
        <v>0</v>
      </c>
      <c r="L45">
        <v>0</v>
      </c>
      <c r="M45">
        <v>0</v>
      </c>
      <c r="N45">
        <v>1</v>
      </c>
      <c r="O45">
        <v>1</v>
      </c>
      <c r="P45">
        <v>1</v>
      </c>
      <c r="Q45">
        <v>0</v>
      </c>
      <c r="R45">
        <v>0</v>
      </c>
      <c r="S45">
        <v>0</v>
      </c>
    </row>
    <row r="46" spans="1:20">
      <c r="A46">
        <v>361</v>
      </c>
      <c r="B46" t="s">
        <v>1089</v>
      </c>
      <c r="C46">
        <v>499</v>
      </c>
      <c r="D46" t="s">
        <v>1033</v>
      </c>
      <c r="E46" t="s">
        <v>1034</v>
      </c>
      <c r="F46">
        <v>12</v>
      </c>
      <c r="G46" t="s">
        <v>1232</v>
      </c>
      <c r="H46">
        <v>-71.791533999999999</v>
      </c>
      <c r="I46">
        <v>43.612713999999997</v>
      </c>
      <c r="J46">
        <v>0</v>
      </c>
      <c r="K46">
        <v>1</v>
      </c>
      <c r="L46">
        <v>1</v>
      </c>
      <c r="M46">
        <v>1</v>
      </c>
      <c r="N46">
        <v>0</v>
      </c>
      <c r="O46">
        <v>1</v>
      </c>
      <c r="P46">
        <v>0</v>
      </c>
      <c r="Q46">
        <v>0</v>
      </c>
      <c r="R46">
        <v>0</v>
      </c>
      <c r="S46">
        <v>0</v>
      </c>
    </row>
    <row r="47" spans="1:20">
      <c r="A47">
        <v>361</v>
      </c>
      <c r="B47" t="s">
        <v>1090</v>
      </c>
      <c r="C47">
        <v>500</v>
      </c>
      <c r="D47" t="s">
        <v>1033</v>
      </c>
      <c r="E47" t="s">
        <v>1034</v>
      </c>
      <c r="F47">
        <v>12</v>
      </c>
      <c r="G47" t="s">
        <v>1232</v>
      </c>
      <c r="H47">
        <v>-71.813507000000001</v>
      </c>
      <c r="I47">
        <v>43.682274</v>
      </c>
      <c r="J47">
        <v>0</v>
      </c>
      <c r="K47">
        <v>0</v>
      </c>
      <c r="L47">
        <v>0</v>
      </c>
      <c r="M47">
        <v>1</v>
      </c>
      <c r="N47">
        <v>0</v>
      </c>
      <c r="O47">
        <v>0</v>
      </c>
      <c r="P47">
        <v>0</v>
      </c>
      <c r="Q47">
        <v>0</v>
      </c>
      <c r="R47">
        <v>0</v>
      </c>
      <c r="S47">
        <v>0</v>
      </c>
    </row>
    <row r="48" spans="1:20">
      <c r="A48">
        <v>361</v>
      </c>
      <c r="B48" t="s">
        <v>1091</v>
      </c>
      <c r="C48">
        <v>501</v>
      </c>
      <c r="D48" t="s">
        <v>1033</v>
      </c>
      <c r="E48" t="s">
        <v>1034</v>
      </c>
      <c r="F48">
        <v>12</v>
      </c>
      <c r="G48" t="s">
        <v>1232</v>
      </c>
      <c r="H48">
        <v>-71.720466999999999</v>
      </c>
      <c r="I48">
        <v>43.652223999999997</v>
      </c>
      <c r="J48">
        <v>0</v>
      </c>
      <c r="K48">
        <v>0</v>
      </c>
      <c r="L48">
        <v>1</v>
      </c>
      <c r="M48">
        <v>1</v>
      </c>
      <c r="N48">
        <v>0</v>
      </c>
      <c r="O48">
        <v>0</v>
      </c>
      <c r="P48">
        <v>0</v>
      </c>
      <c r="Q48">
        <v>0</v>
      </c>
      <c r="R48">
        <v>0</v>
      </c>
      <c r="S48">
        <v>0</v>
      </c>
    </row>
    <row r="49" spans="1:20">
      <c r="A49">
        <v>388</v>
      </c>
      <c r="B49" t="s">
        <v>1092</v>
      </c>
      <c r="C49">
        <v>509</v>
      </c>
      <c r="D49" t="s">
        <v>1033</v>
      </c>
      <c r="E49" t="s">
        <v>1034</v>
      </c>
      <c r="F49">
        <v>12</v>
      </c>
      <c r="G49" t="s">
        <v>1232</v>
      </c>
      <c r="H49">
        <v>-71.819000000000003</v>
      </c>
      <c r="I49">
        <v>43.599290000000003</v>
      </c>
      <c r="J49">
        <v>0</v>
      </c>
      <c r="K49">
        <v>0</v>
      </c>
      <c r="L49">
        <v>0</v>
      </c>
      <c r="M49">
        <v>0</v>
      </c>
      <c r="N49">
        <v>0</v>
      </c>
      <c r="O49">
        <v>0</v>
      </c>
      <c r="P49">
        <v>0</v>
      </c>
      <c r="Q49">
        <v>0</v>
      </c>
      <c r="R49">
        <v>0</v>
      </c>
      <c r="S49">
        <v>0</v>
      </c>
      <c r="T49" t="s">
        <v>1093</v>
      </c>
    </row>
    <row r="50" spans="1:20">
      <c r="A50">
        <v>391</v>
      </c>
      <c r="B50" t="s">
        <v>1094</v>
      </c>
      <c r="C50">
        <v>510</v>
      </c>
      <c r="D50" t="s">
        <v>1033</v>
      </c>
      <c r="E50" t="s">
        <v>1039</v>
      </c>
      <c r="F50">
        <v>12</v>
      </c>
      <c r="G50" t="s">
        <v>1232</v>
      </c>
      <c r="H50">
        <v>-71.797027999999997</v>
      </c>
      <c r="I50">
        <v>43.688729000000002</v>
      </c>
    </row>
    <row r="51" spans="1:20">
      <c r="A51">
        <v>393</v>
      </c>
      <c r="B51" t="s">
        <v>1095</v>
      </c>
      <c r="C51">
        <v>516</v>
      </c>
      <c r="D51" t="s">
        <v>1033</v>
      </c>
      <c r="E51" t="s">
        <v>1034</v>
      </c>
      <c r="F51">
        <v>12</v>
      </c>
      <c r="G51" t="s">
        <v>1232</v>
      </c>
      <c r="H51">
        <v>-71.751022000000006</v>
      </c>
      <c r="I51">
        <v>43.649490999999998</v>
      </c>
      <c r="J51">
        <v>0</v>
      </c>
      <c r="K51">
        <v>0</v>
      </c>
      <c r="L51">
        <v>1</v>
      </c>
      <c r="M51">
        <v>0</v>
      </c>
      <c r="N51">
        <v>1</v>
      </c>
      <c r="O51">
        <v>0</v>
      </c>
      <c r="P51">
        <v>0</v>
      </c>
      <c r="Q51">
        <v>0</v>
      </c>
      <c r="R51">
        <v>0</v>
      </c>
      <c r="S51">
        <v>0</v>
      </c>
    </row>
    <row r="52" spans="1:20">
      <c r="A52">
        <v>395</v>
      </c>
      <c r="B52" t="s">
        <v>1096</v>
      </c>
      <c r="C52">
        <v>524</v>
      </c>
      <c r="D52" t="s">
        <v>1033</v>
      </c>
      <c r="E52" t="s">
        <v>1034</v>
      </c>
      <c r="F52">
        <v>12</v>
      </c>
      <c r="G52" t="s">
        <v>1232</v>
      </c>
      <c r="H52">
        <v>-71.730766000000003</v>
      </c>
      <c r="I52">
        <v>43.631850999999997</v>
      </c>
      <c r="J52">
        <v>0</v>
      </c>
      <c r="K52">
        <v>1</v>
      </c>
      <c r="L52">
        <v>0</v>
      </c>
      <c r="M52">
        <v>0</v>
      </c>
      <c r="N52">
        <v>0</v>
      </c>
      <c r="O52">
        <v>1</v>
      </c>
      <c r="P52">
        <v>1</v>
      </c>
      <c r="Q52">
        <v>0</v>
      </c>
      <c r="R52">
        <v>0</v>
      </c>
      <c r="S52">
        <v>0</v>
      </c>
      <c r="T52" t="s">
        <v>1097</v>
      </c>
    </row>
    <row r="53" spans="1:20">
      <c r="A53">
        <v>395</v>
      </c>
      <c r="B53" t="s">
        <v>1098</v>
      </c>
      <c r="C53">
        <v>525</v>
      </c>
      <c r="D53" t="s">
        <v>1033</v>
      </c>
      <c r="E53" t="s">
        <v>1034</v>
      </c>
      <c r="F53">
        <v>12</v>
      </c>
      <c r="G53" t="s">
        <v>1232</v>
      </c>
      <c r="H53">
        <v>-71.749306000000004</v>
      </c>
      <c r="I53">
        <v>43.623899000000002</v>
      </c>
      <c r="J53">
        <v>0</v>
      </c>
      <c r="K53">
        <v>1</v>
      </c>
      <c r="L53">
        <v>0</v>
      </c>
      <c r="M53">
        <v>0</v>
      </c>
      <c r="N53">
        <v>1</v>
      </c>
      <c r="O53">
        <v>1</v>
      </c>
      <c r="P53">
        <v>1</v>
      </c>
      <c r="Q53">
        <v>0</v>
      </c>
      <c r="R53">
        <v>0</v>
      </c>
      <c r="S53">
        <v>0</v>
      </c>
      <c r="T53" t="s">
        <v>1099</v>
      </c>
    </row>
    <row r="54" spans="1:20">
      <c r="A54">
        <v>395</v>
      </c>
      <c r="B54" t="s">
        <v>1100</v>
      </c>
      <c r="C54">
        <v>526</v>
      </c>
      <c r="D54" t="s">
        <v>1033</v>
      </c>
      <c r="E54" t="s">
        <v>1034</v>
      </c>
      <c r="F54">
        <v>12</v>
      </c>
      <c r="G54" t="s">
        <v>1232</v>
      </c>
      <c r="H54">
        <v>-71.745186000000004</v>
      </c>
      <c r="I54">
        <v>43.603765000000003</v>
      </c>
      <c r="J54">
        <v>1</v>
      </c>
      <c r="K54">
        <v>0</v>
      </c>
      <c r="L54">
        <v>0</v>
      </c>
      <c r="M54">
        <v>0</v>
      </c>
      <c r="N54">
        <v>0</v>
      </c>
      <c r="O54">
        <v>0</v>
      </c>
      <c r="P54">
        <v>1</v>
      </c>
      <c r="Q54">
        <v>1</v>
      </c>
      <c r="R54">
        <v>1</v>
      </c>
      <c r="S54">
        <v>0</v>
      </c>
    </row>
    <row r="55" spans="1:20">
      <c r="A55">
        <v>428</v>
      </c>
      <c r="B55" t="s">
        <v>1101</v>
      </c>
      <c r="C55">
        <v>570</v>
      </c>
      <c r="D55" t="s">
        <v>1033</v>
      </c>
      <c r="E55" t="s">
        <v>1034</v>
      </c>
      <c r="F55">
        <v>12</v>
      </c>
      <c r="G55" t="s">
        <v>1232</v>
      </c>
      <c r="H55">
        <v>-71.806297000000001</v>
      </c>
      <c r="I55">
        <v>43.683515</v>
      </c>
      <c r="J55">
        <v>0</v>
      </c>
      <c r="K55">
        <v>1</v>
      </c>
      <c r="L55">
        <v>0</v>
      </c>
      <c r="M55">
        <v>0</v>
      </c>
      <c r="N55">
        <v>0</v>
      </c>
      <c r="O55">
        <v>0</v>
      </c>
      <c r="P55">
        <v>0</v>
      </c>
      <c r="Q55">
        <v>0</v>
      </c>
      <c r="R55">
        <v>0</v>
      </c>
      <c r="S55">
        <v>0</v>
      </c>
      <c r="T55" t="s">
        <v>1102</v>
      </c>
    </row>
    <row r="56" spans="1:20">
      <c r="A56">
        <v>428</v>
      </c>
      <c r="B56" t="s">
        <v>1103</v>
      </c>
      <c r="C56">
        <v>571</v>
      </c>
      <c r="D56" t="s">
        <v>1033</v>
      </c>
      <c r="E56" t="s">
        <v>1034</v>
      </c>
      <c r="F56">
        <v>12</v>
      </c>
      <c r="G56" t="s">
        <v>1232</v>
      </c>
      <c r="H56">
        <v>-71.802864</v>
      </c>
      <c r="I56">
        <v>43.621164999999998</v>
      </c>
      <c r="J56">
        <v>0</v>
      </c>
      <c r="K56">
        <v>1</v>
      </c>
      <c r="L56">
        <v>0</v>
      </c>
      <c r="M56">
        <v>0</v>
      </c>
      <c r="N56">
        <v>0</v>
      </c>
      <c r="O56">
        <v>0</v>
      </c>
      <c r="P56">
        <v>0</v>
      </c>
      <c r="Q56">
        <v>0</v>
      </c>
      <c r="R56">
        <v>0</v>
      </c>
      <c r="S56">
        <v>0</v>
      </c>
      <c r="T56" t="s">
        <v>1104</v>
      </c>
    </row>
    <row r="57" spans="1:20">
      <c r="A57">
        <v>428</v>
      </c>
      <c r="B57" t="s">
        <v>1105</v>
      </c>
      <c r="C57">
        <v>572</v>
      </c>
      <c r="D57" t="s">
        <v>1033</v>
      </c>
      <c r="E57" t="s">
        <v>1034</v>
      </c>
      <c r="F57">
        <v>12</v>
      </c>
      <c r="G57" t="s">
        <v>1232</v>
      </c>
      <c r="H57">
        <v>-71.747932000000006</v>
      </c>
      <c r="I57">
        <v>43.587105999999999</v>
      </c>
      <c r="J57">
        <v>0</v>
      </c>
      <c r="K57">
        <v>0</v>
      </c>
      <c r="L57">
        <v>0</v>
      </c>
      <c r="M57">
        <v>0</v>
      </c>
      <c r="N57">
        <v>0</v>
      </c>
      <c r="O57">
        <v>0</v>
      </c>
      <c r="P57">
        <v>0</v>
      </c>
      <c r="Q57">
        <v>0</v>
      </c>
      <c r="R57">
        <v>0</v>
      </c>
      <c r="S57">
        <v>0</v>
      </c>
      <c r="T57" t="s">
        <v>1104</v>
      </c>
    </row>
    <row r="58" spans="1:20">
      <c r="A58">
        <v>430</v>
      </c>
      <c r="B58" t="s">
        <v>1106</v>
      </c>
      <c r="C58">
        <v>577</v>
      </c>
      <c r="D58" t="s">
        <v>1033</v>
      </c>
      <c r="E58" t="s">
        <v>1034</v>
      </c>
      <c r="F58">
        <v>12</v>
      </c>
      <c r="G58" t="s">
        <v>1232</v>
      </c>
      <c r="H58">
        <v>-71.731796000000003</v>
      </c>
      <c r="I58">
        <v>43.617685000000002</v>
      </c>
      <c r="J58">
        <v>0</v>
      </c>
      <c r="K58">
        <v>0</v>
      </c>
      <c r="L58">
        <v>0</v>
      </c>
      <c r="M58">
        <v>0</v>
      </c>
      <c r="N58">
        <v>1</v>
      </c>
      <c r="O58">
        <v>1</v>
      </c>
      <c r="P58">
        <v>0</v>
      </c>
      <c r="Q58">
        <v>0</v>
      </c>
      <c r="R58">
        <v>0</v>
      </c>
      <c r="S58">
        <v>0</v>
      </c>
      <c r="T58" t="s">
        <v>1107</v>
      </c>
    </row>
    <row r="59" spans="1:20">
      <c r="A59">
        <v>441</v>
      </c>
      <c r="B59" t="s">
        <v>1108</v>
      </c>
      <c r="C59">
        <v>594</v>
      </c>
      <c r="D59" t="s">
        <v>1033</v>
      </c>
      <c r="E59" t="s">
        <v>1034</v>
      </c>
      <c r="F59">
        <v>12</v>
      </c>
      <c r="G59" t="s">
        <v>1232</v>
      </c>
      <c r="H59">
        <v>-71.847565000000003</v>
      </c>
      <c r="I59">
        <v>43.703474</v>
      </c>
      <c r="J59">
        <v>0</v>
      </c>
      <c r="K59">
        <v>0</v>
      </c>
      <c r="L59">
        <v>1</v>
      </c>
      <c r="M59">
        <v>1</v>
      </c>
      <c r="N59">
        <v>0</v>
      </c>
      <c r="O59">
        <v>0</v>
      </c>
      <c r="P59">
        <v>0</v>
      </c>
      <c r="Q59">
        <v>0</v>
      </c>
      <c r="R59">
        <v>0</v>
      </c>
      <c r="S59">
        <v>0</v>
      </c>
    </row>
    <row r="60" spans="1:20">
      <c r="A60">
        <v>441</v>
      </c>
      <c r="B60" t="s">
        <v>1109</v>
      </c>
      <c r="C60">
        <v>595</v>
      </c>
      <c r="D60" t="s">
        <v>1033</v>
      </c>
      <c r="E60" t="s">
        <v>1034</v>
      </c>
      <c r="F60">
        <v>12</v>
      </c>
      <c r="G60" t="s">
        <v>1232</v>
      </c>
      <c r="H60">
        <v>-71.863597999999996</v>
      </c>
      <c r="I60">
        <v>43.740617</v>
      </c>
      <c r="J60">
        <v>0</v>
      </c>
      <c r="K60">
        <v>1</v>
      </c>
      <c r="L60">
        <v>1</v>
      </c>
      <c r="M60">
        <v>1</v>
      </c>
      <c r="N60">
        <v>0</v>
      </c>
      <c r="O60">
        <v>0</v>
      </c>
      <c r="P60">
        <v>0</v>
      </c>
      <c r="Q60">
        <v>0</v>
      </c>
      <c r="R60">
        <v>0</v>
      </c>
      <c r="S60">
        <v>0</v>
      </c>
    </row>
    <row r="61" spans="1:20">
      <c r="A61">
        <v>457</v>
      </c>
      <c r="B61" t="s">
        <v>1110</v>
      </c>
      <c r="C61">
        <v>624</v>
      </c>
      <c r="D61" t="s">
        <v>1033</v>
      </c>
      <c r="E61" t="s">
        <v>1034</v>
      </c>
      <c r="F61">
        <v>12</v>
      </c>
      <c r="G61" t="s">
        <v>1232</v>
      </c>
      <c r="H61">
        <v>-71.740207999999996</v>
      </c>
      <c r="I61">
        <v>43.617809000000001</v>
      </c>
      <c r="J61">
        <v>0</v>
      </c>
      <c r="K61">
        <v>1</v>
      </c>
      <c r="L61">
        <v>0</v>
      </c>
      <c r="M61">
        <v>0</v>
      </c>
      <c r="N61">
        <v>0</v>
      </c>
      <c r="O61">
        <v>1</v>
      </c>
      <c r="P61">
        <v>1</v>
      </c>
      <c r="Q61">
        <v>1</v>
      </c>
      <c r="R61">
        <v>0</v>
      </c>
      <c r="S61">
        <v>0</v>
      </c>
      <c r="T61" t="s">
        <v>1111</v>
      </c>
    </row>
    <row r="62" spans="1:20">
      <c r="A62">
        <v>480</v>
      </c>
      <c r="B62" t="s">
        <v>1112</v>
      </c>
      <c r="C62">
        <v>638</v>
      </c>
      <c r="D62" t="s">
        <v>1033</v>
      </c>
      <c r="E62" t="s">
        <v>1034</v>
      </c>
      <c r="F62">
        <v>12</v>
      </c>
      <c r="G62" t="s">
        <v>1232</v>
      </c>
      <c r="H62">
        <v>-71.737976000000003</v>
      </c>
      <c r="I62">
        <v>43.611843999999998</v>
      </c>
      <c r="J62">
        <v>0</v>
      </c>
      <c r="K62">
        <v>0</v>
      </c>
      <c r="L62">
        <v>0</v>
      </c>
      <c r="M62">
        <v>0</v>
      </c>
      <c r="N62">
        <v>1</v>
      </c>
      <c r="O62">
        <v>1</v>
      </c>
      <c r="P62">
        <v>1</v>
      </c>
      <c r="Q62">
        <v>0</v>
      </c>
      <c r="R62">
        <v>0</v>
      </c>
      <c r="S62">
        <v>0</v>
      </c>
    </row>
    <row r="63" spans="1:20">
      <c r="A63">
        <v>480</v>
      </c>
      <c r="B63" t="s">
        <v>1113</v>
      </c>
      <c r="C63">
        <v>640</v>
      </c>
      <c r="D63" t="s">
        <v>1033</v>
      </c>
      <c r="E63" t="s">
        <v>1034</v>
      </c>
      <c r="F63">
        <v>14</v>
      </c>
      <c r="G63" t="s">
        <v>1232</v>
      </c>
      <c r="H63">
        <v>-71.870327000000003</v>
      </c>
      <c r="I63">
        <v>43.705452999999999</v>
      </c>
      <c r="J63">
        <v>0</v>
      </c>
      <c r="K63">
        <v>0</v>
      </c>
      <c r="L63">
        <v>0</v>
      </c>
      <c r="M63">
        <v>1</v>
      </c>
      <c r="N63">
        <v>1</v>
      </c>
      <c r="O63">
        <v>1</v>
      </c>
      <c r="P63">
        <v>0</v>
      </c>
      <c r="Q63">
        <v>0</v>
      </c>
      <c r="R63">
        <v>0</v>
      </c>
      <c r="S63">
        <v>0</v>
      </c>
    </row>
    <row r="64" spans="1:20">
      <c r="A64">
        <v>514</v>
      </c>
      <c r="B64" t="s">
        <v>1114</v>
      </c>
      <c r="C64">
        <v>699</v>
      </c>
      <c r="D64" t="s">
        <v>1033</v>
      </c>
      <c r="E64" t="s">
        <v>1034</v>
      </c>
      <c r="F64">
        <v>12</v>
      </c>
      <c r="G64" t="s">
        <v>1232</v>
      </c>
      <c r="H64">
        <v>-71.791139999999999</v>
      </c>
      <c r="I64">
        <v>43.628123000000002</v>
      </c>
      <c r="J64">
        <v>0</v>
      </c>
      <c r="K64">
        <v>0</v>
      </c>
      <c r="L64">
        <v>1</v>
      </c>
      <c r="M64">
        <v>0</v>
      </c>
      <c r="N64">
        <v>0</v>
      </c>
      <c r="O64">
        <v>0</v>
      </c>
      <c r="P64">
        <v>0</v>
      </c>
      <c r="Q64">
        <v>0</v>
      </c>
      <c r="R64">
        <v>0</v>
      </c>
      <c r="S64">
        <v>0</v>
      </c>
    </row>
    <row r="65" spans="1:20">
      <c r="A65">
        <v>514</v>
      </c>
      <c r="B65" t="s">
        <v>1115</v>
      </c>
      <c r="C65">
        <v>702</v>
      </c>
      <c r="D65" t="s">
        <v>1033</v>
      </c>
      <c r="E65" t="s">
        <v>1034</v>
      </c>
      <c r="F65">
        <v>12</v>
      </c>
      <c r="G65" t="s">
        <v>1232</v>
      </c>
      <c r="H65">
        <v>-71.757985000000005</v>
      </c>
      <c r="I65">
        <v>43.621305999999997</v>
      </c>
      <c r="J65">
        <v>0</v>
      </c>
      <c r="K65">
        <v>0</v>
      </c>
      <c r="L65">
        <v>1</v>
      </c>
      <c r="M65">
        <v>0</v>
      </c>
      <c r="N65">
        <v>0</v>
      </c>
      <c r="O65">
        <v>0</v>
      </c>
      <c r="P65">
        <v>0</v>
      </c>
      <c r="Q65">
        <v>0</v>
      </c>
      <c r="R65">
        <v>0</v>
      </c>
      <c r="S65">
        <v>0</v>
      </c>
    </row>
    <row r="66" spans="1:20">
      <c r="A66">
        <v>516</v>
      </c>
      <c r="B66" t="s">
        <v>1116</v>
      </c>
      <c r="C66">
        <v>712</v>
      </c>
      <c r="D66" t="s">
        <v>1033</v>
      </c>
      <c r="E66" t="s">
        <v>1039</v>
      </c>
      <c r="F66">
        <v>12</v>
      </c>
      <c r="G66" t="s">
        <v>1232</v>
      </c>
      <c r="H66">
        <v>-71.736259000000004</v>
      </c>
      <c r="I66">
        <v>43.589592000000003</v>
      </c>
      <c r="J66">
        <v>0</v>
      </c>
      <c r="K66">
        <v>0</v>
      </c>
      <c r="L66">
        <v>0</v>
      </c>
      <c r="M66">
        <v>0</v>
      </c>
      <c r="N66">
        <v>1</v>
      </c>
      <c r="O66">
        <v>1</v>
      </c>
      <c r="P66">
        <v>0</v>
      </c>
      <c r="Q66">
        <v>1</v>
      </c>
      <c r="R66">
        <v>0</v>
      </c>
      <c r="S66">
        <v>0</v>
      </c>
    </row>
    <row r="67" spans="1:20">
      <c r="A67">
        <v>509</v>
      </c>
      <c r="B67" t="s">
        <v>1117</v>
      </c>
      <c r="C67">
        <v>722</v>
      </c>
      <c r="D67" t="s">
        <v>1033</v>
      </c>
      <c r="E67" t="s">
        <v>1034</v>
      </c>
      <c r="F67">
        <v>12</v>
      </c>
      <c r="G67" t="s">
        <v>1232</v>
      </c>
      <c r="H67">
        <v>-71.733856000000003</v>
      </c>
      <c r="I67">
        <v>43.621662000000001</v>
      </c>
      <c r="J67">
        <v>0</v>
      </c>
      <c r="K67">
        <v>0</v>
      </c>
      <c r="L67">
        <v>0</v>
      </c>
      <c r="M67">
        <v>1</v>
      </c>
      <c r="N67">
        <v>0</v>
      </c>
      <c r="O67">
        <v>1</v>
      </c>
      <c r="P67">
        <v>1</v>
      </c>
      <c r="Q67">
        <v>0</v>
      </c>
      <c r="R67">
        <v>0</v>
      </c>
      <c r="S67">
        <v>0</v>
      </c>
    </row>
    <row r="68" spans="1:20">
      <c r="A68">
        <v>533</v>
      </c>
      <c r="B68" t="s">
        <v>1118</v>
      </c>
      <c r="C68">
        <v>741</v>
      </c>
      <c r="D68" t="s">
        <v>1033</v>
      </c>
      <c r="E68" t="s">
        <v>1041</v>
      </c>
      <c r="F68">
        <v>12</v>
      </c>
      <c r="G68" t="s">
        <v>1232</v>
      </c>
      <c r="H68">
        <v>-71.744327999999996</v>
      </c>
      <c r="I68">
        <v>43.600160000000002</v>
      </c>
      <c r="J68">
        <v>0</v>
      </c>
      <c r="K68">
        <v>0</v>
      </c>
      <c r="L68">
        <v>0</v>
      </c>
      <c r="M68">
        <v>0</v>
      </c>
      <c r="N68">
        <v>0</v>
      </c>
      <c r="O68">
        <v>1</v>
      </c>
      <c r="P68">
        <v>0</v>
      </c>
      <c r="Q68">
        <v>0</v>
      </c>
      <c r="R68">
        <v>0</v>
      </c>
      <c r="S68">
        <v>0</v>
      </c>
    </row>
    <row r="69" spans="1:20">
      <c r="A69">
        <v>527</v>
      </c>
      <c r="B69" t="s">
        <v>1119</v>
      </c>
      <c r="C69">
        <v>757</v>
      </c>
      <c r="D69" t="s">
        <v>1033</v>
      </c>
      <c r="E69" t="s">
        <v>1034</v>
      </c>
      <c r="F69">
        <v>12</v>
      </c>
      <c r="G69" t="s">
        <v>1232</v>
      </c>
      <c r="H69">
        <v>-71.779174999999995</v>
      </c>
      <c r="I69">
        <v>43.659986000000004</v>
      </c>
    </row>
    <row r="70" spans="1:20">
      <c r="A70">
        <v>558</v>
      </c>
      <c r="B70" t="s">
        <v>1120</v>
      </c>
      <c r="C70">
        <v>763</v>
      </c>
      <c r="D70" t="s">
        <v>1033</v>
      </c>
      <c r="E70" t="s">
        <v>1034</v>
      </c>
      <c r="F70">
        <v>12</v>
      </c>
      <c r="G70" t="s">
        <v>1232</v>
      </c>
      <c r="H70">
        <v>-71.738319000000004</v>
      </c>
      <c r="I70">
        <v>43.687488000000002</v>
      </c>
    </row>
    <row r="71" spans="1:20">
      <c r="A71">
        <v>558</v>
      </c>
      <c r="B71" t="s">
        <v>1121</v>
      </c>
      <c r="C71">
        <v>764</v>
      </c>
      <c r="D71" t="s">
        <v>1033</v>
      </c>
      <c r="E71" t="s">
        <v>1034</v>
      </c>
      <c r="F71">
        <v>11</v>
      </c>
      <c r="G71" t="s">
        <v>1232</v>
      </c>
      <c r="H71">
        <v>-71.739349000000004</v>
      </c>
      <c r="I71">
        <v>43.593819000000003</v>
      </c>
      <c r="J71">
        <v>0</v>
      </c>
      <c r="K71">
        <v>0</v>
      </c>
      <c r="L71">
        <v>0</v>
      </c>
      <c r="M71">
        <v>0</v>
      </c>
      <c r="N71">
        <v>0</v>
      </c>
      <c r="O71">
        <v>1</v>
      </c>
      <c r="P71">
        <v>0</v>
      </c>
      <c r="Q71">
        <v>0</v>
      </c>
      <c r="R71">
        <v>0</v>
      </c>
      <c r="S71">
        <v>0</v>
      </c>
    </row>
    <row r="72" spans="1:20">
      <c r="A72">
        <v>571</v>
      </c>
      <c r="B72" t="s">
        <v>1122</v>
      </c>
      <c r="C72">
        <v>767</v>
      </c>
      <c r="D72" t="s">
        <v>1033</v>
      </c>
      <c r="E72" t="s">
        <v>1034</v>
      </c>
      <c r="F72">
        <v>12</v>
      </c>
      <c r="G72" t="s">
        <v>1232</v>
      </c>
      <c r="H72">
        <v>-71.671028000000007</v>
      </c>
      <c r="I72">
        <v>43.635826999999999</v>
      </c>
      <c r="J72">
        <v>0</v>
      </c>
      <c r="K72">
        <v>1</v>
      </c>
      <c r="L72">
        <v>0</v>
      </c>
      <c r="M72">
        <v>0</v>
      </c>
      <c r="N72">
        <v>0</v>
      </c>
      <c r="O72">
        <v>0</v>
      </c>
      <c r="P72">
        <v>0</v>
      </c>
      <c r="Q72">
        <v>0</v>
      </c>
      <c r="R72">
        <v>0</v>
      </c>
      <c r="S72">
        <v>0</v>
      </c>
    </row>
    <row r="73" spans="1:20">
      <c r="A73">
        <v>510</v>
      </c>
      <c r="B73" t="s">
        <v>1123</v>
      </c>
      <c r="C73">
        <v>769</v>
      </c>
      <c r="D73" t="s">
        <v>1033</v>
      </c>
      <c r="E73" t="s">
        <v>1034</v>
      </c>
      <c r="F73">
        <v>13</v>
      </c>
      <c r="G73" t="s">
        <v>1232</v>
      </c>
      <c r="H73">
        <v>-71.728689000000003</v>
      </c>
      <c r="I73">
        <v>43.638908000000001</v>
      </c>
      <c r="J73">
        <v>0</v>
      </c>
      <c r="K73">
        <v>0</v>
      </c>
      <c r="L73">
        <v>0</v>
      </c>
      <c r="M73">
        <v>0</v>
      </c>
      <c r="N73">
        <v>0</v>
      </c>
      <c r="O73">
        <v>1</v>
      </c>
      <c r="P73">
        <v>1</v>
      </c>
      <c r="Q73">
        <v>0</v>
      </c>
      <c r="R73">
        <v>0</v>
      </c>
      <c r="S73">
        <v>0</v>
      </c>
      <c r="T73" t="s">
        <v>1124</v>
      </c>
    </row>
    <row r="74" spans="1:20">
      <c r="A74">
        <v>510</v>
      </c>
      <c r="B74" t="s">
        <v>1125</v>
      </c>
      <c r="C74">
        <v>770</v>
      </c>
      <c r="D74" t="s">
        <v>1033</v>
      </c>
      <c r="E74" t="s">
        <v>1034</v>
      </c>
      <c r="F74">
        <v>16</v>
      </c>
      <c r="G74" t="s">
        <v>1232</v>
      </c>
      <c r="H74">
        <v>-71.737133</v>
      </c>
      <c r="I74">
        <v>43.649729999999998</v>
      </c>
      <c r="J74">
        <v>1</v>
      </c>
      <c r="K74">
        <v>0</v>
      </c>
      <c r="L74">
        <v>0</v>
      </c>
      <c r="M74">
        <v>0</v>
      </c>
      <c r="N74">
        <v>0</v>
      </c>
      <c r="O74">
        <v>1</v>
      </c>
      <c r="P74">
        <v>0</v>
      </c>
      <c r="Q74">
        <v>0</v>
      </c>
      <c r="R74">
        <v>1</v>
      </c>
      <c r="S74">
        <v>0</v>
      </c>
    </row>
    <row r="75" spans="1:20">
      <c r="A75">
        <v>510</v>
      </c>
      <c r="B75" t="s">
        <v>1126</v>
      </c>
      <c r="C75">
        <v>771</v>
      </c>
      <c r="D75" t="s">
        <v>1033</v>
      </c>
      <c r="E75" t="s">
        <v>1034</v>
      </c>
      <c r="F75">
        <v>17</v>
      </c>
      <c r="G75" t="s">
        <v>1232</v>
      </c>
      <c r="H75">
        <v>-71.754543999999996</v>
      </c>
      <c r="I75">
        <v>43.626921000000003</v>
      </c>
      <c r="J75">
        <v>0</v>
      </c>
      <c r="K75">
        <v>1</v>
      </c>
      <c r="L75">
        <v>0</v>
      </c>
      <c r="M75">
        <v>0</v>
      </c>
      <c r="N75">
        <v>0</v>
      </c>
      <c r="O75">
        <v>0</v>
      </c>
      <c r="P75">
        <v>0</v>
      </c>
      <c r="Q75">
        <v>0</v>
      </c>
      <c r="R75">
        <v>0</v>
      </c>
      <c r="S75">
        <v>0</v>
      </c>
    </row>
    <row r="76" spans="1:20">
      <c r="A76">
        <v>590</v>
      </c>
      <c r="B76" t="s">
        <v>1127</v>
      </c>
      <c r="C76">
        <v>783</v>
      </c>
      <c r="D76" t="s">
        <v>1033</v>
      </c>
      <c r="E76" t="s">
        <v>1034</v>
      </c>
      <c r="F76">
        <v>12</v>
      </c>
      <c r="G76" t="s">
        <v>1232</v>
      </c>
      <c r="H76">
        <v>-71.731453000000002</v>
      </c>
      <c r="I76">
        <v>43.592078999999998</v>
      </c>
      <c r="J76">
        <v>1</v>
      </c>
      <c r="K76">
        <v>1</v>
      </c>
      <c r="L76">
        <v>0</v>
      </c>
      <c r="M76">
        <v>0</v>
      </c>
      <c r="N76">
        <v>1</v>
      </c>
      <c r="O76">
        <v>1</v>
      </c>
      <c r="P76">
        <v>0</v>
      </c>
      <c r="Q76">
        <v>0</v>
      </c>
      <c r="R76">
        <v>0</v>
      </c>
      <c r="S76">
        <v>0</v>
      </c>
    </row>
    <row r="77" spans="1:20">
      <c r="A77">
        <v>596</v>
      </c>
      <c r="B77" t="s">
        <v>1128</v>
      </c>
      <c r="C77">
        <v>786</v>
      </c>
      <c r="D77" t="s">
        <v>1033</v>
      </c>
      <c r="E77" t="s">
        <v>1034</v>
      </c>
      <c r="F77">
        <v>12</v>
      </c>
      <c r="G77" t="s">
        <v>1232</v>
      </c>
      <c r="H77">
        <v>-71.779174999999995</v>
      </c>
      <c r="I77">
        <v>43.659986000000004</v>
      </c>
      <c r="J77">
        <v>0</v>
      </c>
      <c r="K77">
        <v>0</v>
      </c>
      <c r="L77">
        <v>1</v>
      </c>
      <c r="M77">
        <v>1</v>
      </c>
      <c r="N77">
        <v>1</v>
      </c>
      <c r="O77">
        <v>1</v>
      </c>
      <c r="P77">
        <v>0</v>
      </c>
      <c r="Q77">
        <v>1</v>
      </c>
      <c r="R77">
        <v>1</v>
      </c>
      <c r="S77">
        <v>0</v>
      </c>
    </row>
    <row r="78" spans="1:20">
      <c r="A78">
        <v>611</v>
      </c>
      <c r="B78" t="s">
        <v>1129</v>
      </c>
      <c r="C78">
        <v>801</v>
      </c>
      <c r="D78" t="s">
        <v>1033</v>
      </c>
      <c r="E78" t="s">
        <v>1039</v>
      </c>
      <c r="F78">
        <v>12</v>
      </c>
      <c r="G78" t="s">
        <v>1232</v>
      </c>
      <c r="H78">
        <v>-71.796683999999999</v>
      </c>
      <c r="I78">
        <v>43.610477000000003</v>
      </c>
      <c r="J78">
        <v>0</v>
      </c>
      <c r="K78">
        <v>0</v>
      </c>
      <c r="L78">
        <v>1</v>
      </c>
      <c r="M78">
        <v>0</v>
      </c>
      <c r="N78">
        <v>0</v>
      </c>
      <c r="O78">
        <v>1</v>
      </c>
      <c r="P78">
        <v>0</v>
      </c>
      <c r="Q78">
        <v>0</v>
      </c>
      <c r="R78">
        <v>0</v>
      </c>
      <c r="S78">
        <v>0</v>
      </c>
    </row>
    <row r="79" spans="1:20">
      <c r="A79">
        <v>615</v>
      </c>
      <c r="B79" t="s">
        <v>1130</v>
      </c>
      <c r="C79">
        <v>802</v>
      </c>
      <c r="D79" t="s">
        <v>1033</v>
      </c>
      <c r="E79" t="s">
        <v>1034</v>
      </c>
      <c r="F79">
        <v>12</v>
      </c>
      <c r="G79" t="s">
        <v>1232</v>
      </c>
      <c r="H79">
        <v>-71.779174999999995</v>
      </c>
      <c r="I79">
        <v>43.659986000000004</v>
      </c>
    </row>
    <row r="80" spans="1:20">
      <c r="A80">
        <v>618</v>
      </c>
      <c r="B80" t="s">
        <v>1131</v>
      </c>
      <c r="C80">
        <v>806</v>
      </c>
      <c r="D80" t="s">
        <v>1033</v>
      </c>
      <c r="E80" t="s">
        <v>1034</v>
      </c>
      <c r="F80">
        <v>12</v>
      </c>
      <c r="G80" t="s">
        <v>1232</v>
      </c>
      <c r="H80">
        <v>-71.728363000000002</v>
      </c>
      <c r="I80">
        <v>43.624395999999997</v>
      </c>
      <c r="J80">
        <v>0</v>
      </c>
      <c r="K80">
        <v>1</v>
      </c>
      <c r="L80">
        <v>1</v>
      </c>
      <c r="M80">
        <v>0</v>
      </c>
      <c r="N80">
        <v>0</v>
      </c>
      <c r="O80">
        <v>1</v>
      </c>
      <c r="P80">
        <v>0</v>
      </c>
      <c r="Q80">
        <v>0</v>
      </c>
      <c r="R80">
        <v>0</v>
      </c>
      <c r="S80">
        <v>0</v>
      </c>
    </row>
    <row r="81" spans="1:19">
      <c r="A81">
        <v>620</v>
      </c>
      <c r="B81" t="s">
        <v>1132</v>
      </c>
      <c r="C81">
        <v>809</v>
      </c>
      <c r="D81" t="s">
        <v>1033</v>
      </c>
      <c r="E81" t="s">
        <v>1034</v>
      </c>
      <c r="F81">
        <v>12</v>
      </c>
      <c r="G81" t="s">
        <v>1232</v>
      </c>
      <c r="H81">
        <v>-71.779174999999995</v>
      </c>
      <c r="I81">
        <v>43.659986000000004</v>
      </c>
    </row>
    <row r="82" spans="1:19">
      <c r="A82">
        <v>626</v>
      </c>
      <c r="B82" t="s">
        <v>1133</v>
      </c>
      <c r="C82">
        <v>814</v>
      </c>
      <c r="D82" t="s">
        <v>1033</v>
      </c>
      <c r="E82" t="s">
        <v>1034</v>
      </c>
      <c r="F82">
        <v>12</v>
      </c>
      <c r="G82" t="s">
        <v>1232</v>
      </c>
      <c r="H82">
        <v>-71.770934999999994</v>
      </c>
      <c r="I82">
        <v>43.645764999999997</v>
      </c>
      <c r="J82">
        <v>0</v>
      </c>
      <c r="K82">
        <v>0</v>
      </c>
      <c r="L82">
        <v>1</v>
      </c>
      <c r="M82">
        <v>0</v>
      </c>
      <c r="N82">
        <v>1</v>
      </c>
      <c r="O82">
        <v>1</v>
      </c>
      <c r="P82">
        <v>0</v>
      </c>
      <c r="Q82">
        <v>0</v>
      </c>
      <c r="R82">
        <v>0</v>
      </c>
      <c r="S82">
        <v>0</v>
      </c>
    </row>
    <row r="83" spans="1:19">
      <c r="A83">
        <v>653</v>
      </c>
      <c r="B83" t="s">
        <v>1134</v>
      </c>
      <c r="C83">
        <v>853</v>
      </c>
      <c r="D83" t="s">
        <v>1033</v>
      </c>
      <c r="E83" t="s">
        <v>1034</v>
      </c>
      <c r="F83">
        <v>12</v>
      </c>
      <c r="G83" t="s">
        <v>1232</v>
      </c>
      <c r="H83">
        <v>-71.779174999999995</v>
      </c>
      <c r="I83">
        <v>43.659923999999997</v>
      </c>
    </row>
    <row r="84" spans="1:19">
      <c r="A84">
        <v>693</v>
      </c>
      <c r="B84" t="s">
        <v>1135</v>
      </c>
      <c r="C84">
        <v>931</v>
      </c>
      <c r="D84" t="s">
        <v>1033</v>
      </c>
      <c r="E84" t="s">
        <v>1039</v>
      </c>
      <c r="F84">
        <v>12</v>
      </c>
      <c r="G84" t="s">
        <v>1232</v>
      </c>
      <c r="H84">
        <v>-71.751022000000006</v>
      </c>
      <c r="I84">
        <v>43.582132000000001</v>
      </c>
      <c r="J84">
        <v>1</v>
      </c>
      <c r="K84">
        <v>0</v>
      </c>
      <c r="L84">
        <v>0</v>
      </c>
      <c r="M84">
        <v>0</v>
      </c>
      <c r="N84">
        <v>0</v>
      </c>
      <c r="O84">
        <v>1</v>
      </c>
      <c r="P84">
        <v>1</v>
      </c>
      <c r="Q84">
        <v>1</v>
      </c>
      <c r="R84">
        <v>1</v>
      </c>
      <c r="S84">
        <v>0</v>
      </c>
    </row>
    <row r="85" spans="1:19">
      <c r="A85">
        <v>693</v>
      </c>
      <c r="B85" t="s">
        <v>1136</v>
      </c>
      <c r="C85">
        <v>932</v>
      </c>
      <c r="D85" t="s">
        <v>1033</v>
      </c>
      <c r="E85" t="s">
        <v>1039</v>
      </c>
      <c r="F85">
        <v>12</v>
      </c>
      <c r="G85" t="s">
        <v>1232</v>
      </c>
      <c r="H85">
        <v>-71.712913999999998</v>
      </c>
      <c r="I85">
        <v>43.604013000000002</v>
      </c>
      <c r="J85">
        <v>1</v>
      </c>
      <c r="K85">
        <v>0</v>
      </c>
      <c r="L85">
        <v>0</v>
      </c>
      <c r="M85">
        <v>0</v>
      </c>
      <c r="N85">
        <v>0</v>
      </c>
      <c r="O85">
        <v>1</v>
      </c>
      <c r="P85">
        <v>1</v>
      </c>
      <c r="Q85">
        <v>1</v>
      </c>
      <c r="R85">
        <v>1</v>
      </c>
      <c r="S85">
        <v>0</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49" workbookViewId="0"/>
  </sheetViews>
  <sheetFormatPr baseColWidth="10" defaultColWidth="8.83203125" defaultRowHeight="14" x14ac:dyDescent="0"/>
  <cols>
    <col min="1" max="1" width="40.6640625" customWidth="1"/>
  </cols>
  <sheetData>
    <row r="1" spans="1:3">
      <c r="A1" t="s">
        <v>1137</v>
      </c>
      <c r="B1" t="s">
        <v>40</v>
      </c>
      <c r="C1" t="s">
        <v>41</v>
      </c>
    </row>
    <row r="2" spans="1:3">
      <c r="A2" t="s">
        <v>1138</v>
      </c>
      <c r="B2">
        <v>1</v>
      </c>
      <c r="C2">
        <v>0.10515247108307001</v>
      </c>
    </row>
    <row r="3" spans="1:3">
      <c r="A3" t="s">
        <v>1139</v>
      </c>
      <c r="B3">
        <v>4</v>
      </c>
      <c r="C3">
        <v>0.42060988433228202</v>
      </c>
    </row>
    <row r="4" spans="1:3">
      <c r="A4" t="s">
        <v>1140</v>
      </c>
      <c r="B4">
        <v>8</v>
      </c>
      <c r="C4">
        <v>0.84121976866456405</v>
      </c>
    </row>
    <row r="5" spans="1:3">
      <c r="A5" t="s">
        <v>1141</v>
      </c>
      <c r="B5">
        <v>15</v>
      </c>
      <c r="C5">
        <v>1.5772870662460601</v>
      </c>
    </row>
    <row r="6" spans="1:3">
      <c r="A6" t="s">
        <v>1142</v>
      </c>
      <c r="B6">
        <v>24</v>
      </c>
      <c r="C6">
        <v>2.5236593059936898</v>
      </c>
    </row>
    <row r="7" spans="1:3">
      <c r="A7" t="s">
        <v>1143</v>
      </c>
      <c r="B7">
        <v>24</v>
      </c>
      <c r="C7">
        <v>2.5236593059936898</v>
      </c>
    </row>
    <row r="8" spans="1:3">
      <c r="A8" t="s">
        <v>1033</v>
      </c>
      <c r="B8">
        <v>94</v>
      </c>
      <c r="C8">
        <v>9.8843322818086197</v>
      </c>
    </row>
    <row r="9" spans="1:3">
      <c r="A9" t="s">
        <v>684</v>
      </c>
      <c r="B9">
        <v>301</v>
      </c>
      <c r="C9">
        <v>31.650893796004201</v>
      </c>
    </row>
    <row r="10" spans="1:3">
      <c r="A10" t="s">
        <v>84</v>
      </c>
      <c r="B10">
        <v>480</v>
      </c>
      <c r="C10">
        <v>50.473186119873802</v>
      </c>
    </row>
    <row r="11" spans="1:3">
      <c r="B11">
        <f>SUBTOTAL(109,Table10[Count])</f>
        <v>951</v>
      </c>
      <c r="C11">
        <f>SUBTOTAL(109,Table10[%])</f>
        <v>99.999999999999972</v>
      </c>
    </row>
    <row r="17" spans="1:2">
      <c r="A17" t="s">
        <v>84</v>
      </c>
      <c r="B17" t="s">
        <v>40</v>
      </c>
    </row>
    <row r="18" spans="1:2">
      <c r="A18" t="s">
        <v>81</v>
      </c>
      <c r="B18">
        <v>5</v>
      </c>
    </row>
    <row r="19" spans="1:2">
      <c r="A19" t="s">
        <v>64</v>
      </c>
      <c r="B19">
        <v>9</v>
      </c>
    </row>
    <row r="20" spans="1:2">
      <c r="A20" t="s">
        <v>52</v>
      </c>
      <c r="B20">
        <v>9</v>
      </c>
    </row>
    <row r="21" spans="1:2">
      <c r="A21" t="s">
        <v>80</v>
      </c>
      <c r="B21">
        <v>11</v>
      </c>
    </row>
    <row r="22" spans="1:2">
      <c r="A22" t="s">
        <v>56</v>
      </c>
      <c r="B22">
        <v>14</v>
      </c>
    </row>
    <row r="23" spans="1:2">
      <c r="A23" t="s">
        <v>76</v>
      </c>
      <c r="B23">
        <v>16</v>
      </c>
    </row>
    <row r="24" spans="1:2">
      <c r="A24" t="s">
        <v>53</v>
      </c>
      <c r="B24">
        <v>19</v>
      </c>
    </row>
    <row r="25" spans="1:2">
      <c r="A25" t="s">
        <v>82</v>
      </c>
      <c r="B25">
        <v>22</v>
      </c>
    </row>
    <row r="26" spans="1:2">
      <c r="A26" t="s">
        <v>48</v>
      </c>
      <c r="B26">
        <v>24</v>
      </c>
    </row>
    <row r="27" spans="1:2">
      <c r="A27" t="s">
        <v>65</v>
      </c>
      <c r="B27">
        <v>26</v>
      </c>
    </row>
    <row r="28" spans="1:2">
      <c r="A28" t="s">
        <v>83</v>
      </c>
      <c r="B28">
        <v>26</v>
      </c>
    </row>
    <row r="29" spans="1:2">
      <c r="A29" t="s">
        <v>57</v>
      </c>
      <c r="B29">
        <v>33</v>
      </c>
    </row>
    <row r="30" spans="1:2">
      <c r="A30" t="s">
        <v>77</v>
      </c>
      <c r="B30">
        <v>34</v>
      </c>
    </row>
    <row r="31" spans="1:2">
      <c r="A31" t="s">
        <v>49</v>
      </c>
      <c r="B31">
        <v>36</v>
      </c>
    </row>
    <row r="32" spans="1:2">
      <c r="A32" t="s">
        <v>61</v>
      </c>
      <c r="B32">
        <v>37</v>
      </c>
    </row>
    <row r="33" spans="1:2">
      <c r="A33" t="s">
        <v>70</v>
      </c>
      <c r="B33">
        <v>38</v>
      </c>
    </row>
    <row r="34" spans="1:2">
      <c r="A34" t="s">
        <v>68</v>
      </c>
      <c r="B34">
        <v>38</v>
      </c>
    </row>
    <row r="35" spans="1:2">
      <c r="A35" t="s">
        <v>74</v>
      </c>
      <c r="B35">
        <v>41</v>
      </c>
    </row>
    <row r="36" spans="1:2">
      <c r="A36" t="s">
        <v>60</v>
      </c>
      <c r="B36">
        <v>44</v>
      </c>
    </row>
    <row r="37" spans="1:2">
      <c r="A37" t="s">
        <v>66</v>
      </c>
      <c r="B37">
        <v>45</v>
      </c>
    </row>
    <row r="38" spans="1:2">
      <c r="A38" t="s">
        <v>75</v>
      </c>
      <c r="B38">
        <v>47</v>
      </c>
    </row>
    <row r="39" spans="1:2">
      <c r="A39" t="s">
        <v>78</v>
      </c>
      <c r="B39">
        <v>52</v>
      </c>
    </row>
    <row r="40" spans="1:2">
      <c r="A40" t="s">
        <v>69</v>
      </c>
      <c r="B40">
        <v>54</v>
      </c>
    </row>
    <row r="41" spans="1:2">
      <c r="A41" t="s">
        <v>58</v>
      </c>
      <c r="B41">
        <v>54</v>
      </c>
    </row>
    <row r="42" spans="1:2">
      <c r="A42" t="s">
        <v>62</v>
      </c>
      <c r="B42">
        <v>64</v>
      </c>
    </row>
    <row r="43" spans="1:2">
      <c r="A43" t="s">
        <v>50</v>
      </c>
      <c r="B43">
        <v>65</v>
      </c>
    </row>
    <row r="44" spans="1:2">
      <c r="A44" t="s">
        <v>73</v>
      </c>
      <c r="B44">
        <v>74</v>
      </c>
    </row>
    <row r="45" spans="1:2">
      <c r="A45" t="s">
        <v>54</v>
      </c>
      <c r="B45">
        <v>77</v>
      </c>
    </row>
    <row r="46" spans="1:2">
      <c r="A46" t="s">
        <v>72</v>
      </c>
      <c r="B46">
        <v>82</v>
      </c>
    </row>
    <row r="47" spans="1:2">
      <c r="A47" t="s">
        <v>63</v>
      </c>
      <c r="B47">
        <v>124</v>
      </c>
    </row>
    <row r="48" spans="1:2">
      <c r="A48" t="s">
        <v>71</v>
      </c>
      <c r="B48">
        <v>128</v>
      </c>
    </row>
    <row r="49" spans="1:2">
      <c r="A49" t="s">
        <v>51</v>
      </c>
      <c r="B49">
        <v>145</v>
      </c>
    </row>
    <row r="50" spans="1:2">
      <c r="A50" t="s">
        <v>79</v>
      </c>
      <c r="B50">
        <v>165</v>
      </c>
    </row>
    <row r="51" spans="1:2">
      <c r="A51" t="s">
        <v>59</v>
      </c>
      <c r="B51">
        <v>177</v>
      </c>
    </row>
    <row r="52" spans="1:2">
      <c r="A52" t="s">
        <v>55</v>
      </c>
      <c r="B52">
        <v>196</v>
      </c>
    </row>
    <row r="53" spans="1:2">
      <c r="A53" t="s">
        <v>67</v>
      </c>
      <c r="B53">
        <v>214</v>
      </c>
    </row>
    <row r="54" spans="1:2">
      <c r="B54">
        <f>SUBTOTAL(109,Table11[Count])</f>
        <v>2245</v>
      </c>
    </row>
    <row r="60" spans="1:2">
      <c r="A60" t="s">
        <v>684</v>
      </c>
      <c r="B60" t="s">
        <v>40</v>
      </c>
    </row>
    <row r="61" spans="1:2">
      <c r="A61" t="s">
        <v>669</v>
      </c>
      <c r="B61">
        <v>2</v>
      </c>
    </row>
    <row r="62" spans="1:2">
      <c r="A62" t="s">
        <v>681</v>
      </c>
      <c r="B62">
        <v>3</v>
      </c>
    </row>
    <row r="63" spans="1:2">
      <c r="A63" t="s">
        <v>670</v>
      </c>
      <c r="B63">
        <v>4</v>
      </c>
    </row>
    <row r="64" spans="1:2">
      <c r="A64" t="s">
        <v>662</v>
      </c>
      <c r="B64">
        <v>5</v>
      </c>
    </row>
    <row r="65" spans="1:2">
      <c r="A65" t="s">
        <v>673</v>
      </c>
      <c r="B65">
        <v>10</v>
      </c>
    </row>
    <row r="66" spans="1:2">
      <c r="A66" t="s">
        <v>682</v>
      </c>
      <c r="B66">
        <v>11</v>
      </c>
    </row>
    <row r="67" spans="1:2">
      <c r="A67" t="s">
        <v>658</v>
      </c>
      <c r="B67">
        <v>16</v>
      </c>
    </row>
    <row r="68" spans="1:2">
      <c r="A68" t="s">
        <v>659</v>
      </c>
      <c r="B68">
        <v>22</v>
      </c>
    </row>
    <row r="69" spans="1:2">
      <c r="A69" t="s">
        <v>677</v>
      </c>
      <c r="B69">
        <v>22</v>
      </c>
    </row>
    <row r="70" spans="1:2">
      <c r="A70" t="s">
        <v>671</v>
      </c>
      <c r="B70">
        <v>25</v>
      </c>
    </row>
    <row r="71" spans="1:2">
      <c r="A71" t="s">
        <v>663</v>
      </c>
      <c r="B71">
        <v>26</v>
      </c>
    </row>
    <row r="72" spans="1:2">
      <c r="A72" t="s">
        <v>683</v>
      </c>
      <c r="B72">
        <v>26</v>
      </c>
    </row>
    <row r="73" spans="1:2">
      <c r="A73" t="s">
        <v>678</v>
      </c>
      <c r="B73">
        <v>29</v>
      </c>
    </row>
    <row r="74" spans="1:2">
      <c r="A74" t="s">
        <v>665</v>
      </c>
      <c r="B74">
        <v>34</v>
      </c>
    </row>
    <row r="75" spans="1:2">
      <c r="A75" t="s">
        <v>674</v>
      </c>
      <c r="B75">
        <v>37</v>
      </c>
    </row>
    <row r="76" spans="1:2">
      <c r="A76" t="s">
        <v>667</v>
      </c>
      <c r="B76">
        <v>44</v>
      </c>
    </row>
    <row r="77" spans="1:2">
      <c r="A77" t="s">
        <v>660</v>
      </c>
      <c r="B77">
        <v>49</v>
      </c>
    </row>
    <row r="78" spans="1:2">
      <c r="A78" t="s">
        <v>666</v>
      </c>
      <c r="B78">
        <v>52</v>
      </c>
    </row>
    <row r="79" spans="1:2">
      <c r="A79" t="s">
        <v>679</v>
      </c>
      <c r="B79">
        <v>72</v>
      </c>
    </row>
    <row r="80" spans="1:2">
      <c r="A80" t="s">
        <v>668</v>
      </c>
      <c r="B80">
        <v>81</v>
      </c>
    </row>
    <row r="81" spans="1:2">
      <c r="A81" t="s">
        <v>675</v>
      </c>
      <c r="B81">
        <v>81</v>
      </c>
    </row>
    <row r="82" spans="1:2">
      <c r="A82" t="s">
        <v>676</v>
      </c>
      <c r="B82">
        <v>94</v>
      </c>
    </row>
    <row r="83" spans="1:2">
      <c r="A83" t="s">
        <v>680</v>
      </c>
      <c r="B83">
        <v>98</v>
      </c>
    </row>
    <row r="84" spans="1:2">
      <c r="A84" t="s">
        <v>661</v>
      </c>
      <c r="B84">
        <v>138</v>
      </c>
    </row>
    <row r="85" spans="1:2">
      <c r="A85" t="s">
        <v>664</v>
      </c>
      <c r="B85">
        <v>194</v>
      </c>
    </row>
    <row r="86" spans="1:2">
      <c r="A86" t="s">
        <v>672</v>
      </c>
      <c r="B86">
        <v>207</v>
      </c>
    </row>
    <row r="87" spans="1:2">
      <c r="B87">
        <f>SUBTOTAL(109,Table12[Count])</f>
        <v>1382</v>
      </c>
    </row>
    <row r="93" spans="1:2">
      <c r="A93" t="s">
        <v>1033</v>
      </c>
      <c r="B93" t="s">
        <v>40</v>
      </c>
    </row>
    <row r="94" spans="1:2">
      <c r="A94" t="s">
        <v>1031</v>
      </c>
      <c r="B94">
        <v>6</v>
      </c>
    </row>
    <row r="95" spans="1:2">
      <c r="A95" t="s">
        <v>1030</v>
      </c>
      <c r="B95">
        <v>8</v>
      </c>
    </row>
    <row r="96" spans="1:2">
      <c r="A96" t="s">
        <v>1032</v>
      </c>
      <c r="B96">
        <v>11</v>
      </c>
    </row>
    <row r="97" spans="1:2">
      <c r="A97" t="s">
        <v>1023</v>
      </c>
      <c r="B97">
        <v>12</v>
      </c>
    </row>
    <row r="98" spans="1:2">
      <c r="A98" t="s">
        <v>1026</v>
      </c>
      <c r="B98">
        <v>12</v>
      </c>
    </row>
    <row r="99" spans="1:2">
      <c r="A99" t="s">
        <v>1029</v>
      </c>
      <c r="B99">
        <v>17</v>
      </c>
    </row>
    <row r="100" spans="1:2">
      <c r="A100" t="s">
        <v>1027</v>
      </c>
      <c r="B100">
        <v>21</v>
      </c>
    </row>
    <row r="101" spans="1:2">
      <c r="A101" t="s">
        <v>1024</v>
      </c>
      <c r="B101">
        <v>22</v>
      </c>
    </row>
    <row r="102" spans="1:2">
      <c r="A102" t="s">
        <v>1025</v>
      </c>
      <c r="B102">
        <v>22</v>
      </c>
    </row>
    <row r="103" spans="1:2">
      <c r="A103" t="s">
        <v>1028</v>
      </c>
      <c r="B103">
        <v>38</v>
      </c>
    </row>
    <row r="104" spans="1:2">
      <c r="B104">
        <f>SUBTOTAL(109,Table13[Count])</f>
        <v>169</v>
      </c>
    </row>
  </sheetData>
  <pageMargins left="0.7" right="0.7" top="0.75" bottom="0.75" header="0.3" footer="0.3"/>
  <drawing r:id="rId1"/>
  <tableParts count="4">
    <tablePart r:id="rId2"/>
    <tablePart r:id="rId3"/>
    <tablePart r:id="rId4"/>
    <tablePart r:id="rId5"/>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heetViews>
  <sheetFormatPr baseColWidth="10" defaultColWidth="8.83203125" defaultRowHeight="14" x14ac:dyDescent="0"/>
  <cols>
    <col min="1" max="1" width="30.6640625" customWidth="1"/>
  </cols>
  <sheetData>
    <row r="1" spans="1:3">
      <c r="A1" t="s">
        <v>8</v>
      </c>
      <c r="B1" t="s">
        <v>40</v>
      </c>
      <c r="C1" t="s">
        <v>41</v>
      </c>
    </row>
    <row r="2" spans="1:3">
      <c r="A2" t="s">
        <v>36</v>
      </c>
      <c r="B2">
        <v>9</v>
      </c>
      <c r="C2">
        <v>7.8260869565217401</v>
      </c>
    </row>
    <row r="3" spans="1:3">
      <c r="A3" t="s">
        <v>38</v>
      </c>
      <c r="B3">
        <v>6</v>
      </c>
      <c r="C3">
        <v>5.2173913043478297</v>
      </c>
    </row>
    <row r="4" spans="1:3">
      <c r="A4" t="s">
        <v>30</v>
      </c>
      <c r="B4">
        <v>46</v>
      </c>
      <c r="C4">
        <v>40</v>
      </c>
    </row>
    <row r="5" spans="1:3">
      <c r="A5" t="s">
        <v>32</v>
      </c>
      <c r="B5">
        <v>39</v>
      </c>
      <c r="C5">
        <v>33.913043478260903</v>
      </c>
    </row>
    <row r="6" spans="1:3">
      <c r="A6" t="s">
        <v>37</v>
      </c>
      <c r="B6">
        <v>15</v>
      </c>
      <c r="C6">
        <v>13.0434782608696</v>
      </c>
    </row>
    <row r="7" spans="1:3">
      <c r="B7">
        <f>SUBTOTAL(109,TableMulti0[Count])</f>
        <v>115</v>
      </c>
      <c r="C7">
        <f>SUBTOTAL(109,TableMulti0[%])</f>
        <v>100.00000000000007</v>
      </c>
    </row>
    <row r="15" spans="1:3">
      <c r="A15" t="s">
        <v>15</v>
      </c>
      <c r="B15" t="s">
        <v>40</v>
      </c>
      <c r="C15" t="s">
        <v>41</v>
      </c>
    </row>
    <row r="16" spans="1:3">
      <c r="A16" t="s">
        <v>42</v>
      </c>
      <c r="B16">
        <v>0</v>
      </c>
      <c r="C16">
        <v>0</v>
      </c>
    </row>
    <row r="17" spans="1:3">
      <c r="A17" t="s">
        <v>27</v>
      </c>
      <c r="B17">
        <v>2</v>
      </c>
      <c r="C17">
        <v>1.63934426229508</v>
      </c>
    </row>
    <row r="18" spans="1:3">
      <c r="A18" t="s">
        <v>39</v>
      </c>
      <c r="B18">
        <v>9</v>
      </c>
      <c r="C18">
        <v>7.3770491803278704</v>
      </c>
    </row>
    <row r="19" spans="1:3">
      <c r="A19" t="s">
        <v>26</v>
      </c>
      <c r="B19">
        <v>54</v>
      </c>
      <c r="C19">
        <v>44.262295081967203</v>
      </c>
    </row>
    <row r="20" spans="1:3">
      <c r="A20" t="s">
        <v>33</v>
      </c>
      <c r="B20">
        <v>52</v>
      </c>
      <c r="C20">
        <v>42.622950819672099</v>
      </c>
    </row>
    <row r="21" spans="1:3">
      <c r="A21" t="s">
        <v>29</v>
      </c>
      <c r="B21">
        <v>5</v>
      </c>
      <c r="C21">
        <v>4.0983606557377001</v>
      </c>
    </row>
    <row r="22" spans="1:3">
      <c r="B22">
        <f>SUBTOTAL(109,TableMulti1[Count])</f>
        <v>122</v>
      </c>
      <c r="C22">
        <f>SUBTOTAL(109,TableMulti1[%])</f>
        <v>99.999999999999943</v>
      </c>
    </row>
    <row r="30" spans="1:3">
      <c r="A30" t="s">
        <v>18</v>
      </c>
      <c r="B30" t="s">
        <v>40</v>
      </c>
      <c r="C30" t="s">
        <v>41</v>
      </c>
    </row>
    <row r="31" spans="1:3">
      <c r="A31" t="s">
        <v>28</v>
      </c>
      <c r="B31">
        <v>75</v>
      </c>
      <c r="C31">
        <v>64.655172413793096</v>
      </c>
    </row>
    <row r="32" spans="1:3">
      <c r="A32" t="s">
        <v>34</v>
      </c>
      <c r="B32">
        <v>41</v>
      </c>
      <c r="C32">
        <v>35.344827586206897</v>
      </c>
    </row>
    <row r="33" spans="1:3">
      <c r="B33">
        <f>SUBTOTAL(109,TableMulti2[Count])</f>
        <v>116</v>
      </c>
      <c r="C33">
        <f>SUBTOTAL(109,TableMulti2[%])</f>
        <v>100</v>
      </c>
    </row>
    <row r="41" spans="1:3">
      <c r="A41" t="s">
        <v>21</v>
      </c>
      <c r="B41" t="s">
        <v>40</v>
      </c>
      <c r="C41" t="s">
        <v>41</v>
      </c>
    </row>
    <row r="42" spans="1:3">
      <c r="A42" t="s">
        <v>35</v>
      </c>
      <c r="B42">
        <v>36</v>
      </c>
      <c r="C42">
        <v>31.034482758620701</v>
      </c>
    </row>
    <row r="43" spans="1:3">
      <c r="A43" t="s">
        <v>31</v>
      </c>
      <c r="B43">
        <v>80</v>
      </c>
      <c r="C43">
        <v>68.965517241379303</v>
      </c>
    </row>
    <row r="44" spans="1:3">
      <c r="B44">
        <f>SUBTOTAL(109,TableMulti3[Count])</f>
        <v>116</v>
      </c>
      <c r="C44">
        <f>SUBTOTAL(109,TableMulti3[%])</f>
        <v>100</v>
      </c>
    </row>
    <row r="52" spans="1:3">
      <c r="A52" t="s">
        <v>24</v>
      </c>
      <c r="B52" t="s">
        <v>40</v>
      </c>
      <c r="C52" t="s">
        <v>41</v>
      </c>
    </row>
    <row r="53" spans="1:3">
      <c r="A53" t="s">
        <v>31</v>
      </c>
      <c r="B53">
        <v>70</v>
      </c>
      <c r="C53">
        <v>60.344827586206897</v>
      </c>
    </row>
    <row r="54" spans="1:3">
      <c r="A54" t="s">
        <v>35</v>
      </c>
      <c r="B54">
        <v>46</v>
      </c>
      <c r="C54">
        <v>39.655172413793103</v>
      </c>
    </row>
    <row r="55" spans="1:3">
      <c r="B55">
        <f>SUBTOTAL(109,TableMulti4[Count])</f>
        <v>116</v>
      </c>
      <c r="C55">
        <f>SUBTOTAL(109,TableMulti4[%])</f>
        <v>100</v>
      </c>
    </row>
  </sheetData>
  <pageMargins left="0.7" right="0.7" top="0.75" bottom="0.75" header="0.3" footer="0.3"/>
  <drawing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baseColWidth="10" defaultColWidth="8.83203125" defaultRowHeight="14" x14ac:dyDescent="0"/>
  <cols>
    <col min="1" max="19" width="20.6640625" customWidth="1"/>
  </cols>
  <sheetData>
    <row r="1" spans="1:18" ht="120" customHeight="1">
      <c r="A1" s="1" t="s">
        <v>1137</v>
      </c>
      <c r="B1" s="1" t="s">
        <v>3</v>
      </c>
      <c r="C1" s="1" t="s">
        <v>4</v>
      </c>
      <c r="D1" s="1" t="s">
        <v>5</v>
      </c>
      <c r="E1" s="1" t="s">
        <v>6</v>
      </c>
      <c r="F1" s="1" t="s">
        <v>7</v>
      </c>
      <c r="G1" s="1" t="s">
        <v>9</v>
      </c>
      <c r="H1" s="1" t="s">
        <v>10</v>
      </c>
      <c r="I1" s="1" t="s">
        <v>11</v>
      </c>
      <c r="J1" s="1" t="s">
        <v>12</v>
      </c>
      <c r="K1" s="1" t="s">
        <v>13</v>
      </c>
      <c r="L1" s="1" t="s">
        <v>14</v>
      </c>
      <c r="M1" s="1" t="s">
        <v>16</v>
      </c>
      <c r="N1" s="1" t="s">
        <v>17</v>
      </c>
      <c r="O1" s="1" t="s">
        <v>19</v>
      </c>
      <c r="P1" s="1" t="s">
        <v>20</v>
      </c>
      <c r="Q1" s="1" t="s">
        <v>22</v>
      </c>
      <c r="R1" s="1" t="s">
        <v>23</v>
      </c>
    </row>
    <row r="2" spans="1:18">
      <c r="A2" t="s">
        <v>3</v>
      </c>
      <c r="B2">
        <v>1</v>
      </c>
      <c r="C2">
        <v>-6.3082218168663606E-2</v>
      </c>
      <c r="D2">
        <v>-0.21483446221183</v>
      </c>
      <c r="E2">
        <v>-0.18949387427763201</v>
      </c>
      <c r="F2">
        <v>-0.103777861008889</v>
      </c>
      <c r="H2">
        <v>0.21093117756613999</v>
      </c>
      <c r="I2">
        <v>-7.82608695652173E-2</v>
      </c>
      <c r="J2">
        <v>-5.7635328991150002E-2</v>
      </c>
      <c r="K2">
        <v>7.7215678684609296E-2</v>
      </c>
      <c r="L2">
        <v>-5.7343454992451401E-2</v>
      </c>
      <c r="M2">
        <v>-2.8200956774475299E-2</v>
      </c>
      <c r="N2">
        <v>6.7670996454610097E-2</v>
      </c>
      <c r="O2">
        <v>0.23194580864219999</v>
      </c>
      <c r="P2">
        <v>-0.18232143790395999</v>
      </c>
      <c r="Q2">
        <v>0.245708507804376</v>
      </c>
      <c r="R2">
        <v>-0.21483446221183</v>
      </c>
    </row>
    <row r="3" spans="1:18">
      <c r="A3" t="s">
        <v>4</v>
      </c>
      <c r="B3">
        <v>-6.3082218168663606E-2</v>
      </c>
      <c r="C3">
        <v>1</v>
      </c>
      <c r="D3">
        <v>-0.17316743975225901</v>
      </c>
      <c r="E3">
        <v>-0.152741644518087</v>
      </c>
      <c r="F3">
        <v>-8.3650203551399793E-2</v>
      </c>
      <c r="H3">
        <v>-2.8871523671830799E-2</v>
      </c>
      <c r="I3">
        <v>-6.3082218168663606E-2</v>
      </c>
      <c r="J3">
        <v>0.105139502610185</v>
      </c>
      <c r="K3">
        <v>-3.9309310401035302E-2</v>
      </c>
      <c r="L3">
        <v>-4.6221724323728702E-2</v>
      </c>
      <c r="M3">
        <v>2.8517570976752098E-2</v>
      </c>
      <c r="N3">
        <v>1.2884939754191299E-3</v>
      </c>
      <c r="O3">
        <v>-0.144226324454447</v>
      </c>
      <c r="P3">
        <v>0.167230684071182</v>
      </c>
      <c r="Q3">
        <v>4.6456989525430897E-2</v>
      </c>
      <c r="R3">
        <v>-1.7567711279214599E-2</v>
      </c>
    </row>
    <row r="4" spans="1:18">
      <c r="A4" t="s">
        <v>5</v>
      </c>
      <c r="B4">
        <v>-0.21483446221183</v>
      </c>
      <c r="C4">
        <v>-0.17316743975225901</v>
      </c>
      <c r="D4">
        <v>1</v>
      </c>
      <c r="E4">
        <v>-0.52018096398668501</v>
      </c>
      <c r="F4">
        <v>-0.28488133448044101</v>
      </c>
      <c r="H4">
        <v>-9.8325620774620801E-2</v>
      </c>
      <c r="I4">
        <v>0.17124486118334301</v>
      </c>
      <c r="J4">
        <v>0.16726635577765001</v>
      </c>
      <c r="K4">
        <v>-0.145150152039633</v>
      </c>
      <c r="L4">
        <v>-0.15741392068747101</v>
      </c>
      <c r="M4">
        <v>-2.8089582409788899E-2</v>
      </c>
      <c r="N4">
        <v>9.9019084590748693E-2</v>
      </c>
      <c r="O4">
        <v>6.0507800146635503E-2</v>
      </c>
      <c r="P4">
        <v>1.1255439098214101E-2</v>
      </c>
      <c r="Q4">
        <v>6.8427145545402093E-2</v>
      </c>
      <c r="R4">
        <v>3.2329988851727998E-2</v>
      </c>
    </row>
    <row r="5" spans="1:18">
      <c r="A5" t="s">
        <v>6</v>
      </c>
      <c r="B5">
        <v>-0.18949387427763201</v>
      </c>
      <c r="C5">
        <v>-0.152741644518087</v>
      </c>
      <c r="D5">
        <v>-0.52018096398668501</v>
      </c>
      <c r="E5">
        <v>1</v>
      </c>
      <c r="F5">
        <v>-0.25127843654269899</v>
      </c>
      <c r="H5">
        <v>-8.6727718772440607E-2</v>
      </c>
      <c r="I5">
        <v>1.1337240341396699E-2</v>
      </c>
      <c r="J5">
        <v>-0.13955303392965299</v>
      </c>
      <c r="K5">
        <v>0.198695647396816</v>
      </c>
      <c r="L5">
        <v>-0.13884631631813699</v>
      </c>
      <c r="M5">
        <v>0.121190877287232</v>
      </c>
      <c r="N5">
        <v>-0.106886217296547</v>
      </c>
      <c r="O5">
        <v>-5.0606872085043698E-2</v>
      </c>
      <c r="P5">
        <v>0.103045626819562</v>
      </c>
      <c r="Q5">
        <v>-7.0624005025127806E-2</v>
      </c>
      <c r="R5">
        <v>0.127000703582034</v>
      </c>
    </row>
    <row r="6" spans="1:18">
      <c r="A6" t="s">
        <v>7</v>
      </c>
      <c r="B6">
        <v>-0.103777861008889</v>
      </c>
      <c r="C6">
        <v>-8.3650203551399793E-2</v>
      </c>
      <c r="D6">
        <v>-0.28488133448044101</v>
      </c>
      <c r="E6">
        <v>-0.25127843654269899</v>
      </c>
      <c r="F6">
        <v>1</v>
      </c>
      <c r="H6">
        <v>-4.7497140362425E-2</v>
      </c>
      <c r="I6">
        <v>-0.103777861008889</v>
      </c>
      <c r="J6">
        <v>7.3209359885884007E-2</v>
      </c>
      <c r="K6">
        <v>-1.45504257880646E-2</v>
      </c>
      <c r="L6">
        <v>-7.6040314080805999E-2</v>
      </c>
      <c r="M6">
        <v>-0.10484448074064499</v>
      </c>
      <c r="N6">
        <v>0.107258240439741</v>
      </c>
      <c r="O6">
        <v>-1.93330872774247E-2</v>
      </c>
      <c r="P6">
        <v>6.8361823363061194E-2</v>
      </c>
      <c r="Q6">
        <v>-0.123088264423519</v>
      </c>
      <c r="R6">
        <v>0.124687192772598</v>
      </c>
    </row>
    <row r="7" spans="1:18">
      <c r="A7" t="s">
        <v>9</v>
      </c>
    </row>
    <row r="8" spans="1:18">
      <c r="A8" t="s">
        <v>10</v>
      </c>
      <c r="B8">
        <v>0.21093117756613999</v>
      </c>
      <c r="C8">
        <v>-2.8871523671830799E-2</v>
      </c>
      <c r="D8">
        <v>-9.8325620774620801E-2</v>
      </c>
      <c r="E8">
        <v>-8.6727718772440607E-2</v>
      </c>
      <c r="F8">
        <v>-4.7497140362425E-2</v>
      </c>
      <c r="H8">
        <v>1</v>
      </c>
      <c r="I8">
        <v>-3.5818501850853897E-2</v>
      </c>
      <c r="J8">
        <v>-0.112456080419954</v>
      </c>
      <c r="K8">
        <v>-0.108810424872895</v>
      </c>
      <c r="L8">
        <v>-2.6245001623319001E-2</v>
      </c>
      <c r="M8">
        <v>0.10349097793364</v>
      </c>
      <c r="N8">
        <v>-8.9988697251509805E-2</v>
      </c>
      <c r="O8">
        <v>-8.1892663564891902E-2</v>
      </c>
      <c r="P8">
        <v>-3.8845101078441198E-2</v>
      </c>
      <c r="Q8">
        <v>-1.6660160062215001E-2</v>
      </c>
      <c r="R8">
        <v>-9.8325620774620801E-2</v>
      </c>
    </row>
    <row r="9" spans="1:18">
      <c r="A9" t="s">
        <v>11</v>
      </c>
      <c r="B9">
        <v>-7.82608695652173E-2</v>
      </c>
      <c r="C9">
        <v>-6.3082218168663606E-2</v>
      </c>
      <c r="D9">
        <v>0.17124486118334301</v>
      </c>
      <c r="E9">
        <v>1.1337240341396699E-2</v>
      </c>
      <c r="F9">
        <v>-0.103777861008889</v>
      </c>
      <c r="H9">
        <v>-3.5818501850853897E-2</v>
      </c>
      <c r="I9">
        <v>1</v>
      </c>
      <c r="J9">
        <v>-0.245708507804377</v>
      </c>
      <c r="K9">
        <v>-0.23774301068682299</v>
      </c>
      <c r="L9">
        <v>-5.7343454992451498E-2</v>
      </c>
      <c r="M9">
        <v>9.8959721044977106E-2</v>
      </c>
      <c r="N9">
        <v>-6.4473941503998794E-2</v>
      </c>
      <c r="O9">
        <v>0.16346656990021699</v>
      </c>
      <c r="P9">
        <v>-0.117356327846227</v>
      </c>
      <c r="Q9">
        <v>-5.0557306132588201E-3</v>
      </c>
      <c r="R9">
        <v>4.2551753384951901E-2</v>
      </c>
    </row>
    <row r="10" spans="1:18">
      <c r="A10" t="s">
        <v>12</v>
      </c>
      <c r="B10">
        <v>-5.7635328991150002E-2</v>
      </c>
      <c r="C10">
        <v>0.105139502610185</v>
      </c>
      <c r="D10">
        <v>0.16726635577765001</v>
      </c>
      <c r="E10">
        <v>-0.13955303392965299</v>
      </c>
      <c r="F10">
        <v>7.3209359885884007E-2</v>
      </c>
      <c r="H10">
        <v>-0.112456080419954</v>
      </c>
      <c r="I10">
        <v>-0.245708507804377</v>
      </c>
      <c r="J10">
        <v>1</v>
      </c>
      <c r="K10">
        <v>-0.74642002729217805</v>
      </c>
      <c r="L10">
        <v>-0.18003601080360099</v>
      </c>
      <c r="M10">
        <v>-8.8539969542987498E-2</v>
      </c>
      <c r="N10">
        <v>0.108739600362834</v>
      </c>
      <c r="O10">
        <v>8.3225037857647705E-2</v>
      </c>
      <c r="P10">
        <v>-6.2505411021178001E-2</v>
      </c>
      <c r="Q10">
        <v>-1.58730158730159E-2</v>
      </c>
      <c r="R10">
        <v>6.6254855210627406E-2</v>
      </c>
    </row>
    <row r="11" spans="1:18">
      <c r="A11" t="s">
        <v>13</v>
      </c>
      <c r="B11">
        <v>7.7215678684609296E-2</v>
      </c>
      <c r="C11">
        <v>-3.9309310401035302E-2</v>
      </c>
      <c r="D11">
        <v>-0.145150152039633</v>
      </c>
      <c r="E11">
        <v>0.198695647396816</v>
      </c>
      <c r="F11">
        <v>-1.45504257880646E-2</v>
      </c>
      <c r="H11">
        <v>-0.108810424872895</v>
      </c>
      <c r="I11">
        <v>-0.23774301068682299</v>
      </c>
      <c r="J11">
        <v>-0.74642002729217805</v>
      </c>
      <c r="K11">
        <v>1</v>
      </c>
      <c r="L11">
        <v>-0.174199516422814</v>
      </c>
      <c r="M11">
        <v>5.176123584661E-2</v>
      </c>
      <c r="N11">
        <v>-6.7237622283307904E-3</v>
      </c>
      <c r="O11">
        <v>-0.14750379898736199</v>
      </c>
      <c r="P11">
        <v>0.22036911889497701</v>
      </c>
      <c r="Q11">
        <v>5.4227095999859101E-2</v>
      </c>
      <c r="R11">
        <v>2.40097995855032E-2</v>
      </c>
    </row>
    <row r="12" spans="1:18">
      <c r="A12" t="s">
        <v>14</v>
      </c>
      <c r="B12">
        <v>-5.7343454992451401E-2</v>
      </c>
      <c r="C12">
        <v>-4.6221724323728702E-2</v>
      </c>
      <c r="D12">
        <v>-0.15741392068747101</v>
      </c>
      <c r="E12">
        <v>-0.13884631631813699</v>
      </c>
      <c r="F12">
        <v>-7.6040314080805999E-2</v>
      </c>
      <c r="H12">
        <v>-2.6245001623319001E-2</v>
      </c>
      <c r="I12">
        <v>-5.7343454992451498E-2</v>
      </c>
      <c r="J12">
        <v>-0.18003601080360099</v>
      </c>
      <c r="K12">
        <v>-0.174199516422814</v>
      </c>
      <c r="L12">
        <v>1</v>
      </c>
      <c r="M12">
        <v>-2.0287760071334899E-3</v>
      </c>
      <c r="N12">
        <v>-0.14406696383222001</v>
      </c>
      <c r="O12">
        <v>-4.0788427051589402E-2</v>
      </c>
      <c r="P12">
        <v>-0.19071254752385999</v>
      </c>
      <c r="Q12">
        <v>-6.8013604081360299E-2</v>
      </c>
      <c r="R12">
        <v>-0.15741392068747101</v>
      </c>
    </row>
    <row r="13" spans="1:18">
      <c r="A13" t="s">
        <v>16</v>
      </c>
      <c r="B13">
        <v>-2.8200956774475299E-2</v>
      </c>
      <c r="C13">
        <v>2.8517570976752098E-2</v>
      </c>
      <c r="D13">
        <v>-2.8089582409788899E-2</v>
      </c>
      <c r="E13">
        <v>0.121190877287232</v>
      </c>
      <c r="F13">
        <v>-0.10484448074064499</v>
      </c>
      <c r="H13">
        <v>0.10349097793364</v>
      </c>
      <c r="I13">
        <v>9.8959721044977106E-2</v>
      </c>
      <c r="J13">
        <v>-8.8539969542987498E-2</v>
      </c>
      <c r="K13">
        <v>5.176123584661E-2</v>
      </c>
      <c r="L13">
        <v>-2.0287760071334899E-3</v>
      </c>
      <c r="M13">
        <v>1</v>
      </c>
      <c r="N13">
        <v>-0.86953180893905402</v>
      </c>
      <c r="O13">
        <v>4.4547396735377498E-2</v>
      </c>
      <c r="P13">
        <v>2.11306856272413E-2</v>
      </c>
      <c r="Q13">
        <v>-4.4538287709502702E-2</v>
      </c>
      <c r="R13">
        <v>0.142651016551673</v>
      </c>
    </row>
    <row r="14" spans="1:18">
      <c r="A14" t="s">
        <v>17</v>
      </c>
      <c r="B14">
        <v>6.7670996454610097E-2</v>
      </c>
      <c r="C14">
        <v>1.2884939754191299E-3</v>
      </c>
      <c r="D14">
        <v>9.9019084590748693E-2</v>
      </c>
      <c r="E14">
        <v>-0.106886217296547</v>
      </c>
      <c r="F14">
        <v>0.107258240439741</v>
      </c>
      <c r="H14">
        <v>-8.9988697251509805E-2</v>
      </c>
      <c r="I14">
        <v>-6.4473941503998794E-2</v>
      </c>
      <c r="J14">
        <v>0.108739600362834</v>
      </c>
      <c r="K14">
        <v>-6.7237622283307904E-3</v>
      </c>
      <c r="L14">
        <v>-0.14406696383222001</v>
      </c>
      <c r="M14">
        <v>-0.86953180893905402</v>
      </c>
      <c r="N14">
        <v>1</v>
      </c>
      <c r="O14">
        <v>3.6547500864090401E-3</v>
      </c>
      <c r="P14">
        <v>9.1302942958823005E-2</v>
      </c>
      <c r="Q14">
        <v>0.167849331842118</v>
      </c>
      <c r="R14">
        <v>-7.8413957161460004E-2</v>
      </c>
    </row>
    <row r="15" spans="1:18">
      <c r="A15" t="s">
        <v>19</v>
      </c>
      <c r="B15">
        <v>0.23194580864219999</v>
      </c>
      <c r="C15">
        <v>-0.144226324454447</v>
      </c>
      <c r="D15">
        <v>6.0507800146635503E-2</v>
      </c>
      <c r="E15">
        <v>-5.0606872085043698E-2</v>
      </c>
      <c r="F15">
        <v>-1.93330872774247E-2</v>
      </c>
      <c r="H15">
        <v>-8.1892663564891902E-2</v>
      </c>
      <c r="I15">
        <v>0.16346656990021699</v>
      </c>
      <c r="J15">
        <v>8.3225037857647705E-2</v>
      </c>
      <c r="K15">
        <v>-0.14750379898736199</v>
      </c>
      <c r="L15">
        <v>-4.0788427051589402E-2</v>
      </c>
      <c r="M15">
        <v>4.4547396735377498E-2</v>
      </c>
      <c r="N15">
        <v>3.6547500864090401E-3</v>
      </c>
      <c r="O15">
        <v>1</v>
      </c>
      <c r="P15">
        <v>-0.86243936186410497</v>
      </c>
      <c r="Q15">
        <v>0.31093798866259997</v>
      </c>
      <c r="R15">
        <v>-0.270505459479076</v>
      </c>
    </row>
    <row r="16" spans="1:18">
      <c r="A16" t="s">
        <v>20</v>
      </c>
      <c r="B16">
        <v>-0.18232143790395999</v>
      </c>
      <c r="C16">
        <v>0.167230684071182</v>
      </c>
      <c r="D16">
        <v>1.1255439098214101E-2</v>
      </c>
      <c r="E16">
        <v>0.103045626819562</v>
      </c>
      <c r="F16">
        <v>6.8361823363061194E-2</v>
      </c>
      <c r="H16">
        <v>-3.8845101078441198E-2</v>
      </c>
      <c r="I16">
        <v>-0.117356327846227</v>
      </c>
      <c r="J16">
        <v>-6.2505411021178001E-2</v>
      </c>
      <c r="K16">
        <v>0.22036911889497701</v>
      </c>
      <c r="L16">
        <v>-0.19071254752385999</v>
      </c>
      <c r="M16">
        <v>2.11306856272413E-2</v>
      </c>
      <c r="N16">
        <v>9.1302942958823005E-2</v>
      </c>
      <c r="O16">
        <v>-0.86243936186410497</v>
      </c>
      <c r="P16">
        <v>1</v>
      </c>
      <c r="Q16">
        <v>-0.175453785322605</v>
      </c>
      <c r="R16">
        <v>0.36017405114284901</v>
      </c>
    </row>
    <row r="17" spans="1:18">
      <c r="A17" t="s">
        <v>22</v>
      </c>
      <c r="B17">
        <v>0.245708507804376</v>
      </c>
      <c r="C17">
        <v>4.6456989525430897E-2</v>
      </c>
      <c r="D17">
        <v>6.8427145545402093E-2</v>
      </c>
      <c r="E17">
        <v>-7.0624005025127806E-2</v>
      </c>
      <c r="F17">
        <v>-0.123088264423519</v>
      </c>
      <c r="H17">
        <v>-1.6660160062215001E-2</v>
      </c>
      <c r="I17">
        <v>-5.0557306132588201E-3</v>
      </c>
      <c r="J17">
        <v>-1.58730158730159E-2</v>
      </c>
      <c r="K17">
        <v>5.4227095999859101E-2</v>
      </c>
      <c r="L17">
        <v>-6.8013604081360299E-2</v>
      </c>
      <c r="M17">
        <v>-4.4538287709502702E-2</v>
      </c>
      <c r="N17">
        <v>0.167849331842118</v>
      </c>
      <c r="O17">
        <v>0.31093798866259997</v>
      </c>
      <c r="P17">
        <v>-0.175453785322605</v>
      </c>
      <c r="Q17">
        <v>1</v>
      </c>
      <c r="R17">
        <v>-0.87434685974680404</v>
      </c>
    </row>
    <row r="18" spans="1:18">
      <c r="A18" t="s">
        <v>23</v>
      </c>
      <c r="B18">
        <v>-0.21483446221183</v>
      </c>
      <c r="C18">
        <v>-1.7567711279214599E-2</v>
      </c>
      <c r="D18">
        <v>3.2329988851727998E-2</v>
      </c>
      <c r="E18">
        <v>0.127000703582034</v>
      </c>
      <c r="F18">
        <v>0.124687192772598</v>
      </c>
      <c r="H18">
        <v>-9.8325620774620801E-2</v>
      </c>
      <c r="I18">
        <v>4.2551753384951901E-2</v>
      </c>
      <c r="J18">
        <v>6.6254855210627406E-2</v>
      </c>
      <c r="K18">
        <v>2.40097995855032E-2</v>
      </c>
      <c r="L18">
        <v>-0.15741392068747101</v>
      </c>
      <c r="M18">
        <v>0.142651016551673</v>
      </c>
      <c r="N18">
        <v>-7.8413957161460004E-2</v>
      </c>
      <c r="O18">
        <v>-0.270505459479076</v>
      </c>
      <c r="P18">
        <v>0.36017405114284901</v>
      </c>
      <c r="Q18">
        <v>-0.87434685974680404</v>
      </c>
      <c r="R18">
        <v>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RawData</vt:lpstr>
      <vt:lpstr>ThreatsToTheLandscape</vt:lpstr>
      <vt:lpstr>ConservationPriorities</vt:lpstr>
      <vt:lpstr>AreasAppropriateForDevelopment</vt:lpstr>
      <vt:lpstr>DrawButtonSummary</vt:lpstr>
      <vt:lpstr>MultipleChoiceTables</vt:lpstr>
      <vt:lpstr>CorrelationCoefficients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Josiah Parry</cp:lastModifiedBy>
  <dcterms:created xsi:type="dcterms:W3CDTF">2016-03-31T17:27:32Z</dcterms:created>
  <dcterms:modified xsi:type="dcterms:W3CDTF">2016-03-31T21:52:00Z</dcterms:modified>
</cp:coreProperties>
</file>