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lung_cancer\github\data\"/>
    </mc:Choice>
  </mc:AlternateContent>
  <xr:revisionPtr revIDLastSave="0" documentId="13_ncr:1_{F4A40E6A-90E0-4B1B-B4F8-7CF170D28B6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emo" sheetId="1" r:id="rId1"/>
    <sheet name="immun" sheetId="2" r:id="rId2"/>
    <sheet name="combine" sheetId="3" r:id="rId3"/>
  </sheets>
  <calcPr calcId="191029"/>
</workbook>
</file>

<file path=xl/calcChain.xml><?xml version="1.0" encoding="utf-8"?>
<calcChain xmlns="http://schemas.openxmlformats.org/spreadsheetml/2006/main">
  <c r="H36" i="3" l="1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<sst xmlns="http://schemas.openxmlformats.org/spreadsheetml/2006/main" count="179" uniqueCount="52">
  <si>
    <t>pre_original_shape_Maximum3DDiameter</t>
  </si>
  <si>
    <t>pre_original_shape_MeshVolume</t>
  </si>
  <si>
    <t>post_original_shape_Maximum3DDiameter</t>
  </si>
  <si>
    <t>post_original_shape_MeshVolume</t>
  </si>
  <si>
    <t>MPR_label</t>
  </si>
  <si>
    <t>delta_diameter_3D</t>
  </si>
  <si>
    <t>delta_volume</t>
  </si>
  <si>
    <t>temp</t>
  </si>
  <si>
    <t>status</t>
  </si>
  <si>
    <t>CPR</t>
  </si>
  <si>
    <t>MPR</t>
  </si>
  <si>
    <t>lung_033</t>
  </si>
  <si>
    <t>lung_035</t>
  </si>
  <si>
    <t>lung_036</t>
  </si>
  <si>
    <t>lung_037</t>
  </si>
  <si>
    <t>lung_045</t>
  </si>
  <si>
    <t>lung_048</t>
  </si>
  <si>
    <t>lung_052</t>
  </si>
  <si>
    <t>lung_053</t>
  </si>
  <si>
    <t>lung_056</t>
  </si>
  <si>
    <t>lung_057</t>
  </si>
  <si>
    <t>lung_058</t>
  </si>
  <si>
    <t>lung_075</t>
  </si>
  <si>
    <t>lung_081</t>
  </si>
  <si>
    <t>lung_085</t>
  </si>
  <si>
    <t>lung_092</t>
  </si>
  <si>
    <t>patients</t>
    <phoneticPr fontId="3" type="noConversion"/>
  </si>
  <si>
    <t>nonMPR</t>
    <phoneticPr fontId="3" type="noConversion"/>
  </si>
  <si>
    <t>residual_tumor</t>
    <phoneticPr fontId="3" type="noConversion"/>
  </si>
  <si>
    <t>tumor_decrease</t>
    <phoneticPr fontId="3" type="noConversion"/>
  </si>
  <si>
    <t>lung_002</t>
  </si>
  <si>
    <t>lung_003</t>
  </si>
  <si>
    <t>lung_010</t>
  </si>
  <si>
    <t>lung_012</t>
  </si>
  <si>
    <t>lung_016</t>
  </si>
  <si>
    <t>lung_017</t>
  </si>
  <si>
    <t>lung_018</t>
  </si>
  <si>
    <t>lung_019</t>
  </si>
  <si>
    <t>lung_020</t>
  </si>
  <si>
    <t>lung_022</t>
  </si>
  <si>
    <t>lung_023</t>
  </si>
  <si>
    <t>lung_024</t>
  </si>
  <si>
    <t>lung_027</t>
  </si>
  <si>
    <t>lung_062</t>
  </si>
  <si>
    <t>lung_063</t>
  </si>
  <si>
    <t>lung_064</t>
  </si>
  <si>
    <t>lung_069</t>
  </si>
  <si>
    <t>lung_086</t>
  </si>
  <si>
    <t>lung_087</t>
  </si>
  <si>
    <t>lung_096</t>
  </si>
  <si>
    <t>residual_tumor_value</t>
    <phoneticPr fontId="3" type="noConversion"/>
  </si>
  <si>
    <t>patients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</si>
</sst>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opLeftCell="C1" zoomScale="85" zoomScaleNormal="85" workbookViewId="0">
      <selection sqref="A1:M16"/>
    </sheetView>
  </sheetViews>
  <sheetFormatPr defaultColWidth="9" defaultRowHeight="14.4" x14ac:dyDescent="0.25"/>
  <cols>
    <col min="1" max="1" width="9.88671875" bestFit="1" customWidth="1"/>
    <col min="2" max="2" width="42.33203125" bestFit="1" customWidth="1"/>
    <col min="3" max="3" width="34.21875" bestFit="1" customWidth="1"/>
    <col min="4" max="4" width="43.5546875" bestFit="1" customWidth="1"/>
    <col min="5" max="5" width="35.44140625" bestFit="1" customWidth="1"/>
    <col min="6" max="6" width="10.77734375" customWidth="1"/>
    <col min="7" max="7" width="18.6640625" customWidth="1"/>
    <col min="8" max="8" width="14.109375" customWidth="1"/>
    <col min="9" max="9" width="17.21875" customWidth="1"/>
    <col min="10" max="10" width="15" customWidth="1"/>
    <col min="11" max="11" width="6" customWidth="1"/>
    <col min="12" max="12" width="23.77734375" bestFit="1" customWidth="1"/>
  </cols>
  <sheetData>
    <row r="1" spans="1:13" x14ac:dyDescent="0.25">
      <c r="A1" s="8" t="s">
        <v>26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28</v>
      </c>
      <c r="J1" s="1" t="s">
        <v>29</v>
      </c>
      <c r="K1" s="1" t="s">
        <v>7</v>
      </c>
      <c r="L1" s="9" t="s">
        <v>50</v>
      </c>
      <c r="M1" s="1" t="s">
        <v>8</v>
      </c>
    </row>
    <row r="2" spans="1:13" x14ac:dyDescent="0.25">
      <c r="A2" s="9" t="s">
        <v>11</v>
      </c>
      <c r="B2" s="9">
        <v>22.293496809607898</v>
      </c>
      <c r="C2" s="9">
        <v>1005.33333333333</v>
      </c>
      <c r="D2" s="9">
        <v>20.223748416156599</v>
      </c>
      <c r="E2" s="9">
        <v>515.91666666666595</v>
      </c>
      <c r="F2" s="9" t="s">
        <v>27</v>
      </c>
      <c r="G2" s="9">
        <f t="shared" ref="G2:G16" si="0">(D2-B2)/B2</f>
        <v>-9.2840903835206906E-2</v>
      </c>
      <c r="H2" s="9">
        <f t="shared" ref="H2:H16" si="1">(E2-C2)/C2</f>
        <v>-0.48682029177718733</v>
      </c>
      <c r="I2" s="6">
        <v>0.9</v>
      </c>
      <c r="J2" s="1">
        <v>-10</v>
      </c>
      <c r="K2" s="1">
        <v>1</v>
      </c>
      <c r="L2" s="1">
        <v>90</v>
      </c>
      <c r="M2" s="2"/>
    </row>
    <row r="3" spans="1:13" x14ac:dyDescent="0.25">
      <c r="A3" s="9" t="s">
        <v>12</v>
      </c>
      <c r="B3" s="9">
        <v>110.022724925353</v>
      </c>
      <c r="C3" s="9">
        <v>205031.95833333299</v>
      </c>
      <c r="D3" s="9">
        <v>99.413278791115204</v>
      </c>
      <c r="E3" s="9">
        <v>53129.833333333299</v>
      </c>
      <c r="F3" s="9" t="s">
        <v>27</v>
      </c>
      <c r="G3" s="9">
        <f t="shared" si="0"/>
        <v>-9.6429588900256547E-2</v>
      </c>
      <c r="H3" s="9">
        <f t="shared" si="1"/>
        <v>-0.74087047811855322</v>
      </c>
      <c r="I3" s="4">
        <v>0.13</v>
      </c>
      <c r="J3" s="1">
        <v>-87</v>
      </c>
      <c r="K3" s="1">
        <v>1</v>
      </c>
      <c r="L3" s="1">
        <v>13</v>
      </c>
      <c r="M3" s="2"/>
    </row>
    <row r="4" spans="1:13" x14ac:dyDescent="0.25">
      <c r="A4" s="9" t="s">
        <v>13</v>
      </c>
      <c r="B4" s="9">
        <v>69.426219830839102</v>
      </c>
      <c r="C4" s="9">
        <v>31452.75</v>
      </c>
      <c r="D4" s="9">
        <v>59.539902586416702</v>
      </c>
      <c r="E4" s="9">
        <v>23011.416666666599</v>
      </c>
      <c r="F4" s="9" t="s">
        <v>27</v>
      </c>
      <c r="G4" s="9">
        <f t="shared" si="0"/>
        <v>-0.1424003390723414</v>
      </c>
      <c r="H4" s="9">
        <f t="shared" si="1"/>
        <v>-0.2683814080909746</v>
      </c>
      <c r="I4" s="4">
        <v>0.97</v>
      </c>
      <c r="J4" s="1">
        <v>-3</v>
      </c>
      <c r="K4" s="1">
        <v>1</v>
      </c>
      <c r="L4" s="1">
        <v>97</v>
      </c>
      <c r="M4" s="2"/>
    </row>
    <row r="5" spans="1:13" x14ac:dyDescent="0.25">
      <c r="A5" s="9" t="s">
        <v>14</v>
      </c>
      <c r="B5" s="9">
        <v>93.171884171138203</v>
      </c>
      <c r="C5" s="9">
        <v>90670.583333333299</v>
      </c>
      <c r="D5" s="9">
        <v>48.6415460280612</v>
      </c>
      <c r="E5" s="9">
        <v>14161.541666666601</v>
      </c>
      <c r="F5" s="9" t="s">
        <v>27</v>
      </c>
      <c r="G5" s="9">
        <f t="shared" si="0"/>
        <v>-0.4779375080714654</v>
      </c>
      <c r="H5" s="9">
        <f t="shared" si="1"/>
        <v>-0.84381327277222473</v>
      </c>
      <c r="I5" s="4">
        <v>0.7</v>
      </c>
      <c r="J5" s="1">
        <v>-30</v>
      </c>
      <c r="K5" s="1">
        <v>1</v>
      </c>
      <c r="L5" s="1">
        <v>70</v>
      </c>
      <c r="M5" s="2"/>
    </row>
    <row r="6" spans="1:13" x14ac:dyDescent="0.25">
      <c r="A6" s="9" t="s">
        <v>15</v>
      </c>
      <c r="B6" s="9">
        <v>51.1663952218641</v>
      </c>
      <c r="C6" s="9">
        <v>20132.541666666599</v>
      </c>
      <c r="D6" s="9">
        <v>0</v>
      </c>
      <c r="E6" s="9">
        <v>0</v>
      </c>
      <c r="F6" s="9" t="s">
        <v>9</v>
      </c>
      <c r="G6" s="9">
        <f t="shared" si="0"/>
        <v>-1</v>
      </c>
      <c r="H6" s="9">
        <f t="shared" si="1"/>
        <v>-1</v>
      </c>
      <c r="I6" s="4">
        <v>0</v>
      </c>
      <c r="J6" s="1">
        <v>-100</v>
      </c>
      <c r="K6" s="1">
        <v>1</v>
      </c>
      <c r="L6" s="1">
        <v>0</v>
      </c>
      <c r="M6" s="2"/>
    </row>
    <row r="7" spans="1:13" x14ac:dyDescent="0.25">
      <c r="A7" s="9" t="s">
        <v>16</v>
      </c>
      <c r="B7" s="9">
        <v>45.814844755821198</v>
      </c>
      <c r="C7" s="9">
        <v>25351.166666666599</v>
      </c>
      <c r="D7" s="9">
        <v>39.319206502675002</v>
      </c>
      <c r="E7" s="9">
        <v>15871.125</v>
      </c>
      <c r="F7" s="9" t="s">
        <v>27</v>
      </c>
      <c r="G7" s="9">
        <f t="shared" si="0"/>
        <v>-0.14178020874600619</v>
      </c>
      <c r="H7" s="9">
        <f t="shared" si="1"/>
        <v>-0.37394893068694895</v>
      </c>
      <c r="I7" s="4">
        <v>0.92</v>
      </c>
      <c r="J7" s="1">
        <v>-8</v>
      </c>
      <c r="K7" s="1">
        <v>1</v>
      </c>
      <c r="L7" s="1">
        <v>92</v>
      </c>
      <c r="M7" s="2"/>
    </row>
    <row r="8" spans="1:13" x14ac:dyDescent="0.25">
      <c r="A8" s="9" t="s">
        <v>17</v>
      </c>
      <c r="B8" s="9">
        <v>53.795910625250997</v>
      </c>
      <c r="C8" s="9">
        <v>7821.5</v>
      </c>
      <c r="D8" s="9">
        <v>48.311489316724597</v>
      </c>
      <c r="E8" s="9">
        <v>4165.7916666666597</v>
      </c>
      <c r="F8" s="9" t="s">
        <v>10</v>
      </c>
      <c r="G8" s="9">
        <f t="shared" si="0"/>
        <v>-0.10194866570307845</v>
      </c>
      <c r="H8" s="9">
        <f t="shared" si="1"/>
        <v>-0.46739223081676662</v>
      </c>
      <c r="I8" s="4">
        <v>0.05</v>
      </c>
      <c r="J8" s="1">
        <v>-95</v>
      </c>
      <c r="K8" s="1">
        <v>1</v>
      </c>
      <c r="L8" s="1">
        <v>5</v>
      </c>
      <c r="M8" s="2"/>
    </row>
    <row r="9" spans="1:13" x14ac:dyDescent="0.25">
      <c r="A9" s="9" t="s">
        <v>18</v>
      </c>
      <c r="B9" s="9">
        <v>66.558245169174896</v>
      </c>
      <c r="C9" s="9">
        <v>33472.625</v>
      </c>
      <c r="D9" s="9">
        <v>59.346440499831097</v>
      </c>
      <c r="E9" s="9">
        <v>24115.75</v>
      </c>
      <c r="F9" s="9" t="s">
        <v>27</v>
      </c>
      <c r="G9" s="9">
        <f t="shared" si="0"/>
        <v>-0.1083532874253692</v>
      </c>
      <c r="H9" s="9">
        <f t="shared" si="1"/>
        <v>-0.27953813003909911</v>
      </c>
      <c r="I9" s="4">
        <v>0.93</v>
      </c>
      <c r="J9" s="1">
        <v>-7</v>
      </c>
      <c r="K9" s="1">
        <v>1</v>
      </c>
      <c r="L9" s="1">
        <v>93</v>
      </c>
      <c r="M9" s="2"/>
    </row>
    <row r="10" spans="1:13" x14ac:dyDescent="0.25">
      <c r="A10" s="9" t="s">
        <v>19</v>
      </c>
      <c r="B10" s="9">
        <v>51.322509681425302</v>
      </c>
      <c r="C10" s="9">
        <v>13665.083333333299</v>
      </c>
      <c r="D10" s="9">
        <v>45.486261662176602</v>
      </c>
      <c r="E10" s="9">
        <v>8583.6666666666606</v>
      </c>
      <c r="F10" s="9" t="s">
        <v>27</v>
      </c>
      <c r="G10" s="9">
        <f t="shared" si="0"/>
        <v>-0.11371712052812882</v>
      </c>
      <c r="H10" s="9">
        <f t="shared" si="1"/>
        <v>-0.3718540562626147</v>
      </c>
      <c r="I10" s="4">
        <v>0.97</v>
      </c>
      <c r="J10" s="1">
        <v>-3</v>
      </c>
      <c r="K10" s="1">
        <v>1</v>
      </c>
      <c r="L10" s="1">
        <v>97</v>
      </c>
      <c r="M10" s="2"/>
    </row>
    <row r="11" spans="1:13" x14ac:dyDescent="0.25">
      <c r="A11" s="9" t="s">
        <v>20</v>
      </c>
      <c r="B11" s="9">
        <v>72.525857457874906</v>
      </c>
      <c r="C11" s="9">
        <v>15615.166666666601</v>
      </c>
      <c r="D11" s="9">
        <v>72.173402303064506</v>
      </c>
      <c r="E11" s="9">
        <v>17210.5</v>
      </c>
      <c r="F11" s="9" t="s">
        <v>27</v>
      </c>
      <c r="G11" s="9">
        <f t="shared" si="0"/>
        <v>-4.8597171707361895E-3</v>
      </c>
      <c r="H11" s="9">
        <f t="shared" si="1"/>
        <v>0.1021656295695471</v>
      </c>
      <c r="I11" s="4">
        <v>0.85</v>
      </c>
      <c r="J11" s="1">
        <v>-15</v>
      </c>
      <c r="K11" s="1">
        <v>1</v>
      </c>
      <c r="L11" s="1">
        <v>85</v>
      </c>
      <c r="M11" s="2"/>
    </row>
    <row r="12" spans="1:13" x14ac:dyDescent="0.25">
      <c r="A12" s="9" t="s">
        <v>21</v>
      </c>
      <c r="B12" s="9">
        <v>66.219332524573204</v>
      </c>
      <c r="C12" s="9">
        <v>56192.541666666599</v>
      </c>
      <c r="D12" s="9">
        <v>50.734603575863197</v>
      </c>
      <c r="E12" s="9">
        <v>18184.708333333299</v>
      </c>
      <c r="F12" s="9" t="s">
        <v>27</v>
      </c>
      <c r="G12" s="9">
        <f t="shared" si="0"/>
        <v>-0.23384000349088099</v>
      </c>
      <c r="H12" s="9">
        <f t="shared" si="1"/>
        <v>-0.6763857303126678</v>
      </c>
      <c r="I12" s="7">
        <v>0.13800000000000001</v>
      </c>
      <c r="J12" s="1">
        <v>-86.2</v>
      </c>
      <c r="K12" s="1">
        <v>1</v>
      </c>
      <c r="L12" s="1">
        <v>13.8</v>
      </c>
      <c r="M12" s="2"/>
    </row>
    <row r="13" spans="1:13" x14ac:dyDescent="0.25">
      <c r="A13" s="9" t="s">
        <v>22</v>
      </c>
      <c r="B13" s="9">
        <v>34.058772731852798</v>
      </c>
      <c r="C13" s="9">
        <v>8591.2083333333303</v>
      </c>
      <c r="D13" s="9">
        <v>22.472205054244199</v>
      </c>
      <c r="E13" s="9">
        <v>624.20833333333303</v>
      </c>
      <c r="F13" s="9" t="s">
        <v>10</v>
      </c>
      <c r="G13" s="9">
        <f t="shared" si="0"/>
        <v>-0.34019334075336455</v>
      </c>
      <c r="H13" s="9">
        <f t="shared" si="1"/>
        <v>-0.92734335973306048</v>
      </c>
      <c r="I13" s="5">
        <v>0</v>
      </c>
      <c r="J13" s="1">
        <v>-100</v>
      </c>
      <c r="K13" s="1">
        <v>1</v>
      </c>
      <c r="L13" s="1">
        <v>0</v>
      </c>
      <c r="M13" s="2"/>
    </row>
    <row r="14" spans="1:13" x14ac:dyDescent="0.25">
      <c r="A14" s="9" t="s">
        <v>23</v>
      </c>
      <c r="B14" s="9">
        <v>55.668662638867097</v>
      </c>
      <c r="C14" s="9">
        <v>36562.541666666599</v>
      </c>
      <c r="D14" s="9">
        <v>53.972215074054503</v>
      </c>
      <c r="E14" s="9">
        <v>18376.083333333299</v>
      </c>
      <c r="F14" s="9" t="s">
        <v>27</v>
      </c>
      <c r="G14" s="9">
        <f t="shared" si="0"/>
        <v>-3.0474013284956438E-2</v>
      </c>
      <c r="H14" s="9">
        <f t="shared" si="1"/>
        <v>-0.49740684056200507</v>
      </c>
      <c r="I14" s="4">
        <v>0.3</v>
      </c>
      <c r="J14" s="1">
        <v>-70</v>
      </c>
      <c r="K14" s="1">
        <v>1</v>
      </c>
      <c r="L14" s="1">
        <v>30</v>
      </c>
      <c r="M14" s="2"/>
    </row>
    <row r="15" spans="1:13" x14ac:dyDescent="0.25">
      <c r="A15" s="9" t="s">
        <v>24</v>
      </c>
      <c r="B15" s="9">
        <v>74.168726563154607</v>
      </c>
      <c r="C15" s="9">
        <v>61473.166666666599</v>
      </c>
      <c r="D15" s="9">
        <v>21.047565179849101</v>
      </c>
      <c r="E15" s="9">
        <v>82.5</v>
      </c>
      <c r="F15" s="9" t="s">
        <v>9</v>
      </c>
      <c r="G15" s="9">
        <f t="shared" si="0"/>
        <v>-0.71622048597629462</v>
      </c>
      <c r="H15" s="9">
        <f t="shared" si="1"/>
        <v>-0.99865795103012422</v>
      </c>
      <c r="I15" s="4">
        <v>0</v>
      </c>
      <c r="J15" s="1">
        <v>-100</v>
      </c>
      <c r="K15" s="1">
        <v>1</v>
      </c>
      <c r="L15" s="1">
        <v>0</v>
      </c>
      <c r="M15" s="2"/>
    </row>
    <row r="16" spans="1:13" x14ac:dyDescent="0.25">
      <c r="A16" s="9" t="s">
        <v>25</v>
      </c>
      <c r="B16" s="9">
        <v>72.027772421476399</v>
      </c>
      <c r="C16" s="9">
        <v>37200.416666666599</v>
      </c>
      <c r="D16" s="9">
        <v>26.419689627245798</v>
      </c>
      <c r="E16" s="9">
        <v>1773.4166666666599</v>
      </c>
      <c r="F16" s="9" t="s">
        <v>10</v>
      </c>
      <c r="G16" s="9">
        <f t="shared" si="0"/>
        <v>-0.63320135082550066</v>
      </c>
      <c r="H16" s="9">
        <f t="shared" si="1"/>
        <v>-0.95232804292066642</v>
      </c>
      <c r="I16" s="4">
        <v>0.01</v>
      </c>
      <c r="J16" s="1">
        <v>-99</v>
      </c>
      <c r="K16" s="1">
        <v>1</v>
      </c>
      <c r="L16" s="1">
        <v>1</v>
      </c>
      <c r="M16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58AE-DD11-4F47-B3A2-AD9DD70DC8A4}">
  <dimension ref="A1:M21"/>
  <sheetViews>
    <sheetView topLeftCell="D1" workbookViewId="0">
      <selection activeCell="H24" sqref="H24"/>
    </sheetView>
  </sheetViews>
  <sheetFormatPr defaultRowHeight="14.4" x14ac:dyDescent="0.25"/>
  <cols>
    <col min="1" max="1" width="9.5546875" bestFit="1" customWidth="1"/>
    <col min="2" max="2" width="44.6640625" bestFit="1" customWidth="1"/>
    <col min="3" max="3" width="36.109375" bestFit="1" customWidth="1"/>
    <col min="4" max="4" width="45.77734375" bestFit="1" customWidth="1"/>
    <col min="5" max="5" width="37.33203125" bestFit="1" customWidth="1"/>
    <col min="6" max="6" width="11.6640625" bestFit="1" customWidth="1"/>
    <col min="7" max="7" width="21.44140625" bestFit="1" customWidth="1"/>
    <col min="8" max="8" width="15.33203125" bestFit="1" customWidth="1"/>
    <col min="9" max="9" width="16.88671875" bestFit="1" customWidth="1"/>
    <col min="10" max="10" width="14.77734375" bestFit="1" customWidth="1"/>
    <col min="11" max="11" width="5.88671875" bestFit="1" customWidth="1"/>
    <col min="12" max="12" width="14.21875" bestFit="1" customWidth="1"/>
    <col min="13" max="13" width="6.5546875" bestFit="1" customWidth="1"/>
  </cols>
  <sheetData>
    <row r="1" spans="1:13" x14ac:dyDescent="0.25">
      <c r="A1" s="8" t="s">
        <v>51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28</v>
      </c>
      <c r="J1" s="1" t="s">
        <v>29</v>
      </c>
      <c r="K1" s="1" t="s">
        <v>7</v>
      </c>
      <c r="L1" s="9" t="s">
        <v>50</v>
      </c>
      <c r="M1" s="1" t="s">
        <v>8</v>
      </c>
    </row>
    <row r="2" spans="1:13" x14ac:dyDescent="0.25">
      <c r="A2" s="9" t="s">
        <v>30</v>
      </c>
      <c r="B2" s="9">
        <v>46.57252408878</v>
      </c>
      <c r="C2" s="9">
        <v>11441.958333333299</v>
      </c>
      <c r="D2" s="9">
        <v>39.370039370058997</v>
      </c>
      <c r="E2" s="9">
        <v>4265</v>
      </c>
      <c r="F2" s="9" t="s">
        <v>27</v>
      </c>
      <c r="G2" s="9">
        <f t="shared" ref="G2:G21" si="0">-(B2-D2)/B2</f>
        <v>-0.1546509419371622</v>
      </c>
      <c r="H2" s="9">
        <f t="shared" ref="H2:H21" si="1">-(C2-E2)/C2</f>
        <v>-0.62724912329255877</v>
      </c>
      <c r="I2" s="4">
        <v>0.2</v>
      </c>
      <c r="J2" s="1">
        <v>-80</v>
      </c>
      <c r="K2" s="1">
        <v>1</v>
      </c>
      <c r="L2" s="1">
        <v>20</v>
      </c>
      <c r="M2" s="3"/>
    </row>
    <row r="3" spans="1:13" x14ac:dyDescent="0.25">
      <c r="A3" s="9" t="s">
        <v>31</v>
      </c>
      <c r="B3" s="9">
        <v>51.088159097779197</v>
      </c>
      <c r="C3" s="9">
        <v>17146.75</v>
      </c>
      <c r="D3" s="9">
        <v>39.761790704142001</v>
      </c>
      <c r="E3" s="9">
        <v>2057.5</v>
      </c>
      <c r="F3" s="9" t="s">
        <v>10</v>
      </c>
      <c r="G3" s="9">
        <f t="shared" si="0"/>
        <v>-0.22170241781386782</v>
      </c>
      <c r="H3" s="9">
        <f t="shared" si="1"/>
        <v>-0.88000641520987943</v>
      </c>
      <c r="I3" s="4">
        <v>0.01</v>
      </c>
      <c r="J3" s="1">
        <v>-99</v>
      </c>
      <c r="K3" s="1">
        <v>1</v>
      </c>
      <c r="L3" s="1">
        <v>1</v>
      </c>
      <c r="M3" s="3"/>
    </row>
    <row r="4" spans="1:13" x14ac:dyDescent="0.25">
      <c r="A4" s="9" t="s">
        <v>32</v>
      </c>
      <c r="B4" s="9">
        <v>53.591044027896999</v>
      </c>
      <c r="C4" s="9">
        <v>16635.208333333299</v>
      </c>
      <c r="D4" s="9">
        <v>34.554305086341898</v>
      </c>
      <c r="E4" s="9">
        <v>1968.9583333333301</v>
      </c>
      <c r="F4" s="9" t="s">
        <v>9</v>
      </c>
      <c r="G4" s="9">
        <f t="shared" si="0"/>
        <v>-0.3552223937202168</v>
      </c>
      <c r="H4" s="9">
        <f t="shared" si="1"/>
        <v>-0.88163909378952765</v>
      </c>
      <c r="I4" s="5">
        <v>0</v>
      </c>
      <c r="J4" s="1">
        <v>-100</v>
      </c>
      <c r="K4" s="1">
        <v>1</v>
      </c>
      <c r="L4" s="1">
        <v>0</v>
      </c>
      <c r="M4" s="3"/>
    </row>
    <row r="5" spans="1:13" x14ac:dyDescent="0.25">
      <c r="A5" s="9" t="s">
        <v>33</v>
      </c>
      <c r="B5" s="9">
        <v>57.280013966478698</v>
      </c>
      <c r="C5" s="9">
        <v>14963.583333333299</v>
      </c>
      <c r="D5" s="9">
        <v>59.623820743055298</v>
      </c>
      <c r="E5" s="9">
        <v>15776.375</v>
      </c>
      <c r="F5" s="9" t="s">
        <v>27</v>
      </c>
      <c r="G5" s="9">
        <f t="shared" si="0"/>
        <v>4.0918404418480721E-2</v>
      </c>
      <c r="H5" s="9">
        <f t="shared" si="1"/>
        <v>5.4317983103425706E-2</v>
      </c>
      <c r="I5" s="4">
        <v>0.16</v>
      </c>
      <c r="J5" s="1">
        <v>-84</v>
      </c>
      <c r="K5" s="1">
        <v>1</v>
      </c>
      <c r="L5" s="1">
        <v>16</v>
      </c>
      <c r="M5" s="3"/>
    </row>
    <row r="6" spans="1:13" x14ac:dyDescent="0.25">
      <c r="A6" s="9" t="s">
        <v>34</v>
      </c>
      <c r="B6" s="9">
        <v>74.337070160183202</v>
      </c>
      <c r="C6" s="9">
        <v>57598.333333333299</v>
      </c>
      <c r="D6" s="9">
        <v>65.398776746969801</v>
      </c>
      <c r="E6" s="9">
        <v>25454.208333333299</v>
      </c>
      <c r="F6" s="9" t="s">
        <v>27</v>
      </c>
      <c r="G6" s="9">
        <f t="shared" si="0"/>
        <v>-0.12024005511587911</v>
      </c>
      <c r="H6" s="9">
        <f t="shared" si="1"/>
        <v>-0.55807387366532635</v>
      </c>
      <c r="I6" s="6">
        <v>0.75</v>
      </c>
      <c r="J6" s="1">
        <v>-25</v>
      </c>
      <c r="K6" s="1">
        <v>1</v>
      </c>
      <c r="L6" s="1">
        <v>75</v>
      </c>
      <c r="M6" s="3"/>
    </row>
    <row r="7" spans="1:13" x14ac:dyDescent="0.25">
      <c r="A7" s="9" t="s">
        <v>35</v>
      </c>
      <c r="B7" s="9">
        <v>110.620974503029</v>
      </c>
      <c r="C7" s="9">
        <v>181268.04166666599</v>
      </c>
      <c r="D7" s="9">
        <v>77.097341069585497</v>
      </c>
      <c r="E7" s="9">
        <v>56776.416666666599</v>
      </c>
      <c r="F7" s="9" t="s">
        <v>9</v>
      </c>
      <c r="G7" s="9">
        <f t="shared" si="0"/>
        <v>-0.30304952188362405</v>
      </c>
      <c r="H7" s="9">
        <f t="shared" si="1"/>
        <v>-0.68678198239117727</v>
      </c>
      <c r="I7" s="5">
        <v>0</v>
      </c>
      <c r="J7" s="1">
        <v>-100</v>
      </c>
      <c r="K7" s="1">
        <v>1</v>
      </c>
      <c r="L7" s="1">
        <v>0</v>
      </c>
      <c r="M7" s="3"/>
    </row>
    <row r="8" spans="1:13" x14ac:dyDescent="0.25">
      <c r="A8" s="9" t="s">
        <v>36</v>
      </c>
      <c r="B8" s="9">
        <v>70.922492905988506</v>
      </c>
      <c r="C8" s="9">
        <v>69759.833333333299</v>
      </c>
      <c r="D8" s="9">
        <v>55.326304774492201</v>
      </c>
      <c r="E8" s="9">
        <v>11945.208333333299</v>
      </c>
      <c r="F8" s="9" t="s">
        <v>10</v>
      </c>
      <c r="G8" s="9">
        <f t="shared" si="0"/>
        <v>-0.21990468034125468</v>
      </c>
      <c r="H8" s="9">
        <f t="shared" si="1"/>
        <v>-0.82876667327664721</v>
      </c>
      <c r="I8" s="4">
        <v>0.02</v>
      </c>
      <c r="J8" s="1">
        <v>-98</v>
      </c>
      <c r="K8" s="1">
        <v>1</v>
      </c>
      <c r="L8" s="1">
        <v>2</v>
      </c>
      <c r="M8" s="3"/>
    </row>
    <row r="9" spans="1:13" x14ac:dyDescent="0.25">
      <c r="A9" s="9" t="s">
        <v>37</v>
      </c>
      <c r="B9" s="9">
        <v>57.148928248918097</v>
      </c>
      <c r="C9" s="9">
        <v>9063.625</v>
      </c>
      <c r="D9" s="9">
        <v>20.124611797498101</v>
      </c>
      <c r="E9" s="9">
        <v>539.66666666666595</v>
      </c>
      <c r="F9" s="9" t="s">
        <v>10</v>
      </c>
      <c r="G9" s="9">
        <f t="shared" si="0"/>
        <v>-0.64785670678121443</v>
      </c>
      <c r="H9" s="9">
        <f t="shared" si="1"/>
        <v>-0.94045796613753707</v>
      </c>
      <c r="I9" s="4">
        <v>7.0000000000000007E-2</v>
      </c>
      <c r="J9" s="1">
        <v>-93</v>
      </c>
      <c r="K9" s="1">
        <v>1</v>
      </c>
      <c r="L9" s="1">
        <v>7</v>
      </c>
      <c r="M9" s="3"/>
    </row>
    <row r="10" spans="1:13" x14ac:dyDescent="0.25">
      <c r="A10" s="9" t="s">
        <v>38</v>
      </c>
      <c r="B10" s="9">
        <v>33.151168908501504</v>
      </c>
      <c r="C10" s="9">
        <v>2628.2083333333298</v>
      </c>
      <c r="D10" s="9">
        <v>23.685438564654</v>
      </c>
      <c r="E10" s="9">
        <v>456.33333333333297</v>
      </c>
      <c r="F10" s="9" t="s">
        <v>10</v>
      </c>
      <c r="G10" s="9">
        <f t="shared" si="0"/>
        <v>-0.2855323252695337</v>
      </c>
      <c r="H10" s="9">
        <f t="shared" si="1"/>
        <v>-0.8263709434500689</v>
      </c>
      <c r="I10" s="4">
        <v>0.05</v>
      </c>
      <c r="J10" s="1">
        <v>-95</v>
      </c>
      <c r="K10" s="1">
        <v>1</v>
      </c>
      <c r="L10" s="1">
        <v>5</v>
      </c>
      <c r="M10" s="3"/>
    </row>
    <row r="11" spans="1:13" x14ac:dyDescent="0.25">
      <c r="A11" s="9" t="s">
        <v>39</v>
      </c>
      <c r="B11" s="9">
        <v>118.34272263219199</v>
      </c>
      <c r="C11" s="9">
        <v>71115.791666666599</v>
      </c>
      <c r="D11" s="9">
        <v>102.220350224404</v>
      </c>
      <c r="E11" s="9">
        <v>29656.5</v>
      </c>
      <c r="F11" s="9" t="s">
        <v>10</v>
      </c>
      <c r="G11" s="9">
        <f t="shared" si="0"/>
        <v>-0.13623459093379292</v>
      </c>
      <c r="H11" s="9">
        <f t="shared" si="1"/>
        <v>-0.58298291694472415</v>
      </c>
      <c r="I11" s="4">
        <v>0.01</v>
      </c>
      <c r="J11" s="1">
        <v>-99</v>
      </c>
      <c r="K11" s="1">
        <v>1</v>
      </c>
      <c r="L11" s="1">
        <v>1</v>
      </c>
      <c r="M11" s="3"/>
    </row>
    <row r="12" spans="1:13" x14ac:dyDescent="0.25">
      <c r="A12" s="9" t="s">
        <v>40</v>
      </c>
      <c r="B12" s="9">
        <v>72.187256493095703</v>
      </c>
      <c r="C12" s="9">
        <v>95317.916666666599</v>
      </c>
      <c r="D12" s="9">
        <v>52.440442408507501</v>
      </c>
      <c r="E12" s="9">
        <v>28638.666666666599</v>
      </c>
      <c r="F12" s="9" t="s">
        <v>9</v>
      </c>
      <c r="G12" s="9">
        <f t="shared" si="0"/>
        <v>-0.27354986245358792</v>
      </c>
      <c r="H12" s="9">
        <f t="shared" si="1"/>
        <v>-0.69954581816115413</v>
      </c>
      <c r="I12" s="5">
        <v>0</v>
      </c>
      <c r="J12" s="1">
        <v>-100</v>
      </c>
      <c r="K12" s="1">
        <v>1</v>
      </c>
      <c r="L12" s="1">
        <v>0</v>
      </c>
      <c r="M12" s="3"/>
    </row>
    <row r="13" spans="1:13" x14ac:dyDescent="0.25">
      <c r="A13" s="9" t="s">
        <v>41</v>
      </c>
      <c r="B13" s="9">
        <v>67.475921631349294</v>
      </c>
      <c r="C13" s="9">
        <v>59619.916666666599</v>
      </c>
      <c r="D13" s="9">
        <v>53.347914673396502</v>
      </c>
      <c r="E13" s="9">
        <v>7611.7083333333303</v>
      </c>
      <c r="F13" s="9" t="s">
        <v>9</v>
      </c>
      <c r="G13" s="9">
        <f t="shared" si="0"/>
        <v>-0.20937849556380012</v>
      </c>
      <c r="H13" s="9">
        <f t="shared" si="1"/>
        <v>-0.87232943689119546</v>
      </c>
      <c r="I13" s="5">
        <v>0</v>
      </c>
      <c r="J13" s="1">
        <v>-100</v>
      </c>
      <c r="K13" s="1">
        <v>1</v>
      </c>
      <c r="L13" s="1">
        <v>0</v>
      </c>
      <c r="M13" s="3"/>
    </row>
    <row r="14" spans="1:13" x14ac:dyDescent="0.25">
      <c r="A14" s="9" t="s">
        <v>42</v>
      </c>
      <c r="B14" s="9">
        <v>56.753854494650803</v>
      </c>
      <c r="C14" s="9">
        <v>38285.833333333299</v>
      </c>
      <c r="D14" s="9">
        <v>55.317266743757301</v>
      </c>
      <c r="E14" s="9">
        <v>14562.75</v>
      </c>
      <c r="F14" s="9" t="s">
        <v>10</v>
      </c>
      <c r="G14" s="9">
        <f t="shared" si="0"/>
        <v>-2.5312602354240162E-2</v>
      </c>
      <c r="H14" s="9">
        <f t="shared" si="1"/>
        <v>-0.61963084691900805</v>
      </c>
      <c r="I14" s="4">
        <v>0.06</v>
      </c>
      <c r="J14" s="1">
        <v>-94</v>
      </c>
      <c r="K14" s="1">
        <v>1</v>
      </c>
      <c r="L14" s="1">
        <v>6</v>
      </c>
      <c r="M14" s="3"/>
    </row>
    <row r="15" spans="1:13" x14ac:dyDescent="0.25">
      <c r="A15" s="9" t="s">
        <v>43</v>
      </c>
      <c r="B15" s="9">
        <v>45.585085280165899</v>
      </c>
      <c r="C15" s="9">
        <v>10241.708333333299</v>
      </c>
      <c r="D15" s="9">
        <v>42.083250825001599</v>
      </c>
      <c r="E15" s="9">
        <v>5198.1666666666597</v>
      </c>
      <c r="F15" s="9" t="s">
        <v>9</v>
      </c>
      <c r="G15" s="9">
        <f t="shared" si="0"/>
        <v>-7.6819741229878766E-2</v>
      </c>
      <c r="H15" s="9">
        <f t="shared" si="1"/>
        <v>-0.49245121053209612</v>
      </c>
      <c r="I15" s="5">
        <v>0</v>
      </c>
      <c r="J15" s="1">
        <v>-100</v>
      </c>
      <c r="K15" s="1">
        <v>1</v>
      </c>
      <c r="L15" s="1">
        <v>0</v>
      </c>
      <c r="M15" s="3"/>
    </row>
    <row r="16" spans="1:13" x14ac:dyDescent="0.25">
      <c r="A16" s="9" t="s">
        <v>44</v>
      </c>
      <c r="B16" s="9">
        <v>32.756678708318397</v>
      </c>
      <c r="C16" s="9">
        <v>2946.625</v>
      </c>
      <c r="D16" s="9">
        <v>31.764760348537099</v>
      </c>
      <c r="E16" s="9">
        <v>4948.2916666666597</v>
      </c>
      <c r="F16" s="9" t="s">
        <v>27</v>
      </c>
      <c r="G16" s="9">
        <f t="shared" si="0"/>
        <v>-3.0281408216438176E-2</v>
      </c>
      <c r="H16" s="9">
        <f t="shared" si="1"/>
        <v>0.67930824813699053</v>
      </c>
      <c r="I16" s="4">
        <v>0.76</v>
      </c>
      <c r="J16" s="1">
        <v>-24</v>
      </c>
      <c r="K16" s="1">
        <v>1</v>
      </c>
      <c r="L16" s="1">
        <v>76</v>
      </c>
      <c r="M16" s="3"/>
    </row>
    <row r="17" spans="1:13" x14ac:dyDescent="0.25">
      <c r="A17" s="9" t="s">
        <v>45</v>
      </c>
      <c r="B17" s="9">
        <v>80.486023631435501</v>
      </c>
      <c r="C17" s="9">
        <v>60113.666666666599</v>
      </c>
      <c r="D17" s="9">
        <v>82.879430499973793</v>
      </c>
      <c r="E17" s="9">
        <v>63679.083333333299</v>
      </c>
      <c r="F17" s="9" t="s">
        <v>27</v>
      </c>
      <c r="G17" s="9">
        <f t="shared" si="0"/>
        <v>2.9736925251746409E-2</v>
      </c>
      <c r="H17" s="9">
        <f t="shared" si="1"/>
        <v>5.9311249244487468E-2</v>
      </c>
      <c r="I17" s="4">
        <v>0.5</v>
      </c>
      <c r="J17" s="1">
        <v>-50</v>
      </c>
      <c r="K17" s="1">
        <v>1</v>
      </c>
      <c r="L17" s="1">
        <v>50</v>
      </c>
      <c r="M17" s="3"/>
    </row>
    <row r="18" spans="1:13" x14ac:dyDescent="0.25">
      <c r="A18" s="9" t="s">
        <v>46</v>
      </c>
      <c r="B18" s="9">
        <v>56.400354608814297</v>
      </c>
      <c r="C18" s="9">
        <v>29946.916666666599</v>
      </c>
      <c r="D18" s="9">
        <v>52.038447325030702</v>
      </c>
      <c r="E18" s="9">
        <v>17117.416666666599</v>
      </c>
      <c r="F18" s="9" t="s">
        <v>27</v>
      </c>
      <c r="G18" s="9">
        <f t="shared" si="0"/>
        <v>-7.7338295371318672E-2</v>
      </c>
      <c r="H18" s="9">
        <f t="shared" si="1"/>
        <v>-0.42840804423382584</v>
      </c>
      <c r="I18" s="4">
        <v>0.3</v>
      </c>
      <c r="J18" s="1">
        <v>-70</v>
      </c>
      <c r="K18" s="1">
        <v>1</v>
      </c>
      <c r="L18" s="1">
        <v>30</v>
      </c>
      <c r="M18" s="3"/>
    </row>
    <row r="19" spans="1:13" x14ac:dyDescent="0.25">
      <c r="A19" s="9" t="s">
        <v>47</v>
      </c>
      <c r="B19" s="9">
        <v>86.602540378443805</v>
      </c>
      <c r="C19" s="9">
        <v>134078.33333333299</v>
      </c>
      <c r="D19" s="9">
        <v>36.193922141707702</v>
      </c>
      <c r="E19" s="9">
        <v>1940.7916666666599</v>
      </c>
      <c r="F19" s="9" t="s">
        <v>10</v>
      </c>
      <c r="G19" s="9">
        <f t="shared" si="0"/>
        <v>-0.58206858616913371</v>
      </c>
      <c r="H19" s="9">
        <f t="shared" si="1"/>
        <v>-0.9855249418872053</v>
      </c>
      <c r="I19" s="6">
        <v>0.1</v>
      </c>
      <c r="J19" s="1">
        <v>-90</v>
      </c>
      <c r="K19" s="1">
        <v>1</v>
      </c>
      <c r="L19" s="1">
        <v>10</v>
      </c>
      <c r="M19" s="3"/>
    </row>
    <row r="20" spans="1:13" x14ac:dyDescent="0.25">
      <c r="A20" s="9" t="s">
        <v>48</v>
      </c>
      <c r="B20" s="9">
        <v>67.483331275211896</v>
      </c>
      <c r="C20" s="9">
        <v>24704.416666666599</v>
      </c>
      <c r="D20" s="9">
        <v>25.884358211089499</v>
      </c>
      <c r="E20" s="9">
        <v>2156.4583333333298</v>
      </c>
      <c r="F20" s="9" t="s">
        <v>27</v>
      </c>
      <c r="G20" s="9">
        <f t="shared" si="0"/>
        <v>-0.61643330698172882</v>
      </c>
      <c r="H20" s="9">
        <f t="shared" si="1"/>
        <v>-0.91270960320860306</v>
      </c>
      <c r="I20" s="4">
        <v>0.3</v>
      </c>
      <c r="J20" s="1">
        <v>-70</v>
      </c>
      <c r="K20" s="1">
        <v>1</v>
      </c>
      <c r="L20" s="1">
        <v>30</v>
      </c>
      <c r="M20" s="3"/>
    </row>
    <row r="21" spans="1:13" x14ac:dyDescent="0.25">
      <c r="A21" s="9" t="s">
        <v>49</v>
      </c>
      <c r="B21" s="9">
        <v>104.24010744430301</v>
      </c>
      <c r="C21" s="9">
        <v>56952.083333333299</v>
      </c>
      <c r="D21" s="9">
        <v>61.351446600711803</v>
      </c>
      <c r="E21" s="9">
        <v>23007.208333333299</v>
      </c>
      <c r="F21" s="9" t="s">
        <v>27</v>
      </c>
      <c r="G21" s="9">
        <f t="shared" si="0"/>
        <v>-0.4114410652013884</v>
      </c>
      <c r="H21" s="9">
        <f t="shared" si="1"/>
        <v>-0.59602516735559896</v>
      </c>
      <c r="I21" s="4">
        <v>0.49</v>
      </c>
      <c r="J21" s="1">
        <v>-51</v>
      </c>
      <c r="K21" s="1">
        <v>1</v>
      </c>
      <c r="L21" s="1">
        <v>49</v>
      </c>
      <c r="M21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613E-6654-424C-87FB-5D84746E8C07}">
  <dimension ref="A1:M36"/>
  <sheetViews>
    <sheetView tabSelected="1" workbookViewId="0">
      <selection activeCell="D17" sqref="D17"/>
    </sheetView>
  </sheetViews>
  <sheetFormatPr defaultRowHeight="14.4" x14ac:dyDescent="0.25"/>
  <cols>
    <col min="2" max="2" width="37.77734375" bestFit="1" customWidth="1"/>
    <col min="3" max="3" width="29.88671875" bestFit="1" customWidth="1"/>
    <col min="4" max="4" width="38.6640625" bestFit="1" customWidth="1"/>
    <col min="5" max="5" width="30.6640625" bestFit="1" customWidth="1"/>
    <col min="6" max="6" width="10.5546875" bestFit="1" customWidth="1"/>
    <col min="7" max="7" width="17.33203125" bestFit="1" customWidth="1"/>
    <col min="8" max="8" width="13.5546875" bestFit="1" customWidth="1"/>
    <col min="9" max="9" width="13.77734375" bestFit="1" customWidth="1"/>
    <col min="10" max="10" width="14.6640625" bestFit="1" customWidth="1"/>
    <col min="11" max="11" width="5.5546875" bestFit="1" customWidth="1"/>
    <col min="12" max="12" width="19.44140625" bestFit="1" customWidth="1"/>
    <col min="13" max="13" width="6.109375" bestFit="1" customWidth="1"/>
  </cols>
  <sheetData>
    <row r="1" spans="1:13" x14ac:dyDescent="0.25">
      <c r="A1" s="8" t="s">
        <v>26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28</v>
      </c>
      <c r="J1" s="1" t="s">
        <v>29</v>
      </c>
      <c r="K1" s="1" t="s">
        <v>7</v>
      </c>
      <c r="L1" s="9" t="s">
        <v>50</v>
      </c>
      <c r="M1" s="1" t="s">
        <v>8</v>
      </c>
    </row>
    <row r="2" spans="1:13" x14ac:dyDescent="0.25">
      <c r="A2" s="9" t="s">
        <v>11</v>
      </c>
      <c r="B2" s="9">
        <v>22.293496809607898</v>
      </c>
      <c r="C2" s="9">
        <v>1005.33333333333</v>
      </c>
      <c r="D2" s="9">
        <v>20.223748416156599</v>
      </c>
      <c r="E2" s="9">
        <v>515.91666666666595</v>
      </c>
      <c r="F2" s="9" t="s">
        <v>27</v>
      </c>
      <c r="G2" s="9">
        <f t="shared" ref="G2:H16" si="0">(D2-B2)/B2</f>
        <v>-9.2840903835206906E-2</v>
      </c>
      <c r="H2" s="9">
        <f t="shared" si="0"/>
        <v>-0.48682029177718733</v>
      </c>
      <c r="I2" s="6">
        <v>0.9</v>
      </c>
      <c r="J2" s="1">
        <v>-10</v>
      </c>
      <c r="K2" s="1">
        <v>1</v>
      </c>
      <c r="L2" s="1">
        <v>90</v>
      </c>
      <c r="M2" s="2"/>
    </row>
    <row r="3" spans="1:13" x14ac:dyDescent="0.25">
      <c r="A3" s="9" t="s">
        <v>12</v>
      </c>
      <c r="B3" s="9">
        <v>110.022724925353</v>
      </c>
      <c r="C3" s="9">
        <v>205031.95833333299</v>
      </c>
      <c r="D3" s="9">
        <v>99.413278791115204</v>
      </c>
      <c r="E3" s="9">
        <v>53129.833333333299</v>
      </c>
      <c r="F3" s="9" t="s">
        <v>27</v>
      </c>
      <c r="G3" s="9">
        <f t="shared" si="0"/>
        <v>-9.6429588900256547E-2</v>
      </c>
      <c r="H3" s="9">
        <f t="shared" si="0"/>
        <v>-0.74087047811855322</v>
      </c>
      <c r="I3" s="4">
        <v>0.13</v>
      </c>
      <c r="J3" s="1">
        <v>-87</v>
      </c>
      <c r="K3" s="1">
        <v>1</v>
      </c>
      <c r="L3" s="1">
        <v>13</v>
      </c>
      <c r="M3" s="2"/>
    </row>
    <row r="4" spans="1:13" x14ac:dyDescent="0.25">
      <c r="A4" s="9" t="s">
        <v>13</v>
      </c>
      <c r="B4" s="9">
        <v>69.426219830839102</v>
      </c>
      <c r="C4" s="9">
        <v>31452.75</v>
      </c>
      <c r="D4" s="9">
        <v>59.539902586416702</v>
      </c>
      <c r="E4" s="9">
        <v>23011.416666666599</v>
      </c>
      <c r="F4" s="9" t="s">
        <v>27</v>
      </c>
      <c r="G4" s="9">
        <f t="shared" si="0"/>
        <v>-0.1424003390723414</v>
      </c>
      <c r="H4" s="9">
        <f t="shared" si="0"/>
        <v>-0.2683814080909746</v>
      </c>
      <c r="I4" s="4">
        <v>0.97</v>
      </c>
      <c r="J4" s="1">
        <v>-3</v>
      </c>
      <c r="K4" s="1">
        <v>1</v>
      </c>
      <c r="L4" s="1">
        <v>97</v>
      </c>
      <c r="M4" s="2"/>
    </row>
    <row r="5" spans="1:13" x14ac:dyDescent="0.25">
      <c r="A5" s="9" t="s">
        <v>14</v>
      </c>
      <c r="B5" s="9">
        <v>93.171884171138203</v>
      </c>
      <c r="C5" s="9">
        <v>90670.583333333299</v>
      </c>
      <c r="D5" s="9">
        <v>48.6415460280612</v>
      </c>
      <c r="E5" s="9">
        <v>14161.541666666601</v>
      </c>
      <c r="F5" s="9" t="s">
        <v>27</v>
      </c>
      <c r="G5" s="9">
        <f t="shared" si="0"/>
        <v>-0.4779375080714654</v>
      </c>
      <c r="H5" s="9">
        <f t="shared" si="0"/>
        <v>-0.84381327277222473</v>
      </c>
      <c r="I5" s="4">
        <v>0.7</v>
      </c>
      <c r="J5" s="1">
        <v>-30</v>
      </c>
      <c r="K5" s="1">
        <v>1</v>
      </c>
      <c r="L5" s="1">
        <v>70</v>
      </c>
      <c r="M5" s="2"/>
    </row>
    <row r="6" spans="1:13" x14ac:dyDescent="0.25">
      <c r="A6" s="9" t="s">
        <v>15</v>
      </c>
      <c r="B6" s="9">
        <v>51.1663952218641</v>
      </c>
      <c r="C6" s="9">
        <v>20132.541666666599</v>
      </c>
      <c r="D6" s="9">
        <v>0</v>
      </c>
      <c r="E6" s="9">
        <v>0</v>
      </c>
      <c r="F6" s="9" t="s">
        <v>9</v>
      </c>
      <c r="G6" s="9">
        <f t="shared" si="0"/>
        <v>-1</v>
      </c>
      <c r="H6" s="9">
        <f t="shared" si="0"/>
        <v>-1</v>
      </c>
      <c r="I6" s="4">
        <v>0</v>
      </c>
      <c r="J6" s="1">
        <v>-100</v>
      </c>
      <c r="K6" s="1">
        <v>1</v>
      </c>
      <c r="L6" s="1">
        <v>0</v>
      </c>
      <c r="M6" s="2"/>
    </row>
    <row r="7" spans="1:13" x14ac:dyDescent="0.25">
      <c r="A7" s="9" t="s">
        <v>16</v>
      </c>
      <c r="B7" s="9">
        <v>45.814844755821198</v>
      </c>
      <c r="C7" s="9">
        <v>25351.166666666599</v>
      </c>
      <c r="D7" s="9">
        <v>39.319206502675002</v>
      </c>
      <c r="E7" s="9">
        <v>15871.125</v>
      </c>
      <c r="F7" s="9" t="s">
        <v>27</v>
      </c>
      <c r="G7" s="9">
        <f t="shared" si="0"/>
        <v>-0.14178020874600619</v>
      </c>
      <c r="H7" s="9">
        <f t="shared" si="0"/>
        <v>-0.37394893068694895</v>
      </c>
      <c r="I7" s="4">
        <v>0.92</v>
      </c>
      <c r="J7" s="1">
        <v>-8</v>
      </c>
      <c r="K7" s="1">
        <v>1</v>
      </c>
      <c r="L7" s="1">
        <v>92</v>
      </c>
      <c r="M7" s="2"/>
    </row>
    <row r="8" spans="1:13" x14ac:dyDescent="0.25">
      <c r="A8" s="9" t="s">
        <v>17</v>
      </c>
      <c r="B8" s="9">
        <v>53.795910625250997</v>
      </c>
      <c r="C8" s="9">
        <v>7821.5</v>
      </c>
      <c r="D8" s="9">
        <v>48.311489316724597</v>
      </c>
      <c r="E8" s="9">
        <v>4165.7916666666597</v>
      </c>
      <c r="F8" s="9" t="s">
        <v>10</v>
      </c>
      <c r="G8" s="9">
        <f t="shared" si="0"/>
        <v>-0.10194866570307845</v>
      </c>
      <c r="H8" s="9">
        <f t="shared" si="0"/>
        <v>-0.46739223081676662</v>
      </c>
      <c r="I8" s="4">
        <v>0.05</v>
      </c>
      <c r="J8" s="1">
        <v>-95</v>
      </c>
      <c r="K8" s="1">
        <v>1</v>
      </c>
      <c r="L8" s="1">
        <v>5</v>
      </c>
      <c r="M8" s="2"/>
    </row>
    <row r="9" spans="1:13" x14ac:dyDescent="0.25">
      <c r="A9" s="9" t="s">
        <v>18</v>
      </c>
      <c r="B9" s="9">
        <v>66.558245169174896</v>
      </c>
      <c r="C9" s="9">
        <v>33472.625</v>
      </c>
      <c r="D9" s="9">
        <v>59.346440499831097</v>
      </c>
      <c r="E9" s="9">
        <v>24115.75</v>
      </c>
      <c r="F9" s="9" t="s">
        <v>27</v>
      </c>
      <c r="G9" s="9">
        <f t="shared" si="0"/>
        <v>-0.1083532874253692</v>
      </c>
      <c r="H9" s="9">
        <f t="shared" si="0"/>
        <v>-0.27953813003909911</v>
      </c>
      <c r="I9" s="4">
        <v>0.93</v>
      </c>
      <c r="J9" s="1">
        <v>-7</v>
      </c>
      <c r="K9" s="1">
        <v>1</v>
      </c>
      <c r="L9" s="1">
        <v>93</v>
      </c>
      <c r="M9" s="2"/>
    </row>
    <row r="10" spans="1:13" x14ac:dyDescent="0.25">
      <c r="A10" s="9" t="s">
        <v>19</v>
      </c>
      <c r="B10" s="9">
        <v>51.322509681425302</v>
      </c>
      <c r="C10" s="9">
        <v>13665.083333333299</v>
      </c>
      <c r="D10" s="9">
        <v>45.486261662176602</v>
      </c>
      <c r="E10" s="9">
        <v>8583.6666666666606</v>
      </c>
      <c r="F10" s="9" t="s">
        <v>27</v>
      </c>
      <c r="G10" s="9">
        <f t="shared" si="0"/>
        <v>-0.11371712052812882</v>
      </c>
      <c r="H10" s="9">
        <f t="shared" si="0"/>
        <v>-0.3718540562626147</v>
      </c>
      <c r="I10" s="4">
        <v>0.97</v>
      </c>
      <c r="J10" s="1">
        <v>-3</v>
      </c>
      <c r="K10" s="1">
        <v>1</v>
      </c>
      <c r="L10" s="1">
        <v>97</v>
      </c>
      <c r="M10" s="2"/>
    </row>
    <row r="11" spans="1:13" x14ac:dyDescent="0.25">
      <c r="A11" s="9" t="s">
        <v>20</v>
      </c>
      <c r="B11" s="9">
        <v>72.525857457874906</v>
      </c>
      <c r="C11" s="9">
        <v>15615.166666666601</v>
      </c>
      <c r="D11" s="9">
        <v>72.173402303064506</v>
      </c>
      <c r="E11" s="9">
        <v>17210.5</v>
      </c>
      <c r="F11" s="9" t="s">
        <v>27</v>
      </c>
      <c r="G11" s="9">
        <f t="shared" si="0"/>
        <v>-4.8597171707361895E-3</v>
      </c>
      <c r="H11" s="9">
        <f t="shared" si="0"/>
        <v>0.1021656295695471</v>
      </c>
      <c r="I11" s="4">
        <v>0.85</v>
      </c>
      <c r="J11" s="1">
        <v>-15</v>
      </c>
      <c r="K11" s="1">
        <v>1</v>
      </c>
      <c r="L11" s="1">
        <v>85</v>
      </c>
      <c r="M11" s="2"/>
    </row>
    <row r="12" spans="1:13" x14ac:dyDescent="0.25">
      <c r="A12" s="9" t="s">
        <v>21</v>
      </c>
      <c r="B12" s="9">
        <v>66.219332524573204</v>
      </c>
      <c r="C12" s="9">
        <v>56192.541666666599</v>
      </c>
      <c r="D12" s="9">
        <v>50.734603575863197</v>
      </c>
      <c r="E12" s="9">
        <v>18184.708333333299</v>
      </c>
      <c r="F12" s="9" t="s">
        <v>27</v>
      </c>
      <c r="G12" s="9">
        <f t="shared" si="0"/>
        <v>-0.23384000349088099</v>
      </c>
      <c r="H12" s="9">
        <f t="shared" si="0"/>
        <v>-0.6763857303126678</v>
      </c>
      <c r="I12" s="7">
        <v>0.13800000000000001</v>
      </c>
      <c r="J12" s="1">
        <v>-86.2</v>
      </c>
      <c r="K12" s="1">
        <v>1</v>
      </c>
      <c r="L12" s="1">
        <v>13.8</v>
      </c>
      <c r="M12" s="2"/>
    </row>
    <row r="13" spans="1:13" x14ac:dyDescent="0.25">
      <c r="A13" s="9" t="s">
        <v>22</v>
      </c>
      <c r="B13" s="9">
        <v>34.058772731852798</v>
      </c>
      <c r="C13" s="9">
        <v>8591.2083333333303</v>
      </c>
      <c r="D13" s="9">
        <v>22.472205054244199</v>
      </c>
      <c r="E13" s="9">
        <v>624.20833333333303</v>
      </c>
      <c r="F13" s="9" t="s">
        <v>10</v>
      </c>
      <c r="G13" s="9">
        <f t="shared" si="0"/>
        <v>-0.34019334075336455</v>
      </c>
      <c r="H13" s="9">
        <f t="shared" si="0"/>
        <v>-0.92734335973306048</v>
      </c>
      <c r="I13" s="5">
        <v>0</v>
      </c>
      <c r="J13" s="1">
        <v>-100</v>
      </c>
      <c r="K13" s="1">
        <v>1</v>
      </c>
      <c r="L13" s="1">
        <v>0</v>
      </c>
      <c r="M13" s="2"/>
    </row>
    <row r="14" spans="1:13" x14ac:dyDescent="0.25">
      <c r="A14" s="9" t="s">
        <v>23</v>
      </c>
      <c r="B14" s="9">
        <v>55.668662638867097</v>
      </c>
      <c r="C14" s="9">
        <v>36562.541666666599</v>
      </c>
      <c r="D14" s="9">
        <v>53.972215074054503</v>
      </c>
      <c r="E14" s="9">
        <v>18376.083333333299</v>
      </c>
      <c r="F14" s="9" t="s">
        <v>27</v>
      </c>
      <c r="G14" s="9">
        <f t="shared" si="0"/>
        <v>-3.0474013284956438E-2</v>
      </c>
      <c r="H14" s="9">
        <f t="shared" si="0"/>
        <v>-0.49740684056200507</v>
      </c>
      <c r="I14" s="4">
        <v>0.3</v>
      </c>
      <c r="J14" s="1">
        <v>-70</v>
      </c>
      <c r="K14" s="1">
        <v>1</v>
      </c>
      <c r="L14" s="1">
        <v>30</v>
      </c>
      <c r="M14" s="2"/>
    </row>
    <row r="15" spans="1:13" x14ac:dyDescent="0.25">
      <c r="A15" s="9" t="s">
        <v>24</v>
      </c>
      <c r="B15" s="9">
        <v>74.168726563154607</v>
      </c>
      <c r="C15" s="9">
        <v>61473.166666666599</v>
      </c>
      <c r="D15" s="9">
        <v>21.047565179849101</v>
      </c>
      <c r="E15" s="9">
        <v>82.5</v>
      </c>
      <c r="F15" s="9" t="s">
        <v>9</v>
      </c>
      <c r="G15" s="9">
        <f t="shared" si="0"/>
        <v>-0.71622048597629462</v>
      </c>
      <c r="H15" s="9">
        <f t="shared" si="0"/>
        <v>-0.99865795103012422</v>
      </c>
      <c r="I15" s="4">
        <v>0</v>
      </c>
      <c r="J15" s="1">
        <v>-100</v>
      </c>
      <c r="K15" s="1">
        <v>1</v>
      </c>
      <c r="L15" s="1">
        <v>0</v>
      </c>
      <c r="M15" s="2"/>
    </row>
    <row r="16" spans="1:13" x14ac:dyDescent="0.25">
      <c r="A16" s="9" t="s">
        <v>25</v>
      </c>
      <c r="B16" s="9">
        <v>72.027772421476399</v>
      </c>
      <c r="C16" s="9">
        <v>37200.416666666599</v>
      </c>
      <c r="D16" s="9">
        <v>26.419689627245798</v>
      </c>
      <c r="E16" s="9">
        <v>1773.4166666666599</v>
      </c>
      <c r="F16" s="9" t="s">
        <v>10</v>
      </c>
      <c r="G16" s="9">
        <f t="shared" si="0"/>
        <v>-0.63320135082550066</v>
      </c>
      <c r="H16" s="9">
        <f t="shared" si="0"/>
        <v>-0.95232804292066642</v>
      </c>
      <c r="I16" s="4">
        <v>0.01</v>
      </c>
      <c r="J16" s="1">
        <v>-99</v>
      </c>
      <c r="K16" s="1">
        <v>1</v>
      </c>
      <c r="L16" s="1">
        <v>1</v>
      </c>
      <c r="M16" s="2"/>
    </row>
    <row r="17" spans="1:13" x14ac:dyDescent="0.25">
      <c r="A17" s="9" t="s">
        <v>30</v>
      </c>
      <c r="B17" s="9">
        <v>46.57252408878</v>
      </c>
      <c r="C17" s="9">
        <v>11441.958333333299</v>
      </c>
      <c r="D17" s="9">
        <v>39.370039370058997</v>
      </c>
      <c r="E17" s="9">
        <v>4265</v>
      </c>
      <c r="F17" s="9" t="s">
        <v>27</v>
      </c>
      <c r="G17" s="9">
        <f t="shared" ref="G17:H36" si="1">-(B17-D17)/B17</f>
        <v>-0.1546509419371622</v>
      </c>
      <c r="H17" s="9">
        <f t="shared" si="1"/>
        <v>-0.62724912329255877</v>
      </c>
      <c r="I17" s="4">
        <v>0.2</v>
      </c>
      <c r="J17" s="1">
        <v>-80</v>
      </c>
      <c r="K17" s="1">
        <v>1</v>
      </c>
      <c r="L17" s="1">
        <v>20</v>
      </c>
      <c r="M17" s="3"/>
    </row>
    <row r="18" spans="1:13" x14ac:dyDescent="0.25">
      <c r="A18" s="9" t="s">
        <v>31</v>
      </c>
      <c r="B18" s="9">
        <v>51.088159097779197</v>
      </c>
      <c r="C18" s="9">
        <v>17146.75</v>
      </c>
      <c r="D18" s="9">
        <v>39.761790704142001</v>
      </c>
      <c r="E18" s="9">
        <v>2057.5</v>
      </c>
      <c r="F18" s="9" t="s">
        <v>10</v>
      </c>
      <c r="G18" s="9">
        <f t="shared" si="1"/>
        <v>-0.22170241781386782</v>
      </c>
      <c r="H18" s="9">
        <f t="shared" si="1"/>
        <v>-0.88000641520987943</v>
      </c>
      <c r="I18" s="4">
        <v>0.01</v>
      </c>
      <c r="J18" s="1">
        <v>-99</v>
      </c>
      <c r="K18" s="1">
        <v>1</v>
      </c>
      <c r="L18" s="1">
        <v>1</v>
      </c>
      <c r="M18" s="3"/>
    </row>
    <row r="19" spans="1:13" x14ac:dyDescent="0.25">
      <c r="A19" s="9" t="s">
        <v>32</v>
      </c>
      <c r="B19" s="9">
        <v>53.591044027896999</v>
      </c>
      <c r="C19" s="9">
        <v>16635.208333333299</v>
      </c>
      <c r="D19" s="9">
        <v>34.554305086341898</v>
      </c>
      <c r="E19" s="9">
        <v>1968.9583333333301</v>
      </c>
      <c r="F19" s="9" t="s">
        <v>9</v>
      </c>
      <c r="G19" s="9">
        <f t="shared" si="1"/>
        <v>-0.3552223937202168</v>
      </c>
      <c r="H19" s="9">
        <f t="shared" si="1"/>
        <v>-0.88163909378952765</v>
      </c>
      <c r="I19" s="5">
        <v>0</v>
      </c>
      <c r="J19" s="1">
        <v>-100</v>
      </c>
      <c r="K19" s="1">
        <v>1</v>
      </c>
      <c r="L19" s="1">
        <v>0</v>
      </c>
      <c r="M19" s="3"/>
    </row>
    <row r="20" spans="1:13" x14ac:dyDescent="0.25">
      <c r="A20" s="9" t="s">
        <v>33</v>
      </c>
      <c r="B20" s="9">
        <v>57.280013966478698</v>
      </c>
      <c r="C20" s="9">
        <v>14963.583333333299</v>
      </c>
      <c r="D20" s="9">
        <v>59.623820743055298</v>
      </c>
      <c r="E20" s="9">
        <v>15776.375</v>
      </c>
      <c r="F20" s="9" t="s">
        <v>27</v>
      </c>
      <c r="G20" s="9">
        <f t="shared" si="1"/>
        <v>4.0918404418480721E-2</v>
      </c>
      <c r="H20" s="9">
        <f t="shared" si="1"/>
        <v>5.4317983103425706E-2</v>
      </c>
      <c r="I20" s="4">
        <v>0.16</v>
      </c>
      <c r="J20" s="1">
        <v>-84</v>
      </c>
      <c r="K20" s="1">
        <v>1</v>
      </c>
      <c r="L20" s="1">
        <v>16</v>
      </c>
      <c r="M20" s="3"/>
    </row>
    <row r="21" spans="1:13" x14ac:dyDescent="0.25">
      <c r="A21" s="9" t="s">
        <v>34</v>
      </c>
      <c r="B21" s="9">
        <v>74.337070160183202</v>
      </c>
      <c r="C21" s="9">
        <v>57598.333333333299</v>
      </c>
      <c r="D21" s="9">
        <v>65.398776746969801</v>
      </c>
      <c r="E21" s="9">
        <v>25454.208333333299</v>
      </c>
      <c r="F21" s="9" t="s">
        <v>27</v>
      </c>
      <c r="G21" s="9">
        <f t="shared" si="1"/>
        <v>-0.12024005511587911</v>
      </c>
      <c r="H21" s="9">
        <f t="shared" si="1"/>
        <v>-0.55807387366532635</v>
      </c>
      <c r="I21" s="6">
        <v>0.75</v>
      </c>
      <c r="J21" s="1">
        <v>-25</v>
      </c>
      <c r="K21" s="1">
        <v>1</v>
      </c>
      <c r="L21" s="1">
        <v>75</v>
      </c>
      <c r="M21" s="3"/>
    </row>
    <row r="22" spans="1:13" x14ac:dyDescent="0.25">
      <c r="A22" s="9" t="s">
        <v>35</v>
      </c>
      <c r="B22" s="9">
        <v>110.620974503029</v>
      </c>
      <c r="C22" s="9">
        <v>181268.04166666599</v>
      </c>
      <c r="D22" s="9">
        <v>77.097341069585497</v>
      </c>
      <c r="E22" s="9">
        <v>56776.416666666599</v>
      </c>
      <c r="F22" s="9" t="s">
        <v>9</v>
      </c>
      <c r="G22" s="9">
        <f t="shared" si="1"/>
        <v>-0.30304952188362405</v>
      </c>
      <c r="H22" s="9">
        <f t="shared" si="1"/>
        <v>-0.68678198239117727</v>
      </c>
      <c r="I22" s="5">
        <v>0</v>
      </c>
      <c r="J22" s="1">
        <v>-100</v>
      </c>
      <c r="K22" s="1">
        <v>1</v>
      </c>
      <c r="L22" s="1">
        <v>0</v>
      </c>
      <c r="M22" s="3"/>
    </row>
    <row r="23" spans="1:13" x14ac:dyDescent="0.25">
      <c r="A23" s="9" t="s">
        <v>36</v>
      </c>
      <c r="B23" s="9">
        <v>70.922492905988506</v>
      </c>
      <c r="C23" s="9">
        <v>69759.833333333299</v>
      </c>
      <c r="D23" s="9">
        <v>55.326304774492201</v>
      </c>
      <c r="E23" s="9">
        <v>11945.208333333299</v>
      </c>
      <c r="F23" s="9" t="s">
        <v>10</v>
      </c>
      <c r="G23" s="9">
        <f t="shared" si="1"/>
        <v>-0.21990468034125468</v>
      </c>
      <c r="H23" s="9">
        <f t="shared" si="1"/>
        <v>-0.82876667327664721</v>
      </c>
      <c r="I23" s="4">
        <v>0.02</v>
      </c>
      <c r="J23" s="1">
        <v>-98</v>
      </c>
      <c r="K23" s="1">
        <v>1</v>
      </c>
      <c r="L23" s="1">
        <v>2</v>
      </c>
      <c r="M23" s="3"/>
    </row>
    <row r="24" spans="1:13" x14ac:dyDescent="0.25">
      <c r="A24" s="9" t="s">
        <v>37</v>
      </c>
      <c r="B24" s="9">
        <v>57.148928248918097</v>
      </c>
      <c r="C24" s="9">
        <v>9063.625</v>
      </c>
      <c r="D24" s="9">
        <v>20.124611797498101</v>
      </c>
      <c r="E24" s="9">
        <v>539.66666666666595</v>
      </c>
      <c r="F24" s="9" t="s">
        <v>10</v>
      </c>
      <c r="G24" s="9">
        <f t="shared" si="1"/>
        <v>-0.64785670678121443</v>
      </c>
      <c r="H24" s="9">
        <f t="shared" si="1"/>
        <v>-0.94045796613753707</v>
      </c>
      <c r="I24" s="4">
        <v>7.0000000000000007E-2</v>
      </c>
      <c r="J24" s="1">
        <v>-93</v>
      </c>
      <c r="K24" s="1">
        <v>1</v>
      </c>
      <c r="L24" s="1">
        <v>7</v>
      </c>
      <c r="M24" s="3"/>
    </row>
    <row r="25" spans="1:13" x14ac:dyDescent="0.25">
      <c r="A25" s="9" t="s">
        <v>38</v>
      </c>
      <c r="B25" s="9">
        <v>33.151168908501504</v>
      </c>
      <c r="C25" s="9">
        <v>2628.2083333333298</v>
      </c>
      <c r="D25" s="9">
        <v>23.685438564654</v>
      </c>
      <c r="E25" s="9">
        <v>456.33333333333297</v>
      </c>
      <c r="F25" s="9" t="s">
        <v>10</v>
      </c>
      <c r="G25" s="9">
        <f t="shared" si="1"/>
        <v>-0.2855323252695337</v>
      </c>
      <c r="H25" s="9">
        <f t="shared" si="1"/>
        <v>-0.8263709434500689</v>
      </c>
      <c r="I25" s="4">
        <v>0.05</v>
      </c>
      <c r="J25" s="1">
        <v>-95</v>
      </c>
      <c r="K25" s="1">
        <v>1</v>
      </c>
      <c r="L25" s="1">
        <v>5</v>
      </c>
      <c r="M25" s="3"/>
    </row>
    <row r="26" spans="1:13" x14ac:dyDescent="0.25">
      <c r="A26" s="9" t="s">
        <v>39</v>
      </c>
      <c r="B26" s="9">
        <v>118.34272263219199</v>
      </c>
      <c r="C26" s="9">
        <v>71115.791666666599</v>
      </c>
      <c r="D26" s="9">
        <v>102.220350224404</v>
      </c>
      <c r="E26" s="9">
        <v>29656.5</v>
      </c>
      <c r="F26" s="9" t="s">
        <v>10</v>
      </c>
      <c r="G26" s="9">
        <f t="shared" si="1"/>
        <v>-0.13623459093379292</v>
      </c>
      <c r="H26" s="9">
        <f t="shared" si="1"/>
        <v>-0.58298291694472415</v>
      </c>
      <c r="I26" s="4">
        <v>0.01</v>
      </c>
      <c r="J26" s="1">
        <v>-99</v>
      </c>
      <c r="K26" s="1">
        <v>1</v>
      </c>
      <c r="L26" s="1">
        <v>1</v>
      </c>
      <c r="M26" s="3"/>
    </row>
    <row r="27" spans="1:13" x14ac:dyDescent="0.25">
      <c r="A27" s="9" t="s">
        <v>40</v>
      </c>
      <c r="B27" s="9">
        <v>72.187256493095703</v>
      </c>
      <c r="C27" s="9">
        <v>95317.916666666599</v>
      </c>
      <c r="D27" s="9">
        <v>52.440442408507501</v>
      </c>
      <c r="E27" s="9">
        <v>28638.666666666599</v>
      </c>
      <c r="F27" s="9" t="s">
        <v>9</v>
      </c>
      <c r="G27" s="9">
        <f t="shared" si="1"/>
        <v>-0.27354986245358792</v>
      </c>
      <c r="H27" s="9">
        <f t="shared" si="1"/>
        <v>-0.69954581816115413</v>
      </c>
      <c r="I27" s="5">
        <v>0</v>
      </c>
      <c r="J27" s="1">
        <v>-100</v>
      </c>
      <c r="K27" s="1">
        <v>1</v>
      </c>
      <c r="L27" s="1">
        <v>0</v>
      </c>
      <c r="M27" s="3"/>
    </row>
    <row r="28" spans="1:13" x14ac:dyDescent="0.25">
      <c r="A28" s="9" t="s">
        <v>41</v>
      </c>
      <c r="B28" s="9">
        <v>67.475921631349294</v>
      </c>
      <c r="C28" s="9">
        <v>59619.916666666599</v>
      </c>
      <c r="D28" s="9">
        <v>53.347914673396502</v>
      </c>
      <c r="E28" s="9">
        <v>7611.7083333333303</v>
      </c>
      <c r="F28" s="9" t="s">
        <v>9</v>
      </c>
      <c r="G28" s="9">
        <f t="shared" si="1"/>
        <v>-0.20937849556380012</v>
      </c>
      <c r="H28" s="9">
        <f t="shared" si="1"/>
        <v>-0.87232943689119546</v>
      </c>
      <c r="I28" s="5">
        <v>0</v>
      </c>
      <c r="J28" s="1">
        <v>-100</v>
      </c>
      <c r="K28" s="1">
        <v>1</v>
      </c>
      <c r="L28" s="1">
        <v>0</v>
      </c>
      <c r="M28" s="3"/>
    </row>
    <row r="29" spans="1:13" x14ac:dyDescent="0.25">
      <c r="A29" s="9" t="s">
        <v>42</v>
      </c>
      <c r="B29" s="9">
        <v>56.753854494650803</v>
      </c>
      <c r="C29" s="9">
        <v>38285.833333333299</v>
      </c>
      <c r="D29" s="9">
        <v>55.317266743757301</v>
      </c>
      <c r="E29" s="9">
        <v>14562.75</v>
      </c>
      <c r="F29" s="9" t="s">
        <v>10</v>
      </c>
      <c r="G29" s="9">
        <f t="shared" si="1"/>
        <v>-2.5312602354240162E-2</v>
      </c>
      <c r="H29" s="9">
        <f t="shared" si="1"/>
        <v>-0.61963084691900805</v>
      </c>
      <c r="I29" s="4">
        <v>0.06</v>
      </c>
      <c r="J29" s="1">
        <v>-94</v>
      </c>
      <c r="K29" s="1">
        <v>1</v>
      </c>
      <c r="L29" s="1">
        <v>6</v>
      </c>
      <c r="M29" s="3"/>
    </row>
    <row r="30" spans="1:13" x14ac:dyDescent="0.25">
      <c r="A30" s="9" t="s">
        <v>43</v>
      </c>
      <c r="B30" s="9">
        <v>45.585085280165899</v>
      </c>
      <c r="C30" s="9">
        <v>10241.708333333299</v>
      </c>
      <c r="D30" s="9">
        <v>42.083250825001599</v>
      </c>
      <c r="E30" s="9">
        <v>5198.1666666666597</v>
      </c>
      <c r="F30" s="9" t="s">
        <v>9</v>
      </c>
      <c r="G30" s="9">
        <f t="shared" si="1"/>
        <v>-7.6819741229878766E-2</v>
      </c>
      <c r="H30" s="9">
        <f t="shared" si="1"/>
        <v>-0.49245121053209612</v>
      </c>
      <c r="I30" s="5">
        <v>0</v>
      </c>
      <c r="J30" s="1">
        <v>-100</v>
      </c>
      <c r="K30" s="1">
        <v>1</v>
      </c>
      <c r="L30" s="1">
        <v>0</v>
      </c>
      <c r="M30" s="3"/>
    </row>
    <row r="31" spans="1:13" x14ac:dyDescent="0.25">
      <c r="A31" s="9" t="s">
        <v>44</v>
      </c>
      <c r="B31" s="9">
        <v>32.756678708318397</v>
      </c>
      <c r="C31" s="9">
        <v>2946.625</v>
      </c>
      <c r="D31" s="9">
        <v>31.764760348537099</v>
      </c>
      <c r="E31" s="9">
        <v>4948.2916666666597</v>
      </c>
      <c r="F31" s="9" t="s">
        <v>27</v>
      </c>
      <c r="G31" s="9">
        <f t="shared" si="1"/>
        <v>-3.0281408216438176E-2</v>
      </c>
      <c r="H31" s="9">
        <f t="shared" si="1"/>
        <v>0.67930824813699053</v>
      </c>
      <c r="I31" s="4">
        <v>0.76</v>
      </c>
      <c r="J31" s="1">
        <v>-24</v>
      </c>
      <c r="K31" s="1">
        <v>1</v>
      </c>
      <c r="L31" s="1">
        <v>76</v>
      </c>
      <c r="M31" s="3"/>
    </row>
    <row r="32" spans="1:13" x14ac:dyDescent="0.25">
      <c r="A32" s="9" t="s">
        <v>45</v>
      </c>
      <c r="B32" s="9">
        <v>80.486023631435501</v>
      </c>
      <c r="C32" s="9">
        <v>60113.666666666599</v>
      </c>
      <c r="D32" s="9">
        <v>82.879430499973793</v>
      </c>
      <c r="E32" s="9">
        <v>63679.083333333299</v>
      </c>
      <c r="F32" s="9" t="s">
        <v>27</v>
      </c>
      <c r="G32" s="9">
        <f t="shared" si="1"/>
        <v>2.9736925251746409E-2</v>
      </c>
      <c r="H32" s="9">
        <f t="shared" si="1"/>
        <v>5.9311249244487468E-2</v>
      </c>
      <c r="I32" s="4">
        <v>0.5</v>
      </c>
      <c r="J32" s="1">
        <v>-50</v>
      </c>
      <c r="K32" s="1">
        <v>1</v>
      </c>
      <c r="L32" s="1">
        <v>50</v>
      </c>
      <c r="M32" s="3"/>
    </row>
    <row r="33" spans="1:13" x14ac:dyDescent="0.25">
      <c r="A33" s="9" t="s">
        <v>46</v>
      </c>
      <c r="B33" s="9">
        <v>56.400354608814297</v>
      </c>
      <c r="C33" s="9">
        <v>29946.916666666599</v>
      </c>
      <c r="D33" s="9">
        <v>52.038447325030702</v>
      </c>
      <c r="E33" s="9">
        <v>17117.416666666599</v>
      </c>
      <c r="F33" s="9" t="s">
        <v>27</v>
      </c>
      <c r="G33" s="9">
        <f t="shared" si="1"/>
        <v>-7.7338295371318672E-2</v>
      </c>
      <c r="H33" s="9">
        <f t="shared" si="1"/>
        <v>-0.42840804423382584</v>
      </c>
      <c r="I33" s="4">
        <v>0.3</v>
      </c>
      <c r="J33" s="1">
        <v>-70</v>
      </c>
      <c r="K33" s="1">
        <v>1</v>
      </c>
      <c r="L33" s="1">
        <v>30</v>
      </c>
      <c r="M33" s="3"/>
    </row>
    <row r="34" spans="1:13" x14ac:dyDescent="0.25">
      <c r="A34" s="9" t="s">
        <v>47</v>
      </c>
      <c r="B34" s="9">
        <v>86.602540378443805</v>
      </c>
      <c r="C34" s="9">
        <v>134078.33333333299</v>
      </c>
      <c r="D34" s="9">
        <v>36.193922141707702</v>
      </c>
      <c r="E34" s="9">
        <v>1940.7916666666599</v>
      </c>
      <c r="F34" s="9" t="s">
        <v>10</v>
      </c>
      <c r="G34" s="9">
        <f t="shared" si="1"/>
        <v>-0.58206858616913371</v>
      </c>
      <c r="H34" s="9">
        <f t="shared" si="1"/>
        <v>-0.9855249418872053</v>
      </c>
      <c r="I34" s="6">
        <v>0.1</v>
      </c>
      <c r="J34" s="1">
        <v>-90</v>
      </c>
      <c r="K34" s="1">
        <v>1</v>
      </c>
      <c r="L34" s="1">
        <v>10</v>
      </c>
      <c r="M34" s="3"/>
    </row>
    <row r="35" spans="1:13" x14ac:dyDescent="0.25">
      <c r="A35" s="9" t="s">
        <v>48</v>
      </c>
      <c r="B35" s="9">
        <v>67.483331275211896</v>
      </c>
      <c r="C35" s="9">
        <v>24704.416666666599</v>
      </c>
      <c r="D35" s="9">
        <v>25.884358211089499</v>
      </c>
      <c r="E35" s="9">
        <v>2156.4583333333298</v>
      </c>
      <c r="F35" s="9" t="s">
        <v>27</v>
      </c>
      <c r="G35" s="9">
        <f t="shared" si="1"/>
        <v>-0.61643330698172882</v>
      </c>
      <c r="H35" s="9">
        <f t="shared" si="1"/>
        <v>-0.91270960320860306</v>
      </c>
      <c r="I35" s="4">
        <v>0.3</v>
      </c>
      <c r="J35" s="1">
        <v>-70</v>
      </c>
      <c r="K35" s="1">
        <v>1</v>
      </c>
      <c r="L35" s="1">
        <v>30</v>
      </c>
      <c r="M35" s="3"/>
    </row>
    <row r="36" spans="1:13" x14ac:dyDescent="0.25">
      <c r="A36" s="9" t="s">
        <v>49</v>
      </c>
      <c r="B36" s="9">
        <v>104.24010744430301</v>
      </c>
      <c r="C36" s="9">
        <v>56952.083333333299</v>
      </c>
      <c r="D36" s="9">
        <v>61.351446600711803</v>
      </c>
      <c r="E36" s="9">
        <v>23007.208333333299</v>
      </c>
      <c r="F36" s="9" t="s">
        <v>27</v>
      </c>
      <c r="G36" s="9">
        <f t="shared" si="1"/>
        <v>-0.4114410652013884</v>
      </c>
      <c r="H36" s="9">
        <f t="shared" si="1"/>
        <v>-0.59602516735559896</v>
      </c>
      <c r="I36" s="4">
        <v>0.49</v>
      </c>
      <c r="J36" s="1">
        <v>-51</v>
      </c>
      <c r="K36" s="1">
        <v>1</v>
      </c>
      <c r="L36" s="1">
        <v>49</v>
      </c>
      <c r="M36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chemo</vt:lpstr>
      <vt:lpstr>immun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</dc:creator>
  <cp:lastModifiedBy>Administrator</cp:lastModifiedBy>
  <dcterms:created xsi:type="dcterms:W3CDTF">2023-04-05T13:10:00Z</dcterms:created>
  <dcterms:modified xsi:type="dcterms:W3CDTF">2023-04-05T15:11:16Z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7493DFFA2D0042A682F4DBF39E43DC79</vt:lpwstr>
  </property>
  <property fmtid="{D5CDD505-2E9C-101B-9397-08002B2CF9AE}" pid="3" name="KSOProductBuildVer">
    <vt:lpwstr>1033-11.2.0.11486</vt:lpwstr>
  </property>
</Properties>
</file>