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3DMolChar\results\"/>
    </mc:Choice>
  </mc:AlternateContent>
  <xr:revisionPtr revIDLastSave="0" documentId="13_ncr:1_{3D6F6E82-7E5B-4406-A798-08EDC2ABC2A3}" xr6:coauthVersionLast="47" xr6:coauthVersionMax="47" xr10:uidLastSave="{00000000-0000-0000-0000-000000000000}"/>
  <bookViews>
    <workbookView xWindow="28680" yWindow="-120" windowWidth="29040" windowHeight="18240" xr2:uid="{00000000-000D-0000-FFFF-FFFF00000000}"/>
  </bookViews>
  <sheets>
    <sheet name="10-Fol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2" i="1" l="1"/>
  <c r="H211" i="1"/>
  <c r="H189" i="1"/>
  <c r="H200" i="1"/>
  <c r="H145" i="1"/>
  <c r="H156" i="1"/>
  <c r="H167" i="1"/>
  <c r="H178" i="1"/>
  <c r="H112" i="1"/>
  <c r="H123" i="1"/>
  <c r="H134" i="1"/>
  <c r="H79" i="1"/>
  <c r="H90" i="1"/>
  <c r="H101" i="1"/>
  <c r="H46" i="1"/>
  <c r="H57" i="1"/>
  <c r="H68" i="1"/>
  <c r="H13" i="1"/>
  <c r="H24" i="1"/>
  <c r="H35" i="1"/>
  <c r="H2" i="1"/>
  <c r="H222" i="1" l="1"/>
  <c r="H223" i="1" s="1"/>
</calcChain>
</file>

<file path=xl/sharedStrings.xml><?xml version="1.0" encoding="utf-8"?>
<sst xmlns="http://schemas.openxmlformats.org/spreadsheetml/2006/main" count="78" uniqueCount="57">
  <si>
    <t>Fold</t>
  </si>
  <si>
    <t>Accuracy</t>
  </si>
  <si>
    <t>AUC</t>
  </si>
  <si>
    <t>Mean acc</t>
  </si>
  <si>
    <t>Mean</t>
  </si>
  <si>
    <t>Set 4</t>
  </si>
  <si>
    <t>Set 5</t>
  </si>
  <si>
    <t># Compound</t>
  </si>
  <si>
    <t>Set 6</t>
  </si>
  <si>
    <t>Set 7</t>
  </si>
  <si>
    <t>Set 8</t>
  </si>
  <si>
    <t>Set 9</t>
  </si>
  <si>
    <t>nan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</si>
  <si>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</si>
  <si>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</si>
  <si>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</si>
  <si>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</si>
  <si>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</si>
  <si>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</si>
  <si>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</si>
  <si>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</si>
  <si>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18</t>
  </si>
  <si>
    <t>Set 19</t>
  </si>
  <si>
    <t>Set 0</t>
  </si>
  <si>
    <t>Set 1</t>
  </si>
  <si>
    <t>Set 2</t>
  </si>
  <si>
    <t>Set 3</t>
  </si>
  <si>
    <t>Mean Accyracy</t>
  </si>
  <si>
    <t>Weighted Acc</t>
  </si>
  <si>
    <t>CSP NO</t>
  </si>
  <si>
    <t>the largest set (reported in the last CBM meeting)</t>
  </si>
  <si>
    <t>IA column (the independent set they send to us previously)</t>
  </si>
  <si>
    <t>Note</t>
  </si>
  <si>
    <t>CSP Name</t>
  </si>
  <si>
    <t>Chiralpak AD</t>
  </si>
  <si>
    <t>EnantioPac</t>
  </si>
  <si>
    <t>Chiralpak AS</t>
  </si>
  <si>
    <t>Cyclobond I RN</t>
  </si>
  <si>
    <t>Chirobiotic V</t>
  </si>
  <si>
    <t>Cyclobond I</t>
  </si>
  <si>
    <t>(S,S) Whelk-O 1</t>
  </si>
  <si>
    <t>Chirobiotic T</t>
  </si>
  <si>
    <t>CHIRALCEL OB</t>
  </si>
  <si>
    <t>Chiralpak IB</t>
  </si>
  <si>
    <t>CHIRALCEL OJ</t>
  </si>
  <si>
    <t>CHIRALCEL OD</t>
  </si>
  <si>
    <t>Chiralpak IA</t>
  </si>
  <si>
    <t>DNBPG covalent</t>
  </si>
  <si>
    <t>chirobiotic R</t>
  </si>
  <si>
    <t>chiral CBH</t>
  </si>
  <si>
    <t>not used in the previous study</t>
  </si>
  <si>
    <t>chirosil rca</t>
  </si>
  <si>
    <t>ultron es ovm</t>
  </si>
  <si>
    <t>chiralpak IC</t>
  </si>
  <si>
    <t>Chiral-AGP (Enantiopac = old name)</t>
  </si>
  <si>
    <t>Chirobiotic TAG</t>
  </si>
  <si>
    <t>Pirkle (R) or (S)-DNBPG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</si>
</sst>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3"/>
  <sheetViews>
    <sheetView tabSelected="1" topLeftCell="A154" workbookViewId="0">
      <selection activeCell="J189" sqref="J189"/>
    </sheetView>
  </sheetViews>
  <sheetFormatPr defaultRowHeight="14.4" x14ac:dyDescent="0.3"/>
  <cols>
    <col min="3" max="3" width="14.44140625" bestFit="1" customWidth="1"/>
    <col min="4" max="4" width="9.77734375" customWidth="1"/>
    <col min="9" max="9" width="17.6640625" customWidth="1"/>
  </cols>
  <sheetData>
    <row r="1" spans="1:9" x14ac:dyDescent="0.3">
      <c r="B1" t="s">
        <v>29</v>
      </c>
      <c r="C1" t="s">
        <v>33</v>
      </c>
      <c r="D1" s="4" t="s">
        <v>0</v>
      </c>
      <c r="E1" t="s">
        <v>1</v>
      </c>
      <c r="F1" t="s">
        <v>2</v>
      </c>
      <c r="G1" t="s">
        <v>7</v>
      </c>
      <c r="H1" t="s">
        <v>28</v>
      </c>
      <c r="I1" t="s">
        <v>32</v>
      </c>
    </row>
    <row r="2" spans="1:9" x14ac:dyDescent="0.3">
      <c r="A2" s="10" t="s">
        <v>23</v>
      </c>
      <c r="B2" s="10">
        <v>23735</v>
      </c>
      <c r="C2" s="10" t="s">
        <v>34</v>
      </c>
      <c r="D2" s="4">
        <v>0</v>
      </c>
      <c r="E2">
        <v>0.765625</v>
      </c>
      <c r="F2">
        <v>0.82078794861052895</v>
      </c>
      <c r="G2" s="10">
        <v>16909</v>
      </c>
      <c r="H2" s="10">
        <f>E12*G2</f>
        <v>14663.2734375</v>
      </c>
    </row>
    <row r="3" spans="1:9" x14ac:dyDescent="0.3">
      <c r="A3" s="10"/>
      <c r="B3" s="10"/>
      <c r="C3" s="10"/>
      <c r="D3" s="4">
        <v>1</v>
      </c>
      <c r="E3">
        <v>0.828125</v>
      </c>
      <c r="F3">
        <v>0.90039923549997702</v>
      </c>
      <c r="G3" s="10"/>
      <c r="H3" s="10"/>
    </row>
    <row r="4" spans="1:9" x14ac:dyDescent="0.3">
      <c r="A4" s="10"/>
      <c r="B4" s="10"/>
      <c r="C4" s="10"/>
      <c r="D4" s="4">
        <v>2</v>
      </c>
      <c r="E4">
        <v>0.90625</v>
      </c>
      <c r="F4">
        <v>0.97967171717171697</v>
      </c>
      <c r="G4" s="10"/>
      <c r="H4" s="10"/>
    </row>
    <row r="5" spans="1:9" x14ac:dyDescent="0.3">
      <c r="A5" s="10"/>
      <c r="B5" s="10"/>
      <c r="C5" s="10"/>
      <c r="D5" s="4">
        <v>3</v>
      </c>
      <c r="E5">
        <v>0.84375</v>
      </c>
      <c r="F5">
        <v>0.81627898435957802</v>
      </c>
      <c r="G5" s="10"/>
      <c r="H5" s="10"/>
    </row>
    <row r="6" spans="1:9" x14ac:dyDescent="0.3">
      <c r="A6" s="10"/>
      <c r="B6" s="10"/>
      <c r="C6" s="10"/>
      <c r="D6" s="4">
        <v>4</v>
      </c>
      <c r="E6">
        <v>0.8125</v>
      </c>
      <c r="F6">
        <v>0.78996045487595801</v>
      </c>
      <c r="G6" s="10"/>
      <c r="H6" s="10"/>
    </row>
    <row r="7" spans="1:9" x14ac:dyDescent="0.3">
      <c r="A7" s="10"/>
      <c r="B7" s="10"/>
      <c r="C7" s="10"/>
      <c r="D7" s="4">
        <v>5</v>
      </c>
      <c r="E7">
        <v>0.875</v>
      </c>
      <c r="F7">
        <v>0.96808988502536797</v>
      </c>
      <c r="G7" s="10"/>
      <c r="H7" s="10"/>
    </row>
    <row r="8" spans="1:9" x14ac:dyDescent="0.3">
      <c r="A8" s="10"/>
      <c r="B8" s="10"/>
      <c r="C8" s="10"/>
      <c r="D8" s="4">
        <v>6</v>
      </c>
      <c r="E8">
        <v>0.875</v>
      </c>
      <c r="F8">
        <v>0.84590679357072796</v>
      </c>
      <c r="G8" s="10"/>
      <c r="H8" s="10"/>
    </row>
    <row r="9" spans="1:9" x14ac:dyDescent="0.3">
      <c r="A9" s="10"/>
      <c r="B9" s="10"/>
      <c r="C9" s="10"/>
      <c r="D9" s="4">
        <v>7</v>
      </c>
      <c r="E9">
        <v>0.921875</v>
      </c>
      <c r="F9">
        <v>0.94785095275551201</v>
      </c>
      <c r="G9" s="10"/>
      <c r="H9" s="10"/>
    </row>
    <row r="10" spans="1:9" x14ac:dyDescent="0.3">
      <c r="A10" s="10"/>
      <c r="B10" s="10"/>
      <c r="C10" s="10"/>
      <c r="D10" s="4">
        <v>8</v>
      </c>
      <c r="E10">
        <v>0.90625</v>
      </c>
      <c r="F10">
        <v>0.98369320737741694</v>
      </c>
      <c r="G10" s="10"/>
      <c r="H10" s="10"/>
    </row>
    <row r="11" spans="1:9" x14ac:dyDescent="0.3">
      <c r="A11" s="10"/>
      <c r="B11" s="10"/>
      <c r="C11" s="10"/>
      <c r="D11" s="4">
        <v>9</v>
      </c>
      <c r="E11">
        <v>0.9375</v>
      </c>
      <c r="F11">
        <v>0.998694727157725</v>
      </c>
      <c r="G11" s="10"/>
      <c r="H11" s="10"/>
    </row>
    <row r="12" spans="1:9" x14ac:dyDescent="0.3">
      <c r="A12" s="10"/>
      <c r="B12" s="10"/>
      <c r="C12" s="10"/>
      <c r="D12" s="4" t="s">
        <v>3</v>
      </c>
      <c r="E12">
        <v>0.8671875</v>
      </c>
      <c r="F12">
        <v>0.90513339064045095</v>
      </c>
      <c r="G12" s="10"/>
      <c r="H12" s="10"/>
    </row>
    <row r="13" spans="1:9" x14ac:dyDescent="0.3">
      <c r="A13" s="10" t="s">
        <v>24</v>
      </c>
      <c r="B13" s="10">
        <v>394</v>
      </c>
      <c r="C13" s="10" t="s">
        <v>35</v>
      </c>
      <c r="D13" s="4">
        <v>0</v>
      </c>
      <c r="E13">
        <v>0.8671875</v>
      </c>
      <c r="F13">
        <v>0.95172750132703599</v>
      </c>
      <c r="G13" s="10">
        <v>2176</v>
      </c>
      <c r="H13" s="10">
        <f t="shared" ref="H13" si="0">E23*G13</f>
        <v>1882.75</v>
      </c>
      <c r="I13" s="14" t="s">
        <v>54</v>
      </c>
    </row>
    <row r="14" spans="1:9" x14ac:dyDescent="0.3">
      <c r="A14" s="10"/>
      <c r="B14" s="10"/>
      <c r="C14" s="10"/>
      <c r="D14" s="4">
        <v>1</v>
      </c>
      <c r="E14">
        <v>0.8515625</v>
      </c>
      <c r="F14">
        <v>0.92791359715183097</v>
      </c>
      <c r="G14" s="10"/>
      <c r="H14" s="10"/>
      <c r="I14" s="14"/>
    </row>
    <row r="15" spans="1:9" x14ac:dyDescent="0.3">
      <c r="A15" s="10"/>
      <c r="B15" s="10"/>
      <c r="C15" s="10"/>
      <c r="D15" s="4">
        <v>2</v>
      </c>
      <c r="E15">
        <v>0.828125</v>
      </c>
      <c r="F15">
        <v>0.94434575340942895</v>
      </c>
      <c r="G15" s="10"/>
      <c r="H15" s="10"/>
      <c r="I15" s="14"/>
    </row>
    <row r="16" spans="1:9" x14ac:dyDescent="0.3">
      <c r="A16" s="10"/>
      <c r="B16" s="10"/>
      <c r="C16" s="10"/>
      <c r="D16" s="4">
        <v>3</v>
      </c>
      <c r="E16">
        <v>0.859375</v>
      </c>
      <c r="F16">
        <v>0.91519284814933799</v>
      </c>
      <c r="G16" s="10"/>
      <c r="H16" s="10"/>
      <c r="I16" s="14"/>
    </row>
    <row r="17" spans="1:9" x14ac:dyDescent="0.3">
      <c r="A17" s="10"/>
      <c r="B17" s="10"/>
      <c r="C17" s="10"/>
      <c r="D17" s="4">
        <v>4</v>
      </c>
      <c r="E17">
        <v>0.86328125</v>
      </c>
      <c r="F17">
        <v>0.94895319183218496</v>
      </c>
      <c r="G17" s="10"/>
      <c r="H17" s="10"/>
      <c r="I17" s="14"/>
    </row>
    <row r="18" spans="1:9" x14ac:dyDescent="0.3">
      <c r="A18" s="10"/>
      <c r="B18" s="10"/>
      <c r="C18" s="10"/>
      <c r="D18" s="4">
        <v>5</v>
      </c>
      <c r="E18">
        <v>0.90625</v>
      </c>
      <c r="F18">
        <v>0.96262380755119303</v>
      </c>
      <c r="G18" s="10"/>
      <c r="H18" s="10"/>
      <c r="I18" s="14"/>
    </row>
    <row r="19" spans="1:9" x14ac:dyDescent="0.3">
      <c r="A19" s="10"/>
      <c r="B19" s="10"/>
      <c r="C19" s="10"/>
      <c r="D19" s="4">
        <v>6</v>
      </c>
      <c r="E19">
        <v>0.859375</v>
      </c>
      <c r="F19">
        <v>0.96180311247523398</v>
      </c>
      <c r="G19" s="10"/>
      <c r="H19" s="10"/>
      <c r="I19" s="14"/>
    </row>
    <row r="20" spans="1:9" x14ac:dyDescent="0.3">
      <c r="A20" s="10"/>
      <c r="B20" s="10"/>
      <c r="C20" s="10"/>
      <c r="D20" s="4">
        <v>7</v>
      </c>
      <c r="E20">
        <v>0.89453125</v>
      </c>
      <c r="F20">
        <v>0.95212508971946397</v>
      </c>
      <c r="G20" s="10"/>
      <c r="H20" s="10"/>
      <c r="I20" s="14"/>
    </row>
    <row r="21" spans="1:9" x14ac:dyDescent="0.3">
      <c r="A21" s="10"/>
      <c r="B21" s="10"/>
      <c r="C21" s="10"/>
      <c r="D21" s="4">
        <v>8</v>
      </c>
      <c r="E21">
        <v>0.8515625</v>
      </c>
      <c r="F21">
        <v>0.93119545779398305</v>
      </c>
      <c r="G21" s="10"/>
      <c r="H21" s="10"/>
      <c r="I21" s="14"/>
    </row>
    <row r="22" spans="1:9" x14ac:dyDescent="0.3">
      <c r="A22" s="10"/>
      <c r="B22" s="10"/>
      <c r="C22" s="10"/>
      <c r="D22" s="4">
        <v>9</v>
      </c>
      <c r="E22">
        <v>0.87109375</v>
      </c>
      <c r="F22">
        <v>0.92306885480164702</v>
      </c>
      <c r="G22" s="10"/>
      <c r="H22" s="10"/>
      <c r="I22" s="14"/>
    </row>
    <row r="23" spans="1:9" x14ac:dyDescent="0.3">
      <c r="A23" s="10"/>
      <c r="B23" s="10"/>
      <c r="C23" s="10"/>
      <c r="D23" s="4" t="s">
        <v>4</v>
      </c>
      <c r="E23">
        <v>0.865234375</v>
      </c>
      <c r="F23">
        <v>0.94189492142113396</v>
      </c>
      <c r="G23" s="10"/>
      <c r="H23" s="10"/>
      <c r="I23" s="14"/>
    </row>
    <row r="24" spans="1:9" x14ac:dyDescent="0.3">
      <c r="A24" s="10" t="s">
        <v>25</v>
      </c>
      <c r="B24" s="10">
        <v>45167</v>
      </c>
      <c r="C24" s="10" t="s">
        <v>36</v>
      </c>
      <c r="D24" s="4">
        <v>0</v>
      </c>
      <c r="E24">
        <v>0.56925675675675602</v>
      </c>
      <c r="F24">
        <v>0.60007643727522597</v>
      </c>
      <c r="G24" s="10">
        <v>5209</v>
      </c>
      <c r="H24" s="10">
        <f t="shared" ref="H24" si="1">E34*G24</f>
        <v>3144.9777449324324</v>
      </c>
    </row>
    <row r="25" spans="1:9" x14ac:dyDescent="0.3">
      <c r="A25" s="10"/>
      <c r="B25" s="10"/>
      <c r="C25" s="10"/>
      <c r="D25" s="4">
        <v>1</v>
      </c>
      <c r="E25">
        <v>0.55363175675675602</v>
      </c>
      <c r="F25">
        <v>0.70037727648140502</v>
      </c>
      <c r="G25" s="10"/>
      <c r="H25" s="10"/>
    </row>
    <row r="26" spans="1:9" x14ac:dyDescent="0.3">
      <c r="A26" s="10"/>
      <c r="B26" s="10"/>
      <c r="C26" s="10"/>
      <c r="D26" s="4">
        <v>2</v>
      </c>
      <c r="E26">
        <v>0.59459459459459396</v>
      </c>
      <c r="F26">
        <v>0.71210368882828601</v>
      </c>
      <c r="G26" s="10"/>
      <c r="H26" s="10"/>
    </row>
    <row r="27" spans="1:9" x14ac:dyDescent="0.3">
      <c r="A27" s="10"/>
      <c r="B27" s="10"/>
      <c r="C27" s="10"/>
      <c r="D27" s="4">
        <v>3</v>
      </c>
      <c r="E27">
        <v>0.592483108108108</v>
      </c>
      <c r="F27">
        <v>0.67048721484337503</v>
      </c>
      <c r="G27" s="10"/>
      <c r="H27" s="10"/>
    </row>
    <row r="28" spans="1:9" x14ac:dyDescent="0.3">
      <c r="A28" s="10"/>
      <c r="B28" s="10"/>
      <c r="C28" s="10"/>
      <c r="D28" s="4">
        <v>4</v>
      </c>
      <c r="E28">
        <v>0.65582770270270196</v>
      </c>
      <c r="F28">
        <v>0.79828524432441605</v>
      </c>
      <c r="G28" s="10"/>
      <c r="H28" s="10"/>
    </row>
    <row r="29" spans="1:9" x14ac:dyDescent="0.3">
      <c r="A29" s="10"/>
      <c r="B29" s="10"/>
      <c r="C29" s="10"/>
      <c r="D29" s="4">
        <v>5</v>
      </c>
      <c r="E29">
        <v>0.62288851351351304</v>
      </c>
      <c r="F29">
        <v>0.75097126343938503</v>
      </c>
      <c r="G29" s="10"/>
      <c r="H29" s="10"/>
    </row>
    <row r="30" spans="1:9" x14ac:dyDescent="0.3">
      <c r="A30" s="10"/>
      <c r="B30" s="10"/>
      <c r="C30" s="10"/>
      <c r="D30" s="4">
        <v>6</v>
      </c>
      <c r="E30">
        <v>0.59375</v>
      </c>
      <c r="F30">
        <v>0.70899534667110997</v>
      </c>
      <c r="G30" s="10"/>
      <c r="H30" s="10"/>
    </row>
    <row r="31" spans="1:9" x14ac:dyDescent="0.3">
      <c r="A31" s="10"/>
      <c r="B31" s="10"/>
      <c r="C31" s="10"/>
      <c r="D31" s="4">
        <v>7</v>
      </c>
      <c r="E31">
        <v>0.60430743243243201</v>
      </c>
      <c r="F31">
        <v>0.74234949418805296</v>
      </c>
      <c r="G31" s="10"/>
      <c r="H31" s="10"/>
    </row>
    <row r="32" spans="1:9" x14ac:dyDescent="0.3">
      <c r="A32" s="10"/>
      <c r="B32" s="10"/>
      <c r="C32" s="10"/>
      <c r="D32" s="4">
        <v>8</v>
      </c>
      <c r="E32">
        <v>0.61359797297297303</v>
      </c>
      <c r="F32">
        <v>0.71252336460980203</v>
      </c>
      <c r="G32" s="10"/>
      <c r="H32" s="10"/>
    </row>
    <row r="33" spans="1:9" x14ac:dyDescent="0.3">
      <c r="A33" s="10"/>
      <c r="B33" s="10"/>
      <c r="C33" s="10"/>
      <c r="D33" s="4">
        <v>9</v>
      </c>
      <c r="E33">
        <v>0.63724662162162105</v>
      </c>
      <c r="F33">
        <v>0.78470112394551805</v>
      </c>
      <c r="G33" s="10"/>
      <c r="H33" s="10"/>
    </row>
    <row r="34" spans="1:9" x14ac:dyDescent="0.3">
      <c r="A34" s="10"/>
      <c r="B34" s="10"/>
      <c r="C34" s="10"/>
      <c r="D34" s="4" t="s">
        <v>4</v>
      </c>
      <c r="E34">
        <v>0.60375844594594597</v>
      </c>
      <c r="F34">
        <v>0.71808704546065805</v>
      </c>
      <c r="G34" s="10"/>
      <c r="H34" s="10"/>
    </row>
    <row r="35" spans="1:9" x14ac:dyDescent="0.3">
      <c r="A35" s="10" t="s">
        <v>26</v>
      </c>
      <c r="B35" s="10">
        <v>90357</v>
      </c>
      <c r="C35" s="10" t="s">
        <v>37</v>
      </c>
      <c r="D35" s="4">
        <v>0</v>
      </c>
      <c r="E35">
        <v>0.65625</v>
      </c>
      <c r="F35">
        <v>0.83895299074743701</v>
      </c>
      <c r="G35" s="10">
        <v>1224</v>
      </c>
      <c r="H35" s="10">
        <f t="shared" ref="H35" si="2">E45*G35</f>
        <v>997.36874999999998</v>
      </c>
    </row>
    <row r="36" spans="1:9" x14ac:dyDescent="0.3">
      <c r="A36" s="10"/>
      <c r="B36" s="10"/>
      <c r="C36" s="10"/>
      <c r="D36" s="4">
        <v>1</v>
      </c>
      <c r="E36">
        <v>0.8515625</v>
      </c>
      <c r="F36">
        <v>0.93841801074659603</v>
      </c>
      <c r="G36" s="10"/>
      <c r="H36" s="10"/>
    </row>
    <row r="37" spans="1:9" x14ac:dyDescent="0.3">
      <c r="A37" s="10"/>
      <c r="B37" s="10"/>
      <c r="C37" s="10"/>
      <c r="D37" s="4">
        <v>2</v>
      </c>
      <c r="E37">
        <v>0.7734375</v>
      </c>
      <c r="F37">
        <v>0.90040062822554001</v>
      </c>
      <c r="G37" s="10"/>
      <c r="H37" s="10"/>
    </row>
    <row r="38" spans="1:9" x14ac:dyDescent="0.3">
      <c r="A38" s="10"/>
      <c r="B38" s="10"/>
      <c r="C38" s="10"/>
      <c r="D38" s="4">
        <v>3</v>
      </c>
      <c r="E38">
        <v>0.7734375</v>
      </c>
      <c r="F38">
        <v>0.90625745616092201</v>
      </c>
      <c r="G38" s="10"/>
      <c r="H38" s="10"/>
    </row>
    <row r="39" spans="1:9" x14ac:dyDescent="0.3">
      <c r="A39" s="10"/>
      <c r="B39" s="10"/>
      <c r="C39" s="10"/>
      <c r="D39" s="4">
        <v>4</v>
      </c>
      <c r="E39">
        <v>0.8515625</v>
      </c>
      <c r="F39">
        <v>0.94279179844016303</v>
      </c>
      <c r="G39" s="10"/>
      <c r="H39" s="10"/>
    </row>
    <row r="40" spans="1:9" x14ac:dyDescent="0.3">
      <c r="A40" s="10"/>
      <c r="B40" s="10"/>
      <c r="C40" s="10"/>
      <c r="D40" s="4">
        <v>5</v>
      </c>
      <c r="E40">
        <v>0.8515625</v>
      </c>
      <c r="F40">
        <v>0.92795343990568602</v>
      </c>
      <c r="G40" s="10"/>
      <c r="H40" s="10"/>
    </row>
    <row r="41" spans="1:9" x14ac:dyDescent="0.3">
      <c r="A41" s="10"/>
      <c r="B41" s="10"/>
      <c r="C41" s="10"/>
      <c r="D41" s="4">
        <v>6</v>
      </c>
      <c r="E41">
        <v>0.828125</v>
      </c>
      <c r="F41">
        <v>0.89872232227887605</v>
      </c>
      <c r="G41" s="10"/>
      <c r="H41" s="10"/>
    </row>
    <row r="42" spans="1:9" x14ac:dyDescent="0.3">
      <c r="A42" s="10"/>
      <c r="B42" s="10"/>
      <c r="C42" s="10"/>
      <c r="D42" s="4">
        <v>7</v>
      </c>
      <c r="E42">
        <v>0.8359375</v>
      </c>
      <c r="F42">
        <v>0.91646649237123001</v>
      </c>
      <c r="G42" s="10"/>
      <c r="H42" s="10"/>
    </row>
    <row r="43" spans="1:9" x14ac:dyDescent="0.3">
      <c r="A43" s="10"/>
      <c r="B43" s="10"/>
      <c r="C43" s="10"/>
      <c r="D43" s="4">
        <v>8</v>
      </c>
      <c r="E43">
        <v>0.8828125</v>
      </c>
      <c r="F43">
        <v>0.95394554822697997</v>
      </c>
      <c r="G43" s="10"/>
      <c r="H43" s="10"/>
    </row>
    <row r="44" spans="1:9" x14ac:dyDescent="0.3">
      <c r="A44" s="10"/>
      <c r="B44" s="10"/>
      <c r="C44" s="10"/>
      <c r="D44" s="4">
        <v>9</v>
      </c>
      <c r="E44">
        <v>0.84375</v>
      </c>
      <c r="F44">
        <v>0.92858122984202296</v>
      </c>
      <c r="G44" s="10"/>
      <c r="H44" s="10"/>
    </row>
    <row r="45" spans="1:9" x14ac:dyDescent="0.3">
      <c r="A45" s="10"/>
      <c r="B45" s="10"/>
      <c r="C45" s="10"/>
      <c r="D45" s="4" t="s">
        <v>4</v>
      </c>
      <c r="E45">
        <v>0.81484374999999998</v>
      </c>
      <c r="F45">
        <v>0.91524899169454499</v>
      </c>
      <c r="G45" s="10"/>
      <c r="H45" s="10"/>
    </row>
    <row r="46" spans="1:9" x14ac:dyDescent="0.3">
      <c r="A46" s="10" t="s">
        <v>5</v>
      </c>
      <c r="B46" s="10">
        <v>15723</v>
      </c>
      <c r="C46" s="10" t="s">
        <v>48</v>
      </c>
      <c r="D46" s="4">
        <v>0</v>
      </c>
      <c r="E46">
        <v>0.9375</v>
      </c>
      <c r="F46">
        <v>0.99266152800381002</v>
      </c>
      <c r="G46" s="10">
        <v>1679</v>
      </c>
      <c r="H46" s="10">
        <f>E56*G46</f>
        <v>1595.05</v>
      </c>
      <c r="I46" s="9"/>
    </row>
    <row r="47" spans="1:9" x14ac:dyDescent="0.3">
      <c r="A47" s="10"/>
      <c r="B47" s="10"/>
      <c r="C47" s="10"/>
      <c r="D47" s="4">
        <v>1</v>
      </c>
      <c r="E47">
        <v>0.921875</v>
      </c>
      <c r="F47">
        <v>0.91421676982021804</v>
      </c>
      <c r="G47" s="10"/>
      <c r="H47" s="10"/>
      <c r="I47" s="9"/>
    </row>
    <row r="48" spans="1:9" x14ac:dyDescent="0.3">
      <c r="A48" s="10"/>
      <c r="B48" s="10"/>
      <c r="C48" s="10"/>
      <c r="D48" s="4">
        <v>2</v>
      </c>
      <c r="E48">
        <v>0.953125</v>
      </c>
      <c r="F48">
        <v>0.97214533658526103</v>
      </c>
      <c r="G48" s="10"/>
      <c r="H48" s="10"/>
      <c r="I48" s="9"/>
    </row>
    <row r="49" spans="1:9" x14ac:dyDescent="0.3">
      <c r="A49" s="10"/>
      <c r="B49" s="10"/>
      <c r="C49" s="10"/>
      <c r="D49" s="4">
        <v>3</v>
      </c>
      <c r="E49">
        <v>0.921875</v>
      </c>
      <c r="F49">
        <v>0.87714800171303398</v>
      </c>
      <c r="G49" s="10"/>
      <c r="H49" s="10"/>
      <c r="I49" s="9"/>
    </row>
    <row r="50" spans="1:9" x14ac:dyDescent="0.3">
      <c r="A50" s="10"/>
      <c r="B50" s="10"/>
      <c r="C50" s="10"/>
      <c r="D50" s="4">
        <v>4</v>
      </c>
      <c r="E50">
        <v>0.9375</v>
      </c>
      <c r="F50">
        <v>0.94387441411634898</v>
      </c>
      <c r="G50" s="10"/>
      <c r="H50" s="10"/>
      <c r="I50" s="9"/>
    </row>
    <row r="51" spans="1:9" x14ac:dyDescent="0.3">
      <c r="A51" s="10"/>
      <c r="B51" s="10"/>
      <c r="C51" s="10"/>
      <c r="D51" s="4">
        <v>5</v>
      </c>
      <c r="E51">
        <v>0.96875</v>
      </c>
      <c r="F51">
        <v>1</v>
      </c>
      <c r="G51" s="10"/>
      <c r="H51" s="10"/>
      <c r="I51" s="9"/>
    </row>
    <row r="52" spans="1:9" x14ac:dyDescent="0.3">
      <c r="A52" s="10"/>
      <c r="B52" s="10"/>
      <c r="C52" s="10"/>
      <c r="D52" s="4">
        <v>6</v>
      </c>
      <c r="E52">
        <v>0.984375</v>
      </c>
      <c r="F52">
        <v>0.99445331650926905</v>
      </c>
      <c r="G52" s="10"/>
      <c r="H52" s="10"/>
      <c r="I52" s="9"/>
    </row>
    <row r="53" spans="1:9" x14ac:dyDescent="0.3">
      <c r="A53" s="10"/>
      <c r="B53" s="10"/>
      <c r="C53" s="10"/>
      <c r="D53" s="4">
        <v>7</v>
      </c>
      <c r="E53">
        <v>0.9375</v>
      </c>
      <c r="F53">
        <v>0.99137232120819296</v>
      </c>
      <c r="G53" s="10"/>
      <c r="H53" s="10"/>
      <c r="I53" s="9"/>
    </row>
    <row r="54" spans="1:9" x14ac:dyDescent="0.3">
      <c r="A54" s="10"/>
      <c r="B54" s="10"/>
      <c r="C54" s="10"/>
      <c r="D54" s="4">
        <v>8</v>
      </c>
      <c r="E54">
        <v>0.984375</v>
      </c>
      <c r="F54">
        <v>0.95494350282485796</v>
      </c>
      <c r="G54" s="10"/>
      <c r="H54" s="10"/>
      <c r="I54" s="9"/>
    </row>
    <row r="55" spans="1:9" x14ac:dyDescent="0.3">
      <c r="A55" s="10"/>
      <c r="B55" s="10"/>
      <c r="C55" s="10"/>
      <c r="D55" s="4">
        <v>9</v>
      </c>
      <c r="E55">
        <v>0.953125</v>
      </c>
      <c r="F55">
        <v>0.98761521853787604</v>
      </c>
      <c r="G55" s="10"/>
      <c r="H55" s="10"/>
      <c r="I55" s="9"/>
    </row>
    <row r="56" spans="1:9" x14ac:dyDescent="0.3">
      <c r="A56" s="10"/>
      <c r="B56" s="10"/>
      <c r="C56" s="10"/>
      <c r="D56" s="4" t="s">
        <v>4</v>
      </c>
      <c r="E56">
        <v>0.95</v>
      </c>
      <c r="F56">
        <v>0.962843040931887</v>
      </c>
      <c r="G56" s="10"/>
      <c r="H56" s="10"/>
      <c r="I56" s="9"/>
    </row>
    <row r="57" spans="1:9" x14ac:dyDescent="0.3">
      <c r="A57" s="10" t="s">
        <v>6</v>
      </c>
      <c r="B57" s="10">
        <v>90704</v>
      </c>
      <c r="C57" s="10" t="s">
        <v>38</v>
      </c>
      <c r="D57" s="4">
        <v>0</v>
      </c>
      <c r="E57">
        <v>0.921875</v>
      </c>
      <c r="F57">
        <v>0.95109294919639698</v>
      </c>
      <c r="G57" s="10">
        <v>918</v>
      </c>
      <c r="H57" s="10">
        <f t="shared" ref="H57" si="3">E67*G57</f>
        <v>840.54375000000005</v>
      </c>
    </row>
    <row r="58" spans="1:9" x14ac:dyDescent="0.3">
      <c r="A58" s="10"/>
      <c r="B58" s="10"/>
      <c r="C58" s="10"/>
      <c r="D58" s="4">
        <v>1</v>
      </c>
      <c r="E58">
        <v>0.90625</v>
      </c>
      <c r="F58">
        <v>0.96622764028424402</v>
      </c>
      <c r="G58" s="10"/>
      <c r="H58" s="10"/>
    </row>
    <row r="59" spans="1:9" x14ac:dyDescent="0.3">
      <c r="A59" s="10"/>
      <c r="B59" s="10"/>
      <c r="C59" s="10"/>
      <c r="D59" s="4">
        <v>2</v>
      </c>
      <c r="E59">
        <v>0.875</v>
      </c>
      <c r="F59">
        <v>0.92982186726601901</v>
      </c>
      <c r="G59" s="10"/>
      <c r="H59" s="10"/>
    </row>
    <row r="60" spans="1:9" x14ac:dyDescent="0.3">
      <c r="A60" s="10"/>
      <c r="B60" s="10"/>
      <c r="C60" s="10"/>
      <c r="D60" s="4">
        <v>3</v>
      </c>
      <c r="E60">
        <v>0.90625</v>
      </c>
      <c r="F60">
        <v>0.827526662601756</v>
      </c>
      <c r="G60" s="10"/>
      <c r="H60" s="10"/>
    </row>
    <row r="61" spans="1:9" x14ac:dyDescent="0.3">
      <c r="A61" s="10"/>
      <c r="B61" s="10"/>
      <c r="C61" s="10"/>
      <c r="D61" s="4">
        <v>4</v>
      </c>
      <c r="E61">
        <v>0.921875</v>
      </c>
      <c r="F61">
        <v>0.97611137478247101</v>
      </c>
      <c r="G61" s="10"/>
      <c r="H61" s="10"/>
    </row>
    <row r="62" spans="1:9" x14ac:dyDescent="0.3">
      <c r="A62" s="10"/>
      <c r="B62" s="10"/>
      <c r="C62" s="10"/>
      <c r="D62" s="4">
        <v>5</v>
      </c>
      <c r="E62">
        <v>0.90625</v>
      </c>
      <c r="F62">
        <v>0.87680737971218203</v>
      </c>
      <c r="G62" s="10"/>
      <c r="H62" s="10"/>
    </row>
    <row r="63" spans="1:9" x14ac:dyDescent="0.3">
      <c r="A63" s="10"/>
      <c r="B63" s="10"/>
      <c r="C63" s="10"/>
      <c r="D63" s="4">
        <v>6</v>
      </c>
      <c r="E63">
        <v>0.953125</v>
      </c>
      <c r="F63">
        <v>0.96528944585419396</v>
      </c>
      <c r="G63" s="10"/>
      <c r="H63" s="10"/>
    </row>
    <row r="64" spans="1:9" x14ac:dyDescent="0.3">
      <c r="A64" s="10"/>
      <c r="B64" s="10"/>
      <c r="C64" s="10"/>
      <c r="D64" s="4">
        <v>7</v>
      </c>
      <c r="E64">
        <v>0.9375</v>
      </c>
      <c r="F64">
        <v>0.980271077086041</v>
      </c>
      <c r="G64" s="10"/>
      <c r="H64" s="10"/>
    </row>
    <row r="65" spans="1:9" x14ac:dyDescent="0.3">
      <c r="A65" s="10"/>
      <c r="B65" s="10"/>
      <c r="C65" s="10"/>
      <c r="D65" s="4">
        <v>8</v>
      </c>
      <c r="E65">
        <v>0.953125</v>
      </c>
      <c r="F65">
        <v>0.99349640470259903</v>
      </c>
      <c r="G65" s="10"/>
      <c r="H65" s="10"/>
    </row>
    <row r="66" spans="1:9" x14ac:dyDescent="0.3">
      <c r="A66" s="10"/>
      <c r="B66" s="10"/>
      <c r="C66" s="10"/>
      <c r="D66" s="4">
        <v>9</v>
      </c>
      <c r="E66">
        <v>0.875</v>
      </c>
      <c r="F66">
        <v>0.91577162807485102</v>
      </c>
      <c r="G66" s="10"/>
      <c r="H66" s="10"/>
    </row>
    <row r="67" spans="1:9" x14ac:dyDescent="0.3">
      <c r="A67" s="10"/>
      <c r="B67" s="10"/>
      <c r="C67" s="10"/>
      <c r="D67" s="4" t="s">
        <v>4</v>
      </c>
      <c r="E67">
        <v>0.91562500000000002</v>
      </c>
      <c r="F67">
        <v>0.93824164295607504</v>
      </c>
      <c r="G67" s="10"/>
      <c r="H67" s="10"/>
    </row>
    <row r="68" spans="1:9" x14ac:dyDescent="0.3">
      <c r="A68" s="10" t="s">
        <v>8</v>
      </c>
      <c r="B68" s="10">
        <v>91119</v>
      </c>
      <c r="C68" s="10" t="s">
        <v>55</v>
      </c>
      <c r="D68" s="4">
        <v>0</v>
      </c>
      <c r="E68">
        <v>0.90156250000000004</v>
      </c>
      <c r="F68">
        <v>0.96176213140619404</v>
      </c>
      <c r="G68" s="10">
        <v>917</v>
      </c>
      <c r="H68" s="10">
        <f t="shared" ref="H68" si="4">E78*G68</f>
        <v>811.11515625000004</v>
      </c>
      <c r="I68" s="9"/>
    </row>
    <row r="69" spans="1:9" x14ac:dyDescent="0.3">
      <c r="A69" s="10"/>
      <c r="B69" s="10"/>
      <c r="C69" s="10"/>
      <c r="D69" s="4">
        <v>1</v>
      </c>
      <c r="E69">
        <v>0.91718750000000004</v>
      </c>
      <c r="F69">
        <v>0.96551508351516602</v>
      </c>
      <c r="G69" s="10"/>
      <c r="H69" s="10"/>
      <c r="I69" s="9"/>
    </row>
    <row r="70" spans="1:9" x14ac:dyDescent="0.3">
      <c r="A70" s="10"/>
      <c r="B70" s="10"/>
      <c r="C70" s="10"/>
      <c r="D70" s="4">
        <v>2</v>
      </c>
      <c r="E70">
        <v>0.921875</v>
      </c>
      <c r="F70">
        <v>0.966643469722408</v>
      </c>
      <c r="G70" s="10"/>
      <c r="H70" s="10"/>
      <c r="I70" s="9"/>
    </row>
    <row r="71" spans="1:9" x14ac:dyDescent="0.3">
      <c r="A71" s="10"/>
      <c r="B71" s="10"/>
      <c r="C71" s="10"/>
      <c r="D71" s="4">
        <v>3</v>
      </c>
      <c r="E71">
        <v>0.8203125</v>
      </c>
      <c r="F71">
        <v>0.90318024045534395</v>
      </c>
      <c r="G71" s="10"/>
      <c r="H71" s="10"/>
      <c r="I71" s="9"/>
    </row>
    <row r="72" spans="1:9" x14ac:dyDescent="0.3">
      <c r="A72" s="10"/>
      <c r="B72" s="10"/>
      <c r="C72" s="10"/>
      <c r="D72" s="4">
        <v>4</v>
      </c>
      <c r="E72">
        <v>0.8359375</v>
      </c>
      <c r="F72">
        <v>0.91618686259492899</v>
      </c>
      <c r="G72" s="10"/>
      <c r="H72" s="10"/>
      <c r="I72" s="9"/>
    </row>
    <row r="73" spans="1:9" x14ac:dyDescent="0.3">
      <c r="A73" s="10"/>
      <c r="B73" s="10"/>
      <c r="C73" s="10"/>
      <c r="D73" s="4">
        <v>5</v>
      </c>
      <c r="E73">
        <v>0.91874999999999996</v>
      </c>
      <c r="F73">
        <v>0.95976260327674101</v>
      </c>
      <c r="G73" s="10"/>
      <c r="H73" s="10"/>
      <c r="I73" s="9"/>
    </row>
    <row r="74" spans="1:9" x14ac:dyDescent="0.3">
      <c r="A74" s="10"/>
      <c r="B74" s="10"/>
      <c r="C74" s="10"/>
      <c r="D74" s="4">
        <v>6</v>
      </c>
      <c r="E74">
        <v>0.82343750000000004</v>
      </c>
      <c r="F74">
        <v>0.91280790633838504</v>
      </c>
      <c r="G74" s="10"/>
      <c r="H74" s="10"/>
      <c r="I74" s="9"/>
    </row>
    <row r="75" spans="1:9" x14ac:dyDescent="0.3">
      <c r="A75" s="10"/>
      <c r="B75" s="10"/>
      <c r="C75" s="10"/>
      <c r="D75" s="4">
        <v>7</v>
      </c>
      <c r="E75">
        <v>0.90312499999999996</v>
      </c>
      <c r="F75">
        <v>0.96288106975774701</v>
      </c>
      <c r="G75" s="10"/>
      <c r="H75" s="10"/>
      <c r="I75" s="9"/>
    </row>
    <row r="76" spans="1:9" x14ac:dyDescent="0.3">
      <c r="A76" s="10"/>
      <c r="B76" s="10"/>
      <c r="C76" s="10"/>
      <c r="D76" s="4">
        <v>8</v>
      </c>
      <c r="E76">
        <v>0.90468749999999998</v>
      </c>
      <c r="F76">
        <v>0.95520179322031895</v>
      </c>
      <c r="G76" s="10"/>
      <c r="H76" s="10"/>
      <c r="I76" s="9"/>
    </row>
    <row r="77" spans="1:9" x14ac:dyDescent="0.3">
      <c r="A77" s="10"/>
      <c r="B77" s="10"/>
      <c r="C77" s="10"/>
      <c r="D77" s="4">
        <v>9</v>
      </c>
      <c r="E77">
        <v>0.8984375</v>
      </c>
      <c r="F77">
        <v>0.94997800639423202</v>
      </c>
      <c r="G77" s="10"/>
      <c r="H77" s="10"/>
      <c r="I77" s="9"/>
    </row>
    <row r="78" spans="1:9" x14ac:dyDescent="0.3">
      <c r="A78" s="10"/>
      <c r="B78" s="10"/>
      <c r="C78" s="10"/>
      <c r="D78" s="4" t="s">
        <v>4</v>
      </c>
      <c r="E78">
        <v>0.88453124999999999</v>
      </c>
      <c r="F78">
        <v>0.94539191666814604</v>
      </c>
      <c r="G78" s="10"/>
      <c r="H78" s="10"/>
      <c r="I78" s="9"/>
    </row>
    <row r="79" spans="1:9" x14ac:dyDescent="0.3">
      <c r="A79" s="10" t="s">
        <v>9</v>
      </c>
      <c r="B79" s="10">
        <v>2</v>
      </c>
      <c r="C79" s="10" t="s">
        <v>39</v>
      </c>
      <c r="D79" s="4">
        <v>0</v>
      </c>
      <c r="E79">
        <v>0.84375</v>
      </c>
      <c r="F79">
        <v>0.93572180134680105</v>
      </c>
      <c r="G79" s="10">
        <v>449</v>
      </c>
      <c r="H79" s="10">
        <f>E89*G79</f>
        <v>405.50312499999995</v>
      </c>
    </row>
    <row r="80" spans="1:9" x14ac:dyDescent="0.3">
      <c r="A80" s="10"/>
      <c r="B80" s="10"/>
      <c r="C80" s="10"/>
      <c r="D80" s="4">
        <v>1</v>
      </c>
      <c r="E80">
        <v>0.859375</v>
      </c>
      <c r="F80">
        <v>0.95664323233423498</v>
      </c>
      <c r="G80" s="10"/>
      <c r="H80" s="10"/>
    </row>
    <row r="81" spans="1:9" x14ac:dyDescent="0.3">
      <c r="A81" s="10"/>
      <c r="B81" s="10"/>
      <c r="C81" s="10"/>
      <c r="D81" s="4">
        <v>2</v>
      </c>
      <c r="E81">
        <v>0.84375</v>
      </c>
      <c r="F81">
        <v>0.94119252969361</v>
      </c>
      <c r="G81" s="10"/>
      <c r="H81" s="10"/>
    </row>
    <row r="82" spans="1:9" x14ac:dyDescent="0.3">
      <c r="A82" s="10"/>
      <c r="B82" s="10"/>
      <c r="C82" s="10"/>
      <c r="D82" s="4">
        <v>3</v>
      </c>
      <c r="E82">
        <v>0.953125</v>
      </c>
      <c r="F82">
        <v>0.99371345029239699</v>
      </c>
      <c r="G82" s="10"/>
      <c r="H82" s="10"/>
    </row>
    <row r="83" spans="1:9" x14ac:dyDescent="0.3">
      <c r="A83" s="10"/>
      <c r="B83" s="10"/>
      <c r="C83" s="10"/>
      <c r="D83" s="4">
        <v>4</v>
      </c>
      <c r="E83">
        <v>0.921875</v>
      </c>
      <c r="F83">
        <v>0.981802581264832</v>
      </c>
      <c r="G83" s="10"/>
      <c r="H83" s="10"/>
    </row>
    <row r="84" spans="1:9" x14ac:dyDescent="0.3">
      <c r="A84" s="10"/>
      <c r="B84" s="10"/>
      <c r="C84" s="10"/>
      <c r="D84" s="4">
        <v>5</v>
      </c>
      <c r="E84">
        <v>0.921875</v>
      </c>
      <c r="F84">
        <v>0.97690145502645498</v>
      </c>
      <c r="G84" s="10"/>
      <c r="H84" s="10"/>
    </row>
    <row r="85" spans="1:9" x14ac:dyDescent="0.3">
      <c r="A85" s="10"/>
      <c r="B85" s="10"/>
      <c r="C85" s="10"/>
      <c r="D85" s="4">
        <v>6</v>
      </c>
      <c r="E85">
        <v>0.953125</v>
      </c>
      <c r="F85">
        <v>0.989797247023809</v>
      </c>
      <c r="G85" s="10"/>
      <c r="H85" s="10"/>
    </row>
    <row r="86" spans="1:9" x14ac:dyDescent="0.3">
      <c r="A86" s="10"/>
      <c r="B86" s="10"/>
      <c r="C86" s="10"/>
      <c r="D86" s="4">
        <v>7</v>
      </c>
      <c r="E86">
        <v>0.890625</v>
      </c>
      <c r="F86">
        <v>0.93011882922450295</v>
      </c>
      <c r="G86" s="10"/>
      <c r="H86" s="10"/>
    </row>
    <row r="87" spans="1:9" x14ac:dyDescent="0.3">
      <c r="A87" s="10"/>
      <c r="B87" s="10"/>
      <c r="C87" s="10"/>
      <c r="D87" s="4">
        <v>8</v>
      </c>
      <c r="E87">
        <v>0.921875</v>
      </c>
      <c r="F87">
        <v>0.99470769948126103</v>
      </c>
      <c r="G87" s="10"/>
      <c r="H87" s="10"/>
    </row>
    <row r="88" spans="1:9" x14ac:dyDescent="0.3">
      <c r="A88" s="10"/>
      <c r="B88" s="10"/>
      <c r="C88" s="10"/>
      <c r="D88" s="4">
        <v>9</v>
      </c>
      <c r="E88">
        <v>0.921875</v>
      </c>
      <c r="F88">
        <v>0.97602353772898298</v>
      </c>
      <c r="G88" s="10"/>
      <c r="H88" s="10"/>
    </row>
    <row r="89" spans="1:9" x14ac:dyDescent="0.3">
      <c r="A89" s="10"/>
      <c r="B89" s="10"/>
      <c r="C89" s="10"/>
      <c r="D89" s="4" t="s">
        <v>4</v>
      </c>
      <c r="E89">
        <v>0.90312499999999996</v>
      </c>
      <c r="F89">
        <v>0.96766223634168802</v>
      </c>
      <c r="G89" s="10"/>
      <c r="H89" s="10"/>
    </row>
    <row r="90" spans="1:9" ht="14.4" customHeight="1" x14ac:dyDescent="0.3">
      <c r="A90" s="10" t="s">
        <v>10</v>
      </c>
      <c r="B90" s="10">
        <v>90589</v>
      </c>
      <c r="C90" s="10" t="s">
        <v>40</v>
      </c>
      <c r="D90" s="4">
        <v>0</v>
      </c>
      <c r="E90">
        <v>0.796875</v>
      </c>
      <c r="F90">
        <v>0.85539185929810901</v>
      </c>
      <c r="G90" s="10">
        <v>2773</v>
      </c>
      <c r="H90" s="10">
        <f t="shared" ref="H90" si="5">E100*G90</f>
        <v>2539.0281250000003</v>
      </c>
      <c r="I90" s="14" t="s">
        <v>40</v>
      </c>
    </row>
    <row r="91" spans="1:9" x14ac:dyDescent="0.3">
      <c r="A91" s="10"/>
      <c r="B91" s="10"/>
      <c r="C91" s="10"/>
      <c r="D91" s="4">
        <v>1</v>
      </c>
      <c r="E91">
        <v>0.9375</v>
      </c>
      <c r="F91">
        <v>0.97353525152040499</v>
      </c>
      <c r="G91" s="10"/>
      <c r="H91" s="10"/>
      <c r="I91" s="14"/>
    </row>
    <row r="92" spans="1:9" x14ac:dyDescent="0.3">
      <c r="A92" s="10"/>
      <c r="B92" s="10"/>
      <c r="C92" s="10"/>
      <c r="D92" s="4">
        <v>2</v>
      </c>
      <c r="E92">
        <v>0.9375</v>
      </c>
      <c r="F92">
        <v>0.96169481955881597</v>
      </c>
      <c r="G92" s="10"/>
      <c r="H92" s="10"/>
      <c r="I92" s="14"/>
    </row>
    <row r="93" spans="1:9" x14ac:dyDescent="0.3">
      <c r="A93" s="10"/>
      <c r="B93" s="10"/>
      <c r="C93" s="10"/>
      <c r="D93" s="4">
        <v>3</v>
      </c>
      <c r="E93">
        <v>0.921875</v>
      </c>
      <c r="F93">
        <v>0.95342988228108105</v>
      </c>
      <c r="G93" s="10"/>
      <c r="H93" s="10"/>
      <c r="I93" s="14"/>
    </row>
    <row r="94" spans="1:9" x14ac:dyDescent="0.3">
      <c r="A94" s="10"/>
      <c r="B94" s="10"/>
      <c r="C94" s="10"/>
      <c r="D94" s="4">
        <v>4</v>
      </c>
      <c r="E94">
        <v>0.953125</v>
      </c>
      <c r="F94">
        <v>0.98465649228360996</v>
      </c>
      <c r="G94" s="10"/>
      <c r="H94" s="10"/>
      <c r="I94" s="14"/>
    </row>
    <row r="95" spans="1:9" x14ac:dyDescent="0.3">
      <c r="A95" s="10"/>
      <c r="B95" s="10"/>
      <c r="C95" s="10"/>
      <c r="D95" s="4">
        <v>5</v>
      </c>
      <c r="E95">
        <v>0.9375</v>
      </c>
      <c r="F95">
        <v>0.96505602726071704</v>
      </c>
      <c r="G95" s="10"/>
      <c r="H95" s="10"/>
      <c r="I95" s="14"/>
    </row>
    <row r="96" spans="1:9" x14ac:dyDescent="0.3">
      <c r="A96" s="10"/>
      <c r="B96" s="10"/>
      <c r="C96" s="10"/>
      <c r="D96" s="4">
        <v>6</v>
      </c>
      <c r="E96">
        <v>0.90625</v>
      </c>
      <c r="F96">
        <v>0.96615356321238599</v>
      </c>
      <c r="G96" s="10"/>
      <c r="H96" s="10"/>
      <c r="I96" s="14"/>
    </row>
    <row r="97" spans="1:9" x14ac:dyDescent="0.3">
      <c r="A97" s="10"/>
      <c r="B97" s="10"/>
      <c r="C97" s="10"/>
      <c r="D97" s="4">
        <v>7</v>
      </c>
      <c r="E97">
        <v>0.953125</v>
      </c>
      <c r="F97">
        <v>0.96368274582560298</v>
      </c>
      <c r="G97" s="10"/>
      <c r="H97" s="10"/>
      <c r="I97" s="14"/>
    </row>
    <row r="98" spans="1:9" x14ac:dyDescent="0.3">
      <c r="A98" s="10"/>
      <c r="B98" s="10"/>
      <c r="C98" s="10"/>
      <c r="D98" s="4">
        <v>8</v>
      </c>
      <c r="E98">
        <v>0.90625</v>
      </c>
      <c r="F98">
        <v>0.96452670136880603</v>
      </c>
      <c r="G98" s="10"/>
      <c r="H98" s="10"/>
      <c r="I98" s="14"/>
    </row>
    <row r="99" spans="1:9" x14ac:dyDescent="0.3">
      <c r="A99" s="10"/>
      <c r="B99" s="10"/>
      <c r="C99" s="10"/>
      <c r="D99" s="4">
        <v>9</v>
      </c>
      <c r="E99">
        <v>0.90625</v>
      </c>
      <c r="F99">
        <v>0.92660343399095701</v>
      </c>
      <c r="G99" s="10"/>
      <c r="H99" s="10"/>
      <c r="I99" s="14"/>
    </row>
    <row r="100" spans="1:9" x14ac:dyDescent="0.3">
      <c r="A100" s="10"/>
      <c r="B100" s="10"/>
      <c r="C100" s="10"/>
      <c r="D100" s="4" t="s">
        <v>4</v>
      </c>
      <c r="E100">
        <v>0.91562500000000002</v>
      </c>
      <c r="F100">
        <v>0.95147307766004896</v>
      </c>
      <c r="G100" s="10"/>
      <c r="H100" s="10"/>
      <c r="I100" s="14"/>
    </row>
    <row r="101" spans="1:9" x14ac:dyDescent="0.3">
      <c r="A101" s="11" t="s">
        <v>11</v>
      </c>
      <c r="B101" s="11">
        <v>4297</v>
      </c>
      <c r="C101" s="11" t="s">
        <v>49</v>
      </c>
      <c r="D101" s="5">
        <v>0</v>
      </c>
      <c r="E101" s="3">
        <v>0.59312500000000001</v>
      </c>
      <c r="F101" s="3">
        <v>0.67553583873221701</v>
      </c>
      <c r="G101" s="11">
        <v>909</v>
      </c>
      <c r="H101" s="11">
        <f t="shared" ref="H101" si="6">E111*G101</f>
        <v>588.80475000000001</v>
      </c>
      <c r="I101" s="15" t="s">
        <v>50</v>
      </c>
    </row>
    <row r="102" spans="1:9" x14ac:dyDescent="0.3">
      <c r="A102" s="11"/>
      <c r="B102" s="11"/>
      <c r="C102" s="11"/>
      <c r="D102" s="5">
        <v>1</v>
      </c>
      <c r="E102" s="3">
        <v>0.59624999999999995</v>
      </c>
      <c r="F102" s="3">
        <v>0.74014227531454502</v>
      </c>
      <c r="G102" s="11"/>
      <c r="H102" s="11"/>
      <c r="I102" s="15"/>
    </row>
    <row r="103" spans="1:9" x14ac:dyDescent="0.3">
      <c r="A103" s="11"/>
      <c r="B103" s="11"/>
      <c r="C103" s="11"/>
      <c r="D103" s="5">
        <v>2</v>
      </c>
      <c r="E103" s="3">
        <v>0.60187500000000005</v>
      </c>
      <c r="F103" s="3">
        <v>0.76439596883547001</v>
      </c>
      <c r="G103" s="11"/>
      <c r="H103" s="11"/>
      <c r="I103" s="15"/>
    </row>
    <row r="104" spans="1:9" x14ac:dyDescent="0.3">
      <c r="A104" s="11"/>
      <c r="B104" s="11"/>
      <c r="C104" s="11"/>
      <c r="D104" s="5">
        <v>3</v>
      </c>
      <c r="E104" s="3">
        <v>0.66500000000000004</v>
      </c>
      <c r="F104" s="3">
        <v>0.82721858760853995</v>
      </c>
      <c r="G104" s="11"/>
      <c r="H104" s="11"/>
      <c r="I104" s="15"/>
    </row>
    <row r="105" spans="1:9" x14ac:dyDescent="0.3">
      <c r="A105" s="11"/>
      <c r="B105" s="11"/>
      <c r="C105" s="11"/>
      <c r="D105" s="5">
        <v>4</v>
      </c>
      <c r="E105" s="3">
        <v>0.64687499999999998</v>
      </c>
      <c r="F105" s="3">
        <v>0.750084355415362</v>
      </c>
      <c r="G105" s="11"/>
      <c r="H105" s="11"/>
      <c r="I105" s="15"/>
    </row>
    <row r="106" spans="1:9" x14ac:dyDescent="0.3">
      <c r="A106" s="11"/>
      <c r="B106" s="11"/>
      <c r="C106" s="11"/>
      <c r="D106" s="5">
        <v>5</v>
      </c>
      <c r="E106" s="3">
        <v>0.61687499999999995</v>
      </c>
      <c r="F106" s="3">
        <v>0.76862645922605899</v>
      </c>
      <c r="G106" s="11"/>
      <c r="H106" s="11"/>
      <c r="I106" s="15"/>
    </row>
    <row r="107" spans="1:9" x14ac:dyDescent="0.3">
      <c r="A107" s="11"/>
      <c r="B107" s="11"/>
      <c r="C107" s="11"/>
      <c r="D107" s="5">
        <v>6</v>
      </c>
      <c r="E107" s="3">
        <v>0.645625</v>
      </c>
      <c r="F107" s="3">
        <v>0.76742506788193199</v>
      </c>
      <c r="G107" s="11"/>
      <c r="H107" s="11"/>
      <c r="I107" s="15"/>
    </row>
    <row r="108" spans="1:9" x14ac:dyDescent="0.3">
      <c r="A108" s="11"/>
      <c r="B108" s="11"/>
      <c r="C108" s="11"/>
      <c r="D108" s="5">
        <v>7</v>
      </c>
      <c r="E108" s="3">
        <v>0.70562499999999995</v>
      </c>
      <c r="F108" s="3">
        <v>0.86455641455774601</v>
      </c>
      <c r="G108" s="11"/>
      <c r="H108" s="11"/>
      <c r="I108" s="15"/>
    </row>
    <row r="109" spans="1:9" x14ac:dyDescent="0.3">
      <c r="A109" s="11"/>
      <c r="B109" s="11"/>
      <c r="C109" s="11"/>
      <c r="D109" s="5">
        <v>8</v>
      </c>
      <c r="E109" s="3">
        <v>0.73187500000000005</v>
      </c>
      <c r="F109" s="3">
        <v>0.84349992164047005</v>
      </c>
      <c r="G109" s="11"/>
      <c r="H109" s="11"/>
      <c r="I109" s="15"/>
    </row>
    <row r="110" spans="1:9" x14ac:dyDescent="0.3">
      <c r="A110" s="11"/>
      <c r="B110" s="11"/>
      <c r="C110" s="11"/>
      <c r="D110" s="5">
        <v>9</v>
      </c>
      <c r="E110" s="3">
        <v>0.67437499999999995</v>
      </c>
      <c r="F110" s="3">
        <v>0.80853337382528701</v>
      </c>
      <c r="G110" s="11"/>
      <c r="H110" s="11"/>
      <c r="I110" s="15"/>
    </row>
    <row r="111" spans="1:9" x14ac:dyDescent="0.3">
      <c r="A111" s="11"/>
      <c r="B111" s="11"/>
      <c r="C111" s="11"/>
      <c r="D111" s="5" t="s">
        <v>4</v>
      </c>
      <c r="E111" s="3">
        <v>0.64775000000000005</v>
      </c>
      <c r="F111" s="3">
        <v>0.78100182630376302</v>
      </c>
      <c r="G111" s="11"/>
      <c r="H111" s="11"/>
      <c r="I111" s="15"/>
    </row>
    <row r="112" spans="1:9" x14ac:dyDescent="0.3">
      <c r="A112" s="10" t="s">
        <v>13</v>
      </c>
      <c r="B112" s="10">
        <v>90879</v>
      </c>
      <c r="C112" s="10" t="s">
        <v>41</v>
      </c>
      <c r="D112" s="4">
        <v>0</v>
      </c>
      <c r="E112">
        <v>0.890625</v>
      </c>
      <c r="F112">
        <v>0.92363519506423897</v>
      </c>
      <c r="G112" s="10">
        <v>2965</v>
      </c>
      <c r="H112" s="10">
        <f>E122*G112</f>
        <v>2807.484375</v>
      </c>
    </row>
    <row r="113" spans="1:8" x14ac:dyDescent="0.3">
      <c r="A113" s="10"/>
      <c r="B113" s="10"/>
      <c r="C113" s="10"/>
      <c r="D113" s="4">
        <v>1</v>
      </c>
      <c r="E113">
        <v>0.96875</v>
      </c>
      <c r="F113">
        <v>0.95290043515195599</v>
      </c>
      <c r="G113" s="10"/>
      <c r="H113" s="10"/>
    </row>
    <row r="114" spans="1:8" x14ac:dyDescent="0.3">
      <c r="A114" s="10"/>
      <c r="B114" s="10"/>
      <c r="C114" s="10"/>
      <c r="D114" s="4">
        <v>2</v>
      </c>
      <c r="E114">
        <v>0.96875</v>
      </c>
      <c r="F114">
        <v>0.98786413239538196</v>
      </c>
      <c r="G114" s="10"/>
      <c r="H114" s="10"/>
    </row>
    <row r="115" spans="1:8" x14ac:dyDescent="0.3">
      <c r="A115" s="10"/>
      <c r="B115" s="10"/>
      <c r="C115" s="10"/>
      <c r="D115" s="4">
        <v>3</v>
      </c>
      <c r="E115">
        <v>0.9375</v>
      </c>
      <c r="F115">
        <v>0.96835740144010796</v>
      </c>
      <c r="G115" s="10"/>
      <c r="H115" s="10"/>
    </row>
    <row r="116" spans="1:8" x14ac:dyDescent="0.3">
      <c r="A116" s="10"/>
      <c r="B116" s="10"/>
      <c r="C116" s="10"/>
      <c r="D116" s="4">
        <v>4</v>
      </c>
      <c r="E116">
        <v>0.90625</v>
      </c>
      <c r="F116">
        <v>0.94122010452487803</v>
      </c>
      <c r="G116" s="10"/>
      <c r="H116" s="10"/>
    </row>
    <row r="117" spans="1:8" x14ac:dyDescent="0.3">
      <c r="A117" s="10"/>
      <c r="B117" s="10"/>
      <c r="C117" s="10"/>
      <c r="D117" s="4">
        <v>5</v>
      </c>
      <c r="E117">
        <v>0.984375</v>
      </c>
      <c r="F117">
        <v>0.99561965811965802</v>
      </c>
      <c r="G117" s="10"/>
      <c r="H117" s="10"/>
    </row>
    <row r="118" spans="1:8" x14ac:dyDescent="0.3">
      <c r="A118" s="10"/>
      <c r="B118" s="10"/>
      <c r="C118" s="10"/>
      <c r="D118" s="4">
        <v>6</v>
      </c>
      <c r="E118">
        <v>0.9375</v>
      </c>
      <c r="F118">
        <v>0.90046778413605599</v>
      </c>
      <c r="G118" s="10"/>
      <c r="H118" s="10"/>
    </row>
    <row r="119" spans="1:8" x14ac:dyDescent="0.3">
      <c r="A119" s="10"/>
      <c r="B119" s="10"/>
      <c r="C119" s="10"/>
      <c r="D119" s="4">
        <v>7</v>
      </c>
      <c r="E119">
        <v>0.953125</v>
      </c>
      <c r="F119">
        <v>0.87199322231751397</v>
      </c>
      <c r="G119" s="10"/>
      <c r="H119" s="10"/>
    </row>
    <row r="120" spans="1:8" x14ac:dyDescent="0.3">
      <c r="A120" s="10"/>
      <c r="B120" s="10"/>
      <c r="C120" s="10"/>
      <c r="D120" s="4">
        <v>8</v>
      </c>
      <c r="E120">
        <v>0.953125</v>
      </c>
      <c r="F120" t="s">
        <v>12</v>
      </c>
      <c r="G120" s="10"/>
      <c r="H120" s="10"/>
    </row>
    <row r="121" spans="1:8" x14ac:dyDescent="0.3">
      <c r="A121" s="10"/>
      <c r="B121" s="10"/>
      <c r="C121" s="10"/>
      <c r="D121" s="4">
        <v>9</v>
      </c>
      <c r="E121">
        <v>0.96875</v>
      </c>
      <c r="F121">
        <v>0.95406770895492699</v>
      </c>
      <c r="G121" s="10"/>
      <c r="H121" s="10"/>
    </row>
    <row r="122" spans="1:8" x14ac:dyDescent="0.3">
      <c r="A122" s="10"/>
      <c r="B122" s="10"/>
      <c r="C122" s="10"/>
      <c r="D122" s="4" t="s">
        <v>4</v>
      </c>
      <c r="E122">
        <v>0.94687500000000002</v>
      </c>
      <c r="F122" t="s">
        <v>12</v>
      </c>
      <c r="G122" s="10"/>
      <c r="H122" s="10"/>
    </row>
    <row r="123" spans="1:8" x14ac:dyDescent="0.3">
      <c r="A123" s="10" t="s">
        <v>14</v>
      </c>
      <c r="B123" s="10">
        <v>44869</v>
      </c>
      <c r="C123" s="10" t="s">
        <v>42</v>
      </c>
      <c r="D123" s="4">
        <v>0</v>
      </c>
      <c r="E123">
        <v>0.796875</v>
      </c>
      <c r="F123">
        <v>0.79338780779765194</v>
      </c>
      <c r="G123" s="10">
        <v>2334</v>
      </c>
      <c r="H123" s="10">
        <f t="shared" ref="H123" si="7">E133*G123</f>
        <v>2064.1312499999999</v>
      </c>
    </row>
    <row r="124" spans="1:8" x14ac:dyDescent="0.3">
      <c r="A124" s="10"/>
      <c r="B124" s="10"/>
      <c r="C124" s="10"/>
      <c r="D124" s="4">
        <v>1</v>
      </c>
      <c r="E124">
        <v>0.859375</v>
      </c>
      <c r="F124">
        <v>0.97072243573005601</v>
      </c>
      <c r="G124" s="10"/>
      <c r="H124" s="10"/>
    </row>
    <row r="125" spans="1:8" x14ac:dyDescent="0.3">
      <c r="A125" s="10"/>
      <c r="B125" s="10"/>
      <c r="C125" s="10"/>
      <c r="D125" s="4">
        <v>2</v>
      </c>
      <c r="E125">
        <v>0.890625</v>
      </c>
      <c r="F125">
        <v>0.97205584490740704</v>
      </c>
      <c r="G125" s="10"/>
      <c r="H125" s="10"/>
    </row>
    <row r="126" spans="1:8" x14ac:dyDescent="0.3">
      <c r="A126" s="10"/>
      <c r="B126" s="10"/>
      <c r="C126" s="10"/>
      <c r="D126" s="4">
        <v>3</v>
      </c>
      <c r="E126">
        <v>0.84375</v>
      </c>
      <c r="F126">
        <v>0.90225271804219098</v>
      </c>
      <c r="G126" s="10"/>
      <c r="H126" s="10"/>
    </row>
    <row r="127" spans="1:8" x14ac:dyDescent="0.3">
      <c r="A127" s="10"/>
      <c r="B127" s="10"/>
      <c r="C127" s="10"/>
      <c r="D127" s="4">
        <v>4</v>
      </c>
      <c r="E127">
        <v>0.90625</v>
      </c>
      <c r="F127">
        <v>0.95865846507293795</v>
      </c>
      <c r="G127" s="10"/>
      <c r="H127" s="10"/>
    </row>
    <row r="128" spans="1:8" x14ac:dyDescent="0.3">
      <c r="A128" s="10"/>
      <c r="B128" s="10"/>
      <c r="C128" s="10"/>
      <c r="D128" s="4">
        <v>5</v>
      </c>
      <c r="E128">
        <v>0.9375</v>
      </c>
      <c r="F128">
        <v>0.99402421283092701</v>
      </c>
      <c r="G128" s="10"/>
      <c r="H128" s="10"/>
    </row>
    <row r="129" spans="1:9" x14ac:dyDescent="0.3">
      <c r="A129" s="10"/>
      <c r="B129" s="10"/>
      <c r="C129" s="10"/>
      <c r="D129" s="4">
        <v>6</v>
      </c>
      <c r="E129">
        <v>0.90625</v>
      </c>
      <c r="F129">
        <v>0.91957841441712396</v>
      </c>
      <c r="G129" s="10"/>
      <c r="H129" s="10"/>
    </row>
    <row r="130" spans="1:9" x14ac:dyDescent="0.3">
      <c r="A130" s="10"/>
      <c r="B130" s="10"/>
      <c r="C130" s="10"/>
      <c r="D130" s="4">
        <v>7</v>
      </c>
      <c r="E130">
        <v>0.90625</v>
      </c>
      <c r="F130">
        <v>0.85030501042975803</v>
      </c>
      <c r="G130" s="10"/>
      <c r="H130" s="10"/>
    </row>
    <row r="131" spans="1:9" x14ac:dyDescent="0.3">
      <c r="A131" s="10"/>
      <c r="B131" s="10"/>
      <c r="C131" s="10"/>
      <c r="D131" s="4">
        <v>8</v>
      </c>
      <c r="E131">
        <v>0.921875</v>
      </c>
      <c r="F131">
        <v>0.98440128836680496</v>
      </c>
      <c r="G131" s="10"/>
      <c r="H131" s="10"/>
    </row>
    <row r="132" spans="1:9" x14ac:dyDescent="0.3">
      <c r="A132" s="10"/>
      <c r="B132" s="10"/>
      <c r="C132" s="10"/>
      <c r="D132" s="4">
        <v>9</v>
      </c>
      <c r="E132">
        <v>0.875</v>
      </c>
      <c r="F132">
        <v>0.96901097990346097</v>
      </c>
      <c r="G132" s="10"/>
      <c r="H132" s="10"/>
    </row>
    <row r="133" spans="1:9" x14ac:dyDescent="0.3">
      <c r="A133" s="10"/>
      <c r="B133" s="10"/>
      <c r="C133" s="10"/>
      <c r="D133" s="4" t="s">
        <v>4</v>
      </c>
      <c r="E133">
        <v>0.88437500000000002</v>
      </c>
      <c r="F133">
        <v>0.93143971774983203</v>
      </c>
      <c r="G133" s="10"/>
      <c r="H133" s="10"/>
    </row>
    <row r="134" spans="1:9" x14ac:dyDescent="0.3">
      <c r="A134" s="11" t="s">
        <v>15</v>
      </c>
      <c r="B134" s="11">
        <v>91027</v>
      </c>
      <c r="C134" s="11" t="s">
        <v>51</v>
      </c>
      <c r="D134" s="5">
        <v>0</v>
      </c>
      <c r="E134" s="3">
        <v>0.95833333333333304</v>
      </c>
      <c r="F134" s="3">
        <v>0.98482079126023203</v>
      </c>
      <c r="G134" s="11">
        <v>894</v>
      </c>
      <c r="H134" s="11">
        <f t="shared" ref="H134" si="8">E144*G134</f>
        <v>839.05624999999941</v>
      </c>
      <c r="I134" s="15" t="s">
        <v>50</v>
      </c>
    </row>
    <row r="135" spans="1:9" x14ac:dyDescent="0.3">
      <c r="A135" s="11"/>
      <c r="B135" s="11"/>
      <c r="C135" s="11"/>
      <c r="D135" s="5">
        <v>1</v>
      </c>
      <c r="E135" s="3">
        <v>0.94270833333333304</v>
      </c>
      <c r="F135" s="3">
        <v>0.99103271934022497</v>
      </c>
      <c r="G135" s="11"/>
      <c r="H135" s="11"/>
      <c r="I135" s="15"/>
    </row>
    <row r="136" spans="1:9" x14ac:dyDescent="0.3">
      <c r="A136" s="11"/>
      <c r="B136" s="11"/>
      <c r="C136" s="11"/>
      <c r="D136" s="5">
        <v>2</v>
      </c>
      <c r="E136" s="3">
        <v>0.88541666666666596</v>
      </c>
      <c r="F136" s="3">
        <v>0.96691643389665705</v>
      </c>
      <c r="G136" s="11"/>
      <c r="H136" s="11"/>
      <c r="I136" s="15"/>
    </row>
    <row r="137" spans="1:9" x14ac:dyDescent="0.3">
      <c r="A137" s="11"/>
      <c r="B137" s="11"/>
      <c r="C137" s="11"/>
      <c r="D137" s="5">
        <v>3</v>
      </c>
      <c r="E137" s="3">
        <v>0.92708333333333304</v>
      </c>
      <c r="F137" s="3">
        <v>0.95586295428157297</v>
      </c>
      <c r="G137" s="11"/>
      <c r="H137" s="11"/>
      <c r="I137" s="15"/>
    </row>
    <row r="138" spans="1:9" x14ac:dyDescent="0.3">
      <c r="A138" s="11"/>
      <c r="B138" s="11"/>
      <c r="C138" s="11"/>
      <c r="D138" s="5">
        <v>4</v>
      </c>
      <c r="E138" s="3">
        <v>0.9375</v>
      </c>
      <c r="F138" s="3">
        <v>0.96458415271815801</v>
      </c>
      <c r="G138" s="11"/>
      <c r="H138" s="11"/>
      <c r="I138" s="15"/>
    </row>
    <row r="139" spans="1:9" x14ac:dyDescent="0.3">
      <c r="A139" s="11"/>
      <c r="B139" s="11"/>
      <c r="C139" s="11"/>
      <c r="D139" s="5">
        <v>5</v>
      </c>
      <c r="E139" s="3">
        <v>0.953125</v>
      </c>
      <c r="F139" s="3">
        <v>0.96954210028795096</v>
      </c>
      <c r="G139" s="11"/>
      <c r="H139" s="11"/>
      <c r="I139" s="15"/>
    </row>
    <row r="140" spans="1:9" x14ac:dyDescent="0.3">
      <c r="A140" s="11"/>
      <c r="B140" s="11"/>
      <c r="C140" s="11"/>
      <c r="D140" s="5">
        <v>6</v>
      </c>
      <c r="E140" s="3">
        <v>0.9375</v>
      </c>
      <c r="F140" s="3">
        <v>0.95115105012613999</v>
      </c>
      <c r="G140" s="11"/>
      <c r="H140" s="11"/>
      <c r="I140" s="15"/>
    </row>
    <row r="141" spans="1:9" x14ac:dyDescent="0.3">
      <c r="A141" s="11"/>
      <c r="B141" s="11"/>
      <c r="C141" s="11"/>
      <c r="D141" s="5">
        <v>7</v>
      </c>
      <c r="E141" s="3">
        <v>0.94791666666666596</v>
      </c>
      <c r="F141" s="3">
        <v>0.96926341278170902</v>
      </c>
      <c r="G141" s="11"/>
      <c r="H141" s="11"/>
      <c r="I141" s="15"/>
    </row>
    <row r="142" spans="1:9" x14ac:dyDescent="0.3">
      <c r="A142" s="11"/>
      <c r="B142" s="11"/>
      <c r="C142" s="11"/>
      <c r="D142" s="5">
        <v>8</v>
      </c>
      <c r="E142" s="3">
        <v>0.94270833333333304</v>
      </c>
      <c r="F142" s="3">
        <v>0.95984779378102902</v>
      </c>
      <c r="G142" s="11"/>
      <c r="H142" s="11"/>
      <c r="I142" s="15"/>
    </row>
    <row r="143" spans="1:9" x14ac:dyDescent="0.3">
      <c r="A143" s="11"/>
      <c r="B143" s="11"/>
      <c r="C143" s="11"/>
      <c r="D143" s="5">
        <v>9</v>
      </c>
      <c r="E143" s="3">
        <v>0.953125</v>
      </c>
      <c r="F143" s="3">
        <v>0.97105882244874997</v>
      </c>
      <c r="G143" s="11"/>
      <c r="H143" s="11"/>
      <c r="I143" s="15"/>
    </row>
    <row r="144" spans="1:9" x14ac:dyDescent="0.3">
      <c r="A144" s="11"/>
      <c r="B144" s="11"/>
      <c r="C144" s="11"/>
      <c r="D144" s="5" t="s">
        <v>4</v>
      </c>
      <c r="E144" s="3">
        <v>0.93854166666666605</v>
      </c>
      <c r="F144" s="3">
        <v>0.96840802309224205</v>
      </c>
      <c r="G144" s="11"/>
      <c r="H144" s="11"/>
      <c r="I144" s="15"/>
    </row>
    <row r="145" spans="1:9" x14ac:dyDescent="0.3">
      <c r="A145" s="10" t="s">
        <v>16</v>
      </c>
      <c r="B145" s="10">
        <v>91423</v>
      </c>
      <c r="C145" s="10" t="s">
        <v>43</v>
      </c>
      <c r="D145" s="4">
        <v>0</v>
      </c>
      <c r="E145">
        <v>0.6875</v>
      </c>
      <c r="F145">
        <v>0.85213325473199097</v>
      </c>
      <c r="G145" s="10">
        <v>1201</v>
      </c>
      <c r="H145" s="10">
        <f>E155*G145</f>
        <v>1041.4921875</v>
      </c>
      <c r="I145" s="8"/>
    </row>
    <row r="146" spans="1:9" x14ac:dyDescent="0.3">
      <c r="A146" s="10"/>
      <c r="B146" s="10"/>
      <c r="C146" s="10"/>
      <c r="D146" s="4">
        <v>1</v>
      </c>
      <c r="E146">
        <v>0.84375</v>
      </c>
      <c r="F146">
        <v>0.92413843466474999</v>
      </c>
      <c r="G146" s="10"/>
      <c r="H146" s="10"/>
      <c r="I146" s="8"/>
    </row>
    <row r="147" spans="1:9" x14ac:dyDescent="0.3">
      <c r="A147" s="10"/>
      <c r="B147" s="10"/>
      <c r="C147" s="10"/>
      <c r="D147" s="4">
        <v>2</v>
      </c>
      <c r="E147">
        <v>0.890625</v>
      </c>
      <c r="F147">
        <v>0.96960679290198704</v>
      </c>
      <c r="G147" s="10"/>
      <c r="H147" s="10"/>
      <c r="I147" s="8"/>
    </row>
    <row r="148" spans="1:9" x14ac:dyDescent="0.3">
      <c r="A148" s="10"/>
      <c r="B148" s="10"/>
      <c r="C148" s="10"/>
      <c r="D148" s="4">
        <v>3</v>
      </c>
      <c r="E148">
        <v>0.875</v>
      </c>
      <c r="F148">
        <v>0.92726516778240897</v>
      </c>
      <c r="G148" s="10"/>
      <c r="H148" s="10"/>
      <c r="I148" s="8"/>
    </row>
    <row r="149" spans="1:9" x14ac:dyDescent="0.3">
      <c r="A149" s="10"/>
      <c r="B149" s="10"/>
      <c r="C149" s="10"/>
      <c r="D149" s="4">
        <v>4</v>
      </c>
      <c r="E149">
        <v>0.9375</v>
      </c>
      <c r="F149">
        <v>0.99056583840432699</v>
      </c>
      <c r="G149" s="10"/>
      <c r="H149" s="10"/>
      <c r="I149" s="8"/>
    </row>
    <row r="150" spans="1:9" x14ac:dyDescent="0.3">
      <c r="A150" s="10"/>
      <c r="B150" s="10"/>
      <c r="C150" s="10"/>
      <c r="D150" s="4">
        <v>5</v>
      </c>
      <c r="E150">
        <v>0.875</v>
      </c>
      <c r="F150">
        <v>0.95733241246774803</v>
      </c>
      <c r="G150" s="10"/>
      <c r="H150" s="10"/>
      <c r="I150" s="8"/>
    </row>
    <row r="151" spans="1:9" x14ac:dyDescent="0.3">
      <c r="A151" s="10"/>
      <c r="B151" s="10"/>
      <c r="C151" s="10"/>
      <c r="D151" s="4">
        <v>6</v>
      </c>
      <c r="E151">
        <v>0.890625</v>
      </c>
      <c r="F151">
        <v>0.90946431025407604</v>
      </c>
      <c r="G151" s="10"/>
      <c r="H151" s="10"/>
      <c r="I151" s="8"/>
    </row>
    <row r="152" spans="1:9" x14ac:dyDescent="0.3">
      <c r="A152" s="10"/>
      <c r="B152" s="10"/>
      <c r="C152" s="10"/>
      <c r="D152" s="4">
        <v>7</v>
      </c>
      <c r="E152">
        <v>0.875</v>
      </c>
      <c r="F152">
        <v>0.93583444474785704</v>
      </c>
      <c r="G152" s="10"/>
      <c r="H152" s="10"/>
      <c r="I152" s="8"/>
    </row>
    <row r="153" spans="1:9" x14ac:dyDescent="0.3">
      <c r="A153" s="10"/>
      <c r="B153" s="10"/>
      <c r="C153" s="10"/>
      <c r="D153" s="4">
        <v>8</v>
      </c>
      <c r="E153">
        <v>0.921875</v>
      </c>
      <c r="F153">
        <v>0.96380621693121604</v>
      </c>
      <c r="G153" s="10"/>
      <c r="H153" s="10"/>
      <c r="I153" s="8"/>
    </row>
    <row r="154" spans="1:9" x14ac:dyDescent="0.3">
      <c r="A154" s="10"/>
      <c r="B154" s="10"/>
      <c r="C154" s="10"/>
      <c r="D154" s="4">
        <v>9</v>
      </c>
      <c r="E154">
        <v>0.875</v>
      </c>
      <c r="F154">
        <v>0.96852165237139698</v>
      </c>
      <c r="G154" s="10"/>
      <c r="H154" s="10"/>
      <c r="I154" s="8"/>
    </row>
    <row r="155" spans="1:9" x14ac:dyDescent="0.3">
      <c r="A155" s="10"/>
      <c r="B155" s="10"/>
      <c r="C155" s="10"/>
      <c r="D155" s="4" t="s">
        <v>4</v>
      </c>
      <c r="E155">
        <v>0.8671875</v>
      </c>
      <c r="F155">
        <v>0.93986685252577595</v>
      </c>
      <c r="G155" s="10"/>
      <c r="H155" s="10"/>
      <c r="I155" s="8"/>
    </row>
    <row r="156" spans="1:9" x14ac:dyDescent="0.3">
      <c r="A156" s="10" t="s">
        <v>17</v>
      </c>
      <c r="B156" s="10">
        <v>3575</v>
      </c>
      <c r="C156" s="10" t="s">
        <v>52</v>
      </c>
      <c r="D156" s="4">
        <v>0</v>
      </c>
      <c r="E156">
        <v>0.8046875</v>
      </c>
      <c r="F156">
        <v>0.90463691300066296</v>
      </c>
      <c r="G156" s="10">
        <v>1396</v>
      </c>
      <c r="H156" s="10">
        <f t="shared" ref="H156" si="9">E166*G156</f>
        <v>1249.85625</v>
      </c>
      <c r="I156" s="9"/>
    </row>
    <row r="157" spans="1:9" x14ac:dyDescent="0.3">
      <c r="A157" s="10"/>
      <c r="B157" s="10"/>
      <c r="C157" s="10"/>
      <c r="D157" s="4">
        <v>1</v>
      </c>
      <c r="E157">
        <v>0.82421875</v>
      </c>
      <c r="F157">
        <v>0.88783863011116704</v>
      </c>
      <c r="G157" s="10"/>
      <c r="H157" s="10"/>
      <c r="I157" s="9"/>
    </row>
    <row r="158" spans="1:9" x14ac:dyDescent="0.3">
      <c r="A158" s="10"/>
      <c r="B158" s="10"/>
      <c r="C158" s="10"/>
      <c r="D158" s="4">
        <v>2</v>
      </c>
      <c r="E158">
        <v>0.86328125</v>
      </c>
      <c r="F158">
        <v>0.90690419519585597</v>
      </c>
      <c r="G158" s="10"/>
      <c r="H158" s="10"/>
      <c r="I158" s="9"/>
    </row>
    <row r="159" spans="1:9" x14ac:dyDescent="0.3">
      <c r="A159" s="10"/>
      <c r="B159" s="10"/>
      <c r="C159" s="10"/>
      <c r="D159" s="4">
        <v>3</v>
      </c>
      <c r="E159">
        <v>0.9140625</v>
      </c>
      <c r="F159">
        <v>0.95736986867255003</v>
      </c>
      <c r="G159" s="10"/>
      <c r="H159" s="10"/>
      <c r="I159" s="9"/>
    </row>
    <row r="160" spans="1:9" x14ac:dyDescent="0.3">
      <c r="A160" s="10"/>
      <c r="B160" s="10"/>
      <c r="C160" s="10"/>
      <c r="D160" s="4">
        <v>4</v>
      </c>
      <c r="E160">
        <v>0.89453125</v>
      </c>
      <c r="F160">
        <v>0.93642486695842497</v>
      </c>
      <c r="G160" s="10"/>
      <c r="H160" s="10"/>
      <c r="I160" s="9"/>
    </row>
    <row r="161" spans="1:9" x14ac:dyDescent="0.3">
      <c r="A161" s="10"/>
      <c r="B161" s="10"/>
      <c r="C161" s="10"/>
      <c r="D161" s="4">
        <v>5</v>
      </c>
      <c r="E161">
        <v>0.95703125</v>
      </c>
      <c r="F161">
        <v>0.97736272785540201</v>
      </c>
      <c r="G161" s="10"/>
      <c r="H161" s="10"/>
      <c r="I161" s="9"/>
    </row>
    <row r="162" spans="1:9" x14ac:dyDescent="0.3">
      <c r="A162" s="10"/>
      <c r="B162" s="10"/>
      <c r="C162" s="10"/>
      <c r="D162" s="4">
        <v>6</v>
      </c>
      <c r="E162">
        <v>0.90625</v>
      </c>
      <c r="F162">
        <v>0.97435892191630502</v>
      </c>
      <c r="G162" s="10"/>
      <c r="H162" s="10"/>
      <c r="I162" s="9"/>
    </row>
    <row r="163" spans="1:9" x14ac:dyDescent="0.3">
      <c r="A163" s="10"/>
      <c r="B163" s="10"/>
      <c r="C163" s="10"/>
      <c r="D163" s="4">
        <v>7</v>
      </c>
      <c r="E163">
        <v>0.94140625</v>
      </c>
      <c r="F163">
        <v>0.94658957830788704</v>
      </c>
      <c r="G163" s="10"/>
      <c r="H163" s="10"/>
      <c r="I163" s="9"/>
    </row>
    <row r="164" spans="1:9" x14ac:dyDescent="0.3">
      <c r="A164" s="10"/>
      <c r="B164" s="10"/>
      <c r="C164" s="10"/>
      <c r="D164" s="4">
        <v>8</v>
      </c>
      <c r="E164">
        <v>0.921875</v>
      </c>
      <c r="F164">
        <v>0.98053127259636397</v>
      </c>
      <c r="G164" s="10"/>
      <c r="H164" s="10"/>
      <c r="I164" s="9"/>
    </row>
    <row r="165" spans="1:9" x14ac:dyDescent="0.3">
      <c r="A165" s="10"/>
      <c r="B165" s="10"/>
      <c r="C165" s="10"/>
      <c r="D165" s="4">
        <v>9</v>
      </c>
      <c r="E165">
        <v>0.92578125</v>
      </c>
      <c r="F165">
        <v>0.97650718134098402</v>
      </c>
      <c r="G165" s="10"/>
      <c r="H165" s="10"/>
      <c r="I165" s="9"/>
    </row>
    <row r="166" spans="1:9" x14ac:dyDescent="0.3">
      <c r="A166" s="10"/>
      <c r="B166" s="10"/>
      <c r="C166" s="10"/>
      <c r="D166" s="4" t="s">
        <v>4</v>
      </c>
      <c r="E166">
        <v>0.89531249999999996</v>
      </c>
      <c r="F166">
        <v>0.94485241559555999</v>
      </c>
      <c r="G166" s="10"/>
      <c r="H166" s="10"/>
      <c r="I166" s="9"/>
    </row>
    <row r="167" spans="1:9" x14ac:dyDescent="0.3">
      <c r="A167" s="10" t="s">
        <v>18</v>
      </c>
      <c r="B167" s="10">
        <v>91518</v>
      </c>
      <c r="C167" s="10" t="s">
        <v>53</v>
      </c>
      <c r="D167" s="4">
        <v>0</v>
      </c>
      <c r="E167">
        <v>0.90625</v>
      </c>
      <c r="F167">
        <v>0.95152955868317302</v>
      </c>
      <c r="G167" s="10">
        <v>1277</v>
      </c>
      <c r="H167" s="10">
        <f t="shared" ref="H167" si="10">E177*G167</f>
        <v>1163.2671874999999</v>
      </c>
      <c r="I167" s="9"/>
    </row>
    <row r="168" spans="1:9" x14ac:dyDescent="0.3">
      <c r="A168" s="10"/>
      <c r="B168" s="10"/>
      <c r="C168" s="10"/>
      <c r="D168" s="4">
        <v>1</v>
      </c>
      <c r="E168">
        <v>0.8515625</v>
      </c>
      <c r="F168">
        <v>0.850766648284218</v>
      </c>
      <c r="G168" s="10"/>
      <c r="H168" s="10"/>
      <c r="I168" s="9"/>
    </row>
    <row r="169" spans="1:9" x14ac:dyDescent="0.3">
      <c r="A169" s="10"/>
      <c r="B169" s="10"/>
      <c r="C169" s="10"/>
      <c r="D169" s="4">
        <v>2</v>
      </c>
      <c r="E169">
        <v>0.9140625</v>
      </c>
      <c r="F169">
        <v>0.97531918741796597</v>
      </c>
      <c r="G169" s="10"/>
      <c r="H169" s="10"/>
      <c r="I169" s="9"/>
    </row>
    <row r="170" spans="1:9" x14ac:dyDescent="0.3">
      <c r="A170" s="10"/>
      <c r="B170" s="10"/>
      <c r="C170" s="10"/>
      <c r="D170" s="4">
        <v>3</v>
      </c>
      <c r="E170">
        <v>0.9375</v>
      </c>
      <c r="F170">
        <v>0.98569074528519696</v>
      </c>
      <c r="G170" s="10"/>
      <c r="H170" s="10"/>
      <c r="I170" s="9"/>
    </row>
    <row r="171" spans="1:9" x14ac:dyDescent="0.3">
      <c r="A171" s="10"/>
      <c r="B171" s="10"/>
      <c r="C171" s="10"/>
      <c r="D171" s="4">
        <v>4</v>
      </c>
      <c r="E171">
        <v>0.9140625</v>
      </c>
      <c r="F171">
        <v>0.96267632314642704</v>
      </c>
      <c r="G171" s="10"/>
      <c r="H171" s="10"/>
      <c r="I171" s="9"/>
    </row>
    <row r="172" spans="1:9" x14ac:dyDescent="0.3">
      <c r="A172" s="10"/>
      <c r="B172" s="10"/>
      <c r="C172" s="10"/>
      <c r="D172" s="4">
        <v>5</v>
      </c>
      <c r="E172">
        <v>0.8671875</v>
      </c>
      <c r="F172">
        <v>0.96556095502071404</v>
      </c>
      <c r="G172" s="10"/>
      <c r="H172" s="10"/>
      <c r="I172" s="9"/>
    </row>
    <row r="173" spans="1:9" x14ac:dyDescent="0.3">
      <c r="A173" s="10"/>
      <c r="B173" s="10"/>
      <c r="C173" s="10"/>
      <c r="D173" s="4">
        <v>6</v>
      </c>
      <c r="E173">
        <v>0.921875</v>
      </c>
      <c r="F173">
        <v>0.98193904443904401</v>
      </c>
      <c r="G173" s="10"/>
      <c r="H173" s="10"/>
      <c r="I173" s="9"/>
    </row>
    <row r="174" spans="1:9" x14ac:dyDescent="0.3">
      <c r="A174" s="10"/>
      <c r="B174" s="10"/>
      <c r="C174" s="10"/>
      <c r="D174" s="4">
        <v>7</v>
      </c>
      <c r="E174">
        <v>0.9296875</v>
      </c>
      <c r="F174">
        <v>0.98270872271708298</v>
      </c>
      <c r="G174" s="10"/>
      <c r="H174" s="10"/>
      <c r="I174" s="9"/>
    </row>
    <row r="175" spans="1:9" x14ac:dyDescent="0.3">
      <c r="A175" s="10"/>
      <c r="B175" s="10"/>
      <c r="C175" s="10"/>
      <c r="D175" s="4">
        <v>8</v>
      </c>
      <c r="E175">
        <v>0.9453125</v>
      </c>
      <c r="F175">
        <v>0.98986492509624602</v>
      </c>
      <c r="G175" s="10"/>
      <c r="H175" s="10"/>
      <c r="I175" s="9"/>
    </row>
    <row r="176" spans="1:9" x14ac:dyDescent="0.3">
      <c r="A176" s="10"/>
      <c r="B176" s="10"/>
      <c r="C176" s="10"/>
      <c r="D176" s="4">
        <v>9</v>
      </c>
      <c r="E176">
        <v>0.921875</v>
      </c>
      <c r="F176">
        <v>0.99189981213368805</v>
      </c>
      <c r="G176" s="10"/>
      <c r="H176" s="10"/>
      <c r="I176" s="9"/>
    </row>
    <row r="177" spans="1:9" x14ac:dyDescent="0.3">
      <c r="A177" s="10"/>
      <c r="B177" s="10"/>
      <c r="C177" s="10"/>
      <c r="D177" s="4" t="s">
        <v>4</v>
      </c>
      <c r="E177">
        <v>0.91093749999999996</v>
      </c>
      <c r="F177">
        <v>0.96379559222237599</v>
      </c>
      <c r="G177" s="10"/>
      <c r="H177" s="10"/>
      <c r="I177" s="9"/>
    </row>
    <row r="178" spans="1:9" x14ac:dyDescent="0.3">
      <c r="A178" s="10" t="s">
        <v>19</v>
      </c>
      <c r="B178" s="10">
        <v>90246</v>
      </c>
      <c r="C178" s="10" t="s">
        <v>44</v>
      </c>
      <c r="D178" s="4">
        <v>0</v>
      </c>
      <c r="E178">
        <v>0.8125</v>
      </c>
      <c r="F178">
        <v>0.90707055397700498</v>
      </c>
      <c r="G178" s="10">
        <v>6914</v>
      </c>
      <c r="H178" s="10">
        <f t="shared" ref="H178" si="11">E188*G178</f>
        <v>6060.5531250000004</v>
      </c>
    </row>
    <row r="179" spans="1:9" x14ac:dyDescent="0.3">
      <c r="A179" s="10"/>
      <c r="B179" s="10"/>
      <c r="C179" s="10"/>
      <c r="D179" s="4">
        <v>1</v>
      </c>
      <c r="E179">
        <v>0.86458333333333304</v>
      </c>
      <c r="F179">
        <v>0.93331565409227901</v>
      </c>
      <c r="G179" s="10"/>
      <c r="H179" s="10"/>
    </row>
    <row r="180" spans="1:9" x14ac:dyDescent="0.3">
      <c r="A180" s="10"/>
      <c r="B180" s="10"/>
      <c r="C180" s="10"/>
      <c r="D180" s="4">
        <v>2</v>
      </c>
      <c r="E180">
        <v>0.890625</v>
      </c>
      <c r="F180">
        <v>0.96395444725955304</v>
      </c>
      <c r="G180" s="10"/>
      <c r="H180" s="10"/>
    </row>
    <row r="181" spans="1:9" x14ac:dyDescent="0.3">
      <c r="A181" s="10"/>
      <c r="B181" s="10"/>
      <c r="C181" s="10"/>
      <c r="D181" s="4">
        <v>3</v>
      </c>
      <c r="E181">
        <v>0.85416666666666596</v>
      </c>
      <c r="F181">
        <v>0.92453207491130496</v>
      </c>
      <c r="G181" s="10"/>
      <c r="H181" s="10"/>
    </row>
    <row r="182" spans="1:9" x14ac:dyDescent="0.3">
      <c r="A182" s="10"/>
      <c r="B182" s="10"/>
      <c r="C182" s="10"/>
      <c r="D182" s="4">
        <v>4</v>
      </c>
      <c r="E182">
        <v>0.85416666666666596</v>
      </c>
      <c r="F182">
        <v>0.95684019595379799</v>
      </c>
      <c r="G182" s="10"/>
      <c r="H182" s="10"/>
    </row>
    <row r="183" spans="1:9" x14ac:dyDescent="0.3">
      <c r="A183" s="10"/>
      <c r="B183" s="10"/>
      <c r="C183" s="10"/>
      <c r="D183" s="4">
        <v>5</v>
      </c>
      <c r="E183">
        <v>0.90625</v>
      </c>
      <c r="F183">
        <v>0.96645220625053196</v>
      </c>
      <c r="G183" s="10"/>
      <c r="H183" s="10"/>
    </row>
    <row r="184" spans="1:9" x14ac:dyDescent="0.3">
      <c r="A184" s="10"/>
      <c r="B184" s="10"/>
      <c r="C184" s="10"/>
      <c r="D184" s="4">
        <v>6</v>
      </c>
      <c r="E184">
        <v>0.84895833333333304</v>
      </c>
      <c r="F184">
        <v>0.91316763681554702</v>
      </c>
      <c r="G184" s="10"/>
      <c r="H184" s="10"/>
    </row>
    <row r="185" spans="1:9" x14ac:dyDescent="0.3">
      <c r="A185" s="10"/>
      <c r="B185" s="10"/>
      <c r="C185" s="10"/>
      <c r="D185" s="4">
        <v>7</v>
      </c>
      <c r="E185">
        <v>0.90104166666666596</v>
      </c>
      <c r="F185">
        <v>0.97681364802098003</v>
      </c>
      <c r="G185" s="10"/>
      <c r="H185" s="10"/>
    </row>
    <row r="186" spans="1:9" x14ac:dyDescent="0.3">
      <c r="A186" s="10"/>
      <c r="B186" s="10"/>
      <c r="C186" s="10"/>
      <c r="D186" s="4">
        <v>8</v>
      </c>
      <c r="E186">
        <v>0.91145833333333304</v>
      </c>
      <c r="F186">
        <v>0.97299057390823696</v>
      </c>
      <c r="G186" s="10"/>
      <c r="H186" s="10"/>
    </row>
    <row r="187" spans="1:9" x14ac:dyDescent="0.3">
      <c r="A187" s="10"/>
      <c r="B187" s="10"/>
      <c r="C187" s="10"/>
      <c r="D187" s="4">
        <v>9</v>
      </c>
      <c r="E187">
        <v>0.921875</v>
      </c>
      <c r="F187">
        <v>0.97896265050759501</v>
      </c>
      <c r="G187" s="10"/>
      <c r="H187" s="10"/>
    </row>
    <row r="188" spans="1:9" x14ac:dyDescent="0.3">
      <c r="A188" s="10"/>
      <c r="B188" s="10"/>
      <c r="C188" s="10"/>
      <c r="D188" s="4" t="s">
        <v>4</v>
      </c>
      <c r="E188">
        <v>0.87656250000000002</v>
      </c>
      <c r="F188">
        <v>0.94940996416968304</v>
      </c>
      <c r="G188" s="10"/>
      <c r="H188" s="10"/>
    </row>
    <row r="189" spans="1:9" x14ac:dyDescent="0.3">
      <c r="A189" s="12" t="s">
        <v>20</v>
      </c>
      <c r="B189" s="12">
        <v>45173</v>
      </c>
      <c r="C189" s="12" t="s">
        <v>45</v>
      </c>
      <c r="D189" s="6">
        <v>0</v>
      </c>
      <c r="E189" s="7">
        <v>0.916015625</v>
      </c>
      <c r="F189" s="7">
        <v>0.96589986107116099</v>
      </c>
      <c r="G189" s="12">
        <v>25162</v>
      </c>
      <c r="H189" s="12">
        <f>E199*G189</f>
        <v>21702.225000000002</v>
      </c>
      <c r="I189" s="16" t="s">
        <v>30</v>
      </c>
    </row>
    <row r="190" spans="1:9" x14ac:dyDescent="0.3">
      <c r="A190" s="12"/>
      <c r="B190" s="12"/>
      <c r="C190" s="12"/>
      <c r="D190" s="6">
        <v>1</v>
      </c>
      <c r="E190" s="7">
        <v>0.83203125</v>
      </c>
      <c r="F190" s="7">
        <v>0.89774215640553001</v>
      </c>
      <c r="G190" s="12"/>
      <c r="H190" s="12"/>
      <c r="I190" s="16"/>
    </row>
    <row r="191" spans="1:9" x14ac:dyDescent="0.3">
      <c r="A191" s="12"/>
      <c r="B191" s="12"/>
      <c r="C191" s="12"/>
      <c r="D191" s="6">
        <v>2</v>
      </c>
      <c r="E191" s="7">
        <v>0.853515625</v>
      </c>
      <c r="F191" s="7">
        <v>0.92318640975755095</v>
      </c>
      <c r="G191" s="12"/>
      <c r="H191" s="12"/>
      <c r="I191" s="16"/>
    </row>
    <row r="192" spans="1:9" x14ac:dyDescent="0.3">
      <c r="A192" s="12"/>
      <c r="B192" s="12"/>
      <c r="C192" s="12"/>
      <c r="D192" s="6">
        <v>3</v>
      </c>
      <c r="E192" s="7">
        <v>0.87109375</v>
      </c>
      <c r="F192" s="7">
        <v>0.94488076139750299</v>
      </c>
      <c r="G192" s="12"/>
      <c r="H192" s="12"/>
      <c r="I192" s="16"/>
    </row>
    <row r="193" spans="1:9" x14ac:dyDescent="0.3">
      <c r="A193" s="12"/>
      <c r="B193" s="12"/>
      <c r="C193" s="12"/>
      <c r="D193" s="6">
        <v>4</v>
      </c>
      <c r="E193" s="7">
        <v>0.8203125</v>
      </c>
      <c r="F193" s="7">
        <v>0.90363205240452105</v>
      </c>
      <c r="G193" s="12"/>
      <c r="H193" s="12"/>
      <c r="I193" s="16"/>
    </row>
    <row r="194" spans="1:9" x14ac:dyDescent="0.3">
      <c r="A194" s="12"/>
      <c r="B194" s="12"/>
      <c r="C194" s="12"/>
      <c r="D194" s="6">
        <v>5</v>
      </c>
      <c r="E194" s="7">
        <v>0.859375</v>
      </c>
      <c r="F194" s="7">
        <v>0.91686099387742603</v>
      </c>
      <c r="G194" s="12"/>
      <c r="H194" s="12"/>
      <c r="I194" s="16"/>
    </row>
    <row r="195" spans="1:9" x14ac:dyDescent="0.3">
      <c r="A195" s="12"/>
      <c r="B195" s="12"/>
      <c r="C195" s="12"/>
      <c r="D195" s="6">
        <v>6</v>
      </c>
      <c r="E195" s="7">
        <v>0.87890625</v>
      </c>
      <c r="F195" s="7">
        <v>0.94315433066311805</v>
      </c>
      <c r="G195" s="12"/>
      <c r="H195" s="12"/>
      <c r="I195" s="16"/>
    </row>
    <row r="196" spans="1:9" x14ac:dyDescent="0.3">
      <c r="A196" s="12"/>
      <c r="B196" s="12"/>
      <c r="C196" s="12"/>
      <c r="D196" s="6">
        <v>7</v>
      </c>
      <c r="E196" s="7">
        <v>0.87890625</v>
      </c>
      <c r="F196" s="7">
        <v>0.948953310136044</v>
      </c>
      <c r="G196" s="12"/>
      <c r="H196" s="12"/>
      <c r="I196" s="16"/>
    </row>
    <row r="197" spans="1:9" x14ac:dyDescent="0.3">
      <c r="A197" s="12"/>
      <c r="B197" s="12"/>
      <c r="C197" s="12"/>
      <c r="D197" s="6">
        <v>8</v>
      </c>
      <c r="E197" s="7">
        <v>0.876953125</v>
      </c>
      <c r="F197" s="7">
        <v>0.94007639421032296</v>
      </c>
      <c r="G197" s="12"/>
      <c r="H197" s="12"/>
      <c r="I197" s="16"/>
    </row>
    <row r="198" spans="1:9" x14ac:dyDescent="0.3">
      <c r="A198" s="12"/>
      <c r="B198" s="12"/>
      <c r="C198" s="12"/>
      <c r="D198" s="6">
        <v>9</v>
      </c>
      <c r="E198" s="7">
        <v>0.837890625</v>
      </c>
      <c r="F198" s="7">
        <v>0.92157106545521605</v>
      </c>
      <c r="G198" s="12"/>
      <c r="H198" s="12"/>
      <c r="I198" s="16"/>
    </row>
    <row r="199" spans="1:9" x14ac:dyDescent="0.3">
      <c r="A199" s="12"/>
      <c r="B199" s="12"/>
      <c r="C199" s="12"/>
      <c r="D199" s="6" t="s">
        <v>4</v>
      </c>
      <c r="E199" s="7">
        <v>0.86250000000000004</v>
      </c>
      <c r="F199" s="7">
        <v>0.93059573353783898</v>
      </c>
      <c r="G199" s="12"/>
      <c r="H199" s="12"/>
      <c r="I199" s="16"/>
    </row>
    <row r="200" spans="1:9" x14ac:dyDescent="0.3">
      <c r="A200" s="11" t="s">
        <v>21</v>
      </c>
      <c r="B200" s="11">
        <v>45172</v>
      </c>
      <c r="C200" s="11" t="s">
        <v>46</v>
      </c>
      <c r="D200" s="5">
        <v>0</v>
      </c>
      <c r="E200" s="3">
        <v>0.94270833333333304</v>
      </c>
      <c r="F200" s="3">
        <v>0.98271367025644196</v>
      </c>
      <c r="G200" s="11">
        <v>2347</v>
      </c>
      <c r="H200" s="11">
        <f t="shared" ref="H200" si="12">E210*G200</f>
        <v>2184.4213541666654</v>
      </c>
      <c r="I200" s="15" t="s">
        <v>31</v>
      </c>
    </row>
    <row r="201" spans="1:9" x14ac:dyDescent="0.3">
      <c r="A201" s="11"/>
      <c r="B201" s="11"/>
      <c r="C201" s="11"/>
      <c r="D201" s="5">
        <v>1</v>
      </c>
      <c r="E201" s="3">
        <v>0.9375</v>
      </c>
      <c r="F201" s="3">
        <v>0.98635198152943004</v>
      </c>
      <c r="G201" s="11"/>
      <c r="H201" s="11"/>
      <c r="I201" s="15"/>
    </row>
    <row r="202" spans="1:9" x14ac:dyDescent="0.3">
      <c r="A202" s="11"/>
      <c r="B202" s="11"/>
      <c r="C202" s="11"/>
      <c r="D202" s="5">
        <v>2</v>
      </c>
      <c r="E202" s="3">
        <v>0.95833333333333304</v>
      </c>
      <c r="F202" s="3">
        <v>0.99303417375714698</v>
      </c>
      <c r="G202" s="11"/>
      <c r="H202" s="11"/>
      <c r="I202" s="15"/>
    </row>
    <row r="203" spans="1:9" x14ac:dyDescent="0.3">
      <c r="A203" s="11"/>
      <c r="B203" s="11"/>
      <c r="C203" s="11"/>
      <c r="D203" s="5">
        <v>3</v>
      </c>
      <c r="E203" s="3">
        <v>0.96354166666666596</v>
      </c>
      <c r="F203" s="3">
        <v>0.98826069047809095</v>
      </c>
      <c r="G203" s="11"/>
      <c r="H203" s="11"/>
      <c r="I203" s="15"/>
    </row>
    <row r="204" spans="1:9" x14ac:dyDescent="0.3">
      <c r="A204" s="11"/>
      <c r="B204" s="11"/>
      <c r="C204" s="11"/>
      <c r="D204" s="5">
        <v>4</v>
      </c>
      <c r="E204" s="3">
        <v>0.91145833333333304</v>
      </c>
      <c r="F204" s="3">
        <v>0.96015652543278995</v>
      </c>
      <c r="G204" s="11"/>
      <c r="H204" s="11"/>
      <c r="I204" s="15"/>
    </row>
    <row r="205" spans="1:9" x14ac:dyDescent="0.3">
      <c r="A205" s="11"/>
      <c r="B205" s="11"/>
      <c r="C205" s="11"/>
      <c r="D205" s="5">
        <v>5</v>
      </c>
      <c r="E205" s="3">
        <v>0.91145833333333304</v>
      </c>
      <c r="F205" s="3">
        <v>0.93722114185434702</v>
      </c>
      <c r="G205" s="11"/>
      <c r="H205" s="11"/>
      <c r="I205" s="15"/>
    </row>
    <row r="206" spans="1:9" x14ac:dyDescent="0.3">
      <c r="A206" s="11"/>
      <c r="B206" s="11"/>
      <c r="C206" s="11"/>
      <c r="D206" s="5">
        <v>6</v>
      </c>
      <c r="E206" s="3">
        <v>0.94270833333333304</v>
      </c>
      <c r="F206" s="3">
        <v>0.97765281975542595</v>
      </c>
      <c r="G206" s="11"/>
      <c r="H206" s="11"/>
      <c r="I206" s="15"/>
    </row>
    <row r="207" spans="1:9" x14ac:dyDescent="0.3">
      <c r="A207" s="11"/>
      <c r="B207" s="11"/>
      <c r="C207" s="11"/>
      <c r="D207" s="5">
        <v>7</v>
      </c>
      <c r="E207" s="3">
        <v>0.921875</v>
      </c>
      <c r="F207" s="3">
        <v>0.951133273040359</v>
      </c>
      <c r="G207" s="11"/>
      <c r="H207" s="11"/>
      <c r="I207" s="15"/>
    </row>
    <row r="208" spans="1:9" x14ac:dyDescent="0.3">
      <c r="A208" s="11"/>
      <c r="B208" s="11"/>
      <c r="C208" s="11"/>
      <c r="D208" s="5">
        <v>8</v>
      </c>
      <c r="E208" s="3">
        <v>0.89583333333333304</v>
      </c>
      <c r="F208" s="3">
        <v>0.93943153005218805</v>
      </c>
      <c r="G208" s="11"/>
      <c r="H208" s="11"/>
      <c r="I208" s="15"/>
    </row>
    <row r="209" spans="1:9" x14ac:dyDescent="0.3">
      <c r="A209" s="11"/>
      <c r="B209" s="11"/>
      <c r="C209" s="11"/>
      <c r="D209" s="5">
        <v>9</v>
      </c>
      <c r="E209" s="3">
        <v>0.921875</v>
      </c>
      <c r="F209" s="3">
        <v>0.95756338725088697</v>
      </c>
      <c r="G209" s="11"/>
      <c r="H209" s="11"/>
      <c r="I209" s="15"/>
    </row>
    <row r="210" spans="1:9" x14ac:dyDescent="0.3">
      <c r="A210" s="11"/>
      <c r="B210" s="11"/>
      <c r="C210" s="11"/>
      <c r="D210" s="5" t="s">
        <v>4</v>
      </c>
      <c r="E210" s="3">
        <v>0.93072916666666605</v>
      </c>
      <c r="F210" s="3">
        <v>0.96735191934071096</v>
      </c>
      <c r="G210" s="11"/>
      <c r="H210" s="11"/>
      <c r="I210" s="15"/>
    </row>
    <row r="211" spans="1:9" x14ac:dyDescent="0.3">
      <c r="A211" s="10" t="s">
        <v>22</v>
      </c>
      <c r="B211" s="10">
        <v>90211</v>
      </c>
      <c r="C211" s="10" t="s">
        <v>47</v>
      </c>
      <c r="D211" s="4">
        <v>0</v>
      </c>
      <c r="E211">
        <v>0.859375</v>
      </c>
      <c r="F211">
        <v>0.93050187445964905</v>
      </c>
      <c r="G211" s="10">
        <v>1949</v>
      </c>
      <c r="H211" s="10">
        <f>E221*G211</f>
        <v>1706.3901041666659</v>
      </c>
      <c r="I211" s="14" t="s">
        <v>56</v>
      </c>
    </row>
    <row r="212" spans="1:9" x14ac:dyDescent="0.3">
      <c r="A212" s="10"/>
      <c r="B212" s="10"/>
      <c r="C212" s="10"/>
      <c r="D212" s="4">
        <v>1</v>
      </c>
      <c r="E212">
        <v>0.828125</v>
      </c>
      <c r="F212">
        <v>0.92341925829753502</v>
      </c>
      <c r="G212" s="10"/>
      <c r="H212" s="10"/>
      <c r="I212" s="14"/>
    </row>
    <row r="213" spans="1:9" x14ac:dyDescent="0.3">
      <c r="A213" s="10"/>
      <c r="B213" s="10"/>
      <c r="C213" s="10"/>
      <c r="D213" s="4">
        <v>2</v>
      </c>
      <c r="E213">
        <v>0.890625</v>
      </c>
      <c r="F213">
        <v>0.96104249354534299</v>
      </c>
      <c r="G213" s="10"/>
      <c r="H213" s="10"/>
      <c r="I213" s="14"/>
    </row>
    <row r="214" spans="1:9" x14ac:dyDescent="0.3">
      <c r="A214" s="10"/>
      <c r="B214" s="10"/>
      <c r="C214" s="10"/>
      <c r="D214" s="4">
        <v>3</v>
      </c>
      <c r="E214">
        <v>0.875</v>
      </c>
      <c r="F214">
        <v>0.91916646084369602</v>
      </c>
      <c r="G214" s="10"/>
      <c r="H214" s="10"/>
      <c r="I214" s="14"/>
    </row>
    <row r="215" spans="1:9" x14ac:dyDescent="0.3">
      <c r="A215" s="10"/>
      <c r="B215" s="10"/>
      <c r="C215" s="10"/>
      <c r="D215" s="4">
        <v>4</v>
      </c>
      <c r="E215">
        <v>0.859375</v>
      </c>
      <c r="F215">
        <v>0.93431802617209903</v>
      </c>
      <c r="G215" s="10"/>
      <c r="H215" s="10"/>
      <c r="I215" s="14"/>
    </row>
    <row r="216" spans="1:9" x14ac:dyDescent="0.3">
      <c r="A216" s="10"/>
      <c r="B216" s="10"/>
      <c r="C216" s="10"/>
      <c r="D216" s="4">
        <v>5</v>
      </c>
      <c r="E216">
        <v>0.91666666666666596</v>
      </c>
      <c r="F216">
        <v>0.99194409767593394</v>
      </c>
      <c r="G216" s="10"/>
      <c r="H216" s="10"/>
      <c r="I216" s="14"/>
    </row>
    <row r="217" spans="1:9" x14ac:dyDescent="0.3">
      <c r="A217" s="10"/>
      <c r="B217" s="10"/>
      <c r="C217" s="10"/>
      <c r="D217" s="4">
        <v>6</v>
      </c>
      <c r="E217">
        <v>0.90625</v>
      </c>
      <c r="F217">
        <v>0.97357377352823504</v>
      </c>
      <c r="G217" s="10"/>
      <c r="H217" s="10"/>
      <c r="I217" s="14"/>
    </row>
    <row r="218" spans="1:9" x14ac:dyDescent="0.3">
      <c r="A218" s="10"/>
      <c r="B218" s="10"/>
      <c r="C218" s="10"/>
      <c r="D218" s="4">
        <v>7</v>
      </c>
      <c r="E218">
        <v>0.859375</v>
      </c>
      <c r="F218">
        <v>0.94920677609777104</v>
      </c>
      <c r="G218" s="10"/>
      <c r="H218" s="10"/>
      <c r="I218" s="14"/>
    </row>
    <row r="219" spans="1:9" x14ac:dyDescent="0.3">
      <c r="A219" s="10"/>
      <c r="B219" s="10"/>
      <c r="C219" s="10"/>
      <c r="D219" s="4">
        <v>8</v>
      </c>
      <c r="E219">
        <v>0.88541666666666596</v>
      </c>
      <c r="F219">
        <v>0.95851571082481501</v>
      </c>
      <c r="G219" s="10"/>
      <c r="H219" s="10"/>
      <c r="I219" s="14"/>
    </row>
    <row r="220" spans="1:9" x14ac:dyDescent="0.3">
      <c r="A220" s="10"/>
      <c r="B220" s="10"/>
      <c r="C220" s="10"/>
      <c r="D220" s="4">
        <v>9</v>
      </c>
      <c r="E220">
        <v>0.875</v>
      </c>
      <c r="F220">
        <v>0.93256233550751699</v>
      </c>
      <c r="G220" s="10"/>
      <c r="H220" s="10"/>
      <c r="I220" s="14"/>
    </row>
    <row r="221" spans="1:9" x14ac:dyDescent="0.3">
      <c r="A221" s="10"/>
      <c r="B221" s="10"/>
      <c r="C221" s="10"/>
      <c r="D221" s="4" t="s">
        <v>4</v>
      </c>
      <c r="E221">
        <v>0.87552083333333297</v>
      </c>
      <c r="F221">
        <v>0.94742508069525899</v>
      </c>
      <c r="G221" s="10"/>
      <c r="H221" s="10"/>
      <c r="I221" s="14"/>
    </row>
    <row r="222" spans="1:9" x14ac:dyDescent="0.3">
      <c r="A222" s="1"/>
      <c r="B222" s="1"/>
      <c r="C222" s="1"/>
      <c r="G222" s="1">
        <f>SUM(G2:G221)</f>
        <v>79602</v>
      </c>
      <c r="H222" s="1">
        <f>SUM(H2:H221)</f>
        <v>68287.291922015764</v>
      </c>
    </row>
    <row r="223" spans="1:9" x14ac:dyDescent="0.3">
      <c r="A223" s="13" t="s">
        <v>27</v>
      </c>
      <c r="B223" s="13"/>
      <c r="C223" s="13"/>
      <c r="D223" s="13"/>
      <c r="E223" s="13"/>
      <c r="F223" s="13"/>
      <c r="G223" s="13"/>
      <c r="H223" s="2">
        <f>H222/G222</f>
        <v>0.85785899753794836</v>
      </c>
    </row>
  </sheetData>
  <mergeCells count="108">
    <mergeCell ref="I13:I23"/>
    <mergeCell ref="I211:I221"/>
    <mergeCell ref="I101:I111"/>
    <mergeCell ref="I134:I144"/>
    <mergeCell ref="I189:I199"/>
    <mergeCell ref="I200:I210"/>
    <mergeCell ref="H200:H210"/>
    <mergeCell ref="H211:H221"/>
    <mergeCell ref="G167:G177"/>
    <mergeCell ref="G178:G188"/>
    <mergeCell ref="H35:H45"/>
    <mergeCell ref="H46:H56"/>
    <mergeCell ref="H57:H67"/>
    <mergeCell ref="G46:G56"/>
    <mergeCell ref="G57:G67"/>
    <mergeCell ref="I90:I100"/>
    <mergeCell ref="A223:G223"/>
    <mergeCell ref="H134:H144"/>
    <mergeCell ref="H145:H155"/>
    <mergeCell ref="H156:H166"/>
    <mergeCell ref="H167:H177"/>
    <mergeCell ref="H178:H188"/>
    <mergeCell ref="H189:H199"/>
    <mergeCell ref="A200:A210"/>
    <mergeCell ref="A211:A221"/>
    <mergeCell ref="G211:G221"/>
    <mergeCell ref="G200:G210"/>
    <mergeCell ref="G189:G199"/>
    <mergeCell ref="A156:A166"/>
    <mergeCell ref="A167:A177"/>
    <mergeCell ref="A178:A188"/>
    <mergeCell ref="A134:A144"/>
    <mergeCell ref="A145:A155"/>
    <mergeCell ref="C167:C177"/>
    <mergeCell ref="C178:C188"/>
    <mergeCell ref="C189:C199"/>
    <mergeCell ref="C200:C210"/>
    <mergeCell ref="C211:C221"/>
    <mergeCell ref="A189:A199"/>
    <mergeCell ref="C134:C144"/>
    <mergeCell ref="A79:A89"/>
    <mergeCell ref="A90:A100"/>
    <mergeCell ref="A101:A111"/>
    <mergeCell ref="A112:A122"/>
    <mergeCell ref="A123:A133"/>
    <mergeCell ref="G79:G89"/>
    <mergeCell ref="G90:G100"/>
    <mergeCell ref="G101:G111"/>
    <mergeCell ref="H68:H78"/>
    <mergeCell ref="H79:H89"/>
    <mergeCell ref="H90:H100"/>
    <mergeCell ref="H101:H111"/>
    <mergeCell ref="H112:H122"/>
    <mergeCell ref="C101:C111"/>
    <mergeCell ref="C112:C122"/>
    <mergeCell ref="C123:C133"/>
    <mergeCell ref="B68:B78"/>
    <mergeCell ref="B79:B89"/>
    <mergeCell ref="B90:B100"/>
    <mergeCell ref="G68:G78"/>
    <mergeCell ref="C68:C78"/>
    <mergeCell ref="C79:C89"/>
    <mergeCell ref="C90:C100"/>
    <mergeCell ref="A35:A45"/>
    <mergeCell ref="A57:A67"/>
    <mergeCell ref="A2:A12"/>
    <mergeCell ref="A13:A23"/>
    <mergeCell ref="A24:A34"/>
    <mergeCell ref="B2:B12"/>
    <mergeCell ref="B13:B23"/>
    <mergeCell ref="B24:B34"/>
    <mergeCell ref="A68:A78"/>
    <mergeCell ref="A46:A56"/>
    <mergeCell ref="B35:B45"/>
    <mergeCell ref="B46:B56"/>
    <mergeCell ref="B57:B67"/>
    <mergeCell ref="H123:H133"/>
    <mergeCell ref="G156:G166"/>
    <mergeCell ref="H2:H12"/>
    <mergeCell ref="H13:H23"/>
    <mergeCell ref="H24:H34"/>
    <mergeCell ref="G13:G23"/>
    <mergeCell ref="G24:G34"/>
    <mergeCell ref="G35:G45"/>
    <mergeCell ref="B211:B221"/>
    <mergeCell ref="B156:B166"/>
    <mergeCell ref="B167:B177"/>
    <mergeCell ref="B178:B188"/>
    <mergeCell ref="B189:B199"/>
    <mergeCell ref="B200:B210"/>
    <mergeCell ref="B101:B111"/>
    <mergeCell ref="B112:B122"/>
    <mergeCell ref="B123:B133"/>
    <mergeCell ref="B134:B144"/>
    <mergeCell ref="B145:B155"/>
    <mergeCell ref="C46:C56"/>
    <mergeCell ref="C57:C67"/>
    <mergeCell ref="C145:C155"/>
    <mergeCell ref="C156:C166"/>
    <mergeCell ref="C2:C12"/>
    <mergeCell ref="C13:C23"/>
    <mergeCell ref="C24:C34"/>
    <mergeCell ref="C35:C45"/>
    <mergeCell ref="G2:G12"/>
    <mergeCell ref="G112:G122"/>
    <mergeCell ref="G123:G133"/>
    <mergeCell ref="G134:G144"/>
    <mergeCell ref="G145:G155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Josie Hong</dc:creator>
  <cp:lastModifiedBy>Josie Hong</cp:lastModifiedBy>
  <dcterms:created xsi:type="dcterms:W3CDTF">2015-06-05T18:17:20Z</dcterms:created>
  <dcterms:modified xsi:type="dcterms:W3CDTF">2023-06-12T18:36:38Z</dcterms:modified>
</cp:coreProperties>
</file>