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trlProps/ctrlProp2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13245"/>
  </bookViews>
  <sheets>
    <sheet name="Alpha" sheetId="2" r:id="rId1"/>
    <sheet name="Discount Rate" sheetId="4" r:id="rId2"/>
    <sheet name="Alpha Decay Rate" sheetId="1" r:id="rId3"/>
  </sheets>
  <definedNames>
    <definedName name="ada_divisor">'Alpha Decay Rate'!$C$4</definedName>
    <definedName name="alpha">Alpha!$C$1</definedName>
    <definedName name="min_alpha">'Alpha Decay Rate'!$C$6</definedName>
  </definedNames>
  <calcPr calcId="145621"/>
</workbook>
</file>

<file path=xl/calcChain.xml><?xml version="1.0" encoding="utf-8"?>
<calcChain xmlns="http://schemas.openxmlformats.org/spreadsheetml/2006/main">
  <c r="D6" i="4" l="1"/>
  <c r="J9" i="4" s="1"/>
  <c r="J12" i="4" s="1"/>
  <c r="I9" i="4" l="1"/>
  <c r="K9" i="4"/>
  <c r="D9" i="4"/>
  <c r="D12" i="4" s="1"/>
  <c r="L9" i="4"/>
  <c r="E9" i="4"/>
  <c r="E12" i="4" s="1"/>
  <c r="M9" i="4"/>
  <c r="F9" i="4"/>
  <c r="G9" i="4"/>
  <c r="C2" i="4"/>
  <c r="H9" i="4"/>
  <c r="C1" i="2"/>
  <c r="E15" i="4" l="1"/>
  <c r="F12" i="4"/>
  <c r="G12" i="4"/>
  <c r="H15" i="4"/>
  <c r="I15" i="4"/>
  <c r="J15" i="4"/>
  <c r="K15" i="4"/>
  <c r="L15" i="4"/>
  <c r="M15" i="4"/>
  <c r="H12" i="4" l="1"/>
  <c r="G15" i="4"/>
  <c r="M12" i="4"/>
  <c r="L12" i="4"/>
  <c r="D15" i="4"/>
  <c r="F15" i="4"/>
  <c r="K12" i="4"/>
  <c r="I12" i="4"/>
  <c r="D9" i="2"/>
  <c r="E9" i="2"/>
  <c r="F9" i="2"/>
  <c r="G9" i="2"/>
  <c r="H9" i="2"/>
  <c r="I9" i="2"/>
  <c r="C9" i="2"/>
  <c r="C13" i="2" s="1"/>
  <c r="D5" i="2"/>
  <c r="D10" i="2" s="1"/>
  <c r="E5" i="2"/>
  <c r="E10" i="2" s="1"/>
  <c r="F5" i="2"/>
  <c r="F10" i="2" s="1"/>
  <c r="G5" i="2"/>
  <c r="G10" i="2" s="1"/>
  <c r="H5" i="2"/>
  <c r="H10" i="2" s="1"/>
  <c r="I5" i="2"/>
  <c r="I10" i="2" s="1"/>
  <c r="C5" i="2"/>
  <c r="C10" i="2" s="1"/>
  <c r="C14" i="2" s="1"/>
  <c r="B10" i="1"/>
  <c r="C10" i="1" s="1"/>
  <c r="D10" i="1" s="1"/>
  <c r="E10" i="1" s="1"/>
  <c r="C9" i="1"/>
  <c r="D9" i="1" s="1"/>
  <c r="E9" i="1" s="1"/>
  <c r="B11" i="1" l="1"/>
  <c r="O15" i="4"/>
  <c r="O12" i="4"/>
  <c r="D14" i="2"/>
  <c r="E14" i="2" s="1"/>
  <c r="F14" i="2" s="1"/>
  <c r="G14" i="2" s="1"/>
  <c r="H14" i="2" s="1"/>
  <c r="I14" i="2" s="1"/>
  <c r="D13" i="2"/>
  <c r="E13" i="2" s="1"/>
  <c r="F13" i="2" s="1"/>
  <c r="G13" i="2" s="1"/>
  <c r="H13" i="2" s="1"/>
  <c r="I13" i="2" s="1"/>
  <c r="B12" i="1" l="1"/>
  <c r="C11" i="1"/>
  <c r="D11" i="1" s="1"/>
  <c r="E11" i="1" s="1"/>
  <c r="B13" i="1" l="1"/>
  <c r="C12" i="1"/>
  <c r="D12" i="1" s="1"/>
  <c r="E12" i="1" s="1"/>
  <c r="B14" i="1" l="1"/>
  <c r="C13" i="1"/>
  <c r="D13" i="1" s="1"/>
  <c r="E13" i="1" s="1"/>
  <c r="B15" i="1" l="1"/>
  <c r="C14" i="1"/>
  <c r="D14" i="1" s="1"/>
  <c r="E14" i="1" s="1"/>
  <c r="C15" i="1" l="1"/>
  <c r="D15" i="1" s="1"/>
  <c r="E15" i="1" s="1"/>
  <c r="B16" i="1"/>
  <c r="B17" i="1" l="1"/>
  <c r="C16" i="1"/>
  <c r="D16" i="1" s="1"/>
  <c r="E16" i="1" s="1"/>
  <c r="C17" i="1" l="1"/>
  <c r="D17" i="1" s="1"/>
  <c r="E17" i="1" s="1"/>
  <c r="B18" i="1"/>
  <c r="B19" i="1" l="1"/>
  <c r="C18" i="1"/>
  <c r="D18" i="1" s="1"/>
  <c r="E18" i="1" s="1"/>
  <c r="C19" i="1" l="1"/>
  <c r="D19" i="1" s="1"/>
  <c r="E19" i="1" s="1"/>
  <c r="B20" i="1"/>
  <c r="B21" i="1" l="1"/>
  <c r="C20" i="1"/>
  <c r="D20" i="1" s="1"/>
  <c r="E20" i="1" s="1"/>
  <c r="B22" i="1" l="1"/>
  <c r="C21" i="1"/>
  <c r="D21" i="1" s="1"/>
  <c r="E21" i="1" s="1"/>
  <c r="B23" i="1" l="1"/>
  <c r="C22" i="1"/>
  <c r="D22" i="1" s="1"/>
  <c r="E22" i="1" s="1"/>
  <c r="B24" i="1" l="1"/>
  <c r="C23" i="1"/>
  <c r="D23" i="1" s="1"/>
  <c r="E23" i="1" s="1"/>
  <c r="B25" i="1" l="1"/>
  <c r="C24" i="1"/>
  <c r="D24" i="1" s="1"/>
  <c r="E24" i="1" s="1"/>
  <c r="C25" i="1" l="1"/>
  <c r="D25" i="1" s="1"/>
  <c r="E25" i="1" s="1"/>
  <c r="B26" i="1"/>
  <c r="C26" i="1" l="1"/>
  <c r="D26" i="1" s="1"/>
  <c r="E26" i="1" s="1"/>
  <c r="B27" i="1"/>
  <c r="C27" i="1" l="1"/>
  <c r="D27" i="1" s="1"/>
  <c r="E27" i="1" s="1"/>
  <c r="B28" i="1"/>
  <c r="B29" i="1" l="1"/>
  <c r="C28" i="1"/>
  <c r="D28" i="1" s="1"/>
  <c r="E28" i="1" s="1"/>
  <c r="C29" i="1" l="1"/>
  <c r="D29" i="1" s="1"/>
  <c r="E29" i="1" s="1"/>
  <c r="B30" i="1"/>
  <c r="C30" i="1" l="1"/>
  <c r="D30" i="1" s="1"/>
  <c r="E30" i="1" s="1"/>
  <c r="B31" i="1"/>
  <c r="B32" i="1" l="1"/>
  <c r="C31" i="1"/>
  <c r="D31" i="1" s="1"/>
  <c r="E31" i="1" s="1"/>
  <c r="C32" i="1" l="1"/>
  <c r="D32" i="1" s="1"/>
  <c r="E32" i="1" s="1"/>
  <c r="B33" i="1"/>
  <c r="C33" i="1" l="1"/>
  <c r="D33" i="1" s="1"/>
  <c r="E33" i="1" s="1"/>
  <c r="B34" i="1"/>
  <c r="B35" i="1" l="1"/>
  <c r="C34" i="1"/>
  <c r="D34" i="1" s="1"/>
  <c r="E34" i="1" s="1"/>
  <c r="B36" i="1" l="1"/>
  <c r="C35" i="1"/>
  <c r="D35" i="1" s="1"/>
  <c r="E35" i="1" s="1"/>
  <c r="B37" i="1" l="1"/>
  <c r="C36" i="1"/>
  <c r="D36" i="1" s="1"/>
  <c r="E36" i="1" s="1"/>
  <c r="C37" i="1" l="1"/>
  <c r="D37" i="1" s="1"/>
  <c r="E37" i="1" s="1"/>
  <c r="B38" i="1"/>
  <c r="B39" i="1" l="1"/>
  <c r="C38" i="1"/>
  <c r="D38" i="1" s="1"/>
  <c r="E38" i="1" s="1"/>
  <c r="B40" i="1" l="1"/>
  <c r="C39" i="1"/>
  <c r="D39" i="1" s="1"/>
  <c r="E39" i="1" s="1"/>
  <c r="C40" i="1" l="1"/>
  <c r="D40" i="1" s="1"/>
  <c r="E40" i="1" s="1"/>
  <c r="B41" i="1"/>
  <c r="C41" i="1" l="1"/>
  <c r="D41" i="1" s="1"/>
  <c r="E41" i="1" s="1"/>
  <c r="B42" i="1"/>
  <c r="C42" i="1" l="1"/>
  <c r="D42" i="1" s="1"/>
  <c r="E42" i="1" s="1"/>
  <c r="B43" i="1"/>
  <c r="B44" i="1" l="1"/>
  <c r="C43" i="1"/>
  <c r="D43" i="1" s="1"/>
  <c r="E43" i="1" s="1"/>
  <c r="C44" i="1" l="1"/>
  <c r="D44" i="1" s="1"/>
  <c r="E44" i="1" s="1"/>
  <c r="B45" i="1"/>
  <c r="C45" i="1" l="1"/>
  <c r="D45" i="1" s="1"/>
  <c r="E45" i="1" s="1"/>
  <c r="B46" i="1"/>
  <c r="B47" i="1" l="1"/>
  <c r="C46" i="1"/>
  <c r="D46" i="1" s="1"/>
  <c r="E46" i="1" s="1"/>
  <c r="B48" i="1" l="1"/>
  <c r="C47" i="1"/>
  <c r="D47" i="1" s="1"/>
  <c r="E47" i="1" s="1"/>
  <c r="B49" i="1" l="1"/>
  <c r="C48" i="1"/>
  <c r="D48" i="1" s="1"/>
  <c r="E48" i="1" s="1"/>
  <c r="C49" i="1" l="1"/>
  <c r="D49" i="1" s="1"/>
  <c r="E49" i="1" s="1"/>
  <c r="B50" i="1"/>
  <c r="C50" i="1" l="1"/>
  <c r="D50" i="1" s="1"/>
  <c r="E50" i="1" s="1"/>
  <c r="B51" i="1"/>
  <c r="C51" i="1" l="1"/>
  <c r="D51" i="1" s="1"/>
  <c r="E51" i="1" s="1"/>
  <c r="B52" i="1"/>
  <c r="B53" i="1" l="1"/>
  <c r="C52" i="1"/>
  <c r="D52" i="1" s="1"/>
  <c r="E52" i="1" s="1"/>
  <c r="B54" i="1" l="1"/>
  <c r="C53" i="1"/>
  <c r="D53" i="1" s="1"/>
  <c r="E53" i="1" s="1"/>
  <c r="C54" i="1" l="1"/>
  <c r="D54" i="1" s="1"/>
  <c r="E54" i="1" s="1"/>
  <c r="B55" i="1"/>
  <c r="C55" i="1" l="1"/>
  <c r="D55" i="1" s="1"/>
  <c r="E55" i="1" s="1"/>
  <c r="B56" i="1"/>
  <c r="C56" i="1" l="1"/>
  <c r="D56" i="1" s="1"/>
  <c r="E56" i="1" s="1"/>
  <c r="B57" i="1"/>
  <c r="B58" i="1" l="1"/>
  <c r="C57" i="1"/>
  <c r="D57" i="1" s="1"/>
  <c r="E57" i="1" s="1"/>
  <c r="C58" i="1" l="1"/>
  <c r="D58" i="1" s="1"/>
  <c r="E58" i="1" s="1"/>
  <c r="B59" i="1"/>
  <c r="B60" i="1" l="1"/>
  <c r="C59" i="1"/>
  <c r="D59" i="1" s="1"/>
  <c r="E59" i="1" s="1"/>
  <c r="B61" i="1" l="1"/>
  <c r="C60" i="1"/>
  <c r="D60" i="1" s="1"/>
  <c r="E60" i="1" s="1"/>
  <c r="C61" i="1" l="1"/>
  <c r="D61" i="1" s="1"/>
  <c r="E61" i="1" s="1"/>
  <c r="B62" i="1"/>
  <c r="C62" i="1" l="1"/>
  <c r="D62" i="1" s="1"/>
  <c r="E62" i="1" s="1"/>
  <c r="B63" i="1"/>
  <c r="B64" i="1" l="1"/>
  <c r="C63" i="1"/>
  <c r="D63" i="1" s="1"/>
  <c r="E63" i="1" s="1"/>
  <c r="C64" i="1" l="1"/>
  <c r="D64" i="1" s="1"/>
  <c r="E64" i="1" s="1"/>
  <c r="B65" i="1"/>
  <c r="B66" i="1" l="1"/>
  <c r="C65" i="1"/>
  <c r="D65" i="1" s="1"/>
  <c r="E65" i="1" s="1"/>
  <c r="C66" i="1" l="1"/>
  <c r="D66" i="1" s="1"/>
  <c r="E66" i="1" s="1"/>
  <c r="B67" i="1"/>
  <c r="B68" i="1" l="1"/>
  <c r="C67" i="1"/>
  <c r="D67" i="1" s="1"/>
  <c r="E67" i="1" s="1"/>
  <c r="B69" i="1" l="1"/>
  <c r="C68" i="1"/>
  <c r="D68" i="1" s="1"/>
  <c r="E68" i="1" s="1"/>
  <c r="B70" i="1" l="1"/>
  <c r="C69" i="1"/>
  <c r="D69" i="1" s="1"/>
  <c r="E69" i="1" s="1"/>
  <c r="C70" i="1" l="1"/>
  <c r="D70" i="1" s="1"/>
  <c r="E70" i="1" s="1"/>
  <c r="B71" i="1"/>
  <c r="B72" i="1" l="1"/>
  <c r="C71" i="1"/>
  <c r="D71" i="1" s="1"/>
  <c r="E71" i="1" s="1"/>
  <c r="C72" i="1" l="1"/>
  <c r="D72" i="1" s="1"/>
  <c r="E72" i="1" s="1"/>
  <c r="B73" i="1"/>
  <c r="B74" i="1" l="1"/>
  <c r="C73" i="1"/>
  <c r="D73" i="1" s="1"/>
  <c r="E73" i="1" s="1"/>
  <c r="C74" i="1" l="1"/>
  <c r="D74" i="1" s="1"/>
  <c r="E74" i="1" s="1"/>
  <c r="B75" i="1"/>
  <c r="B76" i="1" l="1"/>
  <c r="C75" i="1"/>
  <c r="D75" i="1" s="1"/>
  <c r="E75" i="1" s="1"/>
  <c r="B77" i="1" l="1"/>
  <c r="C76" i="1"/>
  <c r="D76" i="1" s="1"/>
  <c r="E76" i="1" s="1"/>
  <c r="C77" i="1" l="1"/>
  <c r="D77" i="1" s="1"/>
  <c r="E77" i="1" s="1"/>
  <c r="B78" i="1"/>
  <c r="C78" i="1" l="1"/>
  <c r="D78" i="1" s="1"/>
  <c r="E78" i="1" s="1"/>
  <c r="B79" i="1"/>
  <c r="C79" i="1" l="1"/>
  <c r="D79" i="1" s="1"/>
  <c r="E79" i="1" s="1"/>
  <c r="B80" i="1"/>
  <c r="C80" i="1" l="1"/>
  <c r="D80" i="1" s="1"/>
  <c r="E80" i="1" s="1"/>
  <c r="B81" i="1"/>
  <c r="B82" i="1" l="1"/>
  <c r="C81" i="1"/>
  <c r="D81" i="1" s="1"/>
  <c r="E81" i="1" s="1"/>
  <c r="C82" i="1" l="1"/>
  <c r="D82" i="1" s="1"/>
  <c r="E82" i="1" s="1"/>
  <c r="B83" i="1"/>
  <c r="B84" i="1" l="1"/>
  <c r="C83" i="1"/>
  <c r="D83" i="1" s="1"/>
  <c r="E83" i="1" s="1"/>
  <c r="B85" i="1" l="1"/>
  <c r="C84" i="1"/>
  <c r="D84" i="1" s="1"/>
  <c r="E84" i="1" s="1"/>
  <c r="B86" i="1" l="1"/>
  <c r="C85" i="1"/>
  <c r="D85" i="1" s="1"/>
  <c r="E85" i="1" s="1"/>
  <c r="B87" i="1" l="1"/>
  <c r="C86" i="1"/>
  <c r="D86" i="1" s="1"/>
  <c r="E86" i="1" s="1"/>
  <c r="B88" i="1" l="1"/>
  <c r="C87" i="1"/>
  <c r="D87" i="1" s="1"/>
  <c r="E87" i="1" s="1"/>
  <c r="C88" i="1" l="1"/>
  <c r="D88" i="1" s="1"/>
  <c r="E88" i="1" s="1"/>
  <c r="B89" i="1"/>
  <c r="B90" i="1" l="1"/>
  <c r="C89" i="1"/>
  <c r="D89" i="1" s="1"/>
  <c r="E89" i="1" s="1"/>
  <c r="C90" i="1" l="1"/>
  <c r="D90" i="1" s="1"/>
  <c r="E90" i="1" s="1"/>
  <c r="B91" i="1"/>
  <c r="C91" i="1" l="1"/>
  <c r="D91" i="1" s="1"/>
  <c r="E91" i="1" s="1"/>
  <c r="B92" i="1"/>
  <c r="C92" i="1" l="1"/>
  <c r="D92" i="1" s="1"/>
  <c r="E92" i="1" s="1"/>
  <c r="B93" i="1"/>
  <c r="B94" i="1" l="1"/>
  <c r="C93" i="1"/>
  <c r="D93" i="1" s="1"/>
  <c r="E93" i="1" s="1"/>
  <c r="C94" i="1" l="1"/>
  <c r="D94" i="1" s="1"/>
  <c r="E94" i="1" s="1"/>
  <c r="B95" i="1"/>
  <c r="B96" i="1" l="1"/>
  <c r="C95" i="1"/>
  <c r="D95" i="1" s="1"/>
  <c r="E95" i="1" s="1"/>
  <c r="C96" i="1" l="1"/>
  <c r="D96" i="1" s="1"/>
  <c r="E96" i="1" s="1"/>
  <c r="B97" i="1"/>
  <c r="C97" i="1" l="1"/>
  <c r="D97" i="1" s="1"/>
  <c r="E97" i="1" s="1"/>
  <c r="B98" i="1"/>
  <c r="B99" i="1" l="1"/>
  <c r="C98" i="1"/>
  <c r="D98" i="1" s="1"/>
  <c r="E98" i="1" s="1"/>
  <c r="C99" i="1" l="1"/>
  <c r="D99" i="1" s="1"/>
  <c r="E99" i="1" s="1"/>
  <c r="B100" i="1"/>
  <c r="C100" i="1" l="1"/>
  <c r="D100" i="1" s="1"/>
  <c r="E100" i="1" s="1"/>
  <c r="B101" i="1"/>
  <c r="B102" i="1" l="1"/>
  <c r="C101" i="1"/>
  <c r="D101" i="1" s="1"/>
  <c r="E101" i="1" s="1"/>
  <c r="C102" i="1" l="1"/>
  <c r="D102" i="1" s="1"/>
  <c r="E102" i="1" s="1"/>
  <c r="B103" i="1"/>
  <c r="C103" i="1" l="1"/>
  <c r="D103" i="1" s="1"/>
  <c r="E103" i="1" s="1"/>
  <c r="B104" i="1"/>
  <c r="C104" i="1" l="1"/>
  <c r="D104" i="1" s="1"/>
  <c r="E104" i="1" s="1"/>
  <c r="B105" i="1"/>
  <c r="B106" i="1" l="1"/>
  <c r="C105" i="1"/>
  <c r="D105" i="1" s="1"/>
  <c r="E105" i="1" s="1"/>
  <c r="C106" i="1" l="1"/>
  <c r="D106" i="1" s="1"/>
  <c r="E106" i="1" s="1"/>
  <c r="B107" i="1"/>
  <c r="C107" i="1" l="1"/>
  <c r="D107" i="1" s="1"/>
  <c r="E107" i="1" s="1"/>
  <c r="B108" i="1"/>
  <c r="C108" i="1" l="1"/>
  <c r="D108" i="1" s="1"/>
  <c r="E108" i="1" s="1"/>
  <c r="B109" i="1"/>
  <c r="B110" i="1" l="1"/>
  <c r="C109" i="1"/>
  <c r="D109" i="1" s="1"/>
  <c r="E109" i="1" s="1"/>
  <c r="B111" i="1" l="1"/>
  <c r="C110" i="1"/>
  <c r="D110" i="1" s="1"/>
  <c r="E110" i="1" s="1"/>
  <c r="C111" i="1" l="1"/>
  <c r="D111" i="1" s="1"/>
  <c r="E111" i="1" s="1"/>
  <c r="B112" i="1"/>
  <c r="B113" i="1" l="1"/>
  <c r="C112" i="1"/>
  <c r="D112" i="1" s="1"/>
  <c r="E112" i="1" s="1"/>
  <c r="B114" i="1" l="1"/>
  <c r="C113" i="1"/>
  <c r="D113" i="1" s="1"/>
  <c r="E113" i="1" s="1"/>
  <c r="C114" i="1" l="1"/>
  <c r="D114" i="1" s="1"/>
  <c r="E114" i="1" s="1"/>
  <c r="B115" i="1"/>
  <c r="C115" i="1" l="1"/>
  <c r="D115" i="1" s="1"/>
  <c r="E115" i="1" s="1"/>
  <c r="B116" i="1"/>
  <c r="C116" i="1" l="1"/>
  <c r="D116" i="1" s="1"/>
  <c r="E116" i="1" s="1"/>
  <c r="B117" i="1"/>
  <c r="B118" i="1" l="1"/>
  <c r="C117" i="1"/>
  <c r="D117" i="1" s="1"/>
  <c r="E117" i="1" s="1"/>
  <c r="C118" i="1" l="1"/>
  <c r="D118" i="1" s="1"/>
  <c r="E118" i="1" s="1"/>
  <c r="B119" i="1"/>
  <c r="B120" i="1" l="1"/>
  <c r="C119" i="1"/>
  <c r="D119" i="1" s="1"/>
  <c r="E119" i="1" s="1"/>
  <c r="B121" i="1" l="1"/>
  <c r="C120" i="1"/>
  <c r="D120" i="1" s="1"/>
  <c r="E120" i="1" s="1"/>
  <c r="B122" i="1" l="1"/>
  <c r="C121" i="1"/>
  <c r="D121" i="1" s="1"/>
  <c r="E121" i="1" s="1"/>
  <c r="B123" i="1" l="1"/>
  <c r="C122" i="1"/>
  <c r="D122" i="1" s="1"/>
  <c r="E122" i="1" s="1"/>
  <c r="B124" i="1" l="1"/>
  <c r="C123" i="1"/>
  <c r="D123" i="1" s="1"/>
  <c r="E123" i="1" s="1"/>
  <c r="C124" i="1" l="1"/>
  <c r="D124" i="1" s="1"/>
  <c r="E124" i="1" s="1"/>
  <c r="B125" i="1"/>
  <c r="B126" i="1" l="1"/>
  <c r="C125" i="1"/>
  <c r="D125" i="1" s="1"/>
  <c r="E125" i="1" s="1"/>
  <c r="C126" i="1" l="1"/>
  <c r="D126" i="1" s="1"/>
  <c r="E126" i="1" s="1"/>
  <c r="B127" i="1"/>
  <c r="B128" i="1" l="1"/>
  <c r="C127" i="1"/>
  <c r="D127" i="1" s="1"/>
  <c r="E127" i="1" s="1"/>
  <c r="C128" i="1" l="1"/>
  <c r="D128" i="1" s="1"/>
  <c r="E128" i="1" s="1"/>
  <c r="B129" i="1"/>
  <c r="B130" i="1" l="1"/>
  <c r="C129" i="1"/>
  <c r="D129" i="1" s="1"/>
  <c r="E129" i="1" s="1"/>
  <c r="C130" i="1" l="1"/>
  <c r="D130" i="1" s="1"/>
  <c r="E130" i="1" s="1"/>
  <c r="B131" i="1"/>
  <c r="B132" i="1" l="1"/>
  <c r="C131" i="1"/>
  <c r="D131" i="1" s="1"/>
  <c r="E131" i="1" s="1"/>
  <c r="C132" i="1" l="1"/>
  <c r="D132" i="1" s="1"/>
  <c r="E132" i="1" s="1"/>
  <c r="B133" i="1"/>
  <c r="B134" i="1" l="1"/>
  <c r="C133" i="1"/>
  <c r="D133" i="1" s="1"/>
  <c r="E133" i="1" s="1"/>
  <c r="C134" i="1" l="1"/>
  <c r="D134" i="1" s="1"/>
  <c r="E134" i="1" s="1"/>
  <c r="B135" i="1"/>
  <c r="B136" i="1" l="1"/>
  <c r="C135" i="1"/>
  <c r="D135" i="1" s="1"/>
  <c r="E135" i="1" s="1"/>
  <c r="C136" i="1" l="1"/>
  <c r="D136" i="1" s="1"/>
  <c r="E136" i="1" s="1"/>
  <c r="B137" i="1"/>
  <c r="B138" i="1" l="1"/>
  <c r="C137" i="1"/>
  <c r="D137" i="1" s="1"/>
  <c r="E137" i="1" s="1"/>
  <c r="B139" i="1" l="1"/>
  <c r="C138" i="1"/>
  <c r="D138" i="1" s="1"/>
  <c r="E138" i="1" s="1"/>
  <c r="B140" i="1" l="1"/>
  <c r="C139" i="1"/>
  <c r="D139" i="1" s="1"/>
  <c r="E139" i="1" s="1"/>
  <c r="C140" i="1" l="1"/>
  <c r="D140" i="1" s="1"/>
  <c r="E140" i="1" s="1"/>
  <c r="B141" i="1"/>
  <c r="B142" i="1" l="1"/>
  <c r="C141" i="1"/>
  <c r="D141" i="1" s="1"/>
  <c r="E141" i="1" s="1"/>
  <c r="B143" i="1" l="1"/>
  <c r="C142" i="1"/>
  <c r="D142" i="1" s="1"/>
  <c r="E142" i="1" s="1"/>
  <c r="B144" i="1" l="1"/>
  <c r="C143" i="1"/>
  <c r="D143" i="1" s="1"/>
  <c r="E143" i="1" s="1"/>
  <c r="C144" i="1" l="1"/>
  <c r="D144" i="1" s="1"/>
  <c r="E144" i="1" s="1"/>
  <c r="B145" i="1"/>
  <c r="B146" i="1" l="1"/>
  <c r="C145" i="1"/>
  <c r="D145" i="1" s="1"/>
  <c r="E145" i="1" s="1"/>
  <c r="B147" i="1" l="1"/>
  <c r="C146" i="1"/>
  <c r="D146" i="1" s="1"/>
  <c r="E146" i="1" s="1"/>
  <c r="C147" i="1" l="1"/>
  <c r="D147" i="1" s="1"/>
  <c r="E147" i="1" s="1"/>
  <c r="B148" i="1"/>
  <c r="C148" i="1" l="1"/>
  <c r="D148" i="1" s="1"/>
  <c r="E148" i="1" s="1"/>
  <c r="B149" i="1"/>
  <c r="B150" i="1" l="1"/>
  <c r="C149" i="1"/>
  <c r="D149" i="1" s="1"/>
  <c r="E149" i="1" s="1"/>
  <c r="B151" i="1" l="1"/>
  <c r="C150" i="1"/>
  <c r="D150" i="1" s="1"/>
  <c r="E150" i="1" s="1"/>
  <c r="C151" i="1" l="1"/>
  <c r="D151" i="1" s="1"/>
  <c r="E151" i="1" s="1"/>
  <c r="B152" i="1"/>
  <c r="B153" i="1" l="1"/>
  <c r="C152" i="1"/>
  <c r="D152" i="1" s="1"/>
  <c r="E152" i="1" s="1"/>
  <c r="C153" i="1" l="1"/>
  <c r="D153" i="1" s="1"/>
  <c r="E153" i="1" s="1"/>
  <c r="B154" i="1"/>
  <c r="C154" i="1" l="1"/>
  <c r="D154" i="1" s="1"/>
  <c r="E154" i="1" s="1"/>
  <c r="B155" i="1"/>
  <c r="C155" i="1" l="1"/>
  <c r="D155" i="1" s="1"/>
  <c r="E155" i="1" s="1"/>
  <c r="B156" i="1"/>
  <c r="B157" i="1" l="1"/>
  <c r="C156" i="1"/>
  <c r="D156" i="1" s="1"/>
  <c r="E156" i="1" s="1"/>
  <c r="C157" i="1" l="1"/>
  <c r="D157" i="1" s="1"/>
  <c r="E157" i="1" s="1"/>
  <c r="B158" i="1"/>
  <c r="B159" i="1" l="1"/>
  <c r="C158" i="1"/>
  <c r="D158" i="1" s="1"/>
  <c r="E158" i="1" s="1"/>
  <c r="B160" i="1" l="1"/>
  <c r="C159" i="1"/>
  <c r="D159" i="1" s="1"/>
  <c r="E159" i="1" s="1"/>
  <c r="B161" i="1" l="1"/>
  <c r="C160" i="1"/>
  <c r="D160" i="1" s="1"/>
  <c r="E160" i="1" s="1"/>
  <c r="C161" i="1" l="1"/>
  <c r="D161" i="1" s="1"/>
  <c r="E161" i="1" s="1"/>
  <c r="B162" i="1"/>
  <c r="B163" i="1" l="1"/>
  <c r="C162" i="1"/>
  <c r="D162" i="1" s="1"/>
  <c r="E162" i="1" s="1"/>
  <c r="C163" i="1" l="1"/>
  <c r="D163" i="1" s="1"/>
  <c r="E163" i="1" s="1"/>
  <c r="B164" i="1"/>
  <c r="C164" i="1" l="1"/>
  <c r="D164" i="1" s="1"/>
  <c r="E164" i="1" s="1"/>
  <c r="B165" i="1"/>
  <c r="C165" i="1" l="1"/>
  <c r="D165" i="1" s="1"/>
  <c r="E165" i="1" s="1"/>
  <c r="B166" i="1"/>
  <c r="B167" i="1" l="1"/>
  <c r="C166" i="1"/>
  <c r="D166" i="1" s="1"/>
  <c r="E166" i="1" s="1"/>
  <c r="B168" i="1" l="1"/>
  <c r="C167" i="1"/>
  <c r="D167" i="1" s="1"/>
  <c r="E167" i="1" s="1"/>
  <c r="B169" i="1" l="1"/>
  <c r="C168" i="1"/>
  <c r="D168" i="1" s="1"/>
  <c r="E168" i="1" s="1"/>
  <c r="C169" i="1" l="1"/>
  <c r="D169" i="1" s="1"/>
  <c r="E169" i="1" s="1"/>
  <c r="B170" i="1"/>
  <c r="B171" i="1" l="1"/>
  <c r="C170" i="1"/>
  <c r="D170" i="1" s="1"/>
  <c r="E170" i="1" s="1"/>
  <c r="C171" i="1" l="1"/>
  <c r="D171" i="1" s="1"/>
  <c r="E171" i="1" s="1"/>
  <c r="B172" i="1"/>
  <c r="C172" i="1" l="1"/>
  <c r="D172" i="1" s="1"/>
  <c r="E172" i="1" s="1"/>
  <c r="B173" i="1"/>
  <c r="B174" i="1" l="1"/>
  <c r="C173" i="1"/>
  <c r="D173" i="1" s="1"/>
  <c r="E173" i="1" s="1"/>
  <c r="B175" i="1" l="1"/>
  <c r="C174" i="1"/>
  <c r="D174" i="1" s="1"/>
  <c r="E174" i="1" s="1"/>
  <c r="C175" i="1" l="1"/>
  <c r="D175" i="1" s="1"/>
  <c r="E175" i="1" s="1"/>
  <c r="B176" i="1"/>
  <c r="B177" i="1" l="1"/>
  <c r="C176" i="1"/>
  <c r="D176" i="1" s="1"/>
  <c r="E176" i="1" s="1"/>
  <c r="B178" i="1" l="1"/>
  <c r="C177" i="1"/>
  <c r="D177" i="1" s="1"/>
  <c r="E177" i="1" s="1"/>
  <c r="B179" i="1" l="1"/>
  <c r="C178" i="1"/>
  <c r="D178" i="1" s="1"/>
  <c r="E178" i="1" s="1"/>
  <c r="C179" i="1" l="1"/>
  <c r="D179" i="1" s="1"/>
  <c r="E179" i="1" s="1"/>
  <c r="B180" i="1"/>
  <c r="B181" i="1" l="1"/>
  <c r="C180" i="1"/>
  <c r="D180" i="1" s="1"/>
  <c r="E180" i="1" s="1"/>
  <c r="C181" i="1" l="1"/>
  <c r="D181" i="1" s="1"/>
  <c r="E181" i="1" s="1"/>
  <c r="B182" i="1"/>
  <c r="C182" i="1" l="1"/>
  <c r="D182" i="1" s="1"/>
  <c r="E182" i="1" s="1"/>
  <c r="B183" i="1"/>
  <c r="C183" i="1" l="1"/>
  <c r="D183" i="1" s="1"/>
  <c r="E183" i="1" s="1"/>
  <c r="B184" i="1"/>
  <c r="B185" i="1" l="1"/>
  <c r="C184" i="1"/>
  <c r="D184" i="1" s="1"/>
  <c r="E184" i="1" s="1"/>
  <c r="C185" i="1" l="1"/>
  <c r="D185" i="1" s="1"/>
  <c r="E185" i="1" s="1"/>
  <c r="B186" i="1"/>
  <c r="B187" i="1" l="1"/>
  <c r="C186" i="1"/>
  <c r="D186" i="1" s="1"/>
  <c r="E186" i="1" s="1"/>
  <c r="C187" i="1" l="1"/>
  <c r="D187" i="1" s="1"/>
  <c r="E187" i="1" s="1"/>
  <c r="B188" i="1"/>
  <c r="B189" i="1" l="1"/>
  <c r="C188" i="1"/>
  <c r="D188" i="1" s="1"/>
  <c r="E188" i="1" s="1"/>
  <c r="B190" i="1" l="1"/>
  <c r="C189" i="1"/>
  <c r="D189" i="1" s="1"/>
  <c r="E189" i="1" s="1"/>
  <c r="B191" i="1" l="1"/>
  <c r="C190" i="1"/>
  <c r="D190" i="1" s="1"/>
  <c r="E190" i="1" s="1"/>
  <c r="C191" i="1" l="1"/>
  <c r="D191" i="1" s="1"/>
  <c r="E191" i="1" s="1"/>
  <c r="B192" i="1"/>
  <c r="B193" i="1" l="1"/>
  <c r="C192" i="1"/>
  <c r="D192" i="1" s="1"/>
  <c r="E192" i="1" s="1"/>
  <c r="B194" i="1" l="1"/>
  <c r="C193" i="1"/>
  <c r="D193" i="1" s="1"/>
  <c r="E193" i="1" s="1"/>
  <c r="B195" i="1" l="1"/>
  <c r="C194" i="1"/>
  <c r="D194" i="1" s="1"/>
  <c r="E194" i="1" s="1"/>
  <c r="C195" i="1" l="1"/>
  <c r="D195" i="1" s="1"/>
  <c r="E195" i="1" s="1"/>
  <c r="B196" i="1"/>
  <c r="B197" i="1" l="1"/>
  <c r="C196" i="1"/>
  <c r="D196" i="1" s="1"/>
  <c r="E196" i="1" s="1"/>
  <c r="C197" i="1" l="1"/>
  <c r="D197" i="1" s="1"/>
  <c r="E197" i="1" s="1"/>
  <c r="B198" i="1"/>
  <c r="B199" i="1" l="1"/>
  <c r="C198" i="1"/>
  <c r="D198" i="1" s="1"/>
  <c r="E198" i="1" s="1"/>
  <c r="B200" i="1" l="1"/>
  <c r="C199" i="1"/>
  <c r="D199" i="1" s="1"/>
  <c r="E199" i="1" s="1"/>
  <c r="B201" i="1" l="1"/>
  <c r="C200" i="1"/>
  <c r="D200" i="1" s="1"/>
  <c r="E200" i="1" s="1"/>
  <c r="C201" i="1" l="1"/>
  <c r="D201" i="1" s="1"/>
  <c r="E201" i="1" s="1"/>
  <c r="B202" i="1"/>
  <c r="C202" i="1" l="1"/>
  <c r="D202" i="1" s="1"/>
  <c r="E202" i="1" s="1"/>
  <c r="B203" i="1"/>
  <c r="B204" i="1" l="1"/>
  <c r="C203" i="1"/>
  <c r="D203" i="1" s="1"/>
  <c r="E203" i="1" s="1"/>
  <c r="C204" i="1" l="1"/>
  <c r="D204" i="1" s="1"/>
  <c r="E204" i="1" s="1"/>
  <c r="B205" i="1"/>
  <c r="B206" i="1" l="1"/>
  <c r="C205" i="1"/>
  <c r="D205" i="1" s="1"/>
  <c r="E205" i="1" s="1"/>
  <c r="B207" i="1" l="1"/>
  <c r="C206" i="1"/>
  <c r="D206" i="1" s="1"/>
  <c r="E206" i="1" s="1"/>
  <c r="B208" i="1" l="1"/>
  <c r="C207" i="1"/>
  <c r="D207" i="1" s="1"/>
  <c r="E207" i="1" s="1"/>
  <c r="B209" i="1" l="1"/>
  <c r="C208" i="1"/>
  <c r="D208" i="1" s="1"/>
  <c r="E208" i="1" s="1"/>
  <c r="C209" i="1" l="1"/>
  <c r="D209" i="1" s="1"/>
  <c r="E209" i="1" s="1"/>
  <c r="B210" i="1"/>
  <c r="C210" i="1" l="1"/>
  <c r="D210" i="1" s="1"/>
  <c r="E210" i="1" s="1"/>
  <c r="B211" i="1"/>
  <c r="B212" i="1" l="1"/>
  <c r="C211" i="1"/>
  <c r="D211" i="1" s="1"/>
  <c r="E211" i="1" s="1"/>
  <c r="B213" i="1" l="1"/>
  <c r="C212" i="1"/>
  <c r="D212" i="1" s="1"/>
  <c r="E212" i="1" s="1"/>
  <c r="B214" i="1" l="1"/>
  <c r="C213" i="1"/>
  <c r="D213" i="1" s="1"/>
  <c r="E213" i="1" s="1"/>
  <c r="C214" i="1" l="1"/>
  <c r="D214" i="1" s="1"/>
  <c r="E214" i="1" s="1"/>
  <c r="B215" i="1"/>
  <c r="B216" i="1" l="1"/>
  <c r="C215" i="1"/>
  <c r="D215" i="1" s="1"/>
  <c r="E215" i="1" s="1"/>
  <c r="C216" i="1" l="1"/>
  <c r="D216" i="1" s="1"/>
  <c r="E216" i="1" s="1"/>
  <c r="B217" i="1"/>
  <c r="B218" i="1" l="1"/>
  <c r="C217" i="1"/>
  <c r="D217" i="1" s="1"/>
  <c r="E217" i="1" s="1"/>
  <c r="C218" i="1" l="1"/>
  <c r="D218" i="1" s="1"/>
  <c r="E218" i="1" s="1"/>
  <c r="B219" i="1"/>
  <c r="B220" i="1" l="1"/>
  <c r="C219" i="1"/>
  <c r="D219" i="1" s="1"/>
  <c r="E219" i="1" s="1"/>
  <c r="C220" i="1" l="1"/>
  <c r="D220" i="1" s="1"/>
  <c r="E220" i="1" s="1"/>
  <c r="B221" i="1"/>
  <c r="B222" i="1" l="1"/>
  <c r="C221" i="1"/>
  <c r="D221" i="1" s="1"/>
  <c r="E221" i="1" s="1"/>
  <c r="C222" i="1" l="1"/>
  <c r="D222" i="1" s="1"/>
  <c r="E222" i="1" s="1"/>
  <c r="B223" i="1"/>
  <c r="B224" i="1" l="1"/>
  <c r="C223" i="1"/>
  <c r="D223" i="1" s="1"/>
  <c r="E223" i="1" s="1"/>
  <c r="C224" i="1" l="1"/>
  <c r="D224" i="1" s="1"/>
  <c r="E224" i="1" s="1"/>
  <c r="B225" i="1"/>
  <c r="B226" i="1" l="1"/>
  <c r="C225" i="1"/>
  <c r="D225" i="1" s="1"/>
  <c r="E225" i="1" s="1"/>
  <c r="C226" i="1" l="1"/>
  <c r="D226" i="1" s="1"/>
  <c r="E226" i="1" s="1"/>
  <c r="B227" i="1"/>
  <c r="C227" i="1" l="1"/>
  <c r="D227" i="1" s="1"/>
  <c r="E227" i="1" s="1"/>
  <c r="B228" i="1"/>
  <c r="C228" i="1" l="1"/>
  <c r="D228" i="1" s="1"/>
  <c r="E228" i="1" s="1"/>
  <c r="B229" i="1"/>
  <c r="B230" i="1" l="1"/>
  <c r="C229" i="1"/>
  <c r="D229" i="1" s="1"/>
  <c r="E229" i="1" s="1"/>
  <c r="C230" i="1" l="1"/>
  <c r="D230" i="1" s="1"/>
  <c r="E230" i="1" s="1"/>
  <c r="B231" i="1"/>
  <c r="B232" i="1" l="1"/>
  <c r="C231" i="1"/>
  <c r="D231" i="1" s="1"/>
  <c r="E231" i="1" s="1"/>
  <c r="C232" i="1" l="1"/>
  <c r="D232" i="1" s="1"/>
  <c r="E232" i="1" s="1"/>
  <c r="B233" i="1"/>
  <c r="B234" i="1" l="1"/>
  <c r="C233" i="1"/>
  <c r="D233" i="1" s="1"/>
  <c r="E233" i="1" s="1"/>
  <c r="B235" i="1" l="1"/>
  <c r="C234" i="1"/>
  <c r="D234" i="1" s="1"/>
  <c r="E234" i="1" s="1"/>
  <c r="B236" i="1" l="1"/>
  <c r="C235" i="1"/>
  <c r="D235" i="1" s="1"/>
  <c r="E235" i="1" s="1"/>
  <c r="C236" i="1" l="1"/>
  <c r="D236" i="1" s="1"/>
  <c r="E236" i="1" s="1"/>
  <c r="B237" i="1"/>
  <c r="B238" i="1" l="1"/>
  <c r="C237" i="1"/>
  <c r="D237" i="1" s="1"/>
  <c r="E237" i="1" s="1"/>
  <c r="C238" i="1" l="1"/>
  <c r="D238" i="1" s="1"/>
  <c r="E238" i="1" s="1"/>
  <c r="B239" i="1"/>
  <c r="B240" i="1" l="1"/>
  <c r="C239" i="1"/>
  <c r="D239" i="1" s="1"/>
  <c r="E239" i="1" s="1"/>
  <c r="C240" i="1" l="1"/>
  <c r="D240" i="1" s="1"/>
  <c r="E240" i="1" s="1"/>
  <c r="B241" i="1"/>
  <c r="B242" i="1" l="1"/>
  <c r="C241" i="1"/>
  <c r="D241" i="1" s="1"/>
  <c r="E241" i="1" s="1"/>
  <c r="C242" i="1" l="1"/>
  <c r="D242" i="1" s="1"/>
  <c r="E242" i="1" s="1"/>
  <c r="B243" i="1"/>
  <c r="C243" i="1" l="1"/>
  <c r="D243" i="1" s="1"/>
  <c r="E243" i="1" s="1"/>
  <c r="B244" i="1"/>
  <c r="B245" i="1" l="1"/>
  <c r="C244" i="1"/>
  <c r="D244" i="1" s="1"/>
  <c r="E244" i="1" s="1"/>
  <c r="B246" i="1" l="1"/>
  <c r="C246" i="1" s="1"/>
  <c r="D246" i="1" s="1"/>
  <c r="E246" i="1" s="1"/>
  <c r="C245" i="1"/>
  <c r="D245" i="1" s="1"/>
  <c r="E245" i="1" s="1"/>
</calcChain>
</file>

<file path=xl/sharedStrings.xml><?xml version="1.0" encoding="utf-8"?>
<sst xmlns="http://schemas.openxmlformats.org/spreadsheetml/2006/main" count="38" uniqueCount="27">
  <si>
    <t>ada divisor</t>
  </si>
  <si>
    <t>Alpha</t>
  </si>
  <si>
    <t>Min alpha</t>
  </si>
  <si>
    <t>Episode</t>
  </si>
  <si>
    <t>Decaying Value</t>
  </si>
  <si>
    <t>Fix upper bound</t>
  </si>
  <si>
    <t>Learning Rate (Alpha)</t>
  </si>
  <si>
    <t>Iris is Blue</t>
  </si>
  <si>
    <t>Observation</t>
  </si>
  <si>
    <t>See a blue Iris</t>
  </si>
  <si>
    <t>See a red Iris</t>
  </si>
  <si>
    <t>ü</t>
  </si>
  <si>
    <t>û</t>
  </si>
  <si>
    <t>Iris is red</t>
  </si>
  <si>
    <t>Step</t>
  </si>
  <si>
    <t>Reward 1</t>
  </si>
  <si>
    <t>Reward 2</t>
  </si>
  <si>
    <t>Discount Rate</t>
  </si>
  <si>
    <t>Value</t>
  </si>
  <si>
    <t>Model (Conclusion)</t>
  </si>
  <si>
    <t>&lt;-- Alpha = 1 : "Believes that last thing seen was is truth - forgets previous experience"</t>
  </si>
  <si>
    <t>&lt;-- Alpha = 0: "Believes the first thing seen was the truth - and never learns further""</t>
  </si>
  <si>
    <t>&lt;-- Alpha = 0.7: "Adapts rapidly to new knowledge, quickly forgets old"</t>
  </si>
  <si>
    <t>&lt;-- Alpha = 0.73 "Adapts slowly to new knowledge, slowly forgets old"</t>
  </si>
  <si>
    <t>Discounted to</t>
  </si>
  <si>
    <t>Quick reward is important</t>
  </si>
  <si>
    <t>Willing to wait for a larger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</si>
</sst>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£&quot;#,##0.00;[Red]\-&quot;£&quot;#,##0.00"/>
    <numFmt numFmtId="164" formatCode="0.0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6"/>
      <color theme="1"/>
      <name val="Wingdings"/>
      <charset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ont="1"/>
    <xf numFmtId="16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166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8" fontId="5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9" fontId="9" fillId="0" borderId="3" xfId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Alpha!$B$13</c:f>
              <c:strCache>
                <c:ptCount val="1"/>
                <c:pt idx="0">
                  <c:v>Iris is red</c:v>
                </c:pt>
              </c:strCache>
            </c:strRef>
          </c:tx>
          <c:spPr>
            <a:solidFill>
              <a:srgbClr val="FF0066"/>
            </a:solidFill>
          </c:spPr>
          <c:invertIfNegative val="0"/>
          <c:val>
            <c:numRef>
              <c:f>Alpha!$C$13:$I$13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72448"/>
        <c:axId val="314095104"/>
      </c:barChart>
      <c:catAx>
        <c:axId val="3140724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14095104"/>
        <c:crosses val="autoZero"/>
        <c:auto val="1"/>
        <c:lblAlgn val="ctr"/>
        <c:lblOffset val="100"/>
        <c:noMultiLvlLbl val="0"/>
      </c:catAx>
      <c:valAx>
        <c:axId val="3140951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Model's Estimated probability that Irises are Red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1407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'Discount Rate'!$Q$14:$Q$15</c:f>
              <c:strCache>
                <c:ptCount val="2"/>
                <c:pt idx="0">
                  <c:v>Quick reward is important</c:v>
                </c:pt>
                <c:pt idx="1">
                  <c:v>Willing to wait for a larger reward</c:v>
                </c:pt>
              </c:strCache>
            </c:strRef>
          </c:cat>
          <c:val>
            <c:numRef>
              <c:f>('Discount Rate'!$O$12,'Discount Rate'!$O$15)</c:f>
              <c:numCache>
                <c:formatCode>0.0</c:formatCode>
                <c:ptCount val="2"/>
                <c:pt idx="0" formatCode="0.00">
                  <c:v>14.297052154195011</c:v>
                </c:pt>
                <c:pt idx="1">
                  <c:v>17.276751970629519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46"/>
        <c:axId val="314054144"/>
        <c:axId val="314055680"/>
      </c:barChart>
      <c:catAx>
        <c:axId val="314054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14055680"/>
        <c:crosses val="autoZero"/>
        <c:auto val="1"/>
        <c:lblAlgn val="ctr"/>
        <c:lblOffset val="100"/>
        <c:noMultiLvlLbl val="0"/>
      </c:catAx>
      <c:valAx>
        <c:axId val="314055680"/>
        <c:scaling>
          <c:orientation val="minMax"/>
          <c:max val="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1405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 Decay Rate'!$E$8</c:f>
              <c:strCache>
                <c:ptCount val="1"/>
                <c:pt idx="0">
                  <c:v>Learning Rate (Alpha)</c:v>
                </c:pt>
              </c:strCache>
            </c:strRef>
          </c:tx>
          <c:spPr>
            <a:ln w="47625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'Alpha Decay Rate'!$B$9:$B$246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'Alpha Decay Rate'!$E$9:$E$246</c:f>
              <c:numCache>
                <c:formatCode>0%</c:formatCode>
                <c:ptCount val="2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0.98296666070121963</c:v>
                </c:pt>
                <c:pt idx="25">
                  <c:v>0.96657624451305024</c:v>
                </c:pt>
                <c:pt idx="26">
                  <c:v>0.9507819773298184</c:v>
                </c:pt>
                <c:pt idx="27">
                  <c:v>0.93554201077308152</c:v>
                </c:pt>
                <c:pt idx="28">
                  <c:v>0.92081875395237522</c:v>
                </c:pt>
                <c:pt idx="29">
                  <c:v>0.90657831483776496</c:v>
                </c:pt>
                <c:pt idx="30">
                  <c:v>0.89279003035213167</c:v>
                </c:pt>
                <c:pt idx="31">
                  <c:v>0.87942606879415008</c:v>
                </c:pt>
                <c:pt idx="32">
                  <c:v>0.86646109162978246</c:v>
                </c:pt>
                <c:pt idx="33">
                  <c:v>0.85387196432176204</c:v>
                </c:pt>
                <c:pt idx="34">
                  <c:v>0.84163750790475034</c:v>
                </c:pt>
                <c:pt idx="35">
                  <c:v>0.82973828460504262</c:v>
                </c:pt>
                <c:pt idx="36">
                  <c:v>0.81815641205522749</c:v>
                </c:pt>
                <c:pt idx="37">
                  <c:v>0.80687540164553839</c:v>
                </c:pt>
                <c:pt idx="38">
                  <c:v>0.79588001734407521</c:v>
                </c:pt>
                <c:pt idx="39">
                  <c:v>0.78515615195230215</c:v>
                </c:pt>
                <c:pt idx="40">
                  <c:v>0.77469071827413716</c:v>
                </c:pt>
                <c:pt idx="41">
                  <c:v>0.76447155309245107</c:v>
                </c:pt>
                <c:pt idx="42">
                  <c:v>0.75448733218585018</c:v>
                </c:pt>
                <c:pt idx="43">
                  <c:v>0.74472749489669399</c:v>
                </c:pt>
                <c:pt idx="44">
                  <c:v>0.73518217699046351</c:v>
                </c:pt>
                <c:pt idx="45">
                  <c:v>0.72584215073632019</c:v>
                </c:pt>
                <c:pt idx="46">
                  <c:v>0.71669877129645043</c:v>
                </c:pt>
                <c:pt idx="47">
                  <c:v>0.70774392864352398</c:v>
                </c:pt>
                <c:pt idx="48">
                  <c:v>0.69897000433601875</c:v>
                </c:pt>
                <c:pt idx="49">
                  <c:v>0.69036983257410123</c:v>
                </c:pt>
                <c:pt idx="50">
                  <c:v>0.68193666503723849</c:v>
                </c:pt>
                <c:pt idx="51">
                  <c:v>0.67366413907124856</c:v>
                </c:pt>
                <c:pt idx="52">
                  <c:v>0.6655462488490691</c:v>
                </c:pt>
                <c:pt idx="53">
                  <c:v>0.65757731917779372</c:v>
                </c:pt>
                <c:pt idx="54">
                  <c:v>0.64975198166583714</c:v>
                </c:pt>
                <c:pt idx="55">
                  <c:v>0.64206515299954625</c:v>
                </c:pt>
                <c:pt idx="56">
                  <c:v>0.63451201510910038</c:v>
                </c:pt>
                <c:pt idx="57">
                  <c:v>0.62708799702989348</c:v>
                </c:pt>
                <c:pt idx="58">
                  <c:v>0.61978875828839397</c:v>
                </c:pt>
                <c:pt idx="59">
                  <c:v>0.61261017366127057</c:v>
                </c:pt>
                <c:pt idx="60">
                  <c:v>0.60554831917378371</c:v>
                </c:pt>
                <c:pt idx="61">
                  <c:v>0.59859945921845592</c:v>
                </c:pt>
                <c:pt idx="62">
                  <c:v>0.59176003468815042</c:v>
                </c:pt>
                <c:pt idx="63">
                  <c:v>0.58502665202918203</c:v>
                </c:pt>
                <c:pt idx="64">
                  <c:v>0.57839607313016894</c:v>
                </c:pt>
                <c:pt idx="65">
                  <c:v>0.57186520597121115</c:v>
                </c:pt>
                <c:pt idx="66">
                  <c:v>0.56543109596580132</c:v>
                </c:pt>
                <c:pt idx="67">
                  <c:v>0.55909091793478227</c:v>
                </c:pt>
                <c:pt idx="68">
                  <c:v>0.55284196865778079</c:v>
                </c:pt>
                <c:pt idx="69">
                  <c:v>0.54668165995296236</c:v>
                </c:pt>
                <c:pt idx="70">
                  <c:v>0.54060751224076919</c:v>
                </c:pt>
                <c:pt idx="71">
                  <c:v>0.53461714855158171</c:v>
                </c:pt>
                <c:pt idx="72">
                  <c:v>0.52870828894106148</c:v>
                </c:pt>
                <c:pt idx="73">
                  <c:v>0.52287874528033762</c:v>
                </c:pt>
                <c:pt idx="74">
                  <c:v>0.51712641639124624</c:v>
                </c:pt>
                <c:pt idx="75">
                  <c:v>0.51144928349955565</c:v>
                </c:pt>
                <c:pt idx="76">
                  <c:v>0.50584540598155714</c:v>
                </c:pt>
                <c:pt idx="77">
                  <c:v>0.50031291738159611</c:v>
                </c:pt>
                <c:pt idx="78">
                  <c:v>0.49485002168009395</c:v>
                </c:pt>
                <c:pt idx="79">
                  <c:v>0.48945498979338786</c:v>
                </c:pt>
                <c:pt idx="80">
                  <c:v>0.4841261562883209</c:v>
                </c:pt>
                <c:pt idx="81">
                  <c:v>0.47886191629596375</c:v>
                </c:pt>
                <c:pt idx="82">
                  <c:v>0.47366072261015602</c:v>
                </c:pt>
                <c:pt idx="83">
                  <c:v>0.46852108295774486</c:v>
                </c:pt>
                <c:pt idx="84">
                  <c:v>0.46344155742846993</c:v>
                </c:pt>
                <c:pt idx="85">
                  <c:v>0.45842075605341903</c:v>
                </c:pt>
                <c:pt idx="86">
                  <c:v>0.45345733652186893</c:v>
                </c:pt>
                <c:pt idx="87">
                  <c:v>0.44855000202712481</c:v>
                </c:pt>
                <c:pt idx="88">
                  <c:v>0.44369749923271273</c:v>
                </c:pt>
                <c:pt idx="89">
                  <c:v>0.43889861635094396</c:v>
                </c:pt>
                <c:pt idx="90">
                  <c:v>0.43415218132648237</c:v>
                </c:pt>
                <c:pt idx="91">
                  <c:v>0.42945706011810247</c:v>
                </c:pt>
                <c:pt idx="92">
                  <c:v>0.42481215507233894</c:v>
                </c:pt>
                <c:pt idx="93">
                  <c:v>0.42021640338318988</c:v>
                </c:pt>
                <c:pt idx="94">
                  <c:v>0.41566877563246918</c:v>
                </c:pt>
                <c:pt idx="95">
                  <c:v>0.41116827440579273</c:v>
                </c:pt>
                <c:pt idx="96">
                  <c:v>0.40671393297954272</c:v>
                </c:pt>
                <c:pt idx="97">
                  <c:v>0.4023048140744877</c:v>
                </c:pt>
                <c:pt idx="98">
                  <c:v>0.3979400086720376</c:v>
                </c:pt>
                <c:pt idx="99">
                  <c:v>0.39361863488939508</c:v>
                </c:pt>
                <c:pt idx="100">
                  <c:v>0.38933983691012009</c:v>
                </c:pt>
                <c:pt idx="101">
                  <c:v>0.38510278396686537</c:v>
                </c:pt>
                <c:pt idx="102">
                  <c:v>0.38090666937325723</c:v>
                </c:pt>
                <c:pt idx="103">
                  <c:v>0.37675070960209955</c:v>
                </c:pt>
                <c:pt idx="104">
                  <c:v>0.3726341434072673</c:v>
                </c:pt>
                <c:pt idx="105">
                  <c:v>0.36855623098682799</c:v>
                </c:pt>
                <c:pt idx="106">
                  <c:v>0.36451625318508785</c:v>
                </c:pt>
                <c:pt idx="107">
                  <c:v>0.36051351073141391</c:v>
                </c:pt>
                <c:pt idx="108">
                  <c:v>0.35654732351381258</c:v>
                </c:pt>
                <c:pt idx="109">
                  <c:v>0.35261702988538013</c:v>
                </c:pt>
                <c:pt idx="110">
                  <c:v>0.348721986001856</c:v>
                </c:pt>
                <c:pt idx="111">
                  <c:v>0.34486156518861788</c:v>
                </c:pt>
                <c:pt idx="112">
                  <c:v>0.341035157335565</c:v>
                </c:pt>
                <c:pt idx="113">
                  <c:v>0.33724216831842591</c:v>
                </c:pt>
                <c:pt idx="114">
                  <c:v>0.33348201944511913</c:v>
                </c:pt>
                <c:pt idx="115">
                  <c:v>0.32975414692587601</c:v>
                </c:pt>
                <c:pt idx="116">
                  <c:v>0.32605800136591223</c:v>
                </c:pt>
                <c:pt idx="117">
                  <c:v>0.32239304727950691</c:v>
                </c:pt>
                <c:pt idx="118">
                  <c:v>0.31875876262441283</c:v>
                </c:pt>
                <c:pt idx="119">
                  <c:v>0.31515463835558755</c:v>
                </c:pt>
                <c:pt idx="120">
                  <c:v>0.31158017799728943</c:v>
                </c:pt>
                <c:pt idx="121">
                  <c:v>0.30803489723263966</c:v>
                </c:pt>
                <c:pt idx="122">
                  <c:v>0.30451832350980257</c:v>
                </c:pt>
                <c:pt idx="123">
                  <c:v>0.30102999566398114</c:v>
                </c:pt>
                <c:pt idx="124">
                  <c:v>0.29756946355447467</c:v>
                </c:pt>
                <c:pt idx="125">
                  <c:v>0.29413628771608069</c:v>
                </c:pt>
                <c:pt idx="126">
                  <c:v>0.29073003902416927</c:v>
                </c:pt>
                <c:pt idx="127">
                  <c:v>0.28735029837278858</c:v>
                </c:pt>
                <c:pt idx="128">
                  <c:v>0.28399665636520077</c:v>
                </c:pt>
                <c:pt idx="129">
                  <c:v>0.28066871301627339</c:v>
                </c:pt>
                <c:pt idx="130">
                  <c:v>0.27736607746618769</c:v>
                </c:pt>
                <c:pt idx="131">
                  <c:v>0.27408836770495182</c:v>
                </c:pt>
                <c:pt idx="132">
                  <c:v>0.2708352103072299</c:v>
                </c:pt>
                <c:pt idx="133">
                  <c:v>0.2676062401770315</c:v>
                </c:pt>
                <c:pt idx="134">
                  <c:v>0.26440110030182007</c:v>
                </c:pt>
                <c:pt idx="135">
                  <c:v>0.26121944151563081</c:v>
                </c:pt>
                <c:pt idx="136">
                  <c:v>0.25806092227080113</c:v>
                </c:pt>
                <c:pt idx="137">
                  <c:v>0.25492520841794253</c:v>
                </c:pt>
                <c:pt idx="138">
                  <c:v>0.25181197299379965</c:v>
                </c:pt>
                <c:pt idx="139">
                  <c:v>0.2487208960166577</c:v>
                </c:pt>
                <c:pt idx="140">
                  <c:v>0.24565166428898111</c:v>
                </c:pt>
                <c:pt idx="141">
                  <c:v>0.24260397120697585</c:v>
                </c:pt>
                <c:pt idx="142">
                  <c:v>0.23957751657678794</c:v>
                </c:pt>
                <c:pt idx="143">
                  <c:v>0.23657200643706278</c:v>
                </c:pt>
                <c:pt idx="144">
                  <c:v>0.23358715288760057</c:v>
                </c:pt>
                <c:pt idx="145">
                  <c:v>0.23062267392386149</c:v>
                </c:pt>
                <c:pt idx="146">
                  <c:v>0.22767829327708022</c:v>
                </c:pt>
                <c:pt idx="147">
                  <c:v>0.22475374025976358</c:v>
                </c:pt>
                <c:pt idx="148">
                  <c:v>0.22184874961635637</c:v>
                </c:pt>
                <c:pt idx="149">
                  <c:v>0.21896306137886812</c:v>
                </c:pt>
                <c:pt idx="150">
                  <c:v>0.21609642072726509</c:v>
                </c:pt>
                <c:pt idx="151">
                  <c:v>0.21324857785443885</c:v>
                </c:pt>
                <c:pt idx="152">
                  <c:v>0.21041928783557451</c:v>
                </c:pt>
                <c:pt idx="153">
                  <c:v>0.20760831050174611</c:v>
                </c:pt>
                <c:pt idx="154">
                  <c:v>0.204815410317576</c:v>
                </c:pt>
                <c:pt idx="155">
                  <c:v>0.20204035626280381</c:v>
                </c:pt>
                <c:pt idx="156">
                  <c:v>0.19928292171761497</c:v>
                </c:pt>
                <c:pt idx="157">
                  <c:v>0.19654288435158607</c:v>
                </c:pt>
                <c:pt idx="158">
                  <c:v>0.19382002601611281</c:v>
                </c:pt>
                <c:pt idx="159">
                  <c:v>0.19111413264018784</c:v>
                </c:pt>
                <c:pt idx="160">
                  <c:v>0.18842499412940661</c:v>
                </c:pt>
                <c:pt idx="161">
                  <c:v>0.18575240426807982</c:v>
                </c:pt>
                <c:pt idx="162">
                  <c:v>0.18309616062433975</c:v>
                </c:pt>
                <c:pt idx="163">
                  <c:v>0.18045606445813134</c:v>
                </c:pt>
                <c:pt idx="164">
                  <c:v>0.1778319206319825</c:v>
                </c:pt>
                <c:pt idx="165">
                  <c:v>0.1752235375244543</c:v>
                </c:pt>
                <c:pt idx="166">
                  <c:v>0.17263072694617476</c:v>
                </c:pt>
                <c:pt idx="167">
                  <c:v>0.17005330405836405</c:v>
                </c:pt>
                <c:pt idx="168">
                  <c:v>0.16749108729376372</c:v>
                </c:pt>
                <c:pt idx="169">
                  <c:v>0.16494389827988376</c:v>
                </c:pt>
                <c:pt idx="170">
                  <c:v>0.16241156176448868</c:v>
                </c:pt>
                <c:pt idx="171">
                  <c:v>0.15989390554324223</c:v>
                </c:pt>
                <c:pt idx="172">
                  <c:v>0.15739076038943789</c:v>
                </c:pt>
                <c:pt idx="173">
                  <c:v>0.15490195998574319</c:v>
                </c:pt>
                <c:pt idx="174">
                  <c:v>0.15242734085788778</c:v>
                </c:pt>
                <c:pt idx="175">
                  <c:v>0.14996674231023099</c:v>
                </c:pt>
                <c:pt idx="176">
                  <c:v>0.14752000636314366</c:v>
                </c:pt>
                <c:pt idx="177">
                  <c:v>0.1450869776921444</c:v>
                </c:pt>
                <c:pt idx="178">
                  <c:v>0.14266750356873148</c:v>
                </c:pt>
                <c:pt idx="179">
                  <c:v>0.14026143380285305</c:v>
                </c:pt>
                <c:pt idx="180">
                  <c:v>0.13786862068696282</c:v>
                </c:pt>
                <c:pt idx="181">
                  <c:v>0.13548891894160808</c:v>
                </c:pt>
                <c:pt idx="182">
                  <c:v>0.13312218566250111</c:v>
                </c:pt>
                <c:pt idx="183">
                  <c:v>0.13076828026902376</c:v>
                </c:pt>
                <c:pt idx="184">
                  <c:v>0.12842706445412122</c:v>
                </c:pt>
                <c:pt idx="185">
                  <c:v>0.12609840213553858</c:v>
                </c:pt>
                <c:pt idx="186">
                  <c:v>0.12378215940835779</c:v>
                </c:pt>
                <c:pt idx="187">
                  <c:v>0.12147820449879354</c:v>
                </c:pt>
                <c:pt idx="188">
                  <c:v>0.11918640771920863</c:v>
                </c:pt>
                <c:pt idx="189">
                  <c:v>0.11690664142431006</c:v>
                </c:pt>
                <c:pt idx="190">
                  <c:v>0.11463877996848804</c:v>
                </c:pt>
                <c:pt idx="191">
                  <c:v>0.11238269966426384</c:v>
                </c:pt>
                <c:pt idx="192">
                  <c:v>0.11013827874181159</c:v>
                </c:pt>
                <c:pt idx="193">
                  <c:v>0.10790539730951965</c:v>
                </c:pt>
                <c:pt idx="194">
                  <c:v>0.10568393731556158</c:v>
                </c:pt>
                <c:pt idx="195">
                  <c:v>0.1034737825104447</c:v>
                </c:pt>
                <c:pt idx="196">
                  <c:v>0.10127481841050645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3408"/>
        <c:axId val="314755328"/>
      </c:scatterChart>
      <c:valAx>
        <c:axId val="31475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Episode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14755328"/>
        <c:crosses val="autoZero"/>
        <c:crossBetween val="midCat"/>
      </c:valAx>
      <c:valAx>
        <c:axId val="314755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Learning Rate (Alpha)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1475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L$4" max="100" page="10" val="0"/>
</file>

<file path=xl/ctrlProps/ctrlProp2.xml><?xml version="1.0" encoding="utf-8"?>
<formControlPr xmlns="http://schemas.microsoft.com/office/spreadsheetml/2009/9/main" objectType="Scroll" dx="16" fmlaLink="$D$3" max="101" min="1" page="10" val="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597875</xdr:colOff>
      <xdr:row>14</xdr:row>
      <xdr:rowOff>55684</xdr:rowOff>
    </xdr:from>
    <xdr:to>
      <xdr:col>9</xdr:col>
      <xdr:colOff>99645</xdr:colOff>
      <xdr:row>24</xdr:row>
      <xdr:rowOff>23446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</xdr:row>
          <xdr:rowOff>19050</xdr:rowOff>
        </xdr:from>
        <xdr:to>
          <xdr:col>9</xdr:col>
          <xdr:colOff>571500</xdr:colOff>
          <xdr:row>22</xdr:row>
          <xdr:rowOff>114300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171450</xdr:rowOff>
        </xdr:from>
        <xdr:to>
          <xdr:col>1</xdr:col>
          <xdr:colOff>333375</xdr:colOff>
          <xdr:row>15</xdr:row>
          <xdr:rowOff>19050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15</xdr:col>
      <xdr:colOff>119062</xdr:colOff>
      <xdr:row>1</xdr:row>
      <xdr:rowOff>182562</xdr:rowOff>
    </xdr:from>
    <xdr:to>
      <xdr:col>22</xdr:col>
      <xdr:colOff>291244</xdr:colOff>
      <xdr:row>27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472439</xdr:colOff>
      <xdr:row>7</xdr:row>
      <xdr:rowOff>38100</xdr:rowOff>
    </xdr:from>
    <xdr:to>
      <xdr:col>20</xdr:col>
      <xdr:colOff>371475</xdr:colOff>
      <xdr:row>40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3"/>
  <sheetViews>
    <sheetView showGridLines="0" showRowColHeaders="0" tabSelected="1" zoomScale="140" zoomScaleNormal="140" workbookViewId="0">
      <selection activeCell="H4" sqref="H4"/>
    </sheetView>
  </sheetViews>
  <sheetFormatPr defaultRowHeight="15" x14ac:dyDescent="0.25"/>
  <cols>
    <col min="1" max="1" width="4" customWidth="1"/>
    <col min="2" max="2" width="15" customWidth="1"/>
    <col min="10" max="10" width="12.28515625" customWidth="1"/>
    <col min="11" max="11" width="56.28515625" customWidth="1"/>
  </cols>
  <sheetData>
    <row r="1" spans="2:23" ht="19.899999999999999" customHeight="1" x14ac:dyDescent="0.3">
      <c r="B1" s="14" t="s">
        <v>1</v>
      </c>
      <c r="C1" s="3">
        <f>(100-L4)/100</f>
        <v>1</v>
      </c>
    </row>
    <row r="2" spans="2:23" ht="7.15" customHeight="1" x14ac:dyDescent="0.25"/>
    <row r="3" spans="2:23" ht="18.600000000000001" customHeight="1" x14ac:dyDescent="0.25">
      <c r="B3" s="16" t="s">
        <v>8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K3" s="33" t="s">
        <v>20</v>
      </c>
    </row>
    <row r="4" spans="2:23" ht="36.6" customHeight="1" x14ac:dyDescent="0.25">
      <c r="B4" s="15" t="s">
        <v>10</v>
      </c>
      <c r="C4" s="12" t="s">
        <v>11</v>
      </c>
      <c r="D4" s="12" t="s">
        <v>11</v>
      </c>
      <c r="E4" s="12" t="s">
        <v>11</v>
      </c>
      <c r="F4" s="12" t="s">
        <v>12</v>
      </c>
      <c r="G4" s="12" t="s">
        <v>12</v>
      </c>
      <c r="H4" s="12" t="s">
        <v>11</v>
      </c>
      <c r="I4" s="12" t="s">
        <v>12</v>
      </c>
      <c r="K4" s="33"/>
      <c r="L4" s="24">
        <v>0</v>
      </c>
      <c r="W4" s="11" t="s">
        <v>11</v>
      </c>
    </row>
    <row r="5" spans="2:23" ht="36.6" customHeight="1" x14ac:dyDescent="0.25">
      <c r="B5" s="15" t="s">
        <v>9</v>
      </c>
      <c r="C5" s="13" t="str">
        <f>IF(C4=$W$4,$W$5,$W$4)</f>
        <v>û</v>
      </c>
      <c r="D5" s="13" t="str">
        <f t="shared" ref="D5:I5" si="0">IF(D4=$W$4,$W$5,$W$4)</f>
        <v>û</v>
      </c>
      <c r="E5" s="13" t="str">
        <f t="shared" si="0"/>
        <v>û</v>
      </c>
      <c r="F5" s="13" t="str">
        <f t="shared" si="0"/>
        <v>ü</v>
      </c>
      <c r="G5" s="13" t="str">
        <f t="shared" si="0"/>
        <v>ü</v>
      </c>
      <c r="H5" s="13" t="str">
        <f t="shared" si="0"/>
        <v>û</v>
      </c>
      <c r="I5" s="13" t="str">
        <f t="shared" si="0"/>
        <v>ü</v>
      </c>
      <c r="W5" s="11" t="s">
        <v>12</v>
      </c>
    </row>
    <row r="6" spans="2:23" ht="32.450000000000003" hidden="1" customHeight="1" x14ac:dyDescent="0.3">
      <c r="B6" s="2"/>
      <c r="C6" s="2"/>
      <c r="D6" s="2"/>
      <c r="E6" s="2"/>
      <c r="F6" s="2"/>
      <c r="G6" s="2"/>
      <c r="H6" s="2"/>
      <c r="I6" s="2"/>
    </row>
    <row r="7" spans="2:23" ht="32.450000000000003" hidden="1" customHeight="1" x14ac:dyDescent="0.3">
      <c r="B7" s="2"/>
      <c r="C7" s="2"/>
      <c r="D7" s="2"/>
      <c r="E7" s="2"/>
      <c r="F7" s="2"/>
      <c r="G7" s="2"/>
      <c r="H7" s="2"/>
      <c r="I7" s="2"/>
    </row>
    <row r="8" spans="2:23" ht="32.450000000000003" hidden="1" customHeight="1" x14ac:dyDescent="0.3">
      <c r="B8" s="2"/>
      <c r="C8" s="2"/>
      <c r="D8" s="2"/>
      <c r="E8" s="2"/>
      <c r="F8" s="2"/>
      <c r="G8" s="2"/>
      <c r="H8" s="2"/>
      <c r="I8" s="2"/>
    </row>
    <row r="9" spans="2:23" ht="32.450000000000003" hidden="1" customHeight="1" x14ac:dyDescent="0.3">
      <c r="B9" s="7" t="s">
        <v>9</v>
      </c>
      <c r="C9" s="3">
        <f>IF(C4=$W$4,1,0)</f>
        <v>1</v>
      </c>
      <c r="D9" s="3">
        <f t="shared" ref="D9:I10" si="1">IF(D4=$W$4,1,0)</f>
        <v>1</v>
      </c>
      <c r="E9" s="3">
        <f t="shared" si="1"/>
        <v>1</v>
      </c>
      <c r="F9" s="3">
        <f t="shared" si="1"/>
        <v>0</v>
      </c>
      <c r="G9" s="3">
        <f t="shared" si="1"/>
        <v>0</v>
      </c>
      <c r="H9" s="3">
        <f t="shared" si="1"/>
        <v>1</v>
      </c>
      <c r="I9" s="3">
        <f t="shared" si="1"/>
        <v>0</v>
      </c>
    </row>
    <row r="10" spans="2:23" ht="32.450000000000003" hidden="1" customHeight="1" x14ac:dyDescent="0.3">
      <c r="B10" s="7" t="s">
        <v>10</v>
      </c>
      <c r="C10" s="3">
        <f>IF(C5=$W$4,1,0)</f>
        <v>0</v>
      </c>
      <c r="D10" s="3">
        <f t="shared" si="1"/>
        <v>0</v>
      </c>
      <c r="E10" s="3">
        <f t="shared" si="1"/>
        <v>0</v>
      </c>
      <c r="F10" s="3">
        <f t="shared" si="1"/>
        <v>1</v>
      </c>
      <c r="G10" s="3">
        <f t="shared" si="1"/>
        <v>1</v>
      </c>
      <c r="H10" s="3">
        <f t="shared" si="1"/>
        <v>0</v>
      </c>
      <c r="I10" s="3">
        <f t="shared" si="1"/>
        <v>1</v>
      </c>
    </row>
    <row r="11" spans="2:23" ht="32.450000000000003" hidden="1" customHeight="1" x14ac:dyDescent="0.3"/>
    <row r="12" spans="2:23" ht="25.9" customHeight="1" x14ac:dyDescent="0.25">
      <c r="B12" s="10" t="s">
        <v>19</v>
      </c>
      <c r="K12" s="34" t="s">
        <v>22</v>
      </c>
    </row>
    <row r="13" spans="2:23" ht="36.6" customHeight="1" x14ac:dyDescent="0.25">
      <c r="B13" s="8" t="s">
        <v>13</v>
      </c>
      <c r="C13" s="18">
        <f>C9</f>
        <v>1</v>
      </c>
      <c r="D13" s="18">
        <f t="shared" ref="D13:I14" si="2">(C13*(1-alpha))+(D9*alpha)</f>
        <v>1</v>
      </c>
      <c r="E13" s="18">
        <f t="shared" si="2"/>
        <v>1</v>
      </c>
      <c r="F13" s="18">
        <f t="shared" si="2"/>
        <v>0</v>
      </c>
      <c r="G13" s="18">
        <f t="shared" si="2"/>
        <v>0</v>
      </c>
      <c r="H13" s="18">
        <f t="shared" si="2"/>
        <v>1</v>
      </c>
      <c r="I13" s="18">
        <f t="shared" si="2"/>
        <v>0</v>
      </c>
      <c r="K13" s="34"/>
    </row>
    <row r="14" spans="2:23" ht="36.6" customHeight="1" x14ac:dyDescent="0.25">
      <c r="B14" s="8" t="s">
        <v>7</v>
      </c>
      <c r="C14" s="18">
        <f>C10</f>
        <v>0</v>
      </c>
      <c r="D14" s="18">
        <f t="shared" si="2"/>
        <v>0</v>
      </c>
      <c r="E14" s="18">
        <f t="shared" si="2"/>
        <v>0</v>
      </c>
      <c r="F14" s="18">
        <f t="shared" si="2"/>
        <v>1</v>
      </c>
      <c r="G14" s="18">
        <f t="shared" si="2"/>
        <v>1</v>
      </c>
      <c r="H14" s="18">
        <f t="shared" si="2"/>
        <v>0</v>
      </c>
      <c r="I14" s="18">
        <f t="shared" si="2"/>
        <v>1</v>
      </c>
    </row>
    <row r="17" spans="11:11" ht="37.5" x14ac:dyDescent="0.25">
      <c r="K17" s="25" t="s">
        <v>23</v>
      </c>
    </row>
    <row r="22" spans="11:11" x14ac:dyDescent="0.25">
      <c r="K22" s="33" t="s">
        <v>21</v>
      </c>
    </row>
    <row r="23" spans="11:11" x14ac:dyDescent="0.25">
      <c r="K23" s="33"/>
    </row>
  </sheetData>
  <mergeCells count="3">
    <mergeCell ref="K3:K4"/>
    <mergeCell ref="K12:K13"/>
    <mergeCell ref="K22:K23"/>
  </mergeCells>
  <conditionalFormatting sqref="C4:I5">
    <cfRule type="cellIs" dxfId="1" priority="4" operator="equal">
      <formula>$W$5</formula>
    </cfRule>
    <cfRule type="cellIs" dxfId="0" priority="5" operator="equal">
      <formula>$W$4</formula>
    </cfRule>
  </conditionalFormatting>
  <conditionalFormatting sqref="C13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0000"/>
        <color theme="4"/>
      </colorScale>
    </cfRule>
  </conditionalFormatting>
  <dataValidations count="1">
    <dataValidation type="list" allowBlank="1" showInputMessage="1" showErrorMessage="1" sqref="C4:I4">
      <formula1>$W$4:$W$5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9</xdr:col>
                    <xdr:colOff>200025</xdr:colOff>
                    <xdr:row>2</xdr:row>
                    <xdr:rowOff>19050</xdr:rowOff>
                  </from>
                  <to>
                    <xdr:col>9</xdr:col>
                    <xdr:colOff>571500</xdr:colOff>
                    <xdr:row>22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Q15"/>
  <sheetViews>
    <sheetView showGridLines="0" zoomScale="120" zoomScaleNormal="120" workbookViewId="0">
      <selection activeCell="G15" sqref="G15"/>
    </sheetView>
  </sheetViews>
  <sheetFormatPr defaultRowHeight="15" x14ac:dyDescent="0.25"/>
  <cols>
    <col min="1" max="1" width="1.5703125" customWidth="1"/>
    <col min="2" max="2" width="7.140625" customWidth="1"/>
    <col min="3" max="3" width="15.42578125" customWidth="1"/>
    <col min="4" max="13" width="7.5703125" customWidth="1"/>
    <col min="14" max="14" width="3" customWidth="1"/>
    <col min="15" max="15" width="10.85546875" customWidth="1"/>
  </cols>
  <sheetData>
    <row r="2" spans="3:17" x14ac:dyDescent="0.25">
      <c r="C2" s="32">
        <f>NPV(D6,D11:I11)</f>
        <v>13.616240146852391</v>
      </c>
    </row>
    <row r="3" spans="3:17" x14ac:dyDescent="0.25">
      <c r="D3" s="24">
        <v>96</v>
      </c>
    </row>
    <row r="4" spans="3:17" ht="14.45" x14ac:dyDescent="0.3">
      <c r="C4" s="20"/>
      <c r="D4" s="9"/>
    </row>
    <row r="5" spans="3:17" ht="3.75" customHeight="1" thickBot="1" x14ac:dyDescent="0.3">
      <c r="D5" s="9"/>
    </row>
    <row r="6" spans="3:17" ht="28.5" customHeight="1" thickBot="1" x14ac:dyDescent="0.3">
      <c r="C6" s="26" t="s">
        <v>17</v>
      </c>
      <c r="D6" s="35">
        <f>(101-D3)/100</f>
        <v>0.05</v>
      </c>
      <c r="E6" s="36"/>
      <c r="F6" s="36"/>
      <c r="G6" s="36"/>
      <c r="H6" s="36"/>
      <c r="I6" s="36"/>
      <c r="J6" s="36"/>
      <c r="K6" s="36"/>
      <c r="L6" s="36"/>
      <c r="M6" s="37"/>
    </row>
    <row r="7" spans="3:17" ht="7.9" customHeight="1" x14ac:dyDescent="0.25"/>
    <row r="8" spans="3:17" ht="25.15" customHeight="1" x14ac:dyDescent="0.25">
      <c r="C8" s="22" t="s">
        <v>14</v>
      </c>
      <c r="D8" s="29">
        <v>0</v>
      </c>
      <c r="E8" s="29">
        <v>1</v>
      </c>
      <c r="F8" s="29">
        <v>2</v>
      </c>
      <c r="G8" s="29">
        <v>3</v>
      </c>
      <c r="H8" s="29">
        <v>4</v>
      </c>
      <c r="I8" s="29">
        <v>5</v>
      </c>
      <c r="J8" s="29">
        <v>6</v>
      </c>
      <c r="K8" s="29">
        <v>7</v>
      </c>
      <c r="L8" s="29">
        <v>8</v>
      </c>
      <c r="M8" s="29">
        <v>9</v>
      </c>
    </row>
    <row r="9" spans="3:17" ht="25.15" customHeight="1" x14ac:dyDescent="0.3">
      <c r="C9" s="22" t="s">
        <v>24</v>
      </c>
      <c r="D9" s="27">
        <f>1/((1+$D$6)^D8)</f>
        <v>1</v>
      </c>
      <c r="E9" s="27">
        <f t="shared" ref="E9:M9" si="0">1/((1+$D$6)^E8)</f>
        <v>0.95238095238095233</v>
      </c>
      <c r="F9" s="27">
        <f t="shared" si="0"/>
        <v>0.90702947845804982</v>
      </c>
      <c r="G9" s="27">
        <f t="shared" si="0"/>
        <v>0.86383759853147601</v>
      </c>
      <c r="H9" s="27">
        <f t="shared" si="0"/>
        <v>0.82270247479188197</v>
      </c>
      <c r="I9" s="27">
        <f t="shared" si="0"/>
        <v>0.78352616646845896</v>
      </c>
      <c r="J9" s="27">
        <f t="shared" si="0"/>
        <v>0.74621539663662761</v>
      </c>
      <c r="K9" s="27">
        <f t="shared" si="0"/>
        <v>0.71068133013012147</v>
      </c>
      <c r="L9" s="27">
        <f t="shared" si="0"/>
        <v>0.67683936202868722</v>
      </c>
      <c r="M9" s="27">
        <f t="shared" si="0"/>
        <v>0.64460891621779726</v>
      </c>
    </row>
    <row r="10" spans="3:17" ht="15.75" customHeight="1" x14ac:dyDescent="0.25"/>
    <row r="11" spans="3:17" ht="25.15" customHeight="1" x14ac:dyDescent="0.35">
      <c r="C11" s="22" t="s">
        <v>15</v>
      </c>
      <c r="D11" s="30">
        <v>5</v>
      </c>
      <c r="E11" s="30">
        <v>5</v>
      </c>
      <c r="F11" s="30">
        <v>5</v>
      </c>
      <c r="G11" s="30"/>
      <c r="H11" s="30"/>
      <c r="I11" s="30"/>
      <c r="J11" s="30"/>
      <c r="K11" s="30"/>
      <c r="L11" s="31"/>
      <c r="M11" s="31"/>
      <c r="O11" s="23" t="s">
        <v>18</v>
      </c>
    </row>
    <row r="12" spans="3:17" ht="25.15" customHeight="1" x14ac:dyDescent="0.25">
      <c r="C12" s="22" t="s">
        <v>18</v>
      </c>
      <c r="D12" s="21">
        <f>D9*D11</f>
        <v>5</v>
      </c>
      <c r="E12" s="21">
        <f>E9*E11</f>
        <v>4.7619047619047619</v>
      </c>
      <c r="F12" s="21">
        <f t="shared" ref="F12:M12" si="1">F9*F11</f>
        <v>4.5351473922902494</v>
      </c>
      <c r="G12" s="21">
        <f t="shared" si="1"/>
        <v>0</v>
      </c>
      <c r="H12" s="21">
        <f t="shared" si="1"/>
        <v>0</v>
      </c>
      <c r="I12" s="21">
        <f t="shared" si="1"/>
        <v>0</v>
      </c>
      <c r="J12" s="21">
        <f t="shared" si="1"/>
        <v>0</v>
      </c>
      <c r="K12" s="21">
        <f t="shared" si="1"/>
        <v>0</v>
      </c>
      <c r="L12" s="21">
        <f t="shared" si="1"/>
        <v>0</v>
      </c>
      <c r="M12" s="21">
        <f t="shared" si="1"/>
        <v>0</v>
      </c>
      <c r="O12" s="28">
        <f>SUM(D12:M12)</f>
        <v>14.297052154195011</v>
      </c>
    </row>
    <row r="14" spans="3:17" ht="23.45" customHeight="1" x14ac:dyDescent="0.35">
      <c r="C14" s="22" t="s">
        <v>16</v>
      </c>
      <c r="D14" s="30"/>
      <c r="E14" s="30"/>
      <c r="F14" s="30"/>
      <c r="G14" s="30">
        <v>20</v>
      </c>
      <c r="H14" s="30"/>
      <c r="I14" s="30"/>
      <c r="J14" s="30"/>
      <c r="K14" s="30"/>
      <c r="L14" s="31"/>
      <c r="M14" s="31"/>
      <c r="Q14" t="s">
        <v>25</v>
      </c>
    </row>
    <row r="15" spans="3:17" ht="23.45" customHeight="1" x14ac:dyDescent="0.25">
      <c r="C15" s="22" t="s">
        <v>18</v>
      </c>
      <c r="D15" s="21">
        <f t="shared" ref="D15:M15" si="2">D9*D14</f>
        <v>0</v>
      </c>
      <c r="E15" s="21">
        <f t="shared" si="2"/>
        <v>0</v>
      </c>
      <c r="F15" s="21">
        <f t="shared" si="2"/>
        <v>0</v>
      </c>
      <c r="G15" s="21">
        <f t="shared" si="2"/>
        <v>17.276751970629519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1">
        <f t="shared" si="2"/>
        <v>0</v>
      </c>
      <c r="O15" s="21">
        <f>SUM(D15:M15)</f>
        <v>17.276751970629519</v>
      </c>
      <c r="Q15" t="s">
        <v>26</v>
      </c>
    </row>
  </sheetData>
  <mergeCells count="1">
    <mergeCell ref="D6:M6"/>
  </mergeCells>
  <conditionalFormatting sqref="D6:M6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{D02C1999-4008-42F3-8B09-0AE19A8F51AF}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{8829FCB0-E9BA-4A7A-838E-F2F37AE2A1F2}</x14:id>
        </ext>
      </extLst>
    </cfRule>
  </conditionalFormatting>
  <conditionalFormatting sqref="D9:M9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M15 D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{4623BCDA-3C37-4A9A-B337-83DE91411CF0}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1</xdr:col>
                    <xdr:colOff>0</xdr:colOff>
                    <xdr:row>3</xdr:row>
                    <xdr:rowOff>171450</xdr:rowOff>
                  </from>
                  <to>
                    <xdr:col>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2C1999-4008-42F3-8B09-0AE19A8F5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829FCB0-E9BA-4A7A-838E-F2F37AE2A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D6:M6</xm:sqref>
        </x14:conditionalFormatting>
        <x14:conditionalFormatting xmlns:xm="http://schemas.microsoft.com/office/excel/2006/main">
          <x14:cfRule type="dataBar" id="{4623BCDA-3C37-4A9A-B337-83DE91411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 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46"/>
  <sheetViews>
    <sheetView zoomScale="80" zoomScaleNormal="80" workbookViewId="0">
      <selection activeCell="N52" sqref="N52"/>
    </sheetView>
  </sheetViews>
  <sheetFormatPr defaultRowHeight="11.45" customHeight="1" x14ac:dyDescent="0.25"/>
  <cols>
    <col min="2" max="2" width="13.42578125" customWidth="1"/>
    <col min="3" max="3" width="14" bestFit="1" customWidth="1"/>
    <col min="4" max="4" width="15.28515625" customWidth="1"/>
    <col min="5" max="5" width="15.5703125" bestFit="1" customWidth="1"/>
    <col min="7" max="7" width="7.85546875" customWidth="1"/>
    <col min="8" max="8" width="12.140625" bestFit="1" customWidth="1"/>
    <col min="9" max="15" width="9" customWidth="1"/>
    <col min="16" max="16" width="10.85546875" bestFit="1" customWidth="1"/>
    <col min="17" max="19" width="7.28515625" customWidth="1"/>
  </cols>
  <sheetData>
    <row r="4" spans="2:5" ht="11.45" customHeight="1" x14ac:dyDescent="0.3">
      <c r="B4" t="s">
        <v>0</v>
      </c>
      <c r="C4">
        <v>25</v>
      </c>
    </row>
    <row r="6" spans="2:5" ht="11.45" customHeight="1" x14ac:dyDescent="0.3">
      <c r="B6" t="s">
        <v>2</v>
      </c>
      <c r="C6">
        <v>0.1</v>
      </c>
    </row>
    <row r="8" spans="2:5" ht="11.45" customHeight="1" x14ac:dyDescent="0.3">
      <c r="B8" s="5" t="s">
        <v>3</v>
      </c>
      <c r="C8" s="5" t="s">
        <v>4</v>
      </c>
      <c r="D8" s="5" t="s">
        <v>5</v>
      </c>
      <c r="E8" s="5" t="s">
        <v>6</v>
      </c>
    </row>
    <row r="9" spans="2:5" ht="11.45" customHeight="1" x14ac:dyDescent="0.3">
      <c r="B9" s="1">
        <v>1</v>
      </c>
      <c r="C9" s="4">
        <f t="shared" ref="C9:C72" si="0">1-LOG10((B9+1)/ada_divisor)</f>
        <v>2.0969100130080562</v>
      </c>
      <c r="D9" s="4">
        <f>MIN(1,C9)</f>
        <v>1</v>
      </c>
      <c r="E9" s="6">
        <f t="shared" ref="E9:E72" si="1">MAX(D9,min_alpha)</f>
        <v>1</v>
      </c>
    </row>
    <row r="10" spans="2:5" ht="11.45" customHeight="1" x14ac:dyDescent="0.3">
      <c r="B10" s="1">
        <f>B9+1</f>
        <v>2</v>
      </c>
      <c r="C10" s="4">
        <f t="shared" si="0"/>
        <v>1.9208187539523753</v>
      </c>
      <c r="D10" s="4">
        <f t="shared" ref="D10:D73" si="2">MIN(1,C10)</f>
        <v>1</v>
      </c>
      <c r="E10" s="6">
        <f t="shared" si="1"/>
        <v>1</v>
      </c>
    </row>
    <row r="11" spans="2:5" ht="11.45" customHeight="1" x14ac:dyDescent="0.3">
      <c r="B11" s="1">
        <f t="shared" ref="B11:B27" si="3">B10+1</f>
        <v>3</v>
      </c>
      <c r="C11" s="4">
        <f t="shared" si="0"/>
        <v>1.7958800173440752</v>
      </c>
      <c r="D11" s="4">
        <f t="shared" si="2"/>
        <v>1</v>
      </c>
      <c r="E11" s="6">
        <f t="shared" si="1"/>
        <v>1</v>
      </c>
    </row>
    <row r="12" spans="2:5" ht="11.45" customHeight="1" x14ac:dyDescent="0.3">
      <c r="B12" s="1">
        <f t="shared" si="3"/>
        <v>4</v>
      </c>
      <c r="C12" s="4">
        <f t="shared" si="0"/>
        <v>1.6989700043360187</v>
      </c>
      <c r="D12" s="4">
        <f t="shared" si="2"/>
        <v>1</v>
      </c>
      <c r="E12" s="6">
        <f t="shared" si="1"/>
        <v>1</v>
      </c>
    </row>
    <row r="13" spans="2:5" ht="11.45" customHeight="1" x14ac:dyDescent="0.3">
      <c r="B13" s="1">
        <f t="shared" si="3"/>
        <v>5</v>
      </c>
      <c r="C13" s="4">
        <f t="shared" si="0"/>
        <v>1.6197887582883941</v>
      </c>
      <c r="D13" s="4">
        <f t="shared" si="2"/>
        <v>1</v>
      </c>
      <c r="E13" s="6">
        <f t="shared" si="1"/>
        <v>1</v>
      </c>
    </row>
    <row r="14" spans="2:5" ht="11.45" customHeight="1" x14ac:dyDescent="0.3">
      <c r="B14" s="1">
        <f t="shared" si="3"/>
        <v>6</v>
      </c>
      <c r="C14" s="4">
        <f t="shared" si="0"/>
        <v>1.5528419686577808</v>
      </c>
      <c r="D14" s="4">
        <f t="shared" si="2"/>
        <v>1</v>
      </c>
      <c r="E14" s="6">
        <f t="shared" si="1"/>
        <v>1</v>
      </c>
    </row>
    <row r="15" spans="2:5" ht="11.45" customHeight="1" x14ac:dyDescent="0.3">
      <c r="B15" s="1">
        <f t="shared" si="3"/>
        <v>7</v>
      </c>
      <c r="C15" s="4">
        <f t="shared" si="0"/>
        <v>1.494850021680094</v>
      </c>
      <c r="D15" s="4">
        <f t="shared" si="2"/>
        <v>1</v>
      </c>
      <c r="E15" s="6">
        <f t="shared" si="1"/>
        <v>1</v>
      </c>
    </row>
    <row r="16" spans="2:5" ht="11.45" customHeight="1" x14ac:dyDescent="0.3">
      <c r="B16" s="1">
        <f t="shared" si="3"/>
        <v>8</v>
      </c>
      <c r="C16" s="4">
        <f t="shared" si="0"/>
        <v>1.4436974992327127</v>
      </c>
      <c r="D16" s="4">
        <f t="shared" si="2"/>
        <v>1</v>
      </c>
      <c r="E16" s="6">
        <f t="shared" si="1"/>
        <v>1</v>
      </c>
    </row>
    <row r="17" spans="2:22" ht="11.45" customHeight="1" x14ac:dyDescent="0.3">
      <c r="B17" s="1">
        <f t="shared" si="3"/>
        <v>9</v>
      </c>
      <c r="C17" s="4">
        <f t="shared" si="0"/>
        <v>1.3979400086720375</v>
      </c>
      <c r="D17" s="4">
        <f t="shared" si="2"/>
        <v>1</v>
      </c>
      <c r="E17" s="6">
        <f t="shared" si="1"/>
        <v>1</v>
      </c>
    </row>
    <row r="18" spans="2:22" ht="11.45" customHeight="1" x14ac:dyDescent="0.3">
      <c r="B18" s="1">
        <f t="shared" si="3"/>
        <v>10</v>
      </c>
      <c r="C18" s="4">
        <f t="shared" si="0"/>
        <v>1.3565473235138126</v>
      </c>
      <c r="D18" s="4">
        <f t="shared" si="2"/>
        <v>1</v>
      </c>
      <c r="E18" s="6">
        <f t="shared" si="1"/>
        <v>1</v>
      </c>
    </row>
    <row r="19" spans="2:22" ht="11.45" customHeight="1" x14ac:dyDescent="0.3">
      <c r="B19" s="1">
        <f t="shared" si="3"/>
        <v>11</v>
      </c>
      <c r="C19" s="4">
        <f t="shared" si="0"/>
        <v>1.3187587626244128</v>
      </c>
      <c r="D19" s="4">
        <f t="shared" si="2"/>
        <v>1</v>
      </c>
      <c r="E19" s="6">
        <f t="shared" si="1"/>
        <v>1</v>
      </c>
    </row>
    <row r="20" spans="2:22" ht="11.45" customHeight="1" x14ac:dyDescent="0.3">
      <c r="B20" s="1">
        <f t="shared" si="3"/>
        <v>12</v>
      </c>
      <c r="C20" s="4">
        <f t="shared" si="0"/>
        <v>1.2839966563652008</v>
      </c>
      <c r="D20" s="4">
        <f t="shared" si="2"/>
        <v>1</v>
      </c>
      <c r="E20" s="6">
        <f t="shared" si="1"/>
        <v>1</v>
      </c>
    </row>
    <row r="21" spans="2:22" ht="11.45" customHeight="1" x14ac:dyDescent="0.3">
      <c r="B21" s="1">
        <f t="shared" si="3"/>
        <v>13</v>
      </c>
      <c r="C21" s="4">
        <f t="shared" si="0"/>
        <v>1.2518119729937995</v>
      </c>
      <c r="D21" s="4">
        <f t="shared" si="2"/>
        <v>1</v>
      </c>
      <c r="E21" s="6">
        <f t="shared" si="1"/>
        <v>1</v>
      </c>
    </row>
    <row r="22" spans="2:22" ht="11.45" customHeight="1" x14ac:dyDescent="0.3">
      <c r="B22" s="1">
        <f t="shared" si="3"/>
        <v>14</v>
      </c>
      <c r="C22" s="4">
        <f t="shared" si="0"/>
        <v>1.2218487496163564</v>
      </c>
      <c r="D22" s="4">
        <f t="shared" si="2"/>
        <v>1</v>
      </c>
      <c r="E22" s="6">
        <f t="shared" si="1"/>
        <v>1</v>
      </c>
    </row>
    <row r="23" spans="2:22" ht="11.45" customHeight="1" x14ac:dyDescent="0.3">
      <c r="B23" s="1">
        <f t="shared" si="3"/>
        <v>15</v>
      </c>
      <c r="C23" s="4">
        <f t="shared" si="0"/>
        <v>1.1938200260161129</v>
      </c>
      <c r="D23" s="4">
        <f t="shared" si="2"/>
        <v>1</v>
      </c>
      <c r="E23" s="6">
        <f t="shared" si="1"/>
        <v>1</v>
      </c>
    </row>
    <row r="24" spans="2:22" ht="11.45" customHeight="1" x14ac:dyDescent="0.3">
      <c r="B24" s="1">
        <f t="shared" si="3"/>
        <v>16</v>
      </c>
      <c r="C24" s="4">
        <f t="shared" si="0"/>
        <v>1.1674910872937636</v>
      </c>
      <c r="D24" s="4">
        <f t="shared" si="2"/>
        <v>1</v>
      </c>
      <c r="E24" s="6">
        <f t="shared" si="1"/>
        <v>1</v>
      </c>
    </row>
    <row r="25" spans="2:22" ht="11.45" customHeight="1" x14ac:dyDescent="0.3">
      <c r="B25" s="1">
        <f t="shared" si="3"/>
        <v>17</v>
      </c>
      <c r="C25" s="4">
        <f t="shared" si="0"/>
        <v>1.1426675035687315</v>
      </c>
      <c r="D25" s="4">
        <f t="shared" si="2"/>
        <v>1</v>
      </c>
      <c r="E25" s="6">
        <f t="shared" si="1"/>
        <v>1</v>
      </c>
    </row>
    <row r="26" spans="2:22" ht="11.45" customHeight="1" x14ac:dyDescent="0.3">
      <c r="B26" s="1">
        <f t="shared" si="3"/>
        <v>18</v>
      </c>
      <c r="C26" s="4">
        <f t="shared" si="0"/>
        <v>1.1191864077192086</v>
      </c>
      <c r="D26" s="4">
        <f t="shared" si="2"/>
        <v>1</v>
      </c>
      <c r="E26" s="6">
        <f t="shared" si="1"/>
        <v>1</v>
      </c>
    </row>
    <row r="27" spans="2:22" ht="11.45" customHeight="1" x14ac:dyDescent="0.3">
      <c r="B27" s="1">
        <f t="shared" si="3"/>
        <v>19</v>
      </c>
      <c r="C27" s="4">
        <f t="shared" si="0"/>
        <v>1.0969100130080565</v>
      </c>
      <c r="D27" s="4">
        <f t="shared" si="2"/>
        <v>1</v>
      </c>
      <c r="E27" s="6">
        <f t="shared" si="1"/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2:22" ht="11.45" customHeight="1" x14ac:dyDescent="0.3">
      <c r="B28" s="1">
        <f t="shared" ref="B28:B51" si="4">B27+1</f>
        <v>20</v>
      </c>
      <c r="C28" s="4">
        <f t="shared" si="0"/>
        <v>1.0757207139381184</v>
      </c>
      <c r="D28" s="4">
        <f t="shared" si="2"/>
        <v>1</v>
      </c>
      <c r="E28" s="6">
        <f t="shared" si="1"/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2:22" ht="11.45" customHeight="1" x14ac:dyDescent="0.3">
      <c r="B29" s="1">
        <f t="shared" si="4"/>
        <v>21</v>
      </c>
      <c r="C29" s="4">
        <f t="shared" si="0"/>
        <v>1.0555173278498313</v>
      </c>
      <c r="D29" s="4">
        <f t="shared" si="2"/>
        <v>1</v>
      </c>
      <c r="E29" s="6">
        <f t="shared" si="1"/>
        <v>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2:22" ht="11.45" customHeight="1" x14ac:dyDescent="0.3">
      <c r="B30" s="1">
        <f t="shared" si="4"/>
        <v>22</v>
      </c>
      <c r="C30" s="4">
        <f t="shared" si="0"/>
        <v>1.0362121726544447</v>
      </c>
      <c r="D30" s="4">
        <f t="shared" si="2"/>
        <v>1</v>
      </c>
      <c r="E30" s="6">
        <f t="shared" si="1"/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2:22" ht="11.45" customHeight="1" x14ac:dyDescent="0.3">
      <c r="B31" s="1">
        <f t="shared" si="4"/>
        <v>23</v>
      </c>
      <c r="C31" s="4">
        <f t="shared" si="0"/>
        <v>1.0177287669604316</v>
      </c>
      <c r="D31" s="4">
        <f t="shared" si="2"/>
        <v>1</v>
      </c>
      <c r="E31" s="6">
        <f t="shared" si="1"/>
        <v>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2:22" ht="11.45" customHeight="1" x14ac:dyDescent="0.3">
      <c r="B32" s="1">
        <f t="shared" si="4"/>
        <v>24</v>
      </c>
      <c r="C32" s="4">
        <f t="shared" si="0"/>
        <v>1</v>
      </c>
      <c r="D32" s="4">
        <f t="shared" si="2"/>
        <v>1</v>
      </c>
      <c r="E32" s="6">
        <f t="shared" si="1"/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11.45" customHeight="1" x14ac:dyDescent="0.3">
      <c r="B33" s="1">
        <f t="shared" si="4"/>
        <v>25</v>
      </c>
      <c r="C33" s="4">
        <f t="shared" si="0"/>
        <v>0.98296666070121963</v>
      </c>
      <c r="D33" s="4">
        <f t="shared" si="2"/>
        <v>0.98296666070121963</v>
      </c>
      <c r="E33" s="6">
        <f t="shared" si="1"/>
        <v>0.98296666070121963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11.45" customHeight="1" x14ac:dyDescent="0.3">
      <c r="B34" s="1">
        <f t="shared" si="4"/>
        <v>26</v>
      </c>
      <c r="C34" s="4">
        <f t="shared" si="0"/>
        <v>0.96657624451305024</v>
      </c>
      <c r="D34" s="4">
        <f t="shared" si="2"/>
        <v>0.96657624451305024</v>
      </c>
      <c r="E34" s="6">
        <f t="shared" si="1"/>
        <v>0.96657624451305024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11.45" customHeight="1" x14ac:dyDescent="0.3">
      <c r="B35" s="1">
        <f t="shared" si="4"/>
        <v>27</v>
      </c>
      <c r="C35" s="4">
        <f t="shared" si="0"/>
        <v>0.9507819773298184</v>
      </c>
      <c r="D35" s="4">
        <f t="shared" si="2"/>
        <v>0.9507819773298184</v>
      </c>
      <c r="E35" s="6">
        <f t="shared" si="1"/>
        <v>0.9507819773298184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11.45" customHeight="1" x14ac:dyDescent="0.3">
      <c r="B36" s="1">
        <f t="shared" si="4"/>
        <v>28</v>
      </c>
      <c r="C36" s="4">
        <f t="shared" si="0"/>
        <v>0.93554201077308152</v>
      </c>
      <c r="D36" s="4">
        <f t="shared" si="2"/>
        <v>0.93554201077308152</v>
      </c>
      <c r="E36" s="6">
        <f t="shared" si="1"/>
        <v>0.93554201077308152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11.45" customHeight="1" x14ac:dyDescent="0.3">
      <c r="B37" s="1">
        <f t="shared" si="4"/>
        <v>29</v>
      </c>
      <c r="C37" s="4">
        <f t="shared" si="0"/>
        <v>0.92081875395237522</v>
      </c>
      <c r="D37" s="4">
        <f t="shared" si="2"/>
        <v>0.92081875395237522</v>
      </c>
      <c r="E37" s="6">
        <f t="shared" si="1"/>
        <v>0.92081875395237522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11.45" customHeight="1" x14ac:dyDescent="0.3">
      <c r="B38" s="1">
        <f t="shared" si="4"/>
        <v>30</v>
      </c>
      <c r="C38" s="4">
        <f t="shared" si="0"/>
        <v>0.90657831483776496</v>
      </c>
      <c r="D38" s="4">
        <f t="shared" si="2"/>
        <v>0.90657831483776496</v>
      </c>
      <c r="E38" s="6">
        <f t="shared" si="1"/>
        <v>0.90657831483776496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11.45" customHeight="1" x14ac:dyDescent="0.3">
      <c r="B39" s="1">
        <f t="shared" si="4"/>
        <v>31</v>
      </c>
      <c r="C39" s="4">
        <f t="shared" si="0"/>
        <v>0.89279003035213167</v>
      </c>
      <c r="D39" s="4">
        <f t="shared" si="2"/>
        <v>0.89279003035213167</v>
      </c>
      <c r="E39" s="6">
        <f t="shared" si="1"/>
        <v>0.89279003035213167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11.45" customHeight="1" x14ac:dyDescent="0.3">
      <c r="B40" s="1">
        <f t="shared" si="4"/>
        <v>32</v>
      </c>
      <c r="C40" s="4">
        <f t="shared" si="0"/>
        <v>0.87942606879415008</v>
      </c>
      <c r="D40" s="4">
        <f t="shared" si="2"/>
        <v>0.87942606879415008</v>
      </c>
      <c r="E40" s="6">
        <f t="shared" si="1"/>
        <v>0.87942606879415008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11.45" customHeight="1" x14ac:dyDescent="0.3">
      <c r="B41" s="1">
        <f t="shared" si="4"/>
        <v>33</v>
      </c>
      <c r="C41" s="4">
        <f t="shared" si="0"/>
        <v>0.86646109162978246</v>
      </c>
      <c r="D41" s="4">
        <f t="shared" si="2"/>
        <v>0.86646109162978246</v>
      </c>
      <c r="E41" s="6">
        <f t="shared" si="1"/>
        <v>0.86646109162978246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11.45" customHeight="1" x14ac:dyDescent="0.3">
      <c r="B42" s="1">
        <f t="shared" si="4"/>
        <v>34</v>
      </c>
      <c r="C42" s="4">
        <f t="shared" si="0"/>
        <v>0.85387196432176204</v>
      </c>
      <c r="D42" s="4">
        <f t="shared" si="2"/>
        <v>0.85387196432176204</v>
      </c>
      <c r="E42" s="6">
        <f t="shared" si="1"/>
        <v>0.85387196432176204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2:22" ht="11.45" customHeight="1" x14ac:dyDescent="0.3">
      <c r="B43" s="1">
        <f t="shared" si="4"/>
        <v>35</v>
      </c>
      <c r="C43" s="4">
        <f t="shared" si="0"/>
        <v>0.84163750790475034</v>
      </c>
      <c r="D43" s="4">
        <f t="shared" si="2"/>
        <v>0.84163750790475034</v>
      </c>
      <c r="E43" s="6">
        <f t="shared" si="1"/>
        <v>0.84163750790475034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2:22" ht="11.45" customHeight="1" x14ac:dyDescent="0.3">
      <c r="B44" s="1">
        <f t="shared" si="4"/>
        <v>36</v>
      </c>
      <c r="C44" s="4">
        <f t="shared" si="0"/>
        <v>0.82973828460504262</v>
      </c>
      <c r="D44" s="4">
        <f t="shared" si="2"/>
        <v>0.82973828460504262</v>
      </c>
      <c r="E44" s="6">
        <f t="shared" si="1"/>
        <v>0.82973828460504262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2:22" ht="11.45" customHeight="1" x14ac:dyDescent="0.3">
      <c r="B45" s="1">
        <f t="shared" si="4"/>
        <v>37</v>
      </c>
      <c r="C45" s="4">
        <f t="shared" si="0"/>
        <v>0.81815641205522749</v>
      </c>
      <c r="D45" s="4">
        <f t="shared" si="2"/>
        <v>0.81815641205522749</v>
      </c>
      <c r="E45" s="6">
        <f t="shared" si="1"/>
        <v>0.81815641205522749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2:22" ht="11.45" customHeight="1" x14ac:dyDescent="0.3">
      <c r="B46" s="1">
        <f t="shared" si="4"/>
        <v>38</v>
      </c>
      <c r="C46" s="4">
        <f t="shared" si="0"/>
        <v>0.80687540164553839</v>
      </c>
      <c r="D46" s="4">
        <f t="shared" si="2"/>
        <v>0.80687540164553839</v>
      </c>
      <c r="E46" s="6">
        <f t="shared" si="1"/>
        <v>0.80687540164553839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2:22" ht="11.45" customHeight="1" x14ac:dyDescent="0.3">
      <c r="B47" s="1">
        <f t="shared" si="4"/>
        <v>39</v>
      </c>
      <c r="C47" s="4">
        <f t="shared" si="0"/>
        <v>0.79588001734407521</v>
      </c>
      <c r="D47" s="4">
        <f t="shared" si="2"/>
        <v>0.79588001734407521</v>
      </c>
      <c r="E47" s="6">
        <f t="shared" si="1"/>
        <v>0.79588001734407521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2:22" ht="11.45" customHeight="1" x14ac:dyDescent="0.3">
      <c r="B48" s="1">
        <f t="shared" si="4"/>
        <v>40</v>
      </c>
      <c r="C48" s="4">
        <f t="shared" si="0"/>
        <v>0.78515615195230215</v>
      </c>
      <c r="D48" s="4">
        <f t="shared" si="2"/>
        <v>0.78515615195230215</v>
      </c>
      <c r="E48" s="6">
        <f t="shared" si="1"/>
        <v>0.78515615195230215</v>
      </c>
    </row>
    <row r="49" spans="2:5" ht="11.45" customHeight="1" x14ac:dyDescent="0.3">
      <c r="B49" s="1">
        <f t="shared" si="4"/>
        <v>41</v>
      </c>
      <c r="C49" s="4">
        <f t="shared" si="0"/>
        <v>0.77469071827413716</v>
      </c>
      <c r="D49" s="4">
        <f t="shared" si="2"/>
        <v>0.77469071827413716</v>
      </c>
      <c r="E49" s="6">
        <f t="shared" si="1"/>
        <v>0.77469071827413716</v>
      </c>
    </row>
    <row r="50" spans="2:5" ht="11.45" customHeight="1" x14ac:dyDescent="0.3">
      <c r="B50" s="1">
        <f t="shared" si="4"/>
        <v>42</v>
      </c>
      <c r="C50" s="4">
        <f t="shared" si="0"/>
        <v>0.76447155309245107</v>
      </c>
      <c r="D50" s="4">
        <f t="shared" si="2"/>
        <v>0.76447155309245107</v>
      </c>
      <c r="E50" s="6">
        <f t="shared" si="1"/>
        <v>0.76447155309245107</v>
      </c>
    </row>
    <row r="51" spans="2:5" ht="11.45" customHeight="1" x14ac:dyDescent="0.3">
      <c r="B51" s="1">
        <f t="shared" si="4"/>
        <v>43</v>
      </c>
      <c r="C51" s="4">
        <f t="shared" si="0"/>
        <v>0.75448733218585018</v>
      </c>
      <c r="D51" s="4">
        <f t="shared" si="2"/>
        <v>0.75448733218585018</v>
      </c>
      <c r="E51" s="6">
        <f t="shared" si="1"/>
        <v>0.75448733218585018</v>
      </c>
    </row>
    <row r="52" spans="2:5" ht="11.45" customHeight="1" x14ac:dyDescent="0.3">
      <c r="B52" s="1">
        <f t="shared" ref="B52:B115" si="5">B51+1</f>
        <v>44</v>
      </c>
      <c r="C52" s="4">
        <f t="shared" si="0"/>
        <v>0.74472749489669399</v>
      </c>
      <c r="D52" s="4">
        <f t="shared" si="2"/>
        <v>0.74472749489669399</v>
      </c>
      <c r="E52" s="6">
        <f t="shared" si="1"/>
        <v>0.74472749489669399</v>
      </c>
    </row>
    <row r="53" spans="2:5" ht="11.45" customHeight="1" x14ac:dyDescent="0.3">
      <c r="B53" s="1">
        <f t="shared" si="5"/>
        <v>45</v>
      </c>
      <c r="C53" s="4">
        <f t="shared" si="0"/>
        <v>0.73518217699046351</v>
      </c>
      <c r="D53" s="4">
        <f t="shared" si="2"/>
        <v>0.73518217699046351</v>
      </c>
      <c r="E53" s="6">
        <f t="shared" si="1"/>
        <v>0.73518217699046351</v>
      </c>
    </row>
    <row r="54" spans="2:5" ht="11.45" customHeight="1" x14ac:dyDescent="0.3">
      <c r="B54" s="1">
        <f t="shared" si="5"/>
        <v>46</v>
      </c>
      <c r="C54" s="4">
        <f t="shared" si="0"/>
        <v>0.72584215073632019</v>
      </c>
      <c r="D54" s="4">
        <f t="shared" si="2"/>
        <v>0.72584215073632019</v>
      </c>
      <c r="E54" s="6">
        <f t="shared" si="1"/>
        <v>0.72584215073632019</v>
      </c>
    </row>
    <row r="55" spans="2:5" ht="11.45" customHeight="1" x14ac:dyDescent="0.3">
      <c r="B55" s="1">
        <f t="shared" si="5"/>
        <v>47</v>
      </c>
      <c r="C55" s="4">
        <f t="shared" si="0"/>
        <v>0.71669877129645043</v>
      </c>
      <c r="D55" s="4">
        <f t="shared" si="2"/>
        <v>0.71669877129645043</v>
      </c>
      <c r="E55" s="6">
        <f t="shared" si="1"/>
        <v>0.71669877129645043</v>
      </c>
    </row>
    <row r="56" spans="2:5" ht="11.45" customHeight="1" x14ac:dyDescent="0.3">
      <c r="B56" s="1">
        <f t="shared" si="5"/>
        <v>48</v>
      </c>
      <c r="C56" s="4">
        <f t="shared" si="0"/>
        <v>0.70774392864352398</v>
      </c>
      <c r="D56" s="4">
        <f t="shared" si="2"/>
        <v>0.70774392864352398</v>
      </c>
      <c r="E56" s="6">
        <f t="shared" si="1"/>
        <v>0.70774392864352398</v>
      </c>
    </row>
    <row r="57" spans="2:5" ht="11.45" customHeight="1" x14ac:dyDescent="0.3">
      <c r="B57" s="1">
        <f t="shared" si="5"/>
        <v>49</v>
      </c>
      <c r="C57" s="4">
        <f t="shared" si="0"/>
        <v>0.69897000433601875</v>
      </c>
      <c r="D57" s="4">
        <f t="shared" si="2"/>
        <v>0.69897000433601875</v>
      </c>
      <c r="E57" s="6">
        <f t="shared" si="1"/>
        <v>0.69897000433601875</v>
      </c>
    </row>
    <row r="58" spans="2:5" ht="11.45" customHeight="1" x14ac:dyDescent="0.3">
      <c r="B58" s="1">
        <f t="shared" si="5"/>
        <v>50</v>
      </c>
      <c r="C58" s="4">
        <f t="shared" si="0"/>
        <v>0.69036983257410123</v>
      </c>
      <c r="D58" s="4">
        <f t="shared" si="2"/>
        <v>0.69036983257410123</v>
      </c>
      <c r="E58" s="6">
        <f t="shared" si="1"/>
        <v>0.69036983257410123</v>
      </c>
    </row>
    <row r="59" spans="2:5" ht="11.45" customHeight="1" x14ac:dyDescent="0.3">
      <c r="B59" s="1">
        <f t="shared" si="5"/>
        <v>51</v>
      </c>
      <c r="C59" s="4">
        <f t="shared" si="0"/>
        <v>0.68193666503723849</v>
      </c>
      <c r="D59" s="4">
        <f t="shared" si="2"/>
        <v>0.68193666503723849</v>
      </c>
      <c r="E59" s="6">
        <f t="shared" si="1"/>
        <v>0.68193666503723849</v>
      </c>
    </row>
    <row r="60" spans="2:5" ht="11.45" customHeight="1" x14ac:dyDescent="0.25">
      <c r="B60" s="1">
        <f t="shared" si="5"/>
        <v>52</v>
      </c>
      <c r="C60" s="4">
        <f t="shared" si="0"/>
        <v>0.67366413907124856</v>
      </c>
      <c r="D60" s="4">
        <f t="shared" si="2"/>
        <v>0.67366413907124856</v>
      </c>
      <c r="E60" s="6">
        <f t="shared" si="1"/>
        <v>0.67366413907124856</v>
      </c>
    </row>
    <row r="61" spans="2:5" ht="11.45" customHeight="1" x14ac:dyDescent="0.25">
      <c r="B61" s="1">
        <f t="shared" si="5"/>
        <v>53</v>
      </c>
      <c r="C61" s="4">
        <f t="shared" si="0"/>
        <v>0.6655462488490691</v>
      </c>
      <c r="D61" s="4">
        <f t="shared" si="2"/>
        <v>0.6655462488490691</v>
      </c>
      <c r="E61" s="6">
        <f t="shared" si="1"/>
        <v>0.6655462488490691</v>
      </c>
    </row>
    <row r="62" spans="2:5" ht="11.45" customHeight="1" x14ac:dyDescent="0.25">
      <c r="B62" s="1">
        <f t="shared" si="5"/>
        <v>54</v>
      </c>
      <c r="C62" s="4">
        <f t="shared" si="0"/>
        <v>0.65757731917779372</v>
      </c>
      <c r="D62" s="4">
        <f t="shared" si="2"/>
        <v>0.65757731917779372</v>
      </c>
      <c r="E62" s="6">
        <f t="shared" si="1"/>
        <v>0.65757731917779372</v>
      </c>
    </row>
    <row r="63" spans="2:5" ht="11.45" customHeight="1" x14ac:dyDescent="0.25">
      <c r="B63" s="1">
        <f t="shared" si="5"/>
        <v>55</v>
      </c>
      <c r="C63" s="4">
        <f t="shared" si="0"/>
        <v>0.64975198166583714</v>
      </c>
      <c r="D63" s="4">
        <f t="shared" si="2"/>
        <v>0.64975198166583714</v>
      </c>
      <c r="E63" s="6">
        <f t="shared" si="1"/>
        <v>0.64975198166583714</v>
      </c>
    </row>
    <row r="64" spans="2:5" ht="11.45" customHeight="1" x14ac:dyDescent="0.25">
      <c r="B64" s="1">
        <f t="shared" si="5"/>
        <v>56</v>
      </c>
      <c r="C64" s="4">
        <f t="shared" si="0"/>
        <v>0.64206515299954625</v>
      </c>
      <c r="D64" s="4">
        <f t="shared" si="2"/>
        <v>0.64206515299954625</v>
      </c>
      <c r="E64" s="6">
        <f t="shared" si="1"/>
        <v>0.64206515299954625</v>
      </c>
    </row>
    <row r="65" spans="2:5" ht="11.45" customHeight="1" x14ac:dyDescent="0.25">
      <c r="B65" s="1">
        <f t="shared" si="5"/>
        <v>57</v>
      </c>
      <c r="C65" s="4">
        <f t="shared" si="0"/>
        <v>0.63451201510910038</v>
      </c>
      <c r="D65" s="4">
        <f t="shared" si="2"/>
        <v>0.63451201510910038</v>
      </c>
      <c r="E65" s="6">
        <f t="shared" si="1"/>
        <v>0.63451201510910038</v>
      </c>
    </row>
    <row r="66" spans="2:5" ht="11.45" customHeight="1" x14ac:dyDescent="0.25">
      <c r="B66" s="1">
        <f t="shared" si="5"/>
        <v>58</v>
      </c>
      <c r="C66" s="4">
        <f t="shared" si="0"/>
        <v>0.62708799702989348</v>
      </c>
      <c r="D66" s="4">
        <f t="shared" si="2"/>
        <v>0.62708799702989348</v>
      </c>
      <c r="E66" s="6">
        <f t="shared" si="1"/>
        <v>0.62708799702989348</v>
      </c>
    </row>
    <row r="67" spans="2:5" ht="11.45" customHeight="1" x14ac:dyDescent="0.25">
      <c r="B67" s="1">
        <f t="shared" si="5"/>
        <v>59</v>
      </c>
      <c r="C67" s="4">
        <f t="shared" si="0"/>
        <v>0.61978875828839397</v>
      </c>
      <c r="D67" s="4">
        <f t="shared" si="2"/>
        <v>0.61978875828839397</v>
      </c>
      <c r="E67" s="6">
        <f t="shared" si="1"/>
        <v>0.61978875828839397</v>
      </c>
    </row>
    <row r="68" spans="2:5" ht="11.45" customHeight="1" x14ac:dyDescent="0.25">
      <c r="B68" s="1">
        <f t="shared" si="5"/>
        <v>60</v>
      </c>
      <c r="C68" s="4">
        <f t="shared" si="0"/>
        <v>0.61261017366127057</v>
      </c>
      <c r="D68" s="4">
        <f t="shared" si="2"/>
        <v>0.61261017366127057</v>
      </c>
      <c r="E68" s="6">
        <f t="shared" si="1"/>
        <v>0.61261017366127057</v>
      </c>
    </row>
    <row r="69" spans="2:5" ht="11.45" customHeight="1" x14ac:dyDescent="0.25">
      <c r="B69" s="1">
        <f t="shared" si="5"/>
        <v>61</v>
      </c>
      <c r="C69" s="4">
        <f t="shared" si="0"/>
        <v>0.60554831917378371</v>
      </c>
      <c r="D69" s="4">
        <f t="shared" si="2"/>
        <v>0.60554831917378371</v>
      </c>
      <c r="E69" s="6">
        <f t="shared" si="1"/>
        <v>0.60554831917378371</v>
      </c>
    </row>
    <row r="70" spans="2:5" ht="11.45" customHeight="1" x14ac:dyDescent="0.25">
      <c r="B70" s="1">
        <f t="shared" si="5"/>
        <v>62</v>
      </c>
      <c r="C70" s="4">
        <f t="shared" si="0"/>
        <v>0.59859945921845592</v>
      </c>
      <c r="D70" s="4">
        <f t="shared" si="2"/>
        <v>0.59859945921845592</v>
      </c>
      <c r="E70" s="6">
        <f t="shared" si="1"/>
        <v>0.59859945921845592</v>
      </c>
    </row>
    <row r="71" spans="2:5" ht="11.45" customHeight="1" x14ac:dyDescent="0.25">
      <c r="B71" s="1">
        <f t="shared" si="5"/>
        <v>63</v>
      </c>
      <c r="C71" s="4">
        <f t="shared" si="0"/>
        <v>0.59176003468815042</v>
      </c>
      <c r="D71" s="4">
        <f t="shared" si="2"/>
        <v>0.59176003468815042</v>
      </c>
      <c r="E71" s="6">
        <f t="shared" si="1"/>
        <v>0.59176003468815042</v>
      </c>
    </row>
    <row r="72" spans="2:5" ht="11.45" customHeight="1" x14ac:dyDescent="0.25">
      <c r="B72" s="1">
        <f t="shared" si="5"/>
        <v>64</v>
      </c>
      <c r="C72" s="4">
        <f t="shared" si="0"/>
        <v>0.58502665202918203</v>
      </c>
      <c r="D72" s="4">
        <f t="shared" si="2"/>
        <v>0.58502665202918203</v>
      </c>
      <c r="E72" s="6">
        <f t="shared" si="1"/>
        <v>0.58502665202918203</v>
      </c>
    </row>
    <row r="73" spans="2:5" ht="11.45" customHeight="1" x14ac:dyDescent="0.25">
      <c r="B73" s="1">
        <f t="shared" si="5"/>
        <v>65</v>
      </c>
      <c r="C73" s="4">
        <f t="shared" ref="C73:C136" si="6">1-LOG10((B73+1)/ada_divisor)</f>
        <v>0.57839607313016894</v>
      </c>
      <c r="D73" s="4">
        <f t="shared" si="2"/>
        <v>0.57839607313016894</v>
      </c>
      <c r="E73" s="6">
        <f t="shared" ref="E73:E136" si="7">MAX(D73,min_alpha)</f>
        <v>0.57839607313016894</v>
      </c>
    </row>
    <row r="74" spans="2:5" ht="11.45" customHeight="1" x14ac:dyDescent="0.25">
      <c r="B74" s="1">
        <f t="shared" si="5"/>
        <v>66</v>
      </c>
      <c r="C74" s="4">
        <f t="shared" si="6"/>
        <v>0.57186520597121115</v>
      </c>
      <c r="D74" s="4">
        <f t="shared" ref="D74:D137" si="8">MIN(1,C74)</f>
        <v>0.57186520597121115</v>
      </c>
      <c r="E74" s="6">
        <f t="shared" si="7"/>
        <v>0.57186520597121115</v>
      </c>
    </row>
    <row r="75" spans="2:5" ht="11.45" customHeight="1" x14ac:dyDescent="0.25">
      <c r="B75" s="1">
        <f t="shared" si="5"/>
        <v>67</v>
      </c>
      <c r="C75" s="4">
        <f t="shared" si="6"/>
        <v>0.56543109596580132</v>
      </c>
      <c r="D75" s="4">
        <f t="shared" si="8"/>
        <v>0.56543109596580132</v>
      </c>
      <c r="E75" s="6">
        <f t="shared" si="7"/>
        <v>0.56543109596580132</v>
      </c>
    </row>
    <row r="76" spans="2:5" ht="11.45" customHeight="1" x14ac:dyDescent="0.25">
      <c r="B76" s="1">
        <f t="shared" si="5"/>
        <v>68</v>
      </c>
      <c r="C76" s="4">
        <f t="shared" si="6"/>
        <v>0.55909091793478227</v>
      </c>
      <c r="D76" s="4">
        <f t="shared" si="8"/>
        <v>0.55909091793478227</v>
      </c>
      <c r="E76" s="6">
        <f t="shared" si="7"/>
        <v>0.55909091793478227</v>
      </c>
    </row>
    <row r="77" spans="2:5" ht="11.45" customHeight="1" x14ac:dyDescent="0.25">
      <c r="B77" s="1">
        <f t="shared" si="5"/>
        <v>69</v>
      </c>
      <c r="C77" s="4">
        <f t="shared" si="6"/>
        <v>0.55284196865778079</v>
      </c>
      <c r="D77" s="4">
        <f t="shared" si="8"/>
        <v>0.55284196865778079</v>
      </c>
      <c r="E77" s="6">
        <f t="shared" si="7"/>
        <v>0.55284196865778079</v>
      </c>
    </row>
    <row r="78" spans="2:5" ht="11.45" customHeight="1" x14ac:dyDescent="0.25">
      <c r="B78" s="1">
        <f t="shared" si="5"/>
        <v>70</v>
      </c>
      <c r="C78" s="4">
        <f t="shared" si="6"/>
        <v>0.54668165995296236</v>
      </c>
      <c r="D78" s="4">
        <f t="shared" si="8"/>
        <v>0.54668165995296236</v>
      </c>
      <c r="E78" s="6">
        <f t="shared" si="7"/>
        <v>0.54668165995296236</v>
      </c>
    </row>
    <row r="79" spans="2:5" ht="11.45" customHeight="1" x14ac:dyDescent="0.25">
      <c r="B79" s="1">
        <f t="shared" si="5"/>
        <v>71</v>
      </c>
      <c r="C79" s="4">
        <f t="shared" si="6"/>
        <v>0.54060751224076919</v>
      </c>
      <c r="D79" s="4">
        <f t="shared" si="8"/>
        <v>0.54060751224076919</v>
      </c>
      <c r="E79" s="6">
        <f t="shared" si="7"/>
        <v>0.54060751224076919</v>
      </c>
    </row>
    <row r="80" spans="2:5" ht="11.45" customHeight="1" x14ac:dyDescent="0.25">
      <c r="B80" s="1">
        <f t="shared" si="5"/>
        <v>72</v>
      </c>
      <c r="C80" s="4">
        <f t="shared" si="6"/>
        <v>0.53461714855158171</v>
      </c>
      <c r="D80" s="4">
        <f t="shared" si="8"/>
        <v>0.53461714855158171</v>
      </c>
      <c r="E80" s="6">
        <f t="shared" si="7"/>
        <v>0.53461714855158171</v>
      </c>
    </row>
    <row r="81" spans="2:5" ht="11.45" customHeight="1" x14ac:dyDescent="0.25">
      <c r="B81" s="1">
        <f t="shared" si="5"/>
        <v>73</v>
      </c>
      <c r="C81" s="4">
        <f t="shared" si="6"/>
        <v>0.52870828894106148</v>
      </c>
      <c r="D81" s="4">
        <f t="shared" si="8"/>
        <v>0.52870828894106148</v>
      </c>
      <c r="E81" s="6">
        <f t="shared" si="7"/>
        <v>0.52870828894106148</v>
      </c>
    </row>
    <row r="82" spans="2:5" ht="11.45" customHeight="1" x14ac:dyDescent="0.25">
      <c r="B82" s="1">
        <f t="shared" si="5"/>
        <v>74</v>
      </c>
      <c r="C82" s="4">
        <f t="shared" si="6"/>
        <v>0.52287874528033762</v>
      </c>
      <c r="D82" s="4">
        <f t="shared" si="8"/>
        <v>0.52287874528033762</v>
      </c>
      <c r="E82" s="6">
        <f t="shared" si="7"/>
        <v>0.52287874528033762</v>
      </c>
    </row>
    <row r="83" spans="2:5" ht="11.45" customHeight="1" x14ac:dyDescent="0.25">
      <c r="B83" s="1">
        <f t="shared" si="5"/>
        <v>75</v>
      </c>
      <c r="C83" s="4">
        <f t="shared" si="6"/>
        <v>0.51712641639124624</v>
      </c>
      <c r="D83" s="4">
        <f t="shared" si="8"/>
        <v>0.51712641639124624</v>
      </c>
      <c r="E83" s="6">
        <f t="shared" si="7"/>
        <v>0.51712641639124624</v>
      </c>
    </row>
    <row r="84" spans="2:5" ht="11.45" customHeight="1" x14ac:dyDescent="0.25">
      <c r="B84" s="1">
        <f t="shared" si="5"/>
        <v>76</v>
      </c>
      <c r="C84" s="4">
        <f t="shared" si="6"/>
        <v>0.51144928349955565</v>
      </c>
      <c r="D84" s="4">
        <f t="shared" si="8"/>
        <v>0.51144928349955565</v>
      </c>
      <c r="E84" s="6">
        <f t="shared" si="7"/>
        <v>0.51144928349955565</v>
      </c>
    </row>
    <row r="85" spans="2:5" ht="11.45" customHeight="1" x14ac:dyDescent="0.25">
      <c r="B85" s="1">
        <f t="shared" si="5"/>
        <v>77</v>
      </c>
      <c r="C85" s="4">
        <f t="shared" si="6"/>
        <v>0.50584540598155714</v>
      </c>
      <c r="D85" s="4">
        <f t="shared" si="8"/>
        <v>0.50584540598155714</v>
      </c>
      <c r="E85" s="6">
        <f t="shared" si="7"/>
        <v>0.50584540598155714</v>
      </c>
    </row>
    <row r="86" spans="2:5" ht="11.45" customHeight="1" x14ac:dyDescent="0.25">
      <c r="B86" s="1">
        <f t="shared" si="5"/>
        <v>78</v>
      </c>
      <c r="C86" s="4">
        <f t="shared" si="6"/>
        <v>0.50031291738159611</v>
      </c>
      <c r="D86" s="4">
        <f t="shared" si="8"/>
        <v>0.50031291738159611</v>
      </c>
      <c r="E86" s="6">
        <f t="shared" si="7"/>
        <v>0.50031291738159611</v>
      </c>
    </row>
    <row r="87" spans="2:5" ht="11.45" customHeight="1" x14ac:dyDescent="0.25">
      <c r="B87" s="1">
        <f t="shared" si="5"/>
        <v>79</v>
      </c>
      <c r="C87" s="4">
        <f t="shared" si="6"/>
        <v>0.49485002168009395</v>
      </c>
      <c r="D87" s="4">
        <f t="shared" si="8"/>
        <v>0.49485002168009395</v>
      </c>
      <c r="E87" s="6">
        <f t="shared" si="7"/>
        <v>0.49485002168009395</v>
      </c>
    </row>
    <row r="88" spans="2:5" ht="11.45" customHeight="1" x14ac:dyDescent="0.25">
      <c r="B88" s="1">
        <f t="shared" si="5"/>
        <v>80</v>
      </c>
      <c r="C88" s="4">
        <f t="shared" si="6"/>
        <v>0.48945498979338786</v>
      </c>
      <c r="D88" s="4">
        <f t="shared" si="8"/>
        <v>0.48945498979338786</v>
      </c>
      <c r="E88" s="6">
        <f t="shared" si="7"/>
        <v>0.48945498979338786</v>
      </c>
    </row>
    <row r="89" spans="2:5" ht="11.45" customHeight="1" x14ac:dyDescent="0.25">
      <c r="B89" s="1">
        <f t="shared" si="5"/>
        <v>81</v>
      </c>
      <c r="C89" s="4">
        <f t="shared" si="6"/>
        <v>0.4841261562883209</v>
      </c>
      <c r="D89" s="4">
        <f t="shared" si="8"/>
        <v>0.4841261562883209</v>
      </c>
      <c r="E89" s="6">
        <f t="shared" si="7"/>
        <v>0.4841261562883209</v>
      </c>
    </row>
    <row r="90" spans="2:5" ht="11.45" customHeight="1" x14ac:dyDescent="0.25">
      <c r="B90" s="1">
        <f t="shared" si="5"/>
        <v>82</v>
      </c>
      <c r="C90" s="4">
        <f t="shared" si="6"/>
        <v>0.47886191629596375</v>
      </c>
      <c r="D90" s="4">
        <f t="shared" si="8"/>
        <v>0.47886191629596375</v>
      </c>
      <c r="E90" s="6">
        <f t="shared" si="7"/>
        <v>0.47886191629596375</v>
      </c>
    </row>
    <row r="91" spans="2:5" ht="11.45" customHeight="1" x14ac:dyDescent="0.25">
      <c r="B91" s="1">
        <f t="shared" si="5"/>
        <v>83</v>
      </c>
      <c r="C91" s="4">
        <f t="shared" si="6"/>
        <v>0.47366072261015602</v>
      </c>
      <c r="D91" s="4">
        <f t="shared" si="8"/>
        <v>0.47366072261015602</v>
      </c>
      <c r="E91" s="6">
        <f t="shared" si="7"/>
        <v>0.47366072261015602</v>
      </c>
    </row>
    <row r="92" spans="2:5" ht="11.45" customHeight="1" x14ac:dyDescent="0.25">
      <c r="B92" s="1">
        <f t="shared" si="5"/>
        <v>84</v>
      </c>
      <c r="C92" s="4">
        <f t="shared" si="6"/>
        <v>0.46852108295774486</v>
      </c>
      <c r="D92" s="4">
        <f t="shared" si="8"/>
        <v>0.46852108295774486</v>
      </c>
      <c r="E92" s="6">
        <f t="shared" si="7"/>
        <v>0.46852108295774486</v>
      </c>
    </row>
    <row r="93" spans="2:5" ht="11.45" customHeight="1" x14ac:dyDescent="0.25">
      <c r="B93" s="1">
        <f t="shared" si="5"/>
        <v>85</v>
      </c>
      <c r="C93" s="4">
        <f t="shared" si="6"/>
        <v>0.46344155742846993</v>
      </c>
      <c r="D93" s="4">
        <f t="shared" si="8"/>
        <v>0.46344155742846993</v>
      </c>
      <c r="E93" s="6">
        <f t="shared" si="7"/>
        <v>0.46344155742846993</v>
      </c>
    </row>
    <row r="94" spans="2:5" ht="11.45" customHeight="1" x14ac:dyDescent="0.25">
      <c r="B94" s="1">
        <f t="shared" si="5"/>
        <v>86</v>
      </c>
      <c r="C94" s="4">
        <f t="shared" si="6"/>
        <v>0.45842075605341903</v>
      </c>
      <c r="D94" s="4">
        <f t="shared" si="8"/>
        <v>0.45842075605341903</v>
      </c>
      <c r="E94" s="6">
        <f t="shared" si="7"/>
        <v>0.45842075605341903</v>
      </c>
    </row>
    <row r="95" spans="2:5" ht="11.45" customHeight="1" x14ac:dyDescent="0.25">
      <c r="B95" s="1">
        <f t="shared" si="5"/>
        <v>87</v>
      </c>
      <c r="C95" s="4">
        <f t="shared" si="6"/>
        <v>0.45345733652186893</v>
      </c>
      <c r="D95" s="4">
        <f t="shared" si="8"/>
        <v>0.45345733652186893</v>
      </c>
      <c r="E95" s="6">
        <f t="shared" si="7"/>
        <v>0.45345733652186893</v>
      </c>
    </row>
    <row r="96" spans="2:5" ht="11.45" customHeight="1" x14ac:dyDescent="0.25">
      <c r="B96" s="1">
        <f t="shared" si="5"/>
        <v>88</v>
      </c>
      <c r="C96" s="4">
        <f t="shared" si="6"/>
        <v>0.44855000202712481</v>
      </c>
      <c r="D96" s="4">
        <f t="shared" si="8"/>
        <v>0.44855000202712481</v>
      </c>
      <c r="E96" s="6">
        <f t="shared" si="7"/>
        <v>0.44855000202712481</v>
      </c>
    </row>
    <row r="97" spans="2:5" ht="11.45" customHeight="1" x14ac:dyDescent="0.25">
      <c r="B97" s="1">
        <f t="shared" si="5"/>
        <v>89</v>
      </c>
      <c r="C97" s="4">
        <f t="shared" si="6"/>
        <v>0.44369749923271273</v>
      </c>
      <c r="D97" s="4">
        <f t="shared" si="8"/>
        <v>0.44369749923271273</v>
      </c>
      <c r="E97" s="6">
        <f t="shared" si="7"/>
        <v>0.44369749923271273</v>
      </c>
    </row>
    <row r="98" spans="2:5" ht="11.45" customHeight="1" x14ac:dyDescent="0.25">
      <c r="B98" s="1">
        <f t="shared" si="5"/>
        <v>90</v>
      </c>
      <c r="C98" s="4">
        <f t="shared" si="6"/>
        <v>0.43889861635094396</v>
      </c>
      <c r="D98" s="4">
        <f t="shared" si="8"/>
        <v>0.43889861635094396</v>
      </c>
      <c r="E98" s="6">
        <f t="shared" si="7"/>
        <v>0.43889861635094396</v>
      </c>
    </row>
    <row r="99" spans="2:5" ht="11.45" customHeight="1" x14ac:dyDescent="0.25">
      <c r="B99" s="1">
        <f t="shared" si="5"/>
        <v>91</v>
      </c>
      <c r="C99" s="4">
        <f t="shared" si="6"/>
        <v>0.43415218132648237</v>
      </c>
      <c r="D99" s="4">
        <f t="shared" si="8"/>
        <v>0.43415218132648237</v>
      </c>
      <c r="E99" s="6">
        <f t="shared" si="7"/>
        <v>0.43415218132648237</v>
      </c>
    </row>
    <row r="100" spans="2:5" ht="11.45" customHeight="1" x14ac:dyDescent="0.25">
      <c r="B100" s="1">
        <f t="shared" si="5"/>
        <v>92</v>
      </c>
      <c r="C100" s="4">
        <f t="shared" si="6"/>
        <v>0.42945706011810247</v>
      </c>
      <c r="D100" s="4">
        <f t="shared" si="8"/>
        <v>0.42945706011810247</v>
      </c>
      <c r="E100" s="6">
        <f t="shared" si="7"/>
        <v>0.42945706011810247</v>
      </c>
    </row>
    <row r="101" spans="2:5" ht="11.45" customHeight="1" x14ac:dyDescent="0.25">
      <c r="B101" s="1">
        <f t="shared" si="5"/>
        <v>93</v>
      </c>
      <c r="C101" s="4">
        <f t="shared" si="6"/>
        <v>0.42481215507233894</v>
      </c>
      <c r="D101" s="4">
        <f t="shared" si="8"/>
        <v>0.42481215507233894</v>
      </c>
      <c r="E101" s="6">
        <f t="shared" si="7"/>
        <v>0.42481215507233894</v>
      </c>
    </row>
    <row r="102" spans="2:5" ht="11.45" customHeight="1" x14ac:dyDescent="0.25">
      <c r="B102" s="1">
        <f t="shared" si="5"/>
        <v>94</v>
      </c>
      <c r="C102" s="4">
        <f t="shared" si="6"/>
        <v>0.42021640338318988</v>
      </c>
      <c r="D102" s="4">
        <f t="shared" si="8"/>
        <v>0.42021640338318988</v>
      </c>
      <c r="E102" s="6">
        <f t="shared" si="7"/>
        <v>0.42021640338318988</v>
      </c>
    </row>
    <row r="103" spans="2:5" ht="11.45" customHeight="1" x14ac:dyDescent="0.25">
      <c r="B103" s="1">
        <f t="shared" si="5"/>
        <v>95</v>
      </c>
      <c r="C103" s="4">
        <f t="shared" si="6"/>
        <v>0.41566877563246918</v>
      </c>
      <c r="D103" s="4">
        <f t="shared" si="8"/>
        <v>0.41566877563246918</v>
      </c>
      <c r="E103" s="6">
        <f t="shared" si="7"/>
        <v>0.41566877563246918</v>
      </c>
    </row>
    <row r="104" spans="2:5" ht="11.45" customHeight="1" x14ac:dyDescent="0.25">
      <c r="B104" s="1">
        <f t="shared" si="5"/>
        <v>96</v>
      </c>
      <c r="C104" s="4">
        <f t="shared" si="6"/>
        <v>0.41116827440579273</v>
      </c>
      <c r="D104" s="4">
        <f t="shared" si="8"/>
        <v>0.41116827440579273</v>
      </c>
      <c r="E104" s="6">
        <f t="shared" si="7"/>
        <v>0.41116827440579273</v>
      </c>
    </row>
    <row r="105" spans="2:5" ht="11.45" customHeight="1" x14ac:dyDescent="0.25">
      <c r="B105" s="1">
        <f t="shared" si="5"/>
        <v>97</v>
      </c>
      <c r="C105" s="4">
        <f t="shared" si="6"/>
        <v>0.40671393297954272</v>
      </c>
      <c r="D105" s="4">
        <f t="shared" si="8"/>
        <v>0.40671393297954272</v>
      </c>
      <c r="E105" s="6">
        <f t="shared" si="7"/>
        <v>0.40671393297954272</v>
      </c>
    </row>
    <row r="106" spans="2:5" ht="11.45" customHeight="1" x14ac:dyDescent="0.25">
      <c r="B106" s="1">
        <f t="shared" si="5"/>
        <v>98</v>
      </c>
      <c r="C106" s="4">
        <f t="shared" si="6"/>
        <v>0.4023048140744877</v>
      </c>
      <c r="D106" s="4">
        <f t="shared" si="8"/>
        <v>0.4023048140744877</v>
      </c>
      <c r="E106" s="6">
        <f t="shared" si="7"/>
        <v>0.4023048140744877</v>
      </c>
    </row>
    <row r="107" spans="2:5" ht="11.45" customHeight="1" x14ac:dyDescent="0.25">
      <c r="B107" s="1">
        <f t="shared" si="5"/>
        <v>99</v>
      </c>
      <c r="C107" s="4">
        <f t="shared" si="6"/>
        <v>0.3979400086720376</v>
      </c>
      <c r="D107" s="4">
        <f t="shared" si="8"/>
        <v>0.3979400086720376</v>
      </c>
      <c r="E107" s="6">
        <f t="shared" si="7"/>
        <v>0.3979400086720376</v>
      </c>
    </row>
    <row r="108" spans="2:5" ht="11.45" customHeight="1" x14ac:dyDescent="0.25">
      <c r="B108" s="1">
        <f t="shared" si="5"/>
        <v>100</v>
      </c>
      <c r="C108" s="4">
        <f t="shared" si="6"/>
        <v>0.39361863488939508</v>
      </c>
      <c r="D108" s="4">
        <f t="shared" si="8"/>
        <v>0.39361863488939508</v>
      </c>
      <c r="E108" s="6">
        <f t="shared" si="7"/>
        <v>0.39361863488939508</v>
      </c>
    </row>
    <row r="109" spans="2:5" ht="11.45" customHeight="1" x14ac:dyDescent="0.25">
      <c r="B109" s="1">
        <f t="shared" si="5"/>
        <v>101</v>
      </c>
      <c r="C109" s="4">
        <f t="shared" si="6"/>
        <v>0.38933983691012009</v>
      </c>
      <c r="D109" s="4">
        <f t="shared" si="8"/>
        <v>0.38933983691012009</v>
      </c>
      <c r="E109" s="6">
        <f t="shared" si="7"/>
        <v>0.38933983691012009</v>
      </c>
    </row>
    <row r="110" spans="2:5" ht="11.45" customHeight="1" x14ac:dyDescent="0.25">
      <c r="B110" s="1">
        <f t="shared" si="5"/>
        <v>102</v>
      </c>
      <c r="C110" s="4">
        <f t="shared" si="6"/>
        <v>0.38510278396686537</v>
      </c>
      <c r="D110" s="4">
        <f t="shared" si="8"/>
        <v>0.38510278396686537</v>
      </c>
      <c r="E110" s="6">
        <f t="shared" si="7"/>
        <v>0.38510278396686537</v>
      </c>
    </row>
    <row r="111" spans="2:5" ht="11.45" customHeight="1" x14ac:dyDescent="0.25">
      <c r="B111" s="1">
        <f t="shared" si="5"/>
        <v>103</v>
      </c>
      <c r="C111" s="4">
        <f t="shared" si="6"/>
        <v>0.38090666937325723</v>
      </c>
      <c r="D111" s="4">
        <f t="shared" si="8"/>
        <v>0.38090666937325723</v>
      </c>
      <c r="E111" s="6">
        <f t="shared" si="7"/>
        <v>0.38090666937325723</v>
      </c>
    </row>
    <row r="112" spans="2:5" ht="11.45" customHeight="1" x14ac:dyDescent="0.25">
      <c r="B112" s="1">
        <f t="shared" si="5"/>
        <v>104</v>
      </c>
      <c r="C112" s="4">
        <f t="shared" si="6"/>
        <v>0.37675070960209955</v>
      </c>
      <c r="D112" s="4">
        <f t="shared" si="8"/>
        <v>0.37675070960209955</v>
      </c>
      <c r="E112" s="6">
        <f t="shared" si="7"/>
        <v>0.37675070960209955</v>
      </c>
    </row>
    <row r="113" spans="2:5" ht="11.45" customHeight="1" x14ac:dyDescent="0.25">
      <c r="B113" s="1">
        <f t="shared" si="5"/>
        <v>105</v>
      </c>
      <c r="C113" s="4">
        <f t="shared" si="6"/>
        <v>0.3726341434072673</v>
      </c>
      <c r="D113" s="4">
        <f t="shared" si="8"/>
        <v>0.3726341434072673</v>
      </c>
      <c r="E113" s="6">
        <f t="shared" si="7"/>
        <v>0.3726341434072673</v>
      </c>
    </row>
    <row r="114" spans="2:5" ht="11.45" customHeight="1" x14ac:dyDescent="0.25">
      <c r="B114" s="1">
        <f t="shared" si="5"/>
        <v>106</v>
      </c>
      <c r="C114" s="4">
        <f t="shared" si="6"/>
        <v>0.36855623098682799</v>
      </c>
      <c r="D114" s="4">
        <f t="shared" si="8"/>
        <v>0.36855623098682799</v>
      </c>
      <c r="E114" s="6">
        <f t="shared" si="7"/>
        <v>0.36855623098682799</v>
      </c>
    </row>
    <row r="115" spans="2:5" ht="11.45" customHeight="1" x14ac:dyDescent="0.25">
      <c r="B115" s="1">
        <f t="shared" si="5"/>
        <v>107</v>
      </c>
      <c r="C115" s="4">
        <f t="shared" si="6"/>
        <v>0.36451625318508785</v>
      </c>
      <c r="D115" s="4">
        <f t="shared" si="8"/>
        <v>0.36451625318508785</v>
      </c>
      <c r="E115" s="6">
        <f t="shared" si="7"/>
        <v>0.36451625318508785</v>
      </c>
    </row>
    <row r="116" spans="2:5" ht="11.45" customHeight="1" x14ac:dyDescent="0.25">
      <c r="B116" s="1">
        <f t="shared" ref="B116:B148" si="9">B115+1</f>
        <v>108</v>
      </c>
      <c r="C116" s="4">
        <f t="shared" si="6"/>
        <v>0.36051351073141391</v>
      </c>
      <c r="D116" s="4">
        <f t="shared" si="8"/>
        <v>0.36051351073141391</v>
      </c>
      <c r="E116" s="6">
        <f t="shared" si="7"/>
        <v>0.36051351073141391</v>
      </c>
    </row>
    <row r="117" spans="2:5" ht="11.45" customHeight="1" x14ac:dyDescent="0.25">
      <c r="B117" s="1">
        <f t="shared" si="9"/>
        <v>109</v>
      </c>
      <c r="C117" s="4">
        <f t="shared" si="6"/>
        <v>0.35654732351381258</v>
      </c>
      <c r="D117" s="4">
        <f t="shared" si="8"/>
        <v>0.35654732351381258</v>
      </c>
      <c r="E117" s="6">
        <f t="shared" si="7"/>
        <v>0.35654732351381258</v>
      </c>
    </row>
    <row r="118" spans="2:5" ht="11.45" customHeight="1" x14ac:dyDescent="0.25">
      <c r="B118" s="1">
        <f t="shared" si="9"/>
        <v>110</v>
      </c>
      <c r="C118" s="4">
        <f t="shared" si="6"/>
        <v>0.35261702988538013</v>
      </c>
      <c r="D118" s="4">
        <f t="shared" si="8"/>
        <v>0.35261702988538013</v>
      </c>
      <c r="E118" s="6">
        <f t="shared" si="7"/>
        <v>0.35261702988538013</v>
      </c>
    </row>
    <row r="119" spans="2:5" ht="11.45" customHeight="1" x14ac:dyDescent="0.25">
      <c r="B119" s="1">
        <f t="shared" si="9"/>
        <v>111</v>
      </c>
      <c r="C119" s="4">
        <f t="shared" si="6"/>
        <v>0.348721986001856</v>
      </c>
      <c r="D119" s="4">
        <f t="shared" si="8"/>
        <v>0.348721986001856</v>
      </c>
      <c r="E119" s="6">
        <f t="shared" si="7"/>
        <v>0.348721986001856</v>
      </c>
    </row>
    <row r="120" spans="2:5" ht="11.45" customHeight="1" x14ac:dyDescent="0.25">
      <c r="B120" s="1">
        <f t="shared" si="9"/>
        <v>112</v>
      </c>
      <c r="C120" s="4">
        <f t="shared" si="6"/>
        <v>0.34486156518861788</v>
      </c>
      <c r="D120" s="4">
        <f t="shared" si="8"/>
        <v>0.34486156518861788</v>
      </c>
      <c r="E120" s="6">
        <f t="shared" si="7"/>
        <v>0.34486156518861788</v>
      </c>
    </row>
    <row r="121" spans="2:5" ht="11.45" customHeight="1" x14ac:dyDescent="0.25">
      <c r="B121" s="1">
        <f t="shared" si="9"/>
        <v>113</v>
      </c>
      <c r="C121" s="4">
        <f t="shared" si="6"/>
        <v>0.341035157335565</v>
      </c>
      <c r="D121" s="4">
        <f t="shared" si="8"/>
        <v>0.341035157335565</v>
      </c>
      <c r="E121" s="6">
        <f t="shared" si="7"/>
        <v>0.341035157335565</v>
      </c>
    </row>
    <row r="122" spans="2:5" ht="11.45" customHeight="1" x14ac:dyDescent="0.25">
      <c r="B122" s="1">
        <f t="shared" si="9"/>
        <v>114</v>
      </c>
      <c r="C122" s="4">
        <f t="shared" si="6"/>
        <v>0.33724216831842591</v>
      </c>
      <c r="D122" s="4">
        <f t="shared" si="8"/>
        <v>0.33724216831842591</v>
      </c>
      <c r="E122" s="6">
        <f t="shared" si="7"/>
        <v>0.33724216831842591</v>
      </c>
    </row>
    <row r="123" spans="2:5" ht="11.45" customHeight="1" x14ac:dyDescent="0.25">
      <c r="B123" s="1">
        <f t="shared" si="9"/>
        <v>115</v>
      </c>
      <c r="C123" s="4">
        <f t="shared" si="6"/>
        <v>0.33348201944511913</v>
      </c>
      <c r="D123" s="4">
        <f t="shared" si="8"/>
        <v>0.33348201944511913</v>
      </c>
      <c r="E123" s="6">
        <f t="shared" si="7"/>
        <v>0.33348201944511913</v>
      </c>
    </row>
    <row r="124" spans="2:5" ht="11.45" customHeight="1" x14ac:dyDescent="0.25">
      <c r="B124" s="1">
        <f t="shared" si="9"/>
        <v>116</v>
      </c>
      <c r="C124" s="4">
        <f t="shared" si="6"/>
        <v>0.32975414692587601</v>
      </c>
      <c r="D124" s="4">
        <f t="shared" si="8"/>
        <v>0.32975414692587601</v>
      </c>
      <c r="E124" s="6">
        <f t="shared" si="7"/>
        <v>0.32975414692587601</v>
      </c>
    </row>
    <row r="125" spans="2:5" ht="11.45" customHeight="1" x14ac:dyDescent="0.25">
      <c r="B125" s="1">
        <f t="shared" si="9"/>
        <v>117</v>
      </c>
      <c r="C125" s="4">
        <f t="shared" si="6"/>
        <v>0.32605800136591223</v>
      </c>
      <c r="D125" s="4">
        <f t="shared" si="8"/>
        <v>0.32605800136591223</v>
      </c>
      <c r="E125" s="6">
        <f t="shared" si="7"/>
        <v>0.32605800136591223</v>
      </c>
    </row>
    <row r="126" spans="2:5" ht="11.45" customHeight="1" x14ac:dyDescent="0.25">
      <c r="B126" s="1">
        <f t="shared" si="9"/>
        <v>118</v>
      </c>
      <c r="C126" s="4">
        <f t="shared" si="6"/>
        <v>0.32239304727950691</v>
      </c>
      <c r="D126" s="4">
        <f t="shared" si="8"/>
        <v>0.32239304727950691</v>
      </c>
      <c r="E126" s="6">
        <f t="shared" si="7"/>
        <v>0.32239304727950691</v>
      </c>
    </row>
    <row r="127" spans="2:5" ht="11.45" customHeight="1" x14ac:dyDescent="0.25">
      <c r="B127" s="1">
        <f t="shared" si="9"/>
        <v>119</v>
      </c>
      <c r="C127" s="4">
        <f t="shared" si="6"/>
        <v>0.31875876262441283</v>
      </c>
      <c r="D127" s="4">
        <f t="shared" si="8"/>
        <v>0.31875876262441283</v>
      </c>
      <c r="E127" s="6">
        <f t="shared" si="7"/>
        <v>0.31875876262441283</v>
      </c>
    </row>
    <row r="128" spans="2:5" ht="11.45" customHeight="1" x14ac:dyDescent="0.25">
      <c r="B128" s="1">
        <f t="shared" si="9"/>
        <v>120</v>
      </c>
      <c r="C128" s="4">
        <f t="shared" si="6"/>
        <v>0.31515463835558755</v>
      </c>
      <c r="D128" s="4">
        <f t="shared" si="8"/>
        <v>0.31515463835558755</v>
      </c>
      <c r="E128" s="6">
        <f t="shared" si="7"/>
        <v>0.31515463835558755</v>
      </c>
    </row>
    <row r="129" spans="2:5" ht="11.45" customHeight="1" x14ac:dyDescent="0.25">
      <c r="B129" s="1">
        <f t="shared" si="9"/>
        <v>121</v>
      </c>
      <c r="C129" s="4">
        <f t="shared" si="6"/>
        <v>0.31158017799728943</v>
      </c>
      <c r="D129" s="4">
        <f t="shared" si="8"/>
        <v>0.31158017799728943</v>
      </c>
      <c r="E129" s="6">
        <f t="shared" si="7"/>
        <v>0.31158017799728943</v>
      </c>
    </row>
    <row r="130" spans="2:5" ht="11.45" customHeight="1" x14ac:dyDescent="0.25">
      <c r="B130" s="1">
        <f t="shared" si="9"/>
        <v>122</v>
      </c>
      <c r="C130" s="4">
        <f t="shared" si="6"/>
        <v>0.30803489723263966</v>
      </c>
      <c r="D130" s="4">
        <f t="shared" si="8"/>
        <v>0.30803489723263966</v>
      </c>
      <c r="E130" s="6">
        <f t="shared" si="7"/>
        <v>0.30803489723263966</v>
      </c>
    </row>
    <row r="131" spans="2:5" ht="11.45" customHeight="1" x14ac:dyDescent="0.25">
      <c r="B131" s="1">
        <f t="shared" si="9"/>
        <v>123</v>
      </c>
      <c r="C131" s="4">
        <f t="shared" si="6"/>
        <v>0.30451832350980257</v>
      </c>
      <c r="D131" s="4">
        <f t="shared" si="8"/>
        <v>0.30451832350980257</v>
      </c>
      <c r="E131" s="6">
        <f t="shared" si="7"/>
        <v>0.30451832350980257</v>
      </c>
    </row>
    <row r="132" spans="2:5" ht="11.45" customHeight="1" x14ac:dyDescent="0.25">
      <c r="B132" s="1">
        <f t="shared" si="9"/>
        <v>124</v>
      </c>
      <c r="C132" s="4">
        <f t="shared" si="6"/>
        <v>0.30102999566398114</v>
      </c>
      <c r="D132" s="4">
        <f t="shared" si="8"/>
        <v>0.30102999566398114</v>
      </c>
      <c r="E132" s="6">
        <f t="shared" si="7"/>
        <v>0.30102999566398114</v>
      </c>
    </row>
    <row r="133" spans="2:5" ht="11.45" customHeight="1" x14ac:dyDescent="0.25">
      <c r="B133" s="1">
        <f t="shared" si="9"/>
        <v>125</v>
      </c>
      <c r="C133" s="4">
        <f t="shared" si="6"/>
        <v>0.29756946355447467</v>
      </c>
      <c r="D133" s="4">
        <f t="shared" si="8"/>
        <v>0.29756946355447467</v>
      </c>
      <c r="E133" s="6">
        <f t="shared" si="7"/>
        <v>0.29756946355447467</v>
      </c>
    </row>
    <row r="134" spans="2:5" ht="11.45" customHeight="1" x14ac:dyDescent="0.25">
      <c r="B134" s="1">
        <f t="shared" si="9"/>
        <v>126</v>
      </c>
      <c r="C134" s="4">
        <f t="shared" si="6"/>
        <v>0.29413628771608069</v>
      </c>
      <c r="D134" s="4">
        <f t="shared" si="8"/>
        <v>0.29413628771608069</v>
      </c>
      <c r="E134" s="6">
        <f t="shared" si="7"/>
        <v>0.29413628771608069</v>
      </c>
    </row>
    <row r="135" spans="2:5" ht="11.45" customHeight="1" x14ac:dyDescent="0.25">
      <c r="B135" s="1">
        <f t="shared" si="9"/>
        <v>127</v>
      </c>
      <c r="C135" s="4">
        <f t="shared" si="6"/>
        <v>0.29073003902416927</v>
      </c>
      <c r="D135" s="4">
        <f t="shared" si="8"/>
        <v>0.29073003902416927</v>
      </c>
      <c r="E135" s="6">
        <f t="shared" si="7"/>
        <v>0.29073003902416927</v>
      </c>
    </row>
    <row r="136" spans="2:5" ht="11.45" customHeight="1" x14ac:dyDescent="0.25">
      <c r="B136" s="1">
        <f t="shared" si="9"/>
        <v>128</v>
      </c>
      <c r="C136" s="4">
        <f t="shared" si="6"/>
        <v>0.28735029837278858</v>
      </c>
      <c r="D136" s="4">
        <f t="shared" si="8"/>
        <v>0.28735029837278858</v>
      </c>
      <c r="E136" s="6">
        <f t="shared" si="7"/>
        <v>0.28735029837278858</v>
      </c>
    </row>
    <row r="137" spans="2:5" ht="11.45" customHeight="1" x14ac:dyDescent="0.25">
      <c r="B137" s="1">
        <f t="shared" si="9"/>
        <v>129</v>
      </c>
      <c r="C137" s="4">
        <f t="shared" ref="C137:C200" si="10">1-LOG10((B137+1)/ada_divisor)</f>
        <v>0.28399665636520077</v>
      </c>
      <c r="D137" s="4">
        <f t="shared" si="8"/>
        <v>0.28399665636520077</v>
      </c>
      <c r="E137" s="6">
        <f t="shared" ref="E137:E200" si="11">MAX(D137,min_alpha)</f>
        <v>0.28399665636520077</v>
      </c>
    </row>
    <row r="138" spans="2:5" ht="11.45" customHeight="1" x14ac:dyDescent="0.25">
      <c r="B138" s="1">
        <f t="shared" si="9"/>
        <v>130</v>
      </c>
      <c r="C138" s="4">
        <f t="shared" si="10"/>
        <v>0.28066871301627339</v>
      </c>
      <c r="D138" s="4">
        <f t="shared" ref="D138:D202" si="12">MIN(1,C138)</f>
        <v>0.28066871301627339</v>
      </c>
      <c r="E138" s="6">
        <f t="shared" si="11"/>
        <v>0.28066871301627339</v>
      </c>
    </row>
    <row r="139" spans="2:5" ht="11.45" customHeight="1" x14ac:dyDescent="0.25">
      <c r="B139" s="1">
        <f t="shared" si="9"/>
        <v>131</v>
      </c>
      <c r="C139" s="4">
        <f t="shared" si="10"/>
        <v>0.27736607746618769</v>
      </c>
      <c r="D139" s="4">
        <f t="shared" si="12"/>
        <v>0.27736607746618769</v>
      </c>
      <c r="E139" s="6">
        <f t="shared" si="11"/>
        <v>0.27736607746618769</v>
      </c>
    </row>
    <row r="140" spans="2:5" ht="11.45" customHeight="1" x14ac:dyDescent="0.25">
      <c r="B140" s="1">
        <f t="shared" si="9"/>
        <v>132</v>
      </c>
      <c r="C140" s="4">
        <f t="shared" si="10"/>
        <v>0.27408836770495182</v>
      </c>
      <c r="D140" s="4">
        <f t="shared" si="12"/>
        <v>0.27408836770495182</v>
      </c>
      <c r="E140" s="6">
        <f t="shared" si="11"/>
        <v>0.27408836770495182</v>
      </c>
    </row>
    <row r="141" spans="2:5" ht="11.45" customHeight="1" x14ac:dyDescent="0.25">
      <c r="B141" s="1">
        <f t="shared" si="9"/>
        <v>133</v>
      </c>
      <c r="C141" s="4">
        <f t="shared" si="10"/>
        <v>0.2708352103072299</v>
      </c>
      <c r="D141" s="4">
        <f t="shared" si="12"/>
        <v>0.2708352103072299</v>
      </c>
      <c r="E141" s="6">
        <f t="shared" si="11"/>
        <v>0.2708352103072299</v>
      </c>
    </row>
    <row r="142" spans="2:5" ht="11.45" customHeight="1" x14ac:dyDescent="0.25">
      <c r="B142" s="1">
        <f t="shared" si="9"/>
        <v>134</v>
      </c>
      <c r="C142" s="4">
        <f t="shared" si="10"/>
        <v>0.2676062401770315</v>
      </c>
      <c r="D142" s="4">
        <f t="shared" si="12"/>
        <v>0.2676062401770315</v>
      </c>
      <c r="E142" s="6">
        <f t="shared" si="11"/>
        <v>0.2676062401770315</v>
      </c>
    </row>
    <row r="143" spans="2:5" ht="11.45" customHeight="1" x14ac:dyDescent="0.25">
      <c r="B143" s="1">
        <f t="shared" si="9"/>
        <v>135</v>
      </c>
      <c r="C143" s="4">
        <f t="shared" si="10"/>
        <v>0.26440110030182007</v>
      </c>
      <c r="D143" s="4">
        <f t="shared" si="12"/>
        <v>0.26440110030182007</v>
      </c>
      <c r="E143" s="6">
        <f t="shared" si="11"/>
        <v>0.26440110030182007</v>
      </c>
    </row>
    <row r="144" spans="2:5" ht="11.45" customHeight="1" x14ac:dyDescent="0.25">
      <c r="B144" s="1">
        <f t="shared" si="9"/>
        <v>136</v>
      </c>
      <c r="C144" s="4">
        <f t="shared" si="10"/>
        <v>0.26121944151563081</v>
      </c>
      <c r="D144" s="4">
        <f t="shared" si="12"/>
        <v>0.26121944151563081</v>
      </c>
      <c r="E144" s="6">
        <f t="shared" si="11"/>
        <v>0.26121944151563081</v>
      </c>
    </row>
    <row r="145" spans="2:5" ht="11.45" customHeight="1" x14ac:dyDescent="0.25">
      <c r="B145" s="1">
        <f t="shared" si="9"/>
        <v>137</v>
      </c>
      <c r="C145" s="4">
        <f t="shared" si="10"/>
        <v>0.25806092227080113</v>
      </c>
      <c r="D145" s="4">
        <f t="shared" si="12"/>
        <v>0.25806092227080113</v>
      </c>
      <c r="E145" s="6">
        <f t="shared" si="11"/>
        <v>0.25806092227080113</v>
      </c>
    </row>
    <row r="146" spans="2:5" ht="11.45" customHeight="1" x14ac:dyDescent="0.25">
      <c r="B146" s="1">
        <f t="shared" si="9"/>
        <v>138</v>
      </c>
      <c r="C146" s="4">
        <f t="shared" si="10"/>
        <v>0.25492520841794253</v>
      </c>
      <c r="D146" s="4">
        <f t="shared" si="12"/>
        <v>0.25492520841794253</v>
      </c>
      <c r="E146" s="6">
        <f t="shared" si="11"/>
        <v>0.25492520841794253</v>
      </c>
    </row>
    <row r="147" spans="2:5" ht="11.45" customHeight="1" x14ac:dyDescent="0.25">
      <c r="B147" s="1">
        <f t="shared" si="9"/>
        <v>139</v>
      </c>
      <c r="C147" s="4">
        <f t="shared" si="10"/>
        <v>0.25181197299379965</v>
      </c>
      <c r="D147" s="4">
        <f t="shared" si="12"/>
        <v>0.25181197299379965</v>
      </c>
      <c r="E147" s="6">
        <f t="shared" si="11"/>
        <v>0.25181197299379965</v>
      </c>
    </row>
    <row r="148" spans="2:5" ht="11.45" customHeight="1" x14ac:dyDescent="0.25">
      <c r="B148" s="1">
        <f t="shared" si="9"/>
        <v>140</v>
      </c>
      <c r="C148" s="4">
        <f t="shared" si="10"/>
        <v>0.2487208960166577</v>
      </c>
      <c r="D148" s="4">
        <f t="shared" si="12"/>
        <v>0.2487208960166577</v>
      </c>
      <c r="E148" s="6">
        <f t="shared" si="11"/>
        <v>0.2487208960166577</v>
      </c>
    </row>
    <row r="149" spans="2:5" ht="11.45" customHeight="1" x14ac:dyDescent="0.25">
      <c r="B149" s="1">
        <f t="shared" ref="B149:B201" si="13">B148+1</f>
        <v>141</v>
      </c>
      <c r="C149" s="4">
        <f t="shared" si="10"/>
        <v>0.24565166428898111</v>
      </c>
      <c r="D149" s="4">
        <f t="shared" si="12"/>
        <v>0.24565166428898111</v>
      </c>
      <c r="E149" s="6">
        <f t="shared" si="11"/>
        <v>0.24565166428898111</v>
      </c>
    </row>
    <row r="150" spans="2:5" ht="11.45" customHeight="1" x14ac:dyDescent="0.25">
      <c r="B150" s="1">
        <f t="shared" si="13"/>
        <v>142</v>
      </c>
      <c r="C150" s="4">
        <f t="shared" si="10"/>
        <v>0.24260397120697585</v>
      </c>
      <c r="D150" s="4">
        <f t="shared" si="12"/>
        <v>0.24260397120697585</v>
      </c>
      <c r="E150" s="6">
        <f t="shared" si="11"/>
        <v>0.24260397120697585</v>
      </c>
    </row>
    <row r="151" spans="2:5" ht="11.45" customHeight="1" x14ac:dyDescent="0.25">
      <c r="B151" s="1">
        <f t="shared" si="13"/>
        <v>143</v>
      </c>
      <c r="C151" s="4">
        <f t="shared" si="10"/>
        <v>0.23957751657678794</v>
      </c>
      <c r="D151" s="4">
        <f t="shared" si="12"/>
        <v>0.23957751657678794</v>
      </c>
      <c r="E151" s="6">
        <f t="shared" si="11"/>
        <v>0.23957751657678794</v>
      </c>
    </row>
    <row r="152" spans="2:5" ht="11.45" customHeight="1" x14ac:dyDescent="0.25">
      <c r="B152" s="1">
        <f t="shared" si="13"/>
        <v>144</v>
      </c>
      <c r="C152" s="4">
        <f t="shared" si="10"/>
        <v>0.23657200643706278</v>
      </c>
      <c r="D152" s="4">
        <f t="shared" si="12"/>
        <v>0.23657200643706278</v>
      </c>
      <c r="E152" s="6">
        <f t="shared" si="11"/>
        <v>0.23657200643706278</v>
      </c>
    </row>
    <row r="153" spans="2:5" ht="11.45" customHeight="1" x14ac:dyDescent="0.25">
      <c r="B153" s="1">
        <f t="shared" si="13"/>
        <v>145</v>
      </c>
      <c r="C153" s="4">
        <f t="shared" si="10"/>
        <v>0.23358715288760057</v>
      </c>
      <c r="D153" s="4">
        <f t="shared" si="12"/>
        <v>0.23358715288760057</v>
      </c>
      <c r="E153" s="6">
        <f t="shared" si="11"/>
        <v>0.23358715288760057</v>
      </c>
    </row>
    <row r="154" spans="2:5" ht="11.45" customHeight="1" x14ac:dyDescent="0.25">
      <c r="B154" s="1">
        <f t="shared" si="13"/>
        <v>146</v>
      </c>
      <c r="C154" s="4">
        <f t="shared" si="10"/>
        <v>0.23062267392386149</v>
      </c>
      <c r="D154" s="4">
        <f t="shared" si="12"/>
        <v>0.23062267392386149</v>
      </c>
      <c r="E154" s="6">
        <f t="shared" si="11"/>
        <v>0.23062267392386149</v>
      </c>
    </row>
    <row r="155" spans="2:5" ht="11.45" customHeight="1" x14ac:dyDescent="0.25">
      <c r="B155" s="1">
        <f t="shared" si="13"/>
        <v>147</v>
      </c>
      <c r="C155" s="4">
        <f t="shared" si="10"/>
        <v>0.22767829327708022</v>
      </c>
      <c r="D155" s="4">
        <f t="shared" si="12"/>
        <v>0.22767829327708022</v>
      </c>
      <c r="E155" s="6">
        <f t="shared" si="11"/>
        <v>0.22767829327708022</v>
      </c>
    </row>
    <row r="156" spans="2:5" ht="11.45" customHeight="1" x14ac:dyDescent="0.25">
      <c r="B156" s="1">
        <f t="shared" si="13"/>
        <v>148</v>
      </c>
      <c r="C156" s="4">
        <f t="shared" si="10"/>
        <v>0.22475374025976358</v>
      </c>
      <c r="D156" s="4">
        <f t="shared" si="12"/>
        <v>0.22475374025976358</v>
      </c>
      <c r="E156" s="6">
        <f t="shared" si="11"/>
        <v>0.22475374025976358</v>
      </c>
    </row>
    <row r="157" spans="2:5" ht="11.45" customHeight="1" x14ac:dyDescent="0.25">
      <c r="B157" s="1">
        <f t="shared" si="13"/>
        <v>149</v>
      </c>
      <c r="C157" s="4">
        <f t="shared" si="10"/>
        <v>0.22184874961635637</v>
      </c>
      <c r="D157" s="4">
        <f t="shared" si="12"/>
        <v>0.22184874961635637</v>
      </c>
      <c r="E157" s="6">
        <f t="shared" si="11"/>
        <v>0.22184874961635637</v>
      </c>
    </row>
    <row r="158" spans="2:5" ht="11.45" customHeight="1" x14ac:dyDescent="0.25">
      <c r="B158" s="1">
        <f t="shared" si="13"/>
        <v>150</v>
      </c>
      <c r="C158" s="4">
        <f t="shared" si="10"/>
        <v>0.21896306137886812</v>
      </c>
      <c r="D158" s="4">
        <f t="shared" si="12"/>
        <v>0.21896306137886812</v>
      </c>
      <c r="E158" s="6">
        <f t="shared" si="11"/>
        <v>0.21896306137886812</v>
      </c>
    </row>
    <row r="159" spans="2:5" ht="11.45" customHeight="1" x14ac:dyDescent="0.25">
      <c r="B159" s="1">
        <f t="shared" si="13"/>
        <v>151</v>
      </c>
      <c r="C159" s="4">
        <f t="shared" si="10"/>
        <v>0.21609642072726509</v>
      </c>
      <c r="D159" s="4">
        <f t="shared" si="12"/>
        <v>0.21609642072726509</v>
      </c>
      <c r="E159" s="6">
        <f t="shared" si="11"/>
        <v>0.21609642072726509</v>
      </c>
    </row>
    <row r="160" spans="2:5" ht="11.45" customHeight="1" x14ac:dyDescent="0.25">
      <c r="B160" s="1">
        <f t="shared" si="13"/>
        <v>152</v>
      </c>
      <c r="C160" s="4">
        <f t="shared" si="10"/>
        <v>0.21324857785443885</v>
      </c>
      <c r="D160" s="4">
        <f t="shared" si="12"/>
        <v>0.21324857785443885</v>
      </c>
      <c r="E160" s="6">
        <f t="shared" si="11"/>
        <v>0.21324857785443885</v>
      </c>
    </row>
    <row r="161" spans="2:5" ht="11.45" customHeight="1" x14ac:dyDescent="0.25">
      <c r="B161" s="1">
        <f t="shared" si="13"/>
        <v>153</v>
      </c>
      <c r="C161" s="4">
        <f t="shared" si="10"/>
        <v>0.21041928783557451</v>
      </c>
      <c r="D161" s="4">
        <f t="shared" si="12"/>
        <v>0.21041928783557451</v>
      </c>
      <c r="E161" s="6">
        <f t="shared" si="11"/>
        <v>0.21041928783557451</v>
      </c>
    </row>
    <row r="162" spans="2:5" ht="11.45" customHeight="1" x14ac:dyDescent="0.25">
      <c r="B162" s="1">
        <f t="shared" si="13"/>
        <v>154</v>
      </c>
      <c r="C162" s="4">
        <f t="shared" si="10"/>
        <v>0.20760831050174611</v>
      </c>
      <c r="D162" s="4">
        <f t="shared" si="12"/>
        <v>0.20760831050174611</v>
      </c>
      <c r="E162" s="6">
        <f t="shared" si="11"/>
        <v>0.20760831050174611</v>
      </c>
    </row>
    <row r="163" spans="2:5" ht="11.45" customHeight="1" x14ac:dyDescent="0.25">
      <c r="B163" s="1">
        <f t="shared" si="13"/>
        <v>155</v>
      </c>
      <c r="C163" s="4">
        <f t="shared" si="10"/>
        <v>0.204815410317576</v>
      </c>
      <c r="D163" s="4">
        <f t="shared" si="12"/>
        <v>0.204815410317576</v>
      </c>
      <c r="E163" s="6">
        <f t="shared" si="11"/>
        <v>0.204815410317576</v>
      </c>
    </row>
    <row r="164" spans="2:5" ht="11.45" customHeight="1" x14ac:dyDescent="0.25">
      <c r="B164" s="1">
        <f t="shared" si="13"/>
        <v>156</v>
      </c>
      <c r="C164" s="4">
        <f t="shared" si="10"/>
        <v>0.20204035626280381</v>
      </c>
      <c r="D164" s="4">
        <f t="shared" si="12"/>
        <v>0.20204035626280381</v>
      </c>
      <c r="E164" s="6">
        <f t="shared" si="11"/>
        <v>0.20204035626280381</v>
      </c>
    </row>
    <row r="165" spans="2:5" ht="11.45" customHeight="1" x14ac:dyDescent="0.25">
      <c r="B165" s="1">
        <f t="shared" si="13"/>
        <v>157</v>
      </c>
      <c r="C165" s="4">
        <f t="shared" si="10"/>
        <v>0.19928292171761497</v>
      </c>
      <c r="D165" s="4">
        <f t="shared" si="12"/>
        <v>0.19928292171761497</v>
      </c>
      <c r="E165" s="6">
        <f t="shared" si="11"/>
        <v>0.19928292171761497</v>
      </c>
    </row>
    <row r="166" spans="2:5" ht="11.45" customHeight="1" x14ac:dyDescent="0.25">
      <c r="B166" s="1">
        <f t="shared" si="13"/>
        <v>158</v>
      </c>
      <c r="C166" s="4">
        <f t="shared" si="10"/>
        <v>0.19654288435158607</v>
      </c>
      <c r="D166" s="4">
        <f t="shared" si="12"/>
        <v>0.19654288435158607</v>
      </c>
      <c r="E166" s="6">
        <f t="shared" si="11"/>
        <v>0.19654288435158607</v>
      </c>
    </row>
    <row r="167" spans="2:5" ht="11.45" customHeight="1" x14ac:dyDescent="0.25">
      <c r="B167" s="1">
        <f t="shared" si="13"/>
        <v>159</v>
      </c>
      <c r="C167" s="4">
        <f t="shared" si="10"/>
        <v>0.19382002601611281</v>
      </c>
      <c r="D167" s="4">
        <f t="shared" si="12"/>
        <v>0.19382002601611281</v>
      </c>
      <c r="E167" s="6">
        <f t="shared" si="11"/>
        <v>0.19382002601611281</v>
      </c>
    </row>
    <row r="168" spans="2:5" ht="11.45" customHeight="1" x14ac:dyDescent="0.25">
      <c r="B168" s="1">
        <f t="shared" si="13"/>
        <v>160</v>
      </c>
      <c r="C168" s="4">
        <f t="shared" si="10"/>
        <v>0.19111413264018784</v>
      </c>
      <c r="D168" s="4">
        <f t="shared" si="12"/>
        <v>0.19111413264018784</v>
      </c>
      <c r="E168" s="6">
        <f t="shared" si="11"/>
        <v>0.19111413264018784</v>
      </c>
    </row>
    <row r="169" spans="2:5" ht="11.45" customHeight="1" x14ac:dyDescent="0.25">
      <c r="B169" s="1">
        <f t="shared" si="13"/>
        <v>161</v>
      </c>
      <c r="C169" s="4">
        <f t="shared" si="10"/>
        <v>0.18842499412940661</v>
      </c>
      <c r="D169" s="4">
        <f t="shared" si="12"/>
        <v>0.18842499412940661</v>
      </c>
      <c r="E169" s="6">
        <f t="shared" si="11"/>
        <v>0.18842499412940661</v>
      </c>
    </row>
    <row r="170" spans="2:5" ht="11.45" customHeight="1" x14ac:dyDescent="0.25">
      <c r="B170" s="1">
        <f t="shared" si="13"/>
        <v>162</v>
      </c>
      <c r="C170" s="4">
        <f t="shared" si="10"/>
        <v>0.18575240426807982</v>
      </c>
      <c r="D170" s="4">
        <f t="shared" si="12"/>
        <v>0.18575240426807982</v>
      </c>
      <c r="E170" s="6">
        <f t="shared" si="11"/>
        <v>0.18575240426807982</v>
      </c>
    </row>
    <row r="171" spans="2:5" ht="11.45" customHeight="1" x14ac:dyDescent="0.25">
      <c r="B171" s="1">
        <f t="shared" si="13"/>
        <v>163</v>
      </c>
      <c r="C171" s="4">
        <f t="shared" si="10"/>
        <v>0.18309616062433975</v>
      </c>
      <c r="D171" s="4">
        <f t="shared" si="12"/>
        <v>0.18309616062433975</v>
      </c>
      <c r="E171" s="6">
        <f t="shared" si="11"/>
        <v>0.18309616062433975</v>
      </c>
    </row>
    <row r="172" spans="2:5" ht="11.45" customHeight="1" x14ac:dyDescent="0.25">
      <c r="B172" s="1">
        <f t="shared" si="13"/>
        <v>164</v>
      </c>
      <c r="C172" s="4">
        <f t="shared" si="10"/>
        <v>0.18045606445813134</v>
      </c>
      <c r="D172" s="4">
        <f t="shared" si="12"/>
        <v>0.18045606445813134</v>
      </c>
      <c r="E172" s="6">
        <f t="shared" si="11"/>
        <v>0.18045606445813134</v>
      </c>
    </row>
    <row r="173" spans="2:5" ht="11.45" customHeight="1" x14ac:dyDescent="0.25">
      <c r="B173" s="1">
        <f t="shared" si="13"/>
        <v>165</v>
      </c>
      <c r="C173" s="4">
        <f t="shared" si="10"/>
        <v>0.1778319206319825</v>
      </c>
      <c r="D173" s="4">
        <f t="shared" si="12"/>
        <v>0.1778319206319825</v>
      </c>
      <c r="E173" s="6">
        <f t="shared" si="11"/>
        <v>0.1778319206319825</v>
      </c>
    </row>
    <row r="174" spans="2:5" ht="11.45" customHeight="1" x14ac:dyDescent="0.25">
      <c r="B174" s="1">
        <f t="shared" si="13"/>
        <v>166</v>
      </c>
      <c r="C174" s="4">
        <f t="shared" si="10"/>
        <v>0.1752235375244543</v>
      </c>
      <c r="D174" s="4">
        <f t="shared" si="12"/>
        <v>0.1752235375244543</v>
      </c>
      <c r="E174" s="6">
        <f t="shared" si="11"/>
        <v>0.1752235375244543</v>
      </c>
    </row>
    <row r="175" spans="2:5" ht="11.45" customHeight="1" x14ac:dyDescent="0.25">
      <c r="B175" s="1">
        <f t="shared" si="13"/>
        <v>167</v>
      </c>
      <c r="C175" s="4">
        <f t="shared" si="10"/>
        <v>0.17263072694617476</v>
      </c>
      <c r="D175" s="4">
        <f t="shared" si="12"/>
        <v>0.17263072694617476</v>
      </c>
      <c r="E175" s="6">
        <f t="shared" si="11"/>
        <v>0.17263072694617476</v>
      </c>
    </row>
    <row r="176" spans="2:5" ht="11.45" customHeight="1" x14ac:dyDescent="0.25">
      <c r="B176" s="1">
        <f t="shared" si="13"/>
        <v>168</v>
      </c>
      <c r="C176" s="4">
        <f t="shared" si="10"/>
        <v>0.17005330405836405</v>
      </c>
      <c r="D176" s="4">
        <f t="shared" si="12"/>
        <v>0.17005330405836405</v>
      </c>
      <c r="E176" s="6">
        <f t="shared" si="11"/>
        <v>0.17005330405836405</v>
      </c>
    </row>
    <row r="177" spans="2:5" ht="11.45" customHeight="1" x14ac:dyDescent="0.25">
      <c r="B177" s="1">
        <f t="shared" si="13"/>
        <v>169</v>
      </c>
      <c r="C177" s="4">
        <f t="shared" si="10"/>
        <v>0.16749108729376372</v>
      </c>
      <c r="D177" s="4">
        <f t="shared" si="12"/>
        <v>0.16749108729376372</v>
      </c>
      <c r="E177" s="6">
        <f t="shared" si="11"/>
        <v>0.16749108729376372</v>
      </c>
    </row>
    <row r="178" spans="2:5" ht="11.45" customHeight="1" x14ac:dyDescent="0.25">
      <c r="B178" s="1">
        <f t="shared" si="13"/>
        <v>170</v>
      </c>
      <c r="C178" s="4">
        <f t="shared" si="10"/>
        <v>0.16494389827988376</v>
      </c>
      <c r="D178" s="4">
        <f t="shared" si="12"/>
        <v>0.16494389827988376</v>
      </c>
      <c r="E178" s="6">
        <f t="shared" si="11"/>
        <v>0.16494389827988376</v>
      </c>
    </row>
    <row r="179" spans="2:5" ht="11.45" customHeight="1" x14ac:dyDescent="0.25">
      <c r="B179" s="1">
        <f t="shared" si="13"/>
        <v>171</v>
      </c>
      <c r="C179" s="4">
        <f t="shared" si="10"/>
        <v>0.16241156176448868</v>
      </c>
      <c r="D179" s="4">
        <f t="shared" si="12"/>
        <v>0.16241156176448868</v>
      </c>
      <c r="E179" s="6">
        <f t="shared" si="11"/>
        <v>0.16241156176448868</v>
      </c>
    </row>
    <row r="180" spans="2:5" ht="11.45" customHeight="1" x14ac:dyDescent="0.25">
      <c r="B180" s="1">
        <f t="shared" si="13"/>
        <v>172</v>
      </c>
      <c r="C180" s="4">
        <f t="shared" si="10"/>
        <v>0.15989390554324223</v>
      </c>
      <c r="D180" s="4">
        <f t="shared" si="12"/>
        <v>0.15989390554324223</v>
      </c>
      <c r="E180" s="6">
        <f t="shared" si="11"/>
        <v>0.15989390554324223</v>
      </c>
    </row>
    <row r="181" spans="2:5" ht="11.45" customHeight="1" x14ac:dyDescent="0.25">
      <c r="B181" s="1">
        <f t="shared" si="13"/>
        <v>173</v>
      </c>
      <c r="C181" s="4">
        <f t="shared" si="10"/>
        <v>0.15739076038943789</v>
      </c>
      <c r="D181" s="4">
        <f t="shared" si="12"/>
        <v>0.15739076038943789</v>
      </c>
      <c r="E181" s="6">
        <f t="shared" si="11"/>
        <v>0.15739076038943789</v>
      </c>
    </row>
    <row r="182" spans="2:5" ht="11.45" customHeight="1" x14ac:dyDescent="0.25">
      <c r="B182" s="1">
        <f t="shared" si="13"/>
        <v>174</v>
      </c>
      <c r="C182" s="4">
        <f t="shared" si="10"/>
        <v>0.15490195998574319</v>
      </c>
      <c r="D182" s="4">
        <f t="shared" si="12"/>
        <v>0.15490195998574319</v>
      </c>
      <c r="E182" s="6">
        <f t="shared" si="11"/>
        <v>0.15490195998574319</v>
      </c>
    </row>
    <row r="183" spans="2:5" ht="11.45" customHeight="1" x14ac:dyDescent="0.25">
      <c r="B183" s="1">
        <f t="shared" si="13"/>
        <v>175</v>
      </c>
      <c r="C183" s="4">
        <f t="shared" si="10"/>
        <v>0.15242734085788778</v>
      </c>
      <c r="D183" s="4">
        <f t="shared" si="12"/>
        <v>0.15242734085788778</v>
      </c>
      <c r="E183" s="6">
        <f t="shared" si="11"/>
        <v>0.15242734085788778</v>
      </c>
    </row>
    <row r="184" spans="2:5" ht="11.45" customHeight="1" x14ac:dyDescent="0.25">
      <c r="B184" s="1">
        <f t="shared" si="13"/>
        <v>176</v>
      </c>
      <c r="C184" s="4">
        <f t="shared" si="10"/>
        <v>0.14996674231023099</v>
      </c>
      <c r="D184" s="4">
        <f t="shared" si="12"/>
        <v>0.14996674231023099</v>
      </c>
      <c r="E184" s="6">
        <f t="shared" si="11"/>
        <v>0.14996674231023099</v>
      </c>
    </row>
    <row r="185" spans="2:5" ht="11.45" customHeight="1" x14ac:dyDescent="0.25">
      <c r="B185" s="1">
        <f t="shared" si="13"/>
        <v>177</v>
      </c>
      <c r="C185" s="4">
        <f t="shared" si="10"/>
        <v>0.14752000636314366</v>
      </c>
      <c r="D185" s="4">
        <f t="shared" si="12"/>
        <v>0.14752000636314366</v>
      </c>
      <c r="E185" s="6">
        <f t="shared" si="11"/>
        <v>0.14752000636314366</v>
      </c>
    </row>
    <row r="186" spans="2:5" ht="11.45" customHeight="1" x14ac:dyDescent="0.25">
      <c r="B186" s="1">
        <f t="shared" si="13"/>
        <v>178</v>
      </c>
      <c r="C186" s="4">
        <f t="shared" si="10"/>
        <v>0.1450869776921444</v>
      </c>
      <c r="D186" s="4">
        <f t="shared" si="12"/>
        <v>0.1450869776921444</v>
      </c>
      <c r="E186" s="6">
        <f t="shared" si="11"/>
        <v>0.1450869776921444</v>
      </c>
    </row>
    <row r="187" spans="2:5" ht="11.45" customHeight="1" x14ac:dyDescent="0.25">
      <c r="B187" s="1">
        <f t="shared" si="13"/>
        <v>179</v>
      </c>
      <c r="C187" s="4">
        <f t="shared" si="10"/>
        <v>0.14266750356873148</v>
      </c>
      <c r="D187" s="4">
        <f t="shared" si="12"/>
        <v>0.14266750356873148</v>
      </c>
      <c r="E187" s="6">
        <f t="shared" si="11"/>
        <v>0.14266750356873148</v>
      </c>
    </row>
    <row r="188" spans="2:5" ht="11.45" customHeight="1" x14ac:dyDescent="0.25">
      <c r="B188" s="1">
        <f t="shared" si="13"/>
        <v>180</v>
      </c>
      <c r="C188" s="4">
        <f t="shared" si="10"/>
        <v>0.14026143380285305</v>
      </c>
      <c r="D188" s="4">
        <f t="shared" si="12"/>
        <v>0.14026143380285305</v>
      </c>
      <c r="E188" s="6">
        <f t="shared" si="11"/>
        <v>0.14026143380285305</v>
      </c>
    </row>
    <row r="189" spans="2:5" ht="11.45" customHeight="1" x14ac:dyDescent="0.25">
      <c r="B189" s="1">
        <f t="shared" si="13"/>
        <v>181</v>
      </c>
      <c r="C189" s="4">
        <f t="shared" si="10"/>
        <v>0.13786862068696282</v>
      </c>
      <c r="D189" s="4">
        <f t="shared" si="12"/>
        <v>0.13786862068696282</v>
      </c>
      <c r="E189" s="6">
        <f t="shared" si="11"/>
        <v>0.13786862068696282</v>
      </c>
    </row>
    <row r="190" spans="2:5" ht="11.45" customHeight="1" x14ac:dyDescent="0.25">
      <c r="B190" s="1">
        <f t="shared" si="13"/>
        <v>182</v>
      </c>
      <c r="C190" s="4">
        <f t="shared" si="10"/>
        <v>0.13548891894160808</v>
      </c>
      <c r="D190" s="4">
        <f t="shared" si="12"/>
        <v>0.13548891894160808</v>
      </c>
      <c r="E190" s="6">
        <f t="shared" si="11"/>
        <v>0.13548891894160808</v>
      </c>
    </row>
    <row r="191" spans="2:5" ht="11.45" customHeight="1" x14ac:dyDescent="0.25">
      <c r="B191" s="1">
        <f t="shared" si="13"/>
        <v>183</v>
      </c>
      <c r="C191" s="4">
        <f t="shared" si="10"/>
        <v>0.13312218566250111</v>
      </c>
      <c r="D191" s="4">
        <f t="shared" si="12"/>
        <v>0.13312218566250111</v>
      </c>
      <c r="E191" s="6">
        <f t="shared" si="11"/>
        <v>0.13312218566250111</v>
      </c>
    </row>
    <row r="192" spans="2:5" ht="11.45" customHeight="1" x14ac:dyDescent="0.25">
      <c r="B192" s="1">
        <f t="shared" si="13"/>
        <v>184</v>
      </c>
      <c r="C192" s="4">
        <f t="shared" si="10"/>
        <v>0.13076828026902376</v>
      </c>
      <c r="D192" s="4">
        <f t="shared" si="12"/>
        <v>0.13076828026902376</v>
      </c>
      <c r="E192" s="6">
        <f t="shared" si="11"/>
        <v>0.13076828026902376</v>
      </c>
    </row>
    <row r="193" spans="2:5" ht="11.45" customHeight="1" x14ac:dyDescent="0.25">
      <c r="B193" s="1">
        <f t="shared" si="13"/>
        <v>185</v>
      </c>
      <c r="C193" s="4">
        <f t="shared" si="10"/>
        <v>0.12842706445412122</v>
      </c>
      <c r="D193" s="4">
        <f t="shared" si="12"/>
        <v>0.12842706445412122</v>
      </c>
      <c r="E193" s="6">
        <f t="shared" si="11"/>
        <v>0.12842706445412122</v>
      </c>
    </row>
    <row r="194" spans="2:5" ht="11.45" customHeight="1" x14ac:dyDescent="0.25">
      <c r="B194" s="1">
        <f t="shared" si="13"/>
        <v>186</v>
      </c>
      <c r="C194" s="4">
        <f t="shared" si="10"/>
        <v>0.12609840213553858</v>
      </c>
      <c r="D194" s="4">
        <f t="shared" si="12"/>
        <v>0.12609840213553858</v>
      </c>
      <c r="E194" s="6">
        <f t="shared" si="11"/>
        <v>0.12609840213553858</v>
      </c>
    </row>
    <row r="195" spans="2:5" ht="11.45" customHeight="1" x14ac:dyDescent="0.25">
      <c r="B195" s="1">
        <f t="shared" si="13"/>
        <v>187</v>
      </c>
      <c r="C195" s="4">
        <f t="shared" si="10"/>
        <v>0.12378215940835779</v>
      </c>
      <c r="D195" s="4">
        <f t="shared" si="12"/>
        <v>0.12378215940835779</v>
      </c>
      <c r="E195" s="6">
        <f t="shared" si="11"/>
        <v>0.12378215940835779</v>
      </c>
    </row>
    <row r="196" spans="2:5" ht="11.45" customHeight="1" x14ac:dyDescent="0.25">
      <c r="B196" s="1">
        <f t="shared" si="13"/>
        <v>188</v>
      </c>
      <c r="C196" s="4">
        <f t="shared" si="10"/>
        <v>0.12147820449879354</v>
      </c>
      <c r="D196" s="4">
        <f t="shared" si="12"/>
        <v>0.12147820449879354</v>
      </c>
      <c r="E196" s="6">
        <f t="shared" si="11"/>
        <v>0.12147820449879354</v>
      </c>
    </row>
    <row r="197" spans="2:5" ht="11.45" customHeight="1" x14ac:dyDescent="0.25">
      <c r="B197" s="1">
        <f t="shared" si="13"/>
        <v>189</v>
      </c>
      <c r="C197" s="4">
        <f t="shared" si="10"/>
        <v>0.11918640771920863</v>
      </c>
      <c r="D197" s="4">
        <f t="shared" si="12"/>
        <v>0.11918640771920863</v>
      </c>
      <c r="E197" s="6">
        <f t="shared" si="11"/>
        <v>0.11918640771920863</v>
      </c>
    </row>
    <row r="198" spans="2:5" ht="11.45" customHeight="1" x14ac:dyDescent="0.25">
      <c r="B198" s="1">
        <f t="shared" si="13"/>
        <v>190</v>
      </c>
      <c r="C198" s="4">
        <f t="shared" si="10"/>
        <v>0.11690664142431006</v>
      </c>
      <c r="D198" s="4">
        <f t="shared" si="12"/>
        <v>0.11690664142431006</v>
      </c>
      <c r="E198" s="6">
        <f t="shared" si="11"/>
        <v>0.11690664142431006</v>
      </c>
    </row>
    <row r="199" spans="2:5" ht="11.45" customHeight="1" x14ac:dyDescent="0.25">
      <c r="B199" s="1">
        <f t="shared" si="13"/>
        <v>191</v>
      </c>
      <c r="C199" s="4">
        <f t="shared" si="10"/>
        <v>0.11463877996848804</v>
      </c>
      <c r="D199" s="4">
        <f t="shared" si="12"/>
        <v>0.11463877996848804</v>
      </c>
      <c r="E199" s="6">
        <f t="shared" si="11"/>
        <v>0.11463877996848804</v>
      </c>
    </row>
    <row r="200" spans="2:5" ht="11.45" customHeight="1" x14ac:dyDescent="0.25">
      <c r="B200" s="1">
        <f t="shared" si="13"/>
        <v>192</v>
      </c>
      <c r="C200" s="4">
        <f t="shared" si="10"/>
        <v>0.11238269966426384</v>
      </c>
      <c r="D200" s="4">
        <f t="shared" si="12"/>
        <v>0.11238269966426384</v>
      </c>
      <c r="E200" s="6">
        <f t="shared" si="11"/>
        <v>0.11238269966426384</v>
      </c>
    </row>
    <row r="201" spans="2:5" ht="11.45" customHeight="1" x14ac:dyDescent="0.25">
      <c r="B201" s="1">
        <f t="shared" si="13"/>
        <v>193</v>
      </c>
      <c r="C201" s="4">
        <f t="shared" ref="C201:C246" si="14">1-LOG10((B201+1)/ada_divisor)</f>
        <v>0.11013827874181159</v>
      </c>
      <c r="D201" s="4">
        <f t="shared" si="12"/>
        <v>0.11013827874181159</v>
      </c>
      <c r="E201" s="6">
        <f t="shared" ref="E201:E246" si="15">MAX(D201,min_alpha)</f>
        <v>0.11013827874181159</v>
      </c>
    </row>
    <row r="202" spans="2:5" ht="11.45" customHeight="1" x14ac:dyDescent="0.25">
      <c r="B202" s="1">
        <f t="shared" ref="B202:B246" si="16">B201+1</f>
        <v>194</v>
      </c>
      <c r="C202" s="4">
        <f t="shared" si="14"/>
        <v>0.10790539730951965</v>
      </c>
      <c r="D202" s="4">
        <f t="shared" si="12"/>
        <v>0.10790539730951965</v>
      </c>
      <c r="E202" s="6">
        <f t="shared" si="15"/>
        <v>0.10790539730951965</v>
      </c>
    </row>
    <row r="203" spans="2:5" ht="11.45" customHeight="1" x14ac:dyDescent="0.25">
      <c r="B203" s="1">
        <f t="shared" si="16"/>
        <v>195</v>
      </c>
      <c r="C203" s="4">
        <f t="shared" si="14"/>
        <v>0.10568393731556158</v>
      </c>
      <c r="D203" s="4">
        <f t="shared" ref="D203:D246" si="17">MIN(1,C203)</f>
        <v>0.10568393731556158</v>
      </c>
      <c r="E203" s="6">
        <f t="shared" si="15"/>
        <v>0.10568393731556158</v>
      </c>
    </row>
    <row r="204" spans="2:5" ht="11.45" customHeight="1" x14ac:dyDescent="0.25">
      <c r="B204" s="1">
        <f t="shared" si="16"/>
        <v>196</v>
      </c>
      <c r="C204" s="4">
        <f t="shared" si="14"/>
        <v>0.1034737825104447</v>
      </c>
      <c r="D204" s="4">
        <f t="shared" si="17"/>
        <v>0.1034737825104447</v>
      </c>
      <c r="E204" s="6">
        <f t="shared" si="15"/>
        <v>0.1034737825104447</v>
      </c>
    </row>
    <row r="205" spans="2:5" ht="11.45" customHeight="1" x14ac:dyDescent="0.25">
      <c r="B205" s="1">
        <f t="shared" si="16"/>
        <v>197</v>
      </c>
      <c r="C205" s="4">
        <f t="shared" si="14"/>
        <v>0.10127481841050645</v>
      </c>
      <c r="D205" s="4">
        <f t="shared" si="17"/>
        <v>0.10127481841050645</v>
      </c>
      <c r="E205" s="6">
        <f t="shared" si="15"/>
        <v>0.10127481841050645</v>
      </c>
    </row>
    <row r="206" spans="2:5" ht="11.45" customHeight="1" x14ac:dyDescent="0.25">
      <c r="B206" s="1">
        <f t="shared" si="16"/>
        <v>198</v>
      </c>
      <c r="C206" s="4">
        <f t="shared" si="14"/>
        <v>9.9086932262331007E-2</v>
      </c>
      <c r="D206" s="4">
        <f t="shared" si="17"/>
        <v>9.9086932262331007E-2</v>
      </c>
      <c r="E206" s="6">
        <f t="shared" si="15"/>
        <v>0.1</v>
      </c>
    </row>
    <row r="207" spans="2:5" ht="11.45" customHeight="1" x14ac:dyDescent="0.25">
      <c r="B207" s="1">
        <f t="shared" si="16"/>
        <v>199</v>
      </c>
      <c r="C207" s="4">
        <f t="shared" si="14"/>
        <v>9.6910013008056461E-2</v>
      </c>
      <c r="D207" s="4">
        <f t="shared" si="17"/>
        <v>9.6910013008056461E-2</v>
      </c>
      <c r="E207" s="6">
        <f t="shared" si="15"/>
        <v>0.1</v>
      </c>
    </row>
    <row r="208" spans="2:5" ht="11.45" customHeight="1" x14ac:dyDescent="0.25">
      <c r="B208" s="1">
        <f t="shared" si="16"/>
        <v>200</v>
      </c>
      <c r="C208" s="4">
        <f t="shared" si="14"/>
        <v>9.4743951251548775E-2</v>
      </c>
      <c r="D208" s="4">
        <f t="shared" si="17"/>
        <v>9.4743951251548775E-2</v>
      </c>
      <c r="E208" s="6">
        <f t="shared" si="15"/>
        <v>0.1</v>
      </c>
    </row>
    <row r="209" spans="2:5" ht="11.45" customHeight="1" x14ac:dyDescent="0.25">
      <c r="B209" s="1">
        <f t="shared" si="16"/>
        <v>201</v>
      </c>
      <c r="C209" s="4">
        <f t="shared" si="14"/>
        <v>9.2588639225413827E-2</v>
      </c>
      <c r="D209" s="4">
        <f t="shared" si="17"/>
        <v>9.2588639225413827E-2</v>
      </c>
      <c r="E209" s="6">
        <f t="shared" si="15"/>
        <v>0.1</v>
      </c>
    </row>
    <row r="210" spans="2:5" ht="11.45" customHeight="1" x14ac:dyDescent="0.25">
      <c r="B210" s="1">
        <f t="shared" si="16"/>
        <v>202</v>
      </c>
      <c r="C210" s="4">
        <f t="shared" si="14"/>
        <v>9.044397075882471E-2</v>
      </c>
      <c r="D210" s="4">
        <f t="shared" si="17"/>
        <v>9.044397075882471E-2</v>
      </c>
      <c r="E210" s="6">
        <f t="shared" si="15"/>
        <v>0.1</v>
      </c>
    </row>
    <row r="211" spans="2:5" ht="11.45" customHeight="1" x14ac:dyDescent="0.25">
      <c r="B211" s="1">
        <f t="shared" si="16"/>
        <v>203</v>
      </c>
      <c r="C211" s="4">
        <f t="shared" si="14"/>
        <v>8.8309841246138832E-2</v>
      </c>
      <c r="D211" s="4">
        <f t="shared" si="17"/>
        <v>8.8309841246138832E-2</v>
      </c>
      <c r="E211" s="6">
        <f t="shared" si="15"/>
        <v>0.1</v>
      </c>
    </row>
    <row r="212" spans="2:5" ht="11.45" customHeight="1" x14ac:dyDescent="0.25">
      <c r="B212" s="1">
        <f t="shared" si="16"/>
        <v>204</v>
      </c>
      <c r="C212" s="4">
        <f t="shared" si="14"/>
        <v>8.6186147616283293E-2</v>
      </c>
      <c r="D212" s="4">
        <f t="shared" si="17"/>
        <v>8.6186147616283293E-2</v>
      </c>
      <c r="E212" s="6">
        <f t="shared" si="15"/>
        <v>0.1</v>
      </c>
    </row>
    <row r="213" spans="2:5" ht="11.45" customHeight="1" x14ac:dyDescent="0.25">
      <c r="B213" s="1">
        <f t="shared" si="16"/>
        <v>205</v>
      </c>
      <c r="C213" s="4">
        <f t="shared" si="14"/>
        <v>8.4072788302884227E-2</v>
      </c>
      <c r="D213" s="4">
        <f t="shared" si="17"/>
        <v>8.4072788302884227E-2</v>
      </c>
      <c r="E213" s="6">
        <f t="shared" si="15"/>
        <v>0.1</v>
      </c>
    </row>
    <row r="214" spans="2:5" ht="11.45" customHeight="1" x14ac:dyDescent="0.25">
      <c r="B214" s="1">
        <f t="shared" si="16"/>
        <v>206</v>
      </c>
      <c r="C214" s="4">
        <f t="shared" si="14"/>
        <v>8.1969663215119892E-2</v>
      </c>
      <c r="D214" s="4">
        <f t="shared" si="17"/>
        <v>8.1969663215119892E-2</v>
      </c>
      <c r="E214" s="6">
        <f t="shared" si="15"/>
        <v>0.1</v>
      </c>
    </row>
    <row r="215" spans="2:5" ht="11.45" customHeight="1" x14ac:dyDescent="0.25">
      <c r="B215" s="1">
        <f t="shared" si="16"/>
        <v>207</v>
      </c>
      <c r="C215" s="4">
        <f t="shared" si="14"/>
        <v>7.9876673709276091E-2</v>
      </c>
      <c r="D215" s="4">
        <f t="shared" si="17"/>
        <v>7.9876673709276091E-2</v>
      </c>
      <c r="E215" s="6">
        <f t="shared" si="15"/>
        <v>0.1</v>
      </c>
    </row>
    <row r="216" spans="2:5" ht="11.45" customHeight="1" x14ac:dyDescent="0.25">
      <c r="B216" s="1">
        <f t="shared" si="16"/>
        <v>208</v>
      </c>
      <c r="C216" s="4">
        <f t="shared" si="14"/>
        <v>7.7793722560983602E-2</v>
      </c>
      <c r="D216" s="4">
        <f t="shared" si="17"/>
        <v>7.7793722560983602E-2</v>
      </c>
      <c r="E216" s="6">
        <f t="shared" si="15"/>
        <v>0.1</v>
      </c>
    </row>
    <row r="217" spans="2:5" ht="11.45" customHeight="1" x14ac:dyDescent="0.25">
      <c r="B217" s="1">
        <f t="shared" si="16"/>
        <v>209</v>
      </c>
      <c r="C217" s="4">
        <f t="shared" si="14"/>
        <v>7.57207139381183E-2</v>
      </c>
      <c r="D217" s="4">
        <f t="shared" si="17"/>
        <v>7.57207139381183E-2</v>
      </c>
      <c r="E217" s="6">
        <f t="shared" si="15"/>
        <v>0.1</v>
      </c>
    </row>
    <row r="218" spans="2:5" ht="11.45" customHeight="1" x14ac:dyDescent="0.25">
      <c r="B218" s="1">
        <f t="shared" si="16"/>
        <v>210</v>
      </c>
      <c r="C218" s="4">
        <f t="shared" si="14"/>
        <v>7.3657553374344986E-2</v>
      </c>
      <c r="D218" s="4">
        <f t="shared" si="17"/>
        <v>7.3657553374344986E-2</v>
      </c>
      <c r="E218" s="6">
        <f t="shared" si="15"/>
        <v>0.1</v>
      </c>
    </row>
    <row r="219" spans="2:5" ht="11.45" customHeight="1" x14ac:dyDescent="0.25">
      <c r="B219" s="1">
        <f t="shared" si="16"/>
        <v>211</v>
      </c>
      <c r="C219" s="4">
        <f t="shared" si="14"/>
        <v>7.1604147743286162E-2</v>
      </c>
      <c r="D219" s="4">
        <f t="shared" si="17"/>
        <v>7.1604147743286162E-2</v>
      </c>
      <c r="E219" s="6">
        <f t="shared" si="15"/>
        <v>0.1</v>
      </c>
    </row>
    <row r="220" spans="2:5" ht="11.45" customHeight="1" x14ac:dyDescent="0.25">
      <c r="B220" s="1">
        <f t="shared" si="16"/>
        <v>212</v>
      </c>
      <c r="C220" s="4">
        <f t="shared" si="14"/>
        <v>6.9560405233299871E-2</v>
      </c>
      <c r="D220" s="4">
        <f t="shared" si="17"/>
        <v>6.9560405233299871E-2</v>
      </c>
      <c r="E220" s="6">
        <f t="shared" si="15"/>
        <v>0.1</v>
      </c>
    </row>
    <row r="221" spans="2:5" ht="11.45" customHeight="1" x14ac:dyDescent="0.25">
      <c r="B221" s="1">
        <f t="shared" si="16"/>
        <v>213</v>
      </c>
      <c r="C221" s="4">
        <f t="shared" si="14"/>
        <v>6.7526235322846739E-2</v>
      </c>
      <c r="D221" s="4">
        <f t="shared" si="17"/>
        <v>6.7526235322846739E-2</v>
      </c>
      <c r="E221" s="6">
        <f t="shared" si="15"/>
        <v>0.1</v>
      </c>
    </row>
    <row r="222" spans="2:5" ht="11.45" customHeight="1" x14ac:dyDescent="0.25">
      <c r="B222" s="1">
        <f t="shared" si="16"/>
        <v>214</v>
      </c>
      <c r="C222" s="4">
        <f t="shared" si="14"/>
        <v>6.5501548756432326E-2</v>
      </c>
      <c r="D222" s="4">
        <f t="shared" si="17"/>
        <v>6.5501548756432326E-2</v>
      </c>
      <c r="E222" s="6">
        <f t="shared" si="15"/>
        <v>0.1</v>
      </c>
    </row>
    <row r="223" spans="2:5" ht="11.45" customHeight="1" x14ac:dyDescent="0.25">
      <c r="B223" s="1">
        <f t="shared" si="16"/>
        <v>215</v>
      </c>
      <c r="C223" s="4">
        <f t="shared" si="14"/>
        <v>6.3486257521106704E-2</v>
      </c>
      <c r="D223" s="4">
        <f t="shared" si="17"/>
        <v>6.3486257521106704E-2</v>
      </c>
      <c r="E223" s="6">
        <f t="shared" si="15"/>
        <v>0.1</v>
      </c>
    </row>
    <row r="224" spans="2:5" ht="11.45" customHeight="1" x14ac:dyDescent="0.25">
      <c r="B224" s="1">
        <f t="shared" si="16"/>
        <v>216</v>
      </c>
      <c r="C224" s="4">
        <f t="shared" si="14"/>
        <v>6.1480274823508152E-2</v>
      </c>
      <c r="D224" s="4">
        <f t="shared" si="17"/>
        <v>6.1480274823508152E-2</v>
      </c>
      <c r="E224" s="6">
        <f t="shared" si="15"/>
        <v>0.1</v>
      </c>
    </row>
    <row r="225" spans="2:5" ht="11.45" customHeight="1" x14ac:dyDescent="0.25">
      <c r="B225" s="1">
        <f t="shared" si="16"/>
        <v>217</v>
      </c>
      <c r="C225" s="4">
        <f t="shared" si="14"/>
        <v>5.9483515067432768E-2</v>
      </c>
      <c r="D225" s="4">
        <f t="shared" si="17"/>
        <v>5.9483515067432768E-2</v>
      </c>
      <c r="E225" s="6">
        <f t="shared" si="15"/>
        <v>0.1</v>
      </c>
    </row>
    <row r="226" spans="2:5" ht="11.45" customHeight="1" x14ac:dyDescent="0.25">
      <c r="B226" s="1">
        <f t="shared" si="16"/>
        <v>218</v>
      </c>
      <c r="C226" s="4">
        <f t="shared" si="14"/>
        <v>5.7495893831919331E-2</v>
      </c>
      <c r="D226" s="4">
        <f t="shared" si="17"/>
        <v>5.7495893831919331E-2</v>
      </c>
      <c r="E226" s="6">
        <f t="shared" si="15"/>
        <v>0.1</v>
      </c>
    </row>
    <row r="227" spans="2:5" ht="11.45" customHeight="1" x14ac:dyDescent="0.25">
      <c r="B227" s="1">
        <f t="shared" si="16"/>
        <v>219</v>
      </c>
      <c r="C227" s="4">
        <f t="shared" si="14"/>
        <v>5.5517327849831322E-2</v>
      </c>
      <c r="D227" s="4">
        <f t="shared" si="17"/>
        <v>5.5517327849831322E-2</v>
      </c>
      <c r="E227" s="6">
        <f t="shared" si="15"/>
        <v>0.1</v>
      </c>
    </row>
    <row r="228" spans="2:5" ht="11.45" customHeight="1" x14ac:dyDescent="0.25">
      <c r="B228" s="1">
        <f t="shared" si="16"/>
        <v>220</v>
      </c>
      <c r="C228" s="4">
        <f t="shared" si="14"/>
        <v>5.3547734986926887E-2</v>
      </c>
      <c r="D228" s="4">
        <f t="shared" si="17"/>
        <v>5.3547734986926887E-2</v>
      </c>
      <c r="E228" s="6">
        <f t="shared" si="15"/>
        <v>0.1</v>
      </c>
    </row>
    <row r="229" spans="2:5" ht="11.45" customHeight="1" x14ac:dyDescent="0.25">
      <c r="B229" s="1">
        <f t="shared" si="16"/>
        <v>221</v>
      </c>
      <c r="C229" s="4">
        <f t="shared" si="14"/>
        <v>5.1587034221398986E-2</v>
      </c>
      <c r="D229" s="4">
        <f t="shared" si="17"/>
        <v>5.1587034221398986E-2</v>
      </c>
      <c r="E229" s="6">
        <f t="shared" si="15"/>
        <v>0.1</v>
      </c>
    </row>
    <row r="230" spans="2:5" ht="11.45" customHeight="1" x14ac:dyDescent="0.25">
      <c r="B230" s="1">
        <f t="shared" si="16"/>
        <v>222</v>
      </c>
      <c r="C230" s="4">
        <f t="shared" si="14"/>
        <v>4.9635145623876942E-2</v>
      </c>
      <c r="D230" s="4">
        <f t="shared" si="17"/>
        <v>4.9635145623876942E-2</v>
      </c>
      <c r="E230" s="6">
        <f t="shared" si="15"/>
        <v>0.1</v>
      </c>
    </row>
    <row r="231" spans="2:5" ht="11.45" customHeight="1" x14ac:dyDescent="0.25">
      <c r="B231" s="1">
        <f t="shared" si="16"/>
        <v>223</v>
      </c>
      <c r="C231" s="4">
        <f t="shared" si="14"/>
        <v>4.7691990337874746E-2</v>
      </c>
      <c r="D231" s="4">
        <f t="shared" si="17"/>
        <v>4.7691990337874746E-2</v>
      </c>
      <c r="E231" s="6">
        <f t="shared" si="15"/>
        <v>0.1</v>
      </c>
    </row>
    <row r="232" spans="2:5" ht="11.45" customHeight="1" x14ac:dyDescent="0.25">
      <c r="B232" s="1">
        <f t="shared" si="16"/>
        <v>224</v>
      </c>
      <c r="C232" s="4">
        <f t="shared" si="14"/>
        <v>4.5757490560675129E-2</v>
      </c>
      <c r="D232" s="4">
        <f t="shared" si="17"/>
        <v>4.5757490560675129E-2</v>
      </c>
      <c r="E232" s="6">
        <f t="shared" si="15"/>
        <v>0.1</v>
      </c>
    </row>
    <row r="233" spans="2:5" ht="11.45" customHeight="1" x14ac:dyDescent="0.25">
      <c r="B233" s="1">
        <f t="shared" si="16"/>
        <v>225</v>
      </c>
      <c r="C233" s="4">
        <f t="shared" si="14"/>
        <v>4.3831569524636738E-2</v>
      </c>
      <c r="D233" s="4">
        <f t="shared" si="17"/>
        <v>4.3831569524636738E-2</v>
      </c>
      <c r="E233" s="6">
        <f t="shared" si="15"/>
        <v>0.1</v>
      </c>
    </row>
    <row r="234" spans="2:5" ht="11.45" customHeight="1" x14ac:dyDescent="0.25">
      <c r="B234" s="1">
        <f t="shared" si="16"/>
        <v>226</v>
      </c>
      <c r="C234" s="4">
        <f t="shared" si="14"/>
        <v>4.1914151478914863E-2</v>
      </c>
      <c r="D234" s="4">
        <f t="shared" si="17"/>
        <v>4.1914151478914863E-2</v>
      </c>
      <c r="E234" s="6">
        <f t="shared" si="15"/>
        <v>0.1</v>
      </c>
    </row>
    <row r="235" spans="2:5" ht="11.45" customHeight="1" x14ac:dyDescent="0.25">
      <c r="B235" s="1">
        <f t="shared" si="16"/>
        <v>227</v>
      </c>
      <c r="C235" s="4">
        <f t="shared" si="14"/>
        <v>4.0005161671583855E-2</v>
      </c>
      <c r="D235" s="4">
        <f t="shared" si="17"/>
        <v>4.0005161671583855E-2</v>
      </c>
      <c r="E235" s="6">
        <f t="shared" si="15"/>
        <v>0.1</v>
      </c>
    </row>
    <row r="236" spans="2:5" ht="11.45" customHeight="1" x14ac:dyDescent="0.25">
      <c r="B236" s="1">
        <f t="shared" si="16"/>
        <v>228</v>
      </c>
      <c r="C236" s="4">
        <f t="shared" si="14"/>
        <v>3.8104526332149558E-2</v>
      </c>
      <c r="D236" s="4">
        <f t="shared" si="17"/>
        <v>3.8104526332149558E-2</v>
      </c>
      <c r="E236" s="6">
        <f t="shared" si="15"/>
        <v>0.1</v>
      </c>
    </row>
    <row r="237" spans="2:5" ht="11.45" customHeight="1" x14ac:dyDescent="0.25">
      <c r="B237" s="1">
        <f t="shared" si="16"/>
        <v>229</v>
      </c>
      <c r="C237" s="4">
        <f t="shared" si="14"/>
        <v>3.6212172654444763E-2</v>
      </c>
      <c r="D237" s="4">
        <f t="shared" si="17"/>
        <v>3.6212172654444763E-2</v>
      </c>
      <c r="E237" s="6">
        <f t="shared" si="15"/>
        <v>0.1</v>
      </c>
    </row>
    <row r="238" spans="2:5" ht="11.45" customHeight="1" x14ac:dyDescent="0.25">
      <c r="B238" s="1">
        <f t="shared" si="16"/>
        <v>230</v>
      </c>
      <c r="C238" s="4">
        <f t="shared" si="14"/>
        <v>3.4328028779893272E-2</v>
      </c>
      <c r="D238" s="4">
        <f t="shared" si="17"/>
        <v>3.4328028779893272E-2</v>
      </c>
      <c r="E238" s="6">
        <f t="shared" si="15"/>
        <v>0.1</v>
      </c>
    </row>
    <row r="239" spans="2:5" ht="11.45" customHeight="1" x14ac:dyDescent="0.25">
      <c r="B239" s="1">
        <f t="shared" si="16"/>
        <v>231</v>
      </c>
      <c r="C239" s="4">
        <f t="shared" si="14"/>
        <v>3.2452023781137984E-2</v>
      </c>
      <c r="D239" s="4">
        <f t="shared" si="17"/>
        <v>3.2452023781137984E-2</v>
      </c>
      <c r="E239" s="6">
        <f t="shared" si="15"/>
        <v>0.1</v>
      </c>
    </row>
    <row r="240" spans="2:5" ht="11.45" customHeight="1" x14ac:dyDescent="0.25">
      <c r="B240" s="1">
        <f t="shared" si="16"/>
        <v>232</v>
      </c>
      <c r="C240" s="4">
        <f t="shared" si="14"/>
        <v>3.058408764601861E-2</v>
      </c>
      <c r="D240" s="4">
        <f t="shared" si="17"/>
        <v>3.058408764601861E-2</v>
      </c>
      <c r="E240" s="6">
        <f t="shared" si="15"/>
        <v>0.1</v>
      </c>
    </row>
    <row r="241" spans="2:5" ht="11.45" customHeight="1" x14ac:dyDescent="0.25">
      <c r="B241" s="1">
        <f t="shared" si="16"/>
        <v>233</v>
      </c>
      <c r="C241" s="4">
        <f t="shared" si="14"/>
        <v>2.8724151261894759E-2</v>
      </c>
      <c r="D241" s="4">
        <f t="shared" si="17"/>
        <v>2.8724151261894759E-2</v>
      </c>
      <c r="E241" s="6">
        <f t="shared" si="15"/>
        <v>0.1</v>
      </c>
    </row>
    <row r="242" spans="2:5" ht="11.45" customHeight="1" x14ac:dyDescent="0.25">
      <c r="B242" s="1">
        <f t="shared" si="16"/>
        <v>234</v>
      </c>
      <c r="C242" s="4">
        <f t="shared" si="14"/>
        <v>2.6872146400301333E-2</v>
      </c>
      <c r="D242" s="4">
        <f t="shared" si="17"/>
        <v>2.6872146400301333E-2</v>
      </c>
      <c r="E242" s="6">
        <f t="shared" si="15"/>
        <v>0.1</v>
      </c>
    </row>
    <row r="243" spans="2:5" ht="11.45" customHeight="1" x14ac:dyDescent="0.25">
      <c r="B243" s="1">
        <f t="shared" si="16"/>
        <v>235</v>
      </c>
      <c r="C243" s="4">
        <f t="shared" si="14"/>
        <v>2.5028005701931089E-2</v>
      </c>
      <c r="D243" s="4">
        <f t="shared" si="17"/>
        <v>2.5028005701931089E-2</v>
      </c>
      <c r="E243" s="6">
        <f t="shared" si="15"/>
        <v>0.1</v>
      </c>
    </row>
    <row r="244" spans="2:5" ht="11.45" customHeight="1" x14ac:dyDescent="0.25">
      <c r="B244" s="1">
        <f t="shared" si="16"/>
        <v>236</v>
      </c>
      <c r="C244" s="4">
        <f t="shared" si="14"/>
        <v>2.3191662661933732E-2</v>
      </c>
      <c r="D244" s="4">
        <f t="shared" si="17"/>
        <v>2.3191662661933732E-2</v>
      </c>
      <c r="E244" s="6">
        <f t="shared" si="15"/>
        <v>0.1</v>
      </c>
    </row>
    <row r="245" spans="2:5" ht="11.45" customHeight="1" x14ac:dyDescent="0.25">
      <c r="B245" s="1">
        <f t="shared" si="16"/>
        <v>237</v>
      </c>
      <c r="C245" s="4">
        <f t="shared" si="14"/>
        <v>2.1363051615525652E-2</v>
      </c>
      <c r="D245" s="4">
        <f t="shared" si="17"/>
        <v>2.1363051615525652E-2</v>
      </c>
      <c r="E245" s="6">
        <f t="shared" si="15"/>
        <v>0.1</v>
      </c>
    </row>
    <row r="246" spans="2:5" ht="11.45" customHeight="1" x14ac:dyDescent="0.25">
      <c r="B246" s="1">
        <f t="shared" si="16"/>
        <v>238</v>
      </c>
      <c r="C246" s="4">
        <f t="shared" si="14"/>
        <v>1.954210772389986E-2</v>
      </c>
      <c r="D246" s="4">
        <f t="shared" si="17"/>
        <v>1.954210772389986E-2</v>
      </c>
      <c r="E246" s="6">
        <f t="shared" si="15"/>
        <v>0.1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E8D37E02CAA439B063B7C8373AA7E" ma:contentTypeVersion="6" ma:contentTypeDescription="Create a new document." ma:contentTypeScope="" ma:versionID="56053f7e737b4c4a83d0c5ba9d9a16e4">
  <xsd:schema xmlns:xsd="http://www.w3.org/2001/XMLSchema" xmlns:xs="http://www.w3.org/2001/XMLSchema" xmlns:p="http://schemas.microsoft.com/office/2006/metadata/properties" xmlns:ns2="b5b24ed6-ae65-4708-9ded-ab7ad45abf89" targetNamespace="http://schemas.microsoft.com/office/2006/metadata/properties" ma:root="true" ma:fieldsID="9ca5babc3df70d56101c8c5de991ca02" ns2:_="">
    <xsd:import namespace="b5b24ed6-ae65-4708-9ded-ab7ad45ab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24ed6-ae65-4708-9ded-ab7ad45ab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3B7DA3-30BF-430F-91E4-A2A0D7DAB642}"/>
</file>

<file path=customXml/itemProps2.xml><?xml version="1.0" encoding="utf-8"?>
<ds:datastoreItem xmlns:ds="http://schemas.openxmlformats.org/officeDocument/2006/customXml" ds:itemID="{A3C00CA2-63DC-4C93-83FD-0A64B691E5F3}"/>
</file>

<file path=customXml/itemProps3.xml><?xml version="1.0" encoding="utf-8"?>
<ds:datastoreItem xmlns:ds="http://schemas.openxmlformats.org/officeDocument/2006/customXml" ds:itemID="{759C1F59-5C4E-416F-83E2-87BA4A4167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</vt:lpstr>
      <vt:lpstr>Discount Rate</vt:lpstr>
      <vt:lpstr>Alpha Decay Rate</vt:lpstr>
      <vt:lpstr>ada_divisor</vt:lpstr>
      <vt:lpstr>alpha</vt:lpstr>
      <vt:lpstr>min_alpha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2019-09-05T09:13:08Z</dcterms:created>
  <dcterms:modified xsi:type="dcterms:W3CDTF">2021-08-23T14:39:11Z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0x010100538E8D37E02CAA439B063B7C8373AA7E</vt:lpwstr>
  </property>
</Properties>
</file>