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xr:revisionPtr revIDLastSave="13" documentId="11_3CCBCC9B137B889B01D7688C20DAE49124D5BAA3" xr6:coauthVersionLast="47" xr6:coauthVersionMax="47" xr10:uidLastSave="{1F33EA8F-70DE-4C91-91BF-148E95A796F5}"/>
  <bookViews>
    <workbookView xWindow="0" yWindow="0" windowWidth="0" windowHeight="0" firstSheet="2" activeTab="2"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0" i="3" l="1"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P49" i="3" a="1"/>
  <c r="P49" i="3"/>
  <c r="O49" i="3" a="1"/>
  <c r="O49" i="3"/>
  <c r="N49" i="3" a="1"/>
  <c r="N49" i="3"/>
  <c r="M49" i="3" a="1"/>
  <c r="M49" i="3"/>
  <c r="L49" i="3" a="1"/>
  <c r="L49" i="3"/>
  <c r="K49" i="3" a="1"/>
  <c r="K49" i="3"/>
  <c r="J49" i="3" a="1"/>
  <c r="J49" i="3"/>
  <c r="I49" i="3" a="1"/>
  <c r="I49" i="3"/>
  <c r="H49" i="3" a="1"/>
  <c r="H49" i="3"/>
  <c r="G49" i="3" a="1"/>
  <c r="G49" i="3"/>
  <c r="F49" i="3" a="1"/>
  <c r="F49" i="3"/>
  <c r="E49" i="3" a="1"/>
  <c r="E49" i="3"/>
  <c r="D49" i="3" a="1"/>
  <c r="D49" i="3"/>
  <c r="P48" i="3" a="1"/>
  <c r="P48" i="3"/>
  <c r="O48" i="3" a="1"/>
  <c r="O48" i="3"/>
  <c r="N48" i="3" a="1"/>
  <c r="N48" i="3"/>
  <c r="M48" i="3" a="1"/>
  <c r="M48" i="3"/>
  <c r="L48" i="3" a="1"/>
  <c r="L48" i="3"/>
  <c r="K48" i="3" a="1"/>
  <c r="K48" i="3"/>
  <c r="J48" i="3" a="1"/>
  <c r="J48" i="3"/>
  <c r="I48" i="3" a="1"/>
  <c r="I48" i="3"/>
  <c r="H48" i="3" a="1"/>
  <c r="H48" i="3"/>
  <c r="G48" i="3" a="1"/>
  <c r="G48" i="3"/>
  <c r="F48" i="3" a="1"/>
  <c r="F48" i="3"/>
  <c r="E48" i="3" a="1"/>
  <c r="E48" i="3"/>
  <c r="D48" i="3" a="1"/>
  <c r="D48" i="3"/>
  <c r="P47" i="3" a="1"/>
  <c r="P47" i="3"/>
  <c r="O47" i="3" a="1"/>
  <c r="O47" i="3"/>
  <c r="N47" i="3" a="1"/>
  <c r="N47" i="3"/>
  <c r="M47" i="3" a="1"/>
  <c r="M47" i="3"/>
  <c r="L47" i="3" a="1"/>
  <c r="L47" i="3"/>
  <c r="K47" i="3" a="1"/>
  <c r="K47" i="3"/>
  <c r="J47" i="3" a="1"/>
  <c r="J47" i="3"/>
  <c r="I47" i="3" a="1"/>
  <c r="I47" i="3"/>
  <c r="H47" i="3" a="1"/>
  <c r="H47" i="3"/>
  <c r="G47" i="3" a="1"/>
  <c r="G47" i="3"/>
  <c r="F47" i="3" a="1"/>
  <c r="F47" i="3"/>
  <c r="E47" i="3" a="1"/>
  <c r="E47" i="3"/>
  <c r="D47" i="3" a="1"/>
  <c r="D47" i="3"/>
  <c r="P46" i="3" a="1"/>
  <c r="P46" i="3"/>
  <c r="O46" i="3" a="1"/>
  <c r="O46" i="3"/>
  <c r="N46" i="3" a="1"/>
  <c r="N46" i="3"/>
  <c r="M46" i="3" a="1"/>
  <c r="M46" i="3"/>
  <c r="L46" i="3" a="1"/>
  <c r="L46" i="3"/>
  <c r="K46" i="3" a="1"/>
  <c r="K46" i="3"/>
  <c r="J46" i="3" a="1"/>
  <c r="J46" i="3"/>
  <c r="I46" i="3" a="1"/>
  <c r="I46" i="3"/>
  <c r="H46" i="3" a="1"/>
  <c r="H46" i="3"/>
  <c r="G46" i="3" a="1"/>
  <c r="G46" i="3"/>
  <c r="F46" i="3" a="1"/>
  <c r="F46" i="3"/>
  <c r="E46" i="3" a="1"/>
  <c r="E46" i="3"/>
  <c r="D46" i="3" a="1"/>
  <c r="D46" i="3"/>
  <c r="P45" i="3" a="1"/>
  <c r="P45" i="3"/>
  <c r="O45" i="3" a="1"/>
  <c r="O45" i="3"/>
  <c r="N45" i="3" a="1"/>
  <c r="N45" i="3"/>
  <c r="M45" i="3" a="1"/>
  <c r="M45" i="3"/>
  <c r="L45" i="3" a="1"/>
  <c r="L45" i="3"/>
  <c r="K45" i="3" a="1"/>
  <c r="K45" i="3"/>
  <c r="J45" i="3" a="1"/>
  <c r="J45" i="3"/>
  <c r="I45" i="3" a="1"/>
  <c r="I45" i="3"/>
  <c r="H45" i="3" a="1"/>
  <c r="H45" i="3"/>
  <c r="G45" i="3" a="1"/>
  <c r="G45" i="3"/>
  <c r="F45" i="3" a="1"/>
  <c r="F45" i="3"/>
  <c r="E45" i="3" a="1"/>
  <c r="E45" i="3"/>
  <c r="D45" i="3" a="1"/>
  <c r="D45" i="3"/>
  <c r="P44" i="3" a="1"/>
  <c r="P44" i="3"/>
  <c r="O44" i="3" a="1"/>
  <c r="O44" i="3"/>
  <c r="N44" i="3" a="1"/>
  <c r="N44" i="3"/>
  <c r="M44" i="3" a="1"/>
  <c r="M44" i="3"/>
  <c r="L44" i="3" a="1"/>
  <c r="L44" i="3"/>
  <c r="K44" i="3" a="1"/>
  <c r="K44" i="3"/>
  <c r="J44" i="3" a="1"/>
  <c r="J44" i="3"/>
  <c r="I44" i="3" a="1"/>
  <c r="I44" i="3"/>
  <c r="H44" i="3" a="1"/>
  <c r="H44" i="3"/>
  <c r="G44" i="3" a="1"/>
  <c r="G44" i="3"/>
  <c r="F44" i="3" a="1"/>
  <c r="F44" i="3"/>
  <c r="E44" i="3" a="1"/>
  <c r="E44" i="3"/>
  <c r="D44" i="3" a="1"/>
  <c r="D44" i="3"/>
  <c r="P43" i="3" a="1"/>
  <c r="P43" i="3"/>
  <c r="O43" i="3" a="1"/>
  <c r="O43" i="3"/>
  <c r="N43" i="3" a="1"/>
  <c r="N43" i="3"/>
  <c r="M43" i="3" a="1"/>
  <c r="M43" i="3"/>
  <c r="L43" i="3" a="1"/>
  <c r="L43" i="3"/>
  <c r="K43" i="3" a="1"/>
  <c r="K43" i="3"/>
  <c r="J43" i="3" a="1"/>
  <c r="J43" i="3"/>
  <c r="I43" i="3" a="1"/>
  <c r="I43" i="3"/>
  <c r="H43" i="3" a="1"/>
  <c r="H43" i="3"/>
  <c r="G43" i="3" a="1"/>
  <c r="G43" i="3"/>
  <c r="F43" i="3" a="1"/>
  <c r="F43" i="3"/>
  <c r="E43" i="3" a="1"/>
  <c r="E43" i="3"/>
  <c r="D43" i="3" a="1"/>
  <c r="D43" i="3"/>
  <c r="P40" i="3" a="1"/>
  <c r="P40" i="3"/>
  <c r="O40" i="3" a="1"/>
  <c r="O40" i="3"/>
  <c r="N40" i="3" a="1"/>
  <c r="N40" i="3"/>
  <c r="M40" i="3" a="1"/>
  <c r="M40" i="3"/>
  <c r="L40" i="3" a="1"/>
  <c r="L40" i="3"/>
  <c r="K40" i="3" a="1"/>
  <c r="K40" i="3"/>
  <c r="J40" i="3" a="1"/>
  <c r="J40" i="3"/>
  <c r="I40" i="3" a="1"/>
  <c r="I40" i="3"/>
  <c r="H40" i="3" a="1"/>
  <c r="H40" i="3"/>
  <c r="G40" i="3" a="1"/>
  <c r="G40" i="3"/>
  <c r="F40" i="3" a="1"/>
  <c r="F40" i="3"/>
  <c r="E40" i="3" a="1"/>
  <c r="E40" i="3"/>
  <c r="D40" i="3" a="1"/>
  <c r="D40" i="3"/>
  <c r="P39" i="3" a="1"/>
  <c r="P39" i="3"/>
  <c r="O39" i="3" a="1"/>
  <c r="O39" i="3"/>
  <c r="N39" i="3" a="1"/>
  <c r="N39" i="3"/>
  <c r="M39" i="3" a="1"/>
  <c r="M39" i="3"/>
  <c r="L39" i="3" a="1"/>
  <c r="L39" i="3"/>
  <c r="K39" i="3" a="1"/>
  <c r="K39" i="3"/>
  <c r="J39" i="3" a="1"/>
  <c r="J39" i="3"/>
  <c r="I39" i="3" a="1"/>
  <c r="I39" i="3"/>
  <c r="H39" i="3" a="1"/>
  <c r="H39" i="3"/>
  <c r="G39" i="3" a="1"/>
  <c r="G39" i="3"/>
  <c r="F39" i="3" a="1"/>
  <c r="F39" i="3"/>
  <c r="E39" i="3" a="1"/>
  <c r="E39" i="3"/>
  <c r="D39" i="3" a="1"/>
  <c r="D39" i="3"/>
  <c r="P38" i="3" a="1"/>
  <c r="P38" i="3"/>
  <c r="O38" i="3" a="1"/>
  <c r="O38" i="3"/>
  <c r="N38" i="3" a="1"/>
  <c r="N38" i="3"/>
  <c r="M38" i="3" a="1"/>
  <c r="M38" i="3"/>
  <c r="L38" i="3" a="1"/>
  <c r="L38" i="3"/>
  <c r="K38" i="3" a="1"/>
  <c r="K38" i="3"/>
  <c r="J38" i="3" a="1"/>
  <c r="J38" i="3"/>
  <c r="I38" i="3" a="1"/>
  <c r="I38" i="3"/>
  <c r="H38" i="3" a="1"/>
  <c r="H38" i="3"/>
  <c r="G38" i="3" a="1"/>
  <c r="G38" i="3"/>
  <c r="F38" i="3" a="1"/>
  <c r="F38" i="3"/>
  <c r="E38" i="3" a="1"/>
  <c r="E38" i="3"/>
  <c r="D38" i="3" a="1"/>
  <c r="D38" i="3"/>
  <c r="P35" i="3" a="1"/>
  <c r="P35" i="3"/>
  <c r="O35" i="3" a="1"/>
  <c r="O35" i="3"/>
  <c r="N35" i="3" a="1"/>
  <c r="N35" i="3"/>
  <c r="M35" i="3" a="1"/>
  <c r="M35" i="3"/>
  <c r="L35" i="3" a="1"/>
  <c r="L35" i="3"/>
  <c r="K35" i="3" a="1"/>
  <c r="K35" i="3"/>
  <c r="J35" i="3" a="1"/>
  <c r="J35" i="3"/>
  <c r="I35" i="3" a="1"/>
  <c r="I35" i="3"/>
  <c r="H35" i="3" a="1"/>
  <c r="H35" i="3"/>
  <c r="G35" i="3" a="1"/>
  <c r="G35" i="3"/>
  <c r="F35" i="3" a="1"/>
  <c r="F35" i="3"/>
  <c r="E35" i="3" a="1"/>
  <c r="E35" i="3"/>
  <c r="D35" i="3" a="1"/>
  <c r="D35" i="3"/>
  <c r="P34" i="3" a="1"/>
  <c r="P34" i="3"/>
  <c r="O34" i="3" a="1"/>
  <c r="O34" i="3"/>
  <c r="N34" i="3" a="1"/>
  <c r="N34" i="3"/>
  <c r="M34" i="3" a="1"/>
  <c r="M34" i="3"/>
  <c r="L34" i="3" a="1"/>
  <c r="L34" i="3"/>
  <c r="K34" i="3" a="1"/>
  <c r="K34" i="3"/>
  <c r="J34" i="3" a="1"/>
  <c r="J34" i="3"/>
  <c r="I34" i="3" a="1"/>
  <c r="I34" i="3"/>
  <c r="H34" i="3" a="1"/>
  <c r="H34" i="3"/>
  <c r="G34" i="3" a="1"/>
  <c r="G34" i="3"/>
  <c r="F34" i="3" a="1"/>
  <c r="F34" i="3"/>
  <c r="E34" i="3" a="1"/>
  <c r="E34" i="3"/>
  <c r="D34" i="3" a="1"/>
  <c r="D34" i="3"/>
  <c r="P33" i="3" a="1"/>
  <c r="P33" i="3"/>
  <c r="N33" i="3" a="1"/>
  <c r="K33" i="3" a="1"/>
  <c r="H33" i="3" a="1"/>
  <c r="E33" i="3" a="1"/>
  <c r="O32" i="3" a="1"/>
  <c r="L32" i="3" a="1"/>
  <c r="I32" i="3" a="1"/>
  <c r="F32" i="3" a="1"/>
  <c r="P31" i="3" a="1"/>
  <c r="M31" i="3" a="1"/>
  <c r="J31" i="3" a="1"/>
  <c r="G31" i="3" a="1"/>
  <c r="G31" i="3" l="1"/>
  <c r="J31" i="3"/>
  <c r="M31" i="3"/>
  <c r="P31" i="3"/>
  <c r="F32" i="3"/>
  <c r="I32" i="3"/>
  <c r="L32" i="3"/>
  <c r="O32" i="3"/>
  <c r="E33" i="3"/>
  <c r="H33" i="3"/>
  <c r="K33" i="3"/>
  <c r="N33" i="3"/>
  <c r="D31" i="3" a="1"/>
  <c r="H30" i="3" a="1"/>
  <c r="L29" i="3" a="1"/>
  <c r="P28" i="3" a="1"/>
  <c r="G28" i="3" a="1"/>
  <c r="I27" i="3" a="1"/>
  <c r="H23" i="3" a="1"/>
  <c r="G21" i="3" a="1"/>
  <c r="F19" i="3" a="1"/>
  <c r="E17" i="3" a="1"/>
  <c r="P24" i="3" a="1"/>
  <c r="D18" i="3" a="1"/>
  <c r="L33" i="3" a="1"/>
  <c r="P32" i="3" a="1"/>
  <c r="G32" i="3" a="1"/>
  <c r="K31" i="3" a="1"/>
  <c r="O30" i="3" a="1"/>
  <c r="F30" i="3" a="1"/>
  <c r="J29" i="3" a="1"/>
  <c r="N28" i="3" a="1"/>
  <c r="E28" i="3" a="1"/>
  <c r="E28" i="3" l="1"/>
  <c r="N28" i="3"/>
  <c r="J29" i="3"/>
  <c r="F30" i="3"/>
  <c r="O30" i="3"/>
  <c r="K31" i="3"/>
  <c r="G32" i="3"/>
  <c r="P32" i="3"/>
  <c r="L33" i="3"/>
  <c r="D18" i="3"/>
  <c r="P24" i="3"/>
  <c r="E17" i="3"/>
  <c r="F19" i="3"/>
  <c r="G21" i="3"/>
  <c r="H23" i="3"/>
  <c r="I27" i="3"/>
  <c r="G28" i="3"/>
  <c r="P28" i="3"/>
  <c r="L29" i="3"/>
  <c r="H30" i="3"/>
  <c r="D31" i="3"/>
  <c r="J24" i="3" a="1"/>
  <c r="P21" i="3" a="1"/>
  <c r="J32" i="3" a="1"/>
  <c r="F27" i="3" a="1"/>
  <c r="I29" i="3" a="1"/>
  <c r="M24" i="3" a="1"/>
  <c r="J18" i="3" a="1"/>
  <c r="O15" i="3" a="1"/>
  <c r="D32" i="3" a="1"/>
  <c r="P29" i="3" a="1"/>
  <c r="O27" i="3" a="1"/>
  <c r="D24" i="3" a="1"/>
  <c r="F33" i="3" a="1"/>
  <c r="H28" i="3" a="1"/>
  <c r="O19" i="3" a="1"/>
  <c r="D21" i="3" a="1"/>
  <c r="J21" i="3" a="1"/>
  <c r="H20" i="3" a="1"/>
  <c r="L19" i="3" a="1"/>
  <c r="I19" i="3" a="1"/>
  <c r="O31" i="3" a="1"/>
  <c r="N32" i="3" a="1"/>
  <c r="L27" i="3" a="1"/>
  <c r="M30" i="3" a="1"/>
  <c r="G24" i="3" a="1"/>
  <c r="O28" i="3" a="1"/>
  <c r="K32" i="3" a="1"/>
  <c r="P27" i="3" a="1"/>
  <c r="O22" i="3" a="1"/>
  <c r="F28" i="3" a="1"/>
  <c r="J30" i="3" a="1"/>
  <c r="L31" i="3" a="1"/>
  <c r="E23" i="3" a="1"/>
  <c r="F16" i="3" a="1"/>
  <c r="I31" i="3" a="1"/>
  <c r="D30" i="3" a="1"/>
  <c r="H17" i="3" a="1"/>
  <c r="H8" i="3" a="1"/>
  <c r="E29" i="3" a="1"/>
  <c r="F29" i="3" a="1"/>
  <c r="F15" i="3" a="1"/>
  <c r="E31" i="3" a="1"/>
  <c r="N30" i="3" a="1"/>
  <c r="M28" i="3" a="1"/>
  <c r="L22" i="3" a="1"/>
  <c r="I16" i="3" a="1"/>
  <c r="I33" i="3" a="1"/>
  <c r="H31" i="3" a="1"/>
  <c r="G29" i="3" a="1"/>
  <c r="N23" i="3" a="1"/>
  <c r="N17" i="3" a="1"/>
  <c r="N31" i="3" a="1"/>
  <c r="K30" i="3" a="1"/>
  <c r="D29" i="3" a="1"/>
  <c r="P18" i="3" a="1"/>
  <c r="K17" i="3" a="1"/>
  <c r="G18" i="3" a="1"/>
  <c r="K23" i="3" a="1"/>
  <c r="P30" i="3" a="1"/>
  <c r="I28" i="3" a="1"/>
  <c r="L16" i="3" a="1"/>
  <c r="K29" i="3" a="1"/>
  <c r="F31" i="3" a="1"/>
  <c r="E32" i="3" a="1"/>
  <c r="H29" i="3" a="1"/>
  <c r="G30" i="3" a="1"/>
  <c r="D33" i="3" a="1"/>
  <c r="N20" i="3" a="1"/>
  <c r="L28" i="3" a="1"/>
  <c r="O29" i="3" a="1"/>
  <c r="I22" i="3" a="1"/>
  <c r="M21" i="3" a="1"/>
  <c r="J33" i="3" a="1"/>
  <c r="M33" i="3" a="1"/>
  <c r="N29" i="3" a="1"/>
  <c r="M18" i="3" a="1"/>
  <c r="N27" i="3" a="1"/>
  <c r="O33" i="3" a="1"/>
  <c r="M29" i="3" a="1"/>
  <c r="E30" i="3" a="1"/>
  <c r="D28" i="3" a="1"/>
  <c r="K20" i="3" a="1"/>
  <c r="F22" i="3" a="1"/>
  <c r="M32" i="3" a="1"/>
  <c r="L30" i="3" a="1"/>
  <c r="K28" i="3" a="1"/>
  <c r="J28" i="3" a="1"/>
  <c r="E20" i="3" a="1"/>
  <c r="I30" i="3" a="1"/>
  <c r="O16" i="3" a="1"/>
  <c r="H32" i="3" a="1"/>
  <c r="G33" i="3" a="1"/>
  <c r="N2" i="3" a="1"/>
  <c r="P16" i="3" a="1"/>
  <c r="K69" i="2" a="1"/>
  <c r="J8" i="3" a="1"/>
  <c r="G2" i="3" a="1"/>
  <c r="O58" i="2" a="1"/>
  <c r="K67" i="2" a="1"/>
  <c r="P5" i="3" a="1"/>
  <c r="D4" i="3" a="1"/>
  <c r="I49" i="2" a="1"/>
  <c r="H45" i="2" a="1"/>
  <c r="G57" i="2" a="1"/>
  <c r="E46" i="2" a="1"/>
  <c r="D2" i="3" a="1"/>
  <c r="G12" i="3" a="1"/>
  <c r="I68" i="2" a="1"/>
  <c r="M23" i="3" a="1"/>
  <c r="M7" i="3" a="1"/>
  <c r="O20" i="3" a="1"/>
  <c r="H4" i="3" a="1"/>
  <c r="P17" i="3" a="1"/>
  <c r="I12" i="3" a="1"/>
  <c r="F17" i="3" a="1"/>
  <c r="E56" i="2" a="1"/>
  <c r="H3" i="3" a="1"/>
  <c r="E4" i="3" a="1"/>
  <c r="G23" i="3" a="1"/>
  <c r="J67" i="2" a="1"/>
  <c r="E16" i="3" a="1"/>
  <c r="D27" i="3" a="1"/>
  <c r="K65" i="2" a="1"/>
  <c r="G54" i="2" a="1"/>
  <c r="K58" i="2" a="1"/>
  <c r="H21" i="3" a="1"/>
  <c r="J39" i="2" a="1"/>
  <c r="K17" i="2" a="1"/>
  <c r="L59" i="2" a="1"/>
  <c r="E21" i="3" a="1"/>
  <c r="O67" i="2" a="1"/>
  <c r="L5" i="3" a="1"/>
  <c r="E58" i="2" a="1"/>
  <c r="D23" i="3" a="1"/>
  <c r="E70" i="2" a="1"/>
  <c r="K4" i="3" a="1"/>
  <c r="H12" i="3" a="1"/>
  <c r="P6" i="3" a="1"/>
  <c r="M20" i="3" a="1"/>
  <c r="L58" i="2" a="1"/>
  <c r="P29" i="2" a="1"/>
  <c r="I60" i="2" a="1"/>
  <c r="P56" i="2" a="1"/>
  <c r="O3" i="3" a="1"/>
  <c r="E14" i="3" a="1"/>
  <c r="F50" i="2" a="1"/>
  <c r="G22" i="3" a="1"/>
  <c r="J63" i="2" a="1"/>
  <c r="L65" i="2" a="1"/>
  <c r="O24" i="3" a="1"/>
  <c r="K8" i="3" a="1"/>
  <c r="P19" i="3" a="1"/>
  <c r="G20" i="2" a="1"/>
  <c r="E49" i="2" a="1"/>
  <c r="O13" i="3" a="1"/>
  <c r="F66" i="2" a="1"/>
  <c r="P67" i="2" a="1"/>
  <c r="D9" i="3" a="1"/>
  <c r="O9" i="3" a="1"/>
  <c r="L13" i="3" a="1"/>
  <c r="M64" i="2" a="1"/>
  <c r="G8" i="3" a="1"/>
  <c r="E24" i="3" a="1"/>
  <c r="E35" i="2" a="1"/>
  <c r="O27" i="2" a="1"/>
  <c r="H60" i="2" a="1"/>
  <c r="E55" i="2" a="1"/>
  <c r="H68" i="2" a="1"/>
  <c r="K9" i="3" a="1"/>
  <c r="J17" i="3" a="1"/>
  <c r="M66" i="2" a="1"/>
  <c r="P63" i="2" a="1"/>
  <c r="F24" i="3" a="1"/>
  <c r="L23" i="3" a="1"/>
  <c r="G67" i="2" a="1"/>
  <c r="J5" i="3" a="1"/>
  <c r="P2" i="3" a="1"/>
  <c r="O17" i="3" a="1"/>
  <c r="K44" i="2" a="1"/>
  <c r="D33" i="2" a="1"/>
  <c r="D53" i="2" a="1"/>
  <c r="D28" i="2" a="1"/>
  <c r="M63" i="2" a="1"/>
  <c r="N4" i="3" a="1"/>
  <c r="M16" i="3" a="1"/>
  <c r="L21" i="3" a="1"/>
  <c r="N48" i="2" a="1"/>
  <c r="O68" i="2" a="1"/>
  <c r="D66" i="2" a="1"/>
  <c r="J9" i="3" a="1"/>
  <c r="H19" i="3" a="1"/>
  <c r="J38" i="2" a="1"/>
  <c r="O46" i="2" a="1"/>
  <c r="E60" i="2" a="1"/>
  <c r="H27" i="3" a="1"/>
  <c r="J12" i="3" a="1"/>
  <c r="P7" i="3" a="1"/>
  <c r="J50" i="2" a="1"/>
  <c r="H14" i="3" a="1"/>
  <c r="H2" i="3" a="1"/>
  <c r="O29" i="2" a="1"/>
  <c r="J23" i="3" a="1"/>
  <c r="G48" i="2" a="1"/>
  <c r="K55" i="2" a="1"/>
  <c r="K34" i="2" a="1"/>
  <c r="O69" i="2" a="1"/>
  <c r="L9" i="3" a="1"/>
  <c r="E3" i="3" a="1"/>
  <c r="F60" i="2" a="1"/>
  <c r="P69" i="2" a="1"/>
  <c r="G3" i="3" a="1"/>
  <c r="J13" i="3" a="1"/>
  <c r="K16" i="3" a="1"/>
  <c r="F70" i="2" a="1"/>
  <c r="N70" i="2" a="1"/>
  <c r="H22" i="2" a="1"/>
  <c r="H16" i="3" a="1"/>
  <c r="I66" i="2" a="1"/>
  <c r="H39" i="2" a="1"/>
  <c r="L57" i="2" a="1"/>
  <c r="M4" i="3" a="1"/>
  <c r="O7" i="3" a="1"/>
  <c r="P22" i="3" a="1"/>
  <c r="D6" i="3" a="1"/>
  <c r="P4" i="3" a="1"/>
  <c r="L15" i="3" a="1"/>
  <c r="J32" i="2" a="1"/>
  <c r="I6" i="3" a="1"/>
  <c r="O60" i="2" a="1"/>
  <c r="I58" i="2" a="1"/>
  <c r="G13" i="3" a="1"/>
  <c r="G27" i="3" a="1"/>
  <c r="G63" i="2" a="1"/>
  <c r="G15" i="3" a="1"/>
  <c r="I17" i="3" a="1"/>
  <c r="O63" i="2" a="1"/>
  <c r="N66" i="2" a="1"/>
  <c r="P13" i="3" a="1"/>
  <c r="J20" i="3" a="1"/>
  <c r="D69" i="2" a="1"/>
  <c r="G34" i="2" a="1"/>
  <c r="L19" i="2" a="1"/>
  <c r="J4" i="3" a="1"/>
  <c r="D17" i="3" a="1"/>
  <c r="G59" i="2" a="1"/>
  <c r="L64" i="2" a="1"/>
  <c r="F14" i="3" a="1"/>
  <c r="N16" i="3" a="1"/>
  <c r="J65" i="2" a="1"/>
  <c r="I57" i="2" a="1"/>
  <c r="N22" i="3" a="1"/>
  <c r="D15" i="3" a="1"/>
  <c r="H54" i="2" a="1"/>
  <c r="E2" i="3" a="1"/>
  <c r="D20" i="3" a="1"/>
  <c r="O8" i="3" a="1"/>
  <c r="D40" i="2" a="1"/>
  <c r="F18" i="2" a="1"/>
  <c r="G40" i="2" a="1"/>
  <c r="J3" i="3" a="1"/>
  <c r="F5" i="3" a="1"/>
  <c r="K5" i="3" a="1"/>
  <c r="J2" i="3" a="1"/>
  <c r="G5" i="3" a="1"/>
  <c r="K15" i="3" a="1"/>
  <c r="H13" i="3" a="1"/>
  <c r="D3" i="3" a="1"/>
  <c r="I13" i="3" a="1"/>
  <c r="N3" i="3" a="1"/>
  <c r="N23" i="2" a="1"/>
  <c r="N57" i="2" a="1"/>
  <c r="H7" i="3" a="1"/>
  <c r="M68" i="2" a="1"/>
  <c r="I3" i="3" a="1"/>
  <c r="P9" i="3" a="1"/>
  <c r="K21" i="3" a="1"/>
  <c r="I24" i="3" a="1"/>
  <c r="P3" i="3" a="1"/>
  <c r="J16" i="3" a="1"/>
  <c r="H18" i="3" a="1"/>
  <c r="E66" i="2" a="1"/>
  <c r="H47" i="2" a="1"/>
  <c r="K7" i="1"/>
  <c r="O64" i="2" a="1"/>
  <c r="O12" i="3" a="1"/>
  <c r="N5" i="3" a="1"/>
  <c r="G7" i="3" a="1"/>
  <c r="E8" i="3" a="1"/>
  <c r="P65" i="2" a="1"/>
  <c r="L60" i="2" a="1"/>
  <c r="L67" i="2" a="1"/>
  <c r="I8" i="3" a="1"/>
  <c r="N43" i="2" a="1"/>
  <c r="O21" i="2" a="1"/>
  <c r="O50" i="2" a="1"/>
  <c r="E53" i="2" a="1"/>
  <c r="M45" i="2" a="1"/>
  <c r="F4" i="3" a="1"/>
  <c r="H66" i="2" a="1"/>
  <c r="E27" i="3" a="1"/>
  <c r="D14" i="3" a="1"/>
  <c r="I2" i="3" a="1"/>
  <c r="I14" i="3" a="1"/>
  <c r="M8" i="3" a="1"/>
  <c r="K35" i="2" a="1"/>
  <c r="M69" i="2" a="1"/>
  <c r="M22" i="3" a="1"/>
  <c r="D55" i="2" a="1"/>
  <c r="P12" i="3" a="1"/>
  <c r="F65" i="2" a="1"/>
  <c r="K63" i="2" a="1"/>
  <c r="P48" i="2" a="1"/>
  <c r="P20" i="3" a="1"/>
  <c r="D70" i="2" a="1"/>
  <c r="L12" i="3" a="1"/>
  <c r="E15" i="3" a="1"/>
  <c r="N18" i="3" a="1"/>
  <c r="K7" i="3" a="1"/>
  <c r="M9" i="3" a="1"/>
  <c r="H9" i="3" a="1"/>
  <c r="G16" i="3" a="1"/>
  <c r="N46" i="2" a="1"/>
  <c r="H35" i="2" a="1"/>
  <c r="D32" i="2" a="1"/>
  <c r="F14" i="2" a="1"/>
  <c r="N14" i="3" a="1"/>
  <c r="F57" i="2" a="1"/>
  <c r="N68" i="2" a="1"/>
  <c r="K14" i="3" a="1"/>
  <c r="H59" i="2" a="1"/>
  <c r="L69" i="2" a="1"/>
  <c r="N69" i="2" a="1"/>
  <c r="K2" i="3" a="1"/>
  <c r="G9" i="3" a="1"/>
  <c r="N19" i="2" a="1"/>
  <c r="F40" i="2" a="1"/>
  <c r="J69" i="2" a="1"/>
  <c r="O5" i="3" a="1"/>
  <c r="P58" i="2" a="1"/>
  <c r="G64" i="2" a="1"/>
  <c r="G20" i="3" a="1"/>
  <c r="N13" i="3" a="1"/>
  <c r="J19" i="3" a="1"/>
  <c r="J27" i="3" a="1"/>
  <c r="H22" i="3" a="1"/>
  <c r="D12" i="3" a="1"/>
  <c r="D59" i="2" a="1"/>
  <c r="H65" i="2" a="1"/>
  <c r="E50" i="2" a="1"/>
  <c r="L24" i="2" a="1"/>
  <c r="H55" i="2" a="1"/>
  <c r="F3" i="2" a="1"/>
  <c r="G22" i="2" a="1"/>
  <c r="N8" i="3" a="1"/>
  <c r="I35" i="2" a="1"/>
  <c r="P14" i="3" a="1"/>
  <c r="K59" i="2" a="1"/>
  <c r="D54" i="2" a="1"/>
  <c r="L31" i="2" a="1"/>
  <c r="O19" i="2" a="1"/>
  <c r="P60" i="2" a="1"/>
  <c r="N14" i="2" a="1"/>
  <c r="K6" i="1"/>
  <c r="J3" i="1"/>
  <c r="I24" i="2" a="1"/>
  <c r="G6" i="1"/>
  <c r="F53" i="2" a="1"/>
  <c r="K19" i="2" a="1"/>
  <c r="P66" i="2" a="1"/>
  <c r="G43" i="2" a="1"/>
  <c r="I18" i="2" a="1"/>
  <c r="D20" i="2" a="1"/>
  <c r="L2" i="2" a="1"/>
  <c r="O57" i="2" a="1"/>
  <c r="J29" i="2" a="1"/>
  <c r="B5" i="1"/>
  <c r="E22" i="2" a="1"/>
  <c r="F22" i="2" a="1"/>
  <c r="L9" i="2" a="1"/>
  <c r="G39" i="2" a="1"/>
  <c r="H6" i="1"/>
  <c r="I54" i="2" a="1"/>
  <c r="L40" i="2" a="1"/>
  <c r="F59" i="2" a="1"/>
  <c r="I64" i="2" a="1"/>
  <c r="D48" i="2" a="1"/>
  <c r="H43" i="2" a="1"/>
  <c r="D8" i="2" a="1"/>
  <c r="J8" i="2" a="1"/>
  <c r="G4" i="1"/>
  <c r="G49" i="2" a="1"/>
  <c r="N15" i="2" a="1"/>
  <c r="N24" i="3" a="1"/>
  <c r="F21" i="3" a="1"/>
  <c r="E34" i="2" a="1"/>
  <c r="E34" i="2" l="1"/>
  <c r="F21" i="3"/>
  <c r="N24" i="3"/>
  <c r="N15" i="2"/>
  <c r="G49" i="2"/>
  <c r="J8" i="2"/>
  <c r="D8" i="2"/>
  <c r="H43" i="2"/>
  <c r="D48" i="2"/>
  <c r="I64" i="2"/>
  <c r="F59" i="2"/>
  <c r="L40" i="2"/>
  <c r="I54" i="2"/>
  <c r="G39" i="2"/>
  <c r="L9" i="2"/>
  <c r="F22" i="2"/>
  <c r="E22" i="2"/>
  <c r="J29" i="2"/>
  <c r="O57" i="2"/>
  <c r="L2" i="2"/>
  <c r="D20" i="2"/>
  <c r="I18" i="2"/>
  <c r="G43" i="2"/>
  <c r="P66" i="2"/>
  <c r="K19" i="2"/>
  <c r="F53" i="2"/>
  <c r="I24" i="2"/>
  <c r="N14" i="2"/>
  <c r="P60" i="2"/>
  <c r="O19" i="2"/>
  <c r="L31" i="2"/>
  <c r="D54" i="2"/>
  <c r="K59" i="2"/>
  <c r="P14" i="3"/>
  <c r="I35" i="2"/>
  <c r="N8" i="3"/>
  <c r="G22" i="2"/>
  <c r="F3" i="2"/>
  <c r="H55" i="2"/>
  <c r="L24" i="2"/>
  <c r="E50" i="2"/>
  <c r="H65" i="2"/>
  <c r="D59" i="2"/>
  <c r="D12" i="3"/>
  <c r="H22" i="3"/>
  <c r="J27" i="3"/>
  <c r="J19" i="3"/>
  <c r="N13" i="3"/>
  <c r="G20" i="3"/>
  <c r="G64" i="2"/>
  <c r="P58" i="2"/>
  <c r="O5" i="3"/>
  <c r="J69" i="2"/>
  <c r="F40" i="2"/>
  <c r="N19" i="2"/>
  <c r="G9" i="3"/>
  <c r="K2" i="3"/>
  <c r="N69" i="2"/>
  <c r="L69" i="2"/>
  <c r="H59" i="2"/>
  <c r="K14" i="3"/>
  <c r="N68" i="2"/>
  <c r="F57" i="2"/>
  <c r="N14" i="3"/>
  <c r="F14" i="2"/>
  <c r="D32" i="2"/>
  <c r="H35" i="2"/>
  <c r="N46" i="2"/>
  <c r="G16" i="3"/>
  <c r="H9" i="3"/>
  <c r="M9" i="3"/>
  <c r="K7" i="3"/>
  <c r="N18" i="3"/>
  <c r="E15" i="3"/>
  <c r="L12" i="3"/>
  <c r="D70" i="2"/>
  <c r="P20" i="3"/>
  <c r="P48" i="2"/>
  <c r="K63" i="2"/>
  <c r="F65" i="2"/>
  <c r="P12" i="3"/>
  <c r="D55" i="2"/>
  <c r="M22" i="3"/>
  <c r="M69" i="2"/>
  <c r="K35" i="2"/>
  <c r="M8" i="3"/>
  <c r="I14" i="3"/>
  <c r="I2" i="3"/>
  <c r="D14" i="3"/>
  <c r="E27" i="3"/>
  <c r="H66" i="2"/>
  <c r="F4" i="3"/>
  <c r="M45" i="2"/>
  <c r="E53" i="2"/>
  <c r="O50" i="2"/>
  <c r="O21" i="2"/>
  <c r="N43" i="2"/>
  <c r="I8" i="3"/>
  <c r="L67" i="2"/>
  <c r="L60" i="2"/>
  <c r="P65" i="2"/>
  <c r="E8" i="3"/>
  <c r="G7" i="3"/>
  <c r="N5" i="3"/>
  <c r="O12" i="3"/>
  <c r="O64" i="2"/>
  <c r="H47" i="2"/>
  <c r="E66" i="2"/>
  <c r="H18" i="3"/>
  <c r="J16" i="3"/>
  <c r="P3" i="3"/>
  <c r="I24" i="3"/>
  <c r="K21" i="3"/>
  <c r="P9" i="3"/>
  <c r="I3" i="3"/>
  <c r="M68" i="2"/>
  <c r="H7" i="3"/>
  <c r="N57" i="2"/>
  <c r="N23" i="2"/>
  <c r="N3" i="3"/>
  <c r="I13" i="3"/>
  <c r="D3" i="3"/>
  <c r="H13" i="3"/>
  <c r="K15" i="3"/>
  <c r="G5" i="3"/>
  <c r="J2" i="3"/>
  <c r="K5" i="3"/>
  <c r="F5" i="3"/>
  <c r="J3" i="3"/>
  <c r="G40" i="2"/>
  <c r="F18" i="2"/>
  <c r="D40" i="2"/>
  <c r="O8" i="3"/>
  <c r="D20" i="3"/>
  <c r="E2" i="3"/>
  <c r="H54" i="2"/>
  <c r="D15" i="3"/>
  <c r="N22" i="3"/>
  <c r="I57" i="2"/>
  <c r="J65" i="2"/>
  <c r="N16" i="3"/>
  <c r="F14" i="3"/>
  <c r="L64" i="2"/>
  <c r="G59" i="2"/>
  <c r="D17" i="3"/>
  <c r="J4" i="3"/>
  <c r="L19" i="2"/>
  <c r="G34" i="2"/>
  <c r="D69" i="2"/>
  <c r="J20" i="3"/>
  <c r="P13" i="3"/>
  <c r="N66" i="2"/>
  <c r="O63" i="2"/>
  <c r="I17" i="3"/>
  <c r="G15" i="3"/>
  <c r="G63" i="2"/>
  <c r="G27" i="3"/>
  <c r="G13" i="3"/>
  <c r="I58" i="2"/>
  <c r="O60" i="2"/>
  <c r="I6" i="3"/>
  <c r="J32" i="2"/>
  <c r="L15" i="3"/>
  <c r="P4" i="3"/>
  <c r="D6" i="3"/>
  <c r="P22" i="3"/>
  <c r="O7" i="3"/>
  <c r="M4" i="3"/>
  <c r="L57" i="2"/>
  <c r="H39" i="2"/>
  <c r="I66" i="2"/>
  <c r="H16" i="3"/>
  <c r="H22" i="2"/>
  <c r="N70" i="2"/>
  <c r="F70" i="2"/>
  <c r="K16" i="3"/>
  <c r="J13" i="3"/>
  <c r="G3" i="3"/>
  <c r="P69" i="2"/>
  <c r="F60" i="2"/>
  <c r="E3" i="3"/>
  <c r="L9" i="3"/>
  <c r="O69" i="2"/>
  <c r="K34" i="2"/>
  <c r="K55" i="2"/>
  <c r="G48" i="2"/>
  <c r="J23" i="3"/>
  <c r="O29" i="2"/>
  <c r="H2" i="3"/>
  <c r="H14" i="3"/>
  <c r="J50" i="2"/>
  <c r="P7" i="3"/>
  <c r="J12" i="3"/>
  <c r="H27" i="3"/>
  <c r="E60" i="2"/>
  <c r="O46" i="2"/>
  <c r="J38" i="2"/>
  <c r="H19" i="3"/>
  <c r="J9" i="3"/>
  <c r="D66" i="2"/>
  <c r="O68" i="2"/>
  <c r="N48" i="2"/>
  <c r="L21" i="3"/>
  <c r="M16" i="3"/>
  <c r="N4" i="3"/>
  <c r="M63" i="2"/>
  <c r="D28" i="2"/>
  <c r="D53" i="2"/>
  <c r="D33" i="2"/>
  <c r="K44" i="2"/>
  <c r="O17" i="3"/>
  <c r="P2" i="3"/>
  <c r="J5" i="3"/>
  <c r="G67" i="2"/>
  <c r="L23" i="3"/>
  <c r="F24" i="3"/>
  <c r="P63" i="2"/>
  <c r="M66" i="2"/>
  <c r="J17" i="3"/>
  <c r="K9" i="3"/>
  <c r="H68" i="2"/>
  <c r="E55" i="2"/>
  <c r="H60" i="2"/>
  <c r="O27" i="2"/>
  <c r="E35" i="2"/>
  <c r="E24" i="3"/>
  <c r="G8" i="3"/>
  <c r="M64" i="2"/>
  <c r="L13" i="3"/>
  <c r="O9" i="3"/>
  <c r="D9" i="3"/>
  <c r="P67" i="2"/>
  <c r="F66" i="2"/>
  <c r="O13" i="3"/>
  <c r="E49" i="2"/>
  <c r="G20" i="2"/>
  <c r="P19" i="3"/>
  <c r="K8" i="3"/>
  <c r="O24" i="3"/>
  <c r="L65" i="2"/>
  <c r="J63" i="2"/>
  <c r="G22" i="3"/>
  <c r="F50" i="2"/>
  <c r="E14" i="3"/>
  <c r="O3" i="3"/>
  <c r="P56" i="2"/>
  <c r="I60" i="2"/>
  <c r="P29" i="2"/>
  <c r="L58" i="2"/>
  <c r="M20" i="3"/>
  <c r="P6" i="3"/>
  <c r="H12" i="3"/>
  <c r="K4" i="3"/>
  <c r="E70" i="2"/>
  <c r="D23" i="3"/>
  <c r="E58" i="2"/>
  <c r="L5" i="3"/>
  <c r="O67" i="2"/>
  <c r="E21" i="3"/>
  <c r="L59" i="2"/>
  <c r="K17" i="2"/>
  <c r="J39" i="2"/>
  <c r="H21" i="3"/>
  <c r="K58" i="2"/>
  <c r="G54" i="2"/>
  <c r="K65" i="2"/>
  <c r="D27" i="3"/>
  <c r="E16" i="3"/>
  <c r="J67" i="2"/>
  <c r="G23" i="3"/>
  <c r="E4" i="3"/>
  <c r="H3" i="3"/>
  <c r="E56" i="2"/>
  <c r="F17" i="3"/>
  <c r="I12" i="3"/>
  <c r="P17" i="3"/>
  <c r="H4" i="3"/>
  <c r="O20" i="3"/>
  <c r="M7" i="3"/>
  <c r="M23" i="3"/>
  <c r="I68" i="2"/>
  <c r="G12" i="3"/>
  <c r="D2" i="3"/>
  <c r="E46" i="2"/>
  <c r="G57" i="2"/>
  <c r="H45" i="2"/>
  <c r="I49" i="2"/>
  <c r="D4" i="3"/>
  <c r="P5" i="3"/>
  <c r="K67" i="2"/>
  <c r="O58" i="2"/>
  <c r="G2" i="3"/>
  <c r="J8" i="3"/>
  <c r="K69" i="2"/>
  <c r="P16" i="3"/>
  <c r="N2" i="3"/>
  <c r="G33" i="3"/>
  <c r="H32" i="3"/>
  <c r="O16" i="3"/>
  <c r="I30" i="3"/>
  <c r="E20" i="3"/>
  <c r="J28" i="3"/>
  <c r="K28" i="3"/>
  <c r="L30" i="3"/>
  <c r="M32" i="3"/>
  <c r="F22" i="3"/>
  <c r="K20" i="3"/>
  <c r="D28" i="3"/>
  <c r="E30" i="3"/>
  <c r="M29" i="3"/>
  <c r="O33" i="3"/>
  <c r="N27" i="3"/>
  <c r="M18" i="3"/>
  <c r="N29" i="3"/>
  <c r="M33" i="3"/>
  <c r="J33" i="3"/>
  <c r="M21" i="3"/>
  <c r="I22" i="3"/>
  <c r="O29" i="3"/>
  <c r="L28" i="3"/>
  <c r="N20" i="3"/>
  <c r="D33" i="3"/>
  <c r="G30" i="3"/>
  <c r="H29" i="3"/>
  <c r="E32" i="3"/>
  <c r="F31" i="3"/>
  <c r="K29" i="3"/>
  <c r="L16" i="3"/>
  <c r="I28" i="3"/>
  <c r="P30" i="3"/>
  <c r="K23" i="3"/>
  <c r="G18" i="3"/>
  <c r="K17" i="3"/>
  <c r="P18" i="3"/>
  <c r="D29" i="3"/>
  <c r="K30" i="3"/>
  <c r="N31" i="3"/>
  <c r="N17" i="3"/>
  <c r="N23" i="3"/>
  <c r="G29" i="3"/>
  <c r="H31" i="3"/>
  <c r="I33" i="3"/>
  <c r="I16" i="3"/>
  <c r="L22" i="3"/>
  <c r="M28" i="3"/>
  <c r="N30" i="3"/>
  <c r="E31" i="3"/>
  <c r="F15" i="3"/>
  <c r="F29" i="3"/>
  <c r="E29" i="3"/>
  <c r="H8" i="3"/>
  <c r="H17" i="3"/>
  <c r="D30" i="3"/>
  <c r="I31" i="3"/>
  <c r="F16" i="3"/>
  <c r="E23" i="3"/>
  <c r="L31" i="3"/>
  <c r="J30" i="3"/>
  <c r="F28" i="3"/>
  <c r="O22" i="3"/>
  <c r="P27" i="3"/>
  <c r="K32" i="3"/>
  <c r="O28" i="3"/>
  <c r="G24" i="3"/>
  <c r="M30" i="3"/>
  <c r="L27" i="3"/>
  <c r="N32" i="3"/>
  <c r="O31" i="3"/>
  <c r="I19" i="3"/>
  <c r="L19" i="3"/>
  <c r="H20" i="3"/>
  <c r="J21" i="3"/>
  <c r="D21" i="3"/>
  <c r="O19" i="3"/>
  <c r="H28" i="3"/>
  <c r="F33" i="3"/>
  <c r="D24" i="3"/>
  <c r="O27" i="3"/>
  <c r="P29" i="3"/>
  <c r="D32" i="3"/>
  <c r="O15" i="3"/>
  <c r="J18" i="3"/>
  <c r="M24" i="3"/>
  <c r="I29" i="3"/>
  <c r="F27" i="3"/>
  <c r="J32" i="3"/>
  <c r="P21" i="3"/>
  <c r="J24" i="3"/>
  <c r="L6" i="3" a="1"/>
  <c r="L8" i="2" a="1"/>
  <c r="I16" i="2" a="1"/>
  <c r="M6" i="3" a="1"/>
  <c r="I31" i="2" a="1"/>
  <c r="F47" i="2" a="1"/>
  <c r="I15" i="2" a="1"/>
  <c r="J35" i="2" a="1"/>
  <c r="I2" i="2" a="1"/>
  <c r="F9" i="3" a="1"/>
  <c r="L27" i="2" a="1"/>
  <c r="L68" i="2" a="1"/>
  <c r="J59" i="2" a="1"/>
  <c r="K19" i="3" a="1"/>
  <c r="F3" i="3" a="1"/>
  <c r="O55" i="2" a="1"/>
  <c r="D16" i="3" a="1"/>
  <c r="D22" i="3" a="1"/>
  <c r="G6" i="3" a="1"/>
  <c r="G68" i="2" a="1"/>
  <c r="H69" i="2" a="1"/>
  <c r="M67" i="2" a="1"/>
  <c r="E43" i="2" a="1"/>
  <c r="P8" i="3" a="1"/>
  <c r="E13" i="3" a="1"/>
  <c r="J15" i="3" a="1"/>
  <c r="I7" i="3" a="1"/>
  <c r="M27" i="3" a="1"/>
  <c r="O40" i="2" a="1"/>
  <c r="I28" i="2" a="1"/>
  <c r="L44" i="2" a="1"/>
  <c r="G29" i="2" a="1"/>
  <c r="I69" i="2" a="1"/>
  <c r="J40" i="2" a="1"/>
  <c r="K60" i="2" a="1"/>
  <c r="G47" i="2" a="1"/>
  <c r="H53" i="2" a="1"/>
  <c r="L70" i="2" a="1"/>
  <c r="P21" i="2" a="1"/>
  <c r="M19" i="2" a="1"/>
  <c r="N49" i="2" a="1"/>
  <c r="L28" i="2" a="1"/>
  <c r="G15" i="2" a="1"/>
  <c r="K68" i="2" a="1"/>
  <c r="M14" i="3" a="1"/>
  <c r="H64" i="2" a="1"/>
  <c r="I3" i="2" a="1"/>
  <c r="K66" i="2" a="1"/>
  <c r="F29" i="2" a="1"/>
  <c r="J34" i="2" a="1"/>
  <c r="F5" i="1"/>
  <c r="O48" i="2" a="1"/>
  <c r="G33" i="2" a="1"/>
  <c r="H40" i="2" a="1"/>
  <c r="D27" i="2" a="1"/>
  <c r="D19" i="3" a="1"/>
  <c r="E5" i="3" a="1"/>
  <c r="O2" i="3" a="1"/>
  <c r="L24" i="3" a="1"/>
  <c r="L55" i="2" a="1"/>
  <c r="G66" i="2" a="1"/>
  <c r="K70" i="2" a="1"/>
  <c r="J14" i="3" a="1"/>
  <c r="N56" i="2" a="1"/>
  <c r="N6" i="3" a="1"/>
  <c r="I9" i="3" a="1"/>
  <c r="K27" i="3" a="1"/>
  <c r="O47" i="2" a="1"/>
  <c r="L18" i="3" a="1"/>
  <c r="H56" i="2" a="1"/>
  <c r="H13" i="2" a="1"/>
  <c r="F34" i="2" a="1"/>
  <c r="H15" i="3" a="1"/>
  <c r="M9" i="2" a="1"/>
  <c r="L17" i="2" a="1"/>
  <c r="F2" i="3" a="1"/>
  <c r="D46" i="2" a="1"/>
  <c r="E5" i="2" a="1"/>
  <c r="F63" i="2" a="1"/>
  <c r="K15" i="2" a="1"/>
  <c r="L7" i="2" a="1"/>
  <c r="D23" i="2" a="1"/>
  <c r="M17" i="2" a="1"/>
  <c r="D17" i="2" a="1"/>
  <c r="G65" i="2" a="1"/>
  <c r="D7" i="1"/>
  <c r="J7" i="1"/>
  <c r="J49" i="2" a="1"/>
  <c r="H38" i="2" a="1"/>
  <c r="J55" i="2" a="1"/>
  <c r="E18" i="3" a="1"/>
  <c r="E22" i="3" a="1"/>
  <c r="J17" i="2" a="1"/>
  <c r="C5" i="1"/>
  <c r="J6" i="1"/>
  <c r="M13" i="3" a="1"/>
  <c r="M39" i="2" a="1"/>
  <c r="N40" i="2" a="1"/>
  <c r="H67" i="2" a="1"/>
  <c r="I38" i="2" a="1"/>
  <c r="L5" i="2" a="1"/>
  <c r="O34" i="2" a="1"/>
  <c r="N3" i="2" a="1"/>
  <c r="J66" i="2" a="1"/>
  <c r="O21" i="3" a="1"/>
  <c r="D14" i="2" a="1"/>
  <c r="I14" i="2" a="1"/>
  <c r="P4" i="2" a="1"/>
  <c r="D5" i="1"/>
  <c r="M50" i="2" a="1"/>
  <c r="I9" i="2" a="1"/>
  <c r="M7" i="2" a="1"/>
  <c r="P68" i="2" a="1"/>
  <c r="F4" i="2" a="1"/>
  <c r="I40" i="2" a="1"/>
  <c r="M18" i="2" a="1"/>
  <c r="D65" i="2" a="1"/>
  <c r="O31" i="2" a="1"/>
  <c r="N29" i="2" a="1"/>
  <c r="K46" i="2" a="1"/>
  <c r="G19" i="2" a="1"/>
  <c r="G38" i="2" a="1"/>
  <c r="O24" i="2" a="1"/>
  <c r="F7" i="1"/>
  <c r="L20" i="2" a="1"/>
  <c r="F44" i="2" a="1"/>
  <c r="K48" i="2" a="1"/>
  <c r="O65" i="2" a="1"/>
  <c r="F24" i="2" a="1"/>
  <c r="G45" i="2" a="1"/>
  <c r="K28" i="2" a="1"/>
  <c r="N17" i="2" a="1"/>
  <c r="K21" i="2" a="1"/>
  <c r="D21" i="2" a="1"/>
  <c r="M28" i="2" a="1"/>
  <c r="G60" i="2" a="1"/>
  <c r="O54" i="2" a="1"/>
  <c r="H49" i="2" a="1"/>
  <c r="K4" i="2" a="1"/>
  <c r="K18" i="3" a="1"/>
  <c r="D68" i="2" a="1"/>
  <c r="J70" i="2" a="1"/>
  <c r="M70" i="2" a="1"/>
  <c r="L3" i="3" a="1"/>
  <c r="J28" i="2" a="1"/>
  <c r="F64" i="2" a="1"/>
  <c r="D8" i="3" a="1"/>
  <c r="G69" i="2" a="1"/>
  <c r="K24" i="3" a="1"/>
  <c r="L15" i="2" a="1"/>
  <c r="G14" i="3" a="1"/>
  <c r="F6" i="3" a="1"/>
  <c r="I15" i="3" a="1"/>
  <c r="O70" i="2" a="1"/>
  <c r="P49" i="2" a="1"/>
  <c r="M2" i="3" a="1"/>
  <c r="G24" i="2" a="1"/>
  <c r="F55" i="2" a="1"/>
  <c r="N63" i="2" a="1"/>
  <c r="J20" i="2" a="1"/>
  <c r="N32" i="2" a="1"/>
  <c r="O14" i="3" a="1"/>
  <c r="D60" i="2" a="1"/>
  <c r="F28" i="2" a="1"/>
  <c r="P47" i="2" a="1"/>
  <c r="E48" i="2" a="1"/>
  <c r="P55" i="2" a="1"/>
  <c r="J6" i="3" a="1"/>
  <c r="O49" i="2" a="1"/>
  <c r="E30" i="2" a="1"/>
  <c r="E69" i="2" a="1"/>
  <c r="N38" i="2" a="1"/>
  <c r="I20" i="2" a="1"/>
  <c r="P38" i="2" a="1"/>
  <c r="N30" i="2" a="1"/>
  <c r="D15" i="2" a="1"/>
  <c r="J3" i="2" a="1"/>
  <c r="P18" i="2" a="1"/>
  <c r="J68" i="2" a="1"/>
  <c r="K49" i="2" a="1"/>
  <c r="N55" i="2" a="1"/>
  <c r="I21" i="3" a="1"/>
  <c r="H24" i="3" a="1"/>
  <c r="N65" i="2" a="1"/>
  <c r="N67" i="2" a="1"/>
  <c r="I23" i="3" a="1"/>
  <c r="G4" i="3" a="1"/>
  <c r="I48" i="2" a="1"/>
  <c r="D63" i="2" a="1"/>
  <c r="D58" i="2" a="1"/>
  <c r="P23" i="2" a="1"/>
  <c r="O18" i="3" a="1"/>
  <c r="D7" i="3" a="1"/>
  <c r="D50" i="2" a="1"/>
  <c r="P59" i="2" a="1"/>
  <c r="H46" i="2" a="1"/>
  <c r="F67" i="2" a="1"/>
  <c r="M59" i="2" a="1"/>
  <c r="G70" i="2" a="1"/>
  <c r="J56" i="2" a="1"/>
  <c r="G56" i="2" a="1"/>
  <c r="E57" i="2" a="1"/>
  <c r="P64" i="2" a="1"/>
  <c r="E28" i="2" a="1"/>
  <c r="L45" i="2" a="1"/>
  <c r="L8" i="3" a="1"/>
  <c r="K22" i="3" a="1"/>
  <c r="E3" i="2" a="1"/>
  <c r="L30" i="2" a="1"/>
  <c r="N60" i="2" a="1"/>
  <c r="L4" i="2" a="1"/>
  <c r="L2" i="3" a="1"/>
  <c r="P45" i="2" a="1"/>
  <c r="M54" i="2" a="1"/>
  <c r="N16" i="2" a="1"/>
  <c r="I32" i="2" a="1"/>
  <c r="G27" i="2" a="1"/>
  <c r="E65" i="2" a="1"/>
  <c r="K3" i="3" a="1"/>
  <c r="G35" i="2" a="1"/>
  <c r="N18" i="2" a="1"/>
  <c r="I67" i="2" a="1"/>
  <c r="M33" i="2" a="1"/>
  <c r="J33" i="2" a="1"/>
  <c r="F17" i="2" a="1"/>
  <c r="E19" i="2" a="1"/>
  <c r="M32" i="2" a="1"/>
  <c r="D22" i="2" a="1"/>
  <c r="P44" i="2" a="1"/>
  <c r="N33" i="2" a="1"/>
  <c r="F13" i="3" a="1"/>
  <c r="J4" i="1"/>
  <c r="F16" i="2" a="1"/>
  <c r="I17" i="2" a="1"/>
  <c r="H58" i="2" a="1"/>
  <c r="K39" i="2" a="1"/>
  <c r="M4" i="1"/>
  <c r="O17" i="2" a="1"/>
  <c r="H19" i="2" a="1"/>
  <c r="M8" i="2" a="1"/>
  <c r="N21" i="2" a="1"/>
  <c r="K20" i="2" a="1"/>
  <c r="P8" i="2" a="1"/>
  <c r="L22" i="2" a="1"/>
  <c r="G8" i="2" a="1"/>
  <c r="E45" i="2" a="1"/>
  <c r="E6" i="2" a="1"/>
  <c r="M55" i="2" a="1"/>
  <c r="K27" i="2" a="1"/>
  <c r="E5" i="1"/>
  <c r="K3" i="1"/>
  <c r="H2" i="2" a="1"/>
  <c r="E33" i="2" a="1"/>
  <c r="G16" i="2" a="1"/>
  <c r="F58" i="2" a="1"/>
  <c r="J2" i="1"/>
  <c r="I39" i="2" a="1"/>
  <c r="M34" i="2" a="1"/>
  <c r="I63" i="2" a="1"/>
  <c r="P54" i="2" a="1"/>
  <c r="B6" i="1"/>
  <c r="P35" i="2" a="1"/>
  <c r="F45" i="2" a="1"/>
  <c r="M5" i="3" a="1"/>
  <c r="M56" i="2" a="1"/>
  <c r="O23" i="3" a="1"/>
  <c r="K12" i="3" a="1"/>
  <c r="E16" i="2" a="1"/>
  <c r="P70" i="2" a="1"/>
  <c r="L7" i="3" a="1"/>
  <c r="G17" i="3" a="1"/>
  <c r="M12" i="3" a="1"/>
  <c r="E12" i="3" a="1"/>
  <c r="F20" i="3" a="1"/>
  <c r="E9" i="3" a="1"/>
  <c r="L4" i="3" a="1"/>
  <c r="I65" i="2" a="1"/>
  <c r="F18" i="3" a="1"/>
  <c r="E68" i="2" a="1"/>
  <c r="E6" i="3" a="1"/>
  <c r="K6" i="3" a="1"/>
  <c r="M65" i="2" a="1"/>
  <c r="K2" i="2" a="1"/>
  <c r="I44" i="2" a="1"/>
  <c r="L21" i="2" a="1"/>
  <c r="O32" i="2" a="1"/>
  <c r="O39" i="2" a="1"/>
  <c r="O53" i="2" a="1"/>
  <c r="L50" i="2" a="1"/>
  <c r="M53" i="2" a="1"/>
  <c r="L46" i="2" a="1"/>
  <c r="J45" i="2" a="1"/>
  <c r="F31" i="2" a="1"/>
  <c r="P23" i="3" a="1"/>
  <c r="G18" i="2" a="1"/>
  <c r="N44" i="2" a="1"/>
  <c r="F68" i="2" a="1"/>
  <c r="H63" i="2" a="1"/>
  <c r="E20" i="2" a="1"/>
  <c r="N7" i="3" a="1"/>
  <c r="K33" i="2" a="1"/>
  <c r="L66" i="2" a="1"/>
  <c r="P20" i="2" a="1"/>
  <c r="M29" i="2" a="1"/>
  <c r="M17" i="3" a="1"/>
  <c r="K56" i="2" a="1"/>
  <c r="H6" i="2" a="1"/>
  <c r="M44" i="2" a="1"/>
  <c r="E38" i="2" a="1"/>
  <c r="F7" i="3" a="1"/>
  <c r="K40" i="2" a="1"/>
  <c r="F69" i="2" a="1"/>
  <c r="M47" i="2" a="1"/>
  <c r="H70" i="2" a="1"/>
  <c r="E7" i="3" a="1"/>
  <c r="J46" i="2" a="1"/>
  <c r="O43" i="2" a="1"/>
  <c r="L14" i="3" a="1"/>
  <c r="D13" i="3" a="1"/>
  <c r="L20" i="3" a="1"/>
  <c r="K45" i="2" a="1"/>
  <c r="I47" i="2" a="1"/>
  <c r="K54" i="2" a="1"/>
  <c r="D24" i="2" a="1"/>
  <c r="L34" i="2" a="1"/>
  <c r="N59" i="2" a="1"/>
  <c r="P13" i="2" a="1"/>
  <c r="M3" i="3" a="1"/>
  <c r="H50" i="2" a="1"/>
  <c r="J7" i="2" a="1"/>
  <c r="H29" i="2" a="1"/>
  <c r="E23" i="2" a="1"/>
  <c r="G3" i="1"/>
  <c r="O16" i="2" a="1"/>
  <c r="H16" i="2" a="1"/>
  <c r="G28" i="2" a="1"/>
  <c r="F39" i="2" a="1"/>
  <c r="F43" i="2" a="1"/>
  <c r="K64" i="2" a="1"/>
  <c r="I53" i="2" a="1"/>
  <c r="F7" i="2" a="1"/>
  <c r="N21" i="3" a="1"/>
  <c r="M15" i="3" a="1"/>
  <c r="F12" i="3" a="1"/>
  <c r="I56" i="2" a="1"/>
  <c r="O66" i="2" a="1"/>
  <c r="N13" i="2" a="1"/>
  <c r="K5" i="1"/>
  <c r="E54" i="2" a="1"/>
  <c r="G50" i="2" a="1"/>
  <c r="P50" i="2" a="1"/>
  <c r="L12" i="2" a="1"/>
  <c r="H5" i="3" a="1"/>
  <c r="N45" i="2" a="1"/>
  <c r="F12" i="2" a="1"/>
  <c r="F33" i="2" a="1"/>
  <c r="L2" i="1"/>
  <c r="D34" i="2" a="1"/>
  <c r="J12" i="2" a="1"/>
  <c r="G17" i="2" a="1"/>
  <c r="H18" i="2" a="1"/>
  <c r="I4" i="1"/>
  <c r="K57" i="2" a="1"/>
  <c r="P3" i="2" a="1"/>
  <c r="B4" i="1"/>
  <c r="D4" i="1"/>
  <c r="E18" i="2" a="1"/>
  <c r="C2" i="1"/>
  <c r="F2" i="1"/>
  <c r="L7" i="1"/>
  <c r="M3" i="2" a="1"/>
  <c r="L5" i="1"/>
  <c r="H28" i="2" a="1"/>
  <c r="P43" i="2" a="1"/>
  <c r="L23" i="2" a="1"/>
  <c r="J23" i="2" a="1"/>
  <c r="I8" i="2" a="1"/>
  <c r="O7" i="2" a="1"/>
  <c r="M38" i="2" a="1"/>
  <c r="I5" i="1"/>
  <c r="M40" i="2" a="1"/>
  <c r="N9" i="2" a="1"/>
  <c r="D3" i="1"/>
  <c r="K6" i="2" a="1"/>
  <c r="D16" i="2" a="1"/>
  <c r="N5" i="2" a="1"/>
  <c r="J30" i="2" a="1"/>
  <c r="F9" i="2" a="1"/>
  <c r="D30" i="2" a="1"/>
  <c r="L63" i="2" a="1"/>
  <c r="M2" i="1"/>
  <c r="E9" i="2" a="1"/>
  <c r="P28" i="2" a="1"/>
  <c r="L14" i="2" a="1"/>
  <c r="C3" i="1"/>
  <c r="I7" i="2" a="1"/>
  <c r="H34" i="2" a="1"/>
  <c r="O56" i="2" a="1"/>
  <c r="M3" i="1"/>
  <c r="I7" i="1"/>
  <c r="I19" i="2" a="1"/>
  <c r="M27" i="2" a="1"/>
  <c r="N27" i="2" a="1"/>
  <c r="H6" i="3" a="1"/>
  <c r="M21" i="2" a="1"/>
  <c r="I34" i="2" a="1"/>
  <c r="I33" i="2" a="1"/>
  <c r="E19" i="3" a="1"/>
  <c r="G19" i="3" a="1"/>
  <c r="N15" i="3" a="1"/>
  <c r="G3" i="2" a="1"/>
  <c r="J24" i="2" a="1"/>
  <c r="B3" i="1"/>
  <c r="F2" i="2" a="1"/>
  <c r="K22" i="2" a="1"/>
  <c r="L13" i="2" a="1"/>
  <c r="D67" i="2" a="1"/>
  <c r="E44" i="2" a="1"/>
  <c r="O9" i="2" a="1"/>
  <c r="P31" i="2" a="1"/>
  <c r="F56" i="2" a="1"/>
  <c r="P46" i="2" a="1"/>
  <c r="E6" i="1"/>
  <c r="D29" i="2" a="1"/>
  <c r="E7" i="1"/>
  <c r="M20" i="2" a="1"/>
  <c r="L3" i="1"/>
  <c r="P27" i="2" a="1"/>
  <c r="D5" i="2" a="1"/>
  <c r="P14" i="2" a="1"/>
  <c r="P24" i="2" a="1"/>
  <c r="F30" i="2" a="1"/>
  <c r="G13" i="2" a="1"/>
  <c r="J19" i="2" a="1"/>
  <c r="H5" i="2" a="1"/>
  <c r="J21" i="2" a="1"/>
  <c r="K47" i="2" a="1"/>
  <c r="L38" i="2" a="1"/>
  <c r="N6" i="2" a="1"/>
  <c r="J48" i="2" a="1"/>
  <c r="M30" i="2" a="1"/>
  <c r="F6" i="1"/>
  <c r="D7" i="2" a="1"/>
  <c r="M4" i="2" a="1"/>
  <c r="H48" i="2" a="1"/>
  <c r="O4" i="2" a="1"/>
  <c r="I43" i="2" a="1"/>
  <c r="H2" i="1"/>
  <c r="J44" i="2" a="1"/>
  <c r="E2" i="1"/>
  <c r="H8" i="2" a="1"/>
  <c r="O14" i="2" a="1"/>
  <c r="L16" i="2" a="1"/>
  <c r="E3" i="1"/>
  <c r="M15" i="2" a="1"/>
  <c r="K13" i="2" a="1"/>
  <c r="J5" i="1"/>
  <c r="L53" i="2" a="1"/>
  <c r="C4" i="1"/>
  <c r="J15" i="2" a="1"/>
  <c r="P2" i="2" a="1"/>
  <c r="H14" i="2" a="1"/>
  <c r="K3" i="2" a="1"/>
  <c r="E7" i="2" a="1"/>
  <c r="P34" i="2" a="1"/>
  <c r="L35" i="2" a="1"/>
  <c r="F21" i="2" a="1"/>
  <c r="J58" i="2" a="1"/>
  <c r="D19" i="2" a="1"/>
  <c r="P15" i="3" a="1"/>
  <c r="N53" i="2" a="1"/>
  <c r="D18" i="2" a="1"/>
  <c r="P7" i="2" a="1"/>
  <c r="G23" i="2" a="1"/>
  <c r="F49" i="2" a="1"/>
  <c r="E64" i="2" a="1"/>
  <c r="P39" i="2" a="1"/>
  <c r="G58" i="2" a="1"/>
  <c r="P40" i="2" a="1"/>
  <c r="F27" i="2" a="1"/>
  <c r="N54" i="2" a="1"/>
  <c r="K50" i="2" a="1"/>
  <c r="O4" i="3" a="1"/>
  <c r="L49" i="2" a="1"/>
  <c r="N50" i="2" a="1"/>
  <c r="J31" i="2" a="1"/>
  <c r="P16" i="2" a="1"/>
  <c r="O20" i="2" a="1"/>
  <c r="M24" i="2" a="1"/>
  <c r="E14" i="2" a="1"/>
  <c r="J54" i="2" a="1"/>
  <c r="D6" i="2" a="1"/>
  <c r="P9" i="2" a="1"/>
  <c r="I6" i="2" a="1"/>
  <c r="M16" i="2" a="1"/>
  <c r="P15" i="2" a="1"/>
  <c r="P32" i="2" a="1"/>
  <c r="I50" i="2" a="1"/>
  <c r="F38" i="2" a="1"/>
  <c r="L54" i="2" a="1"/>
  <c r="J27" i="2" a="1"/>
  <c r="J14" i="2" a="1"/>
  <c r="J16" i="2" a="1"/>
  <c r="O18" i="2" a="1"/>
  <c r="O6" i="2" a="1"/>
  <c r="K9" i="2" a="1"/>
  <c r="P22" i="2" a="1"/>
  <c r="P12" i="2" a="1"/>
  <c r="I4" i="2" a="1"/>
  <c r="F6" i="2" a="1"/>
  <c r="D3" i="2" a="1"/>
  <c r="L43" i="2" a="1"/>
  <c r="E17" i="2" a="1"/>
  <c r="L47" i="2" a="1"/>
  <c r="N4" i="2" a="1"/>
  <c r="M13" i="2" a="1"/>
  <c r="K2" i="1"/>
  <c r="N24" i="2" a="1"/>
  <c r="E4" i="2" a="1"/>
  <c r="O23" i="2" a="1"/>
  <c r="G21" i="2" a="1"/>
  <c r="F54" i="2" a="1"/>
  <c r="O5" i="2" a="1"/>
  <c r="P30" i="2" a="1"/>
  <c r="E29" i="2" a="1"/>
  <c r="C6" i="1"/>
  <c r="L29" i="2" a="1"/>
  <c r="H23" i="2" a="1"/>
  <c r="J22" i="3" a="1"/>
  <c r="M60" i="2" a="1"/>
  <c r="H57" i="2" a="1"/>
  <c r="M19" i="3" a="1"/>
  <c r="M49" i="2" a="1"/>
  <c r="K43" i="2" a="1"/>
  <c r="E63" i="2" a="1"/>
  <c r="K30" i="2" a="1"/>
  <c r="H32" i="2" a="1"/>
  <c r="N39" i="2" a="1"/>
  <c r="O15" i="2" a="1"/>
  <c r="J53" i="2" a="1"/>
  <c r="H31" i="2" a="1"/>
  <c r="K53" i="2" a="1"/>
  <c r="E47" i="2" a="1"/>
  <c r="M57" i="2" a="1"/>
  <c r="D44" i="2" a="1"/>
  <c r="F46" i="2" a="1"/>
  <c r="J2" i="2" a="1"/>
  <c r="E67" i="2" a="1"/>
  <c r="I4" i="3" a="1"/>
  <c r="J60" i="2" a="1"/>
  <c r="F15" i="2" a="1"/>
  <c r="L3" i="2" a="1"/>
  <c r="M6" i="2" a="1"/>
  <c r="K14" i="2" a="1"/>
  <c r="J13" i="2" a="1"/>
  <c r="H3" i="1"/>
  <c r="L18" i="2" a="1"/>
  <c r="G12" i="2" a="1"/>
  <c r="O38" i="2" a="1"/>
  <c r="G14" i="2" a="1"/>
  <c r="F13" i="2" a="1"/>
  <c r="J57" i="2" a="1"/>
  <c r="E32" i="2" a="1"/>
  <c r="G32" i="2" a="1"/>
  <c r="E8" i="2" a="1"/>
  <c r="I12" i="2" a="1"/>
  <c r="L6" i="1"/>
  <c r="O30" i="2" a="1"/>
  <c r="E15" i="2" a="1"/>
  <c r="C7" i="1"/>
  <c r="G46" i="2" a="1"/>
  <c r="E12" i="2" a="1"/>
  <c r="K24" i="2" a="1"/>
  <c r="J5" i="2" a="1"/>
  <c r="G4" i="2" a="1"/>
  <c r="N34" i="2" a="1"/>
  <c r="M5" i="1"/>
  <c r="D35" i="2" a="1"/>
  <c r="N8" i="2" a="1"/>
  <c r="I2" i="1"/>
  <c r="H12" i="2" a="1"/>
  <c r="F23" i="2" a="1"/>
  <c r="F4" i="1"/>
  <c r="E24" i="2" a="1"/>
  <c r="P6" i="2" a="1"/>
  <c r="D9" i="2" a="1"/>
  <c r="N2" i="2" a="1"/>
  <c r="O22" i="2" a="1"/>
  <c r="N28" i="2" a="1"/>
  <c r="K8" i="2" a="1"/>
  <c r="G44" i="2" a="1"/>
  <c r="P57" i="2" a="1"/>
  <c r="I5" i="3" a="1"/>
  <c r="D57" i="2" a="1"/>
  <c r="I21" i="2" a="1"/>
  <c r="M12" i="2" a="1"/>
  <c r="L56" i="2" a="1"/>
  <c r="I18" i="3" a="1"/>
  <c r="D64" i="2" a="1"/>
  <c r="O13" i="2" a="1"/>
  <c r="M46" i="2" a="1"/>
  <c r="E59" i="2" a="1"/>
  <c r="M22" i="2" a="1"/>
  <c r="I45" i="2" a="1"/>
  <c r="O45" i="2" a="1"/>
  <c r="E21" i="2" a="1"/>
  <c r="H4" i="2" a="1"/>
  <c r="P19" i="2" a="1"/>
  <c r="K4" i="1"/>
  <c r="H24" i="2" a="1"/>
  <c r="M2" i="2" a="1"/>
  <c r="M7" i="1"/>
  <c r="L33" i="2" a="1"/>
  <c r="O12" i="2" a="1"/>
  <c r="H7" i="2" a="1"/>
  <c r="G2" i="1"/>
  <c r="J4" i="2" a="1"/>
  <c r="N47" i="2" a="1"/>
  <c r="D13" i="2" a="1"/>
  <c r="F19" i="2" a="1"/>
  <c r="D45" i="2" a="1"/>
  <c r="G6" i="2" a="1"/>
  <c r="H5" i="1"/>
  <c r="F23" i="3" a="1"/>
  <c r="H15" i="2" a="1"/>
  <c r="F35" i="2" a="1"/>
  <c r="I22" i="2" a="1"/>
  <c r="I20" i="3" a="1"/>
  <c r="N31" i="2" a="1"/>
  <c r="K13" i="3" a="1"/>
  <c r="K38" i="2" a="1"/>
  <c r="F48" i="2" a="1"/>
  <c r="D47" i="2" a="1"/>
  <c r="I70" i="2" a="1"/>
  <c r="D43" i="2" a="1"/>
  <c r="M43" i="2" a="1"/>
  <c r="E2" i="2" a="1"/>
  <c r="D6" i="1"/>
  <c r="O6" i="3" a="1"/>
  <c r="G53" i="2" a="1"/>
  <c r="N12" i="3" a="1"/>
  <c r="I59" i="2" a="1"/>
  <c r="H27" i="2" a="1"/>
  <c r="I27" i="2" a="1"/>
  <c r="P17" i="2" a="1"/>
  <c r="E4" i="1"/>
  <c r="D2" i="2" a="1"/>
  <c r="D39" i="2" a="1"/>
  <c r="G9" i="2" a="1"/>
  <c r="G5" i="2" a="1"/>
  <c r="F3" i="1"/>
  <c r="N7" i="2" a="1"/>
  <c r="E40" i="2" a="1"/>
  <c r="I5" i="2" a="1"/>
  <c r="H21" i="2" a="1"/>
  <c r="E31" i="2" a="1"/>
  <c r="H4" i="1"/>
  <c r="H20" i="2" a="1"/>
  <c r="D12" i="2" a="1"/>
  <c r="M5" i="2" a="1"/>
  <c r="K7" i="2" a="1"/>
  <c r="M31" i="2" a="1"/>
  <c r="J9" i="2" a="1"/>
  <c r="K32" i="2" a="1"/>
  <c r="P33" i="2" a="1"/>
  <c r="J22" i="2" a="1"/>
  <c r="O3" i="2" a="1"/>
  <c r="M35" i="2" a="1"/>
  <c r="N64" i="2" a="1"/>
  <c r="F5" i="2" a="1"/>
  <c r="P53" i="2" a="1"/>
  <c r="I6" i="1"/>
  <c r="D5" i="3" a="1"/>
  <c r="L48" i="2" a="1"/>
  <c r="M58" i="2" a="1"/>
  <c r="E27" i="2" a="1"/>
  <c r="D56" i="2" a="1"/>
  <c r="M6" i="1"/>
  <c r="K5" i="2" a="1"/>
  <c r="K12" i="2" a="1"/>
  <c r="D2" i="1"/>
  <c r="N12" i="2" a="1"/>
  <c r="B7" i="1"/>
  <c r="J47" i="2" a="1"/>
  <c r="K23" i="2" a="1"/>
  <c r="I29" i="2" a="1"/>
  <c r="J7" i="3" a="1"/>
  <c r="H17" i="2" a="1"/>
  <c r="I23" i="2" a="1"/>
  <c r="H30" i="2" a="1"/>
  <c r="O35" i="2" a="1"/>
  <c r="N9" i="3" a="1"/>
  <c r="J43" i="2" a="1"/>
  <c r="H3" i="2" a="1"/>
  <c r="M48" i="2" a="1"/>
  <c r="G31" i="2" a="1"/>
  <c r="O28" i="2" a="1"/>
  <c r="G7" i="1"/>
  <c r="N22" i="2" a="1"/>
  <c r="D49" i="2" a="1"/>
  <c r="L32" i="2" a="1"/>
  <c r="F8" i="2" a="1"/>
  <c r="L39" i="2" a="1"/>
  <c r="O33" i="2" a="1"/>
  <c r="H44" i="2" a="1"/>
  <c r="N58" i="2" a="1"/>
  <c r="I46" i="2" a="1"/>
  <c r="H7" i="1"/>
  <c r="I55" i="2" a="1"/>
  <c r="G5" i="1"/>
  <c r="E13" i="2" a="1"/>
  <c r="I13" i="2" a="1"/>
  <c r="D38" i="2" a="1"/>
  <c r="F20" i="2" a="1"/>
  <c r="N19" i="3" a="1"/>
  <c r="G2" i="2" a="1"/>
  <c r="O44" i="2" a="1"/>
  <c r="F32" i="2" a="1"/>
  <c r="L6" i="2" a="1"/>
  <c r="F8" i="3" a="1"/>
  <c r="O8" i="2" a="1"/>
  <c r="J6" i="2" a="1"/>
  <c r="D31" i="2" a="1"/>
  <c r="K18" i="2" a="1"/>
  <c r="O59" i="2" a="1"/>
  <c r="L4" i="1"/>
  <c r="D4" i="2" a="1"/>
  <c r="J64" i="2" a="1"/>
  <c r="K29" i="2" a="1"/>
  <c r="M23" i="2" a="1"/>
  <c r="E39" i="2" a="1"/>
  <c r="N35" i="2" a="1"/>
  <c r="G30" i="2" a="1"/>
  <c r="I3" i="1"/>
  <c r="L17" i="3" a="1"/>
  <c r="M14" i="2" a="1"/>
  <c r="H9" i="2" a="1"/>
  <c r="H33" i="2" a="1"/>
  <c r="J18" i="2" a="1"/>
  <c r="O2" i="2" a="1"/>
  <c r="G55" i="2" a="1"/>
  <c r="P5" i="2" a="1"/>
  <c r="K31" i="2" a="1"/>
  <c r="I30" i="2" a="1"/>
  <c r="K16" i="2" a="1"/>
  <c r="B2" i="1"/>
  <c r="G7" i="2" a="1"/>
  <c r="N20" i="2" a="1"/>
  <c r="N20" i="2" l="1"/>
  <c r="G7" i="2"/>
  <c r="B8" i="1"/>
  <c r="N2" i="1"/>
  <c r="K16" i="2"/>
  <c r="I30" i="2"/>
  <c r="K31" i="2"/>
  <c r="P5" i="2"/>
  <c r="G55" i="2"/>
  <c r="O2" i="2"/>
  <c r="J18" i="2"/>
  <c r="H33" i="2"/>
  <c r="H9" i="2"/>
  <c r="M14" i="2"/>
  <c r="L17" i="3"/>
  <c r="G30" i="2"/>
  <c r="N35" i="2"/>
  <c r="E39" i="2"/>
  <c r="M23" i="2"/>
  <c r="K29" i="2"/>
  <c r="J64" i="2"/>
  <c r="D4" i="2"/>
  <c r="O59" i="2"/>
  <c r="K18" i="2"/>
  <c r="D31" i="2"/>
  <c r="J6" i="2"/>
  <c r="O8" i="2"/>
  <c r="F8" i="3"/>
  <c r="L6" i="2"/>
  <c r="F32" i="2"/>
  <c r="O44" i="2"/>
  <c r="G2" i="2"/>
  <c r="N19" i="3"/>
  <c r="F20" i="2"/>
  <c r="D38" i="2"/>
  <c r="I13" i="2"/>
  <c r="E13" i="2"/>
  <c r="I55" i="2"/>
  <c r="I46" i="2"/>
  <c r="N58" i="2"/>
  <c r="H44" i="2"/>
  <c r="O33" i="2"/>
  <c r="L39" i="2"/>
  <c r="F8" i="2"/>
  <c r="L32" i="2"/>
  <c r="D49" i="2"/>
  <c r="N22" i="2"/>
  <c r="O28" i="2"/>
  <c r="G31" i="2"/>
  <c r="M48" i="2"/>
  <c r="H3" i="2"/>
  <c r="J43" i="2"/>
  <c r="N9" i="3"/>
  <c r="O35" i="2"/>
  <c r="H30" i="2"/>
  <c r="I23" i="2"/>
  <c r="H17" i="2"/>
  <c r="J7" i="3"/>
  <c r="I29" i="2"/>
  <c r="K23" i="2"/>
  <c r="J47" i="2"/>
  <c r="N7" i="1"/>
  <c r="N12" i="2"/>
  <c r="D8" i="1"/>
  <c r="K12" i="2"/>
  <c r="K5" i="2"/>
  <c r="D56" i="2"/>
  <c r="E27" i="2"/>
  <c r="M58" i="2"/>
  <c r="L48" i="2"/>
  <c r="D5" i="3"/>
  <c r="P53" i="2"/>
  <c r="F5" i="2"/>
  <c r="N64" i="2"/>
  <c r="M35" i="2"/>
  <c r="O3" i="2"/>
  <c r="J22" i="2"/>
  <c r="P33" i="2"/>
  <c r="K32" i="2"/>
  <c r="J9" i="2"/>
  <c r="M31" i="2"/>
  <c r="K7" i="2"/>
  <c r="M5" i="2"/>
  <c r="D12" i="2"/>
  <c r="H20" i="2"/>
  <c r="E31" i="2"/>
  <c r="H21" i="2"/>
  <c r="I5" i="2"/>
  <c r="E40" i="2"/>
  <c r="N7" i="2"/>
  <c r="G5" i="2"/>
  <c r="G9" i="2"/>
  <c r="D39" i="2"/>
  <c r="D2" i="2"/>
  <c r="P17" i="2"/>
  <c r="I27" i="2"/>
  <c r="H27" i="2"/>
  <c r="I59" i="2"/>
  <c r="N12" i="3"/>
  <c r="G53" i="2"/>
  <c r="O6" i="3"/>
  <c r="E2" i="2"/>
  <c r="M43" i="2"/>
  <c r="D43" i="2"/>
  <c r="I70" i="2"/>
  <c r="D47" i="2"/>
  <c r="F48" i="2"/>
  <c r="K38" i="2"/>
  <c r="K13" i="3"/>
  <c r="N31" i="2"/>
  <c r="I20" i="3"/>
  <c r="I22" i="2"/>
  <c r="F35" i="2"/>
  <c r="H15" i="2"/>
  <c r="F23" i="3"/>
  <c r="G6" i="2"/>
  <c r="D45" i="2"/>
  <c r="F19" i="2"/>
  <c r="D13" i="2"/>
  <c r="N47" i="2"/>
  <c r="J4" i="2"/>
  <c r="G8" i="1"/>
  <c r="H7" i="2"/>
  <c r="O12" i="2"/>
  <c r="L33" i="2"/>
  <c r="M2" i="2"/>
  <c r="H24" i="2"/>
  <c r="P19" i="2"/>
  <c r="H4" i="2"/>
  <c r="E21" i="2"/>
  <c r="O45" i="2"/>
  <c r="I45" i="2"/>
  <c r="M22" i="2"/>
  <c r="E59" i="2"/>
  <c r="M46" i="2"/>
  <c r="O13" i="2"/>
  <c r="D64" i="2"/>
  <c r="I18" i="3"/>
  <c r="L56" i="2"/>
  <c r="M12" i="2"/>
  <c r="I21" i="2"/>
  <c r="D57" i="2"/>
  <c r="I5" i="3"/>
  <c r="P57" i="2"/>
  <c r="G44" i="2"/>
  <c r="K8" i="2"/>
  <c r="N28" i="2"/>
  <c r="O22" i="2"/>
  <c r="N2" i="2"/>
  <c r="D9" i="2"/>
  <c r="P6" i="2"/>
  <c r="E24" i="2"/>
  <c r="F23" i="2"/>
  <c r="H12" i="2"/>
  <c r="I8" i="1"/>
  <c r="N8" i="2"/>
  <c r="D35" i="2"/>
  <c r="N34" i="2"/>
  <c r="G4" i="2"/>
  <c r="J5" i="2"/>
  <c r="K24" i="2"/>
  <c r="E12" i="2"/>
  <c r="G46" i="2"/>
  <c r="E15" i="2"/>
  <c r="O30" i="2"/>
  <c r="I12" i="2"/>
  <c r="E8" i="2"/>
  <c r="G32" i="2"/>
  <c r="E32" i="2"/>
  <c r="J57" i="2"/>
  <c r="F13" i="2"/>
  <c r="G14" i="2"/>
  <c r="O38" i="2"/>
  <c r="G12" i="2"/>
  <c r="L18" i="2"/>
  <c r="J13" i="2"/>
  <c r="K14" i="2"/>
  <c r="M6" i="2"/>
  <c r="L3" i="2"/>
  <c r="F15" i="2"/>
  <c r="J60" i="2"/>
  <c r="I4" i="3"/>
  <c r="E67" i="2"/>
  <c r="J2" i="2"/>
  <c r="F46" i="2"/>
  <c r="D44" i="2"/>
  <c r="M57" i="2"/>
  <c r="E47" i="2"/>
  <c r="K53" i="2"/>
  <c r="H31" i="2"/>
  <c r="J53" i="2"/>
  <c r="O15" i="2"/>
  <c r="N39" i="2"/>
  <c r="H32" i="2"/>
  <c r="K30" i="2"/>
  <c r="E63" i="2"/>
  <c r="K43" i="2"/>
  <c r="M49" i="2"/>
  <c r="M19" i="3"/>
  <c r="H57" i="2"/>
  <c r="M60" i="2"/>
  <c r="J22" i="3"/>
  <c r="H23" i="2"/>
  <c r="L29" i="2"/>
  <c r="E29" i="2"/>
  <c r="P30" i="2"/>
  <c r="O5" i="2"/>
  <c r="F54" i="2"/>
  <c r="G21" i="2"/>
  <c r="O23" i="2"/>
  <c r="E4" i="2"/>
  <c r="N24" i="2"/>
  <c r="K8" i="1"/>
  <c r="M13" i="2"/>
  <c r="N4" i="2"/>
  <c r="L47" i="2"/>
  <c r="E17" i="2"/>
  <c r="L43" i="2"/>
  <c r="D3" i="2"/>
  <c r="F6" i="2"/>
  <c r="I4" i="2"/>
  <c r="P12" i="2"/>
  <c r="P22" i="2"/>
  <c r="K9" i="2"/>
  <c r="O6" i="2"/>
  <c r="O18" i="2"/>
  <c r="J16" i="2"/>
  <c r="J14" i="2"/>
  <c r="J27" i="2"/>
  <c r="L54" i="2"/>
  <c r="F38" i="2"/>
  <c r="I50" i="2"/>
  <c r="P32" i="2"/>
  <c r="P15" i="2"/>
  <c r="M16" i="2"/>
  <c r="I6" i="2"/>
  <c r="P9" i="2"/>
  <c r="D6" i="2"/>
  <c r="J54" i="2"/>
  <c r="E14" i="2"/>
  <c r="M24" i="2"/>
  <c r="O20" i="2"/>
  <c r="P16" i="2"/>
  <c r="J31" i="2"/>
  <c r="N50" i="2"/>
  <c r="L49" i="2"/>
  <c r="O4" i="3"/>
  <c r="K50" i="2"/>
  <c r="N54" i="2"/>
  <c r="F27" i="2"/>
  <c r="P40" i="2"/>
  <c r="G58" i="2"/>
  <c r="P39" i="2"/>
  <c r="E64" i="2"/>
  <c r="F49" i="2"/>
  <c r="G23" i="2"/>
  <c r="P7" i="2"/>
  <c r="D18" i="2"/>
  <c r="N53" i="2"/>
  <c r="P15" i="3"/>
  <c r="D19" i="2"/>
  <c r="J58" i="2"/>
  <c r="F21" i="2"/>
  <c r="L35" i="2"/>
  <c r="P34" i="2"/>
  <c r="E7" i="2"/>
  <c r="K3" i="2"/>
  <c r="H14" i="2"/>
  <c r="P2" i="2"/>
  <c r="J15" i="2"/>
  <c r="L53" i="2"/>
  <c r="K13" i="2"/>
  <c r="M15" i="2"/>
  <c r="L16" i="2"/>
  <c r="O14" i="2"/>
  <c r="H8" i="2"/>
  <c r="E8" i="1"/>
  <c r="J44" i="2"/>
  <c r="H8" i="1"/>
  <c r="I43" i="2"/>
  <c r="O4" i="2"/>
  <c r="H48" i="2"/>
  <c r="M4" i="2"/>
  <c r="D7" i="2"/>
  <c r="M30" i="2"/>
  <c r="J48" i="2"/>
  <c r="N6" i="2"/>
  <c r="L38" i="2"/>
  <c r="K47" i="2"/>
  <c r="J21" i="2"/>
  <c r="H5" i="2"/>
  <c r="J19" i="2"/>
  <c r="G13" i="2"/>
  <c r="F30" i="2"/>
  <c r="P24" i="2"/>
  <c r="P14" i="2"/>
  <c r="D5" i="2"/>
  <c r="P27" i="2"/>
  <c r="M20" i="2"/>
  <c r="D29" i="2"/>
  <c r="P46" i="2"/>
  <c r="F56" i="2"/>
  <c r="P31" i="2"/>
  <c r="O9" i="2"/>
  <c r="E44" i="2"/>
  <c r="D67" i="2"/>
  <c r="L13" i="2"/>
  <c r="K22" i="2"/>
  <c r="F2" i="2"/>
  <c r="N3" i="1"/>
  <c r="J24" i="2"/>
  <c r="G3" i="2"/>
  <c r="N15" i="3"/>
  <c r="G19" i="3"/>
  <c r="E19" i="3"/>
  <c r="I33" i="2"/>
  <c r="I34" i="2"/>
  <c r="M21" i="2"/>
  <c r="H6" i="3"/>
  <c r="N27" i="2"/>
  <c r="M27" i="2"/>
  <c r="I19" i="2"/>
  <c r="O56" i="2"/>
  <c r="H34" i="2"/>
  <c r="I7" i="2"/>
  <c r="L14" i="2"/>
  <c r="P28" i="2"/>
  <c r="E9" i="2"/>
  <c r="M8" i="1"/>
  <c r="L63" i="2"/>
  <c r="D30" i="2"/>
  <c r="F9" i="2"/>
  <c r="J30" i="2"/>
  <c r="N5" i="2"/>
  <c r="D16" i="2"/>
  <c r="K6" i="2"/>
  <c r="N9" i="2"/>
  <c r="M40" i="2"/>
  <c r="M38" i="2"/>
  <c r="O7" i="2"/>
  <c r="I8" i="2"/>
  <c r="J23" i="2"/>
  <c r="L23" i="2"/>
  <c r="P43" i="2"/>
  <c r="H28" i="2"/>
  <c r="M3" i="2"/>
  <c r="F8" i="1"/>
  <c r="C8" i="1"/>
  <c r="E18" i="2"/>
  <c r="N4" i="1"/>
  <c r="P3" i="2"/>
  <c r="K57" i="2"/>
  <c r="H18" i="2"/>
  <c r="G17" i="2"/>
  <c r="J12" i="2"/>
  <c r="D34" i="2"/>
  <c r="L8" i="1"/>
  <c r="F33" i="2"/>
  <c r="F12" i="2"/>
  <c r="N45" i="2"/>
  <c r="H5" i="3"/>
  <c r="L12" i="2"/>
  <c r="P50" i="2"/>
  <c r="G50" i="2"/>
  <c r="E54" i="2"/>
  <c r="N13" i="2"/>
  <c r="O66" i="2"/>
  <c r="I56" i="2"/>
  <c r="F12" i="3"/>
  <c r="M15" i="3"/>
  <c r="N21" i="3"/>
  <c r="F7" i="2"/>
  <c r="I53" i="2"/>
  <c r="K64" i="2"/>
  <c r="F43" i="2"/>
  <c r="F39" i="2"/>
  <c r="G28" i="2"/>
  <c r="H16" i="2"/>
  <c r="O16" i="2"/>
  <c r="E23" i="2"/>
  <c r="H29" i="2"/>
  <c r="J7" i="2"/>
  <c r="H50" i="2"/>
  <c r="M3" i="3"/>
  <c r="P13" i="2"/>
  <c r="N59" i="2"/>
  <c r="L34" i="2"/>
  <c r="D24" i="2"/>
  <c r="K54" i="2"/>
  <c r="I47" i="2"/>
  <c r="K45" i="2"/>
  <c r="L20" i="3"/>
  <c r="D13" i="3"/>
  <c r="L14" i="3"/>
  <c r="O43" i="2"/>
  <c r="J46" i="2"/>
  <c r="E7" i="3"/>
  <c r="H70" i="2"/>
  <c r="M47" i="2"/>
  <c r="F69" i="2"/>
  <c r="K40" i="2"/>
  <c r="F7" i="3"/>
  <c r="E38" i="2"/>
  <c r="M44" i="2"/>
  <c r="H6" i="2"/>
  <c r="K56" i="2"/>
  <c r="M17" i="3"/>
  <c r="M29" i="2"/>
  <c r="P20" i="2"/>
  <c r="L66" i="2"/>
  <c r="K33" i="2"/>
  <c r="N7" i="3"/>
  <c r="E20" i="2"/>
  <c r="H63" i="2"/>
  <c r="F68" i="2"/>
  <c r="N44" i="2"/>
  <c r="G18" i="2"/>
  <c r="P23" i="3"/>
  <c r="F31" i="2"/>
  <c r="J45" i="2"/>
  <c r="L46" i="2"/>
  <c r="M53" i="2"/>
  <c r="L50" i="2"/>
  <c r="O53" i="2"/>
  <c r="O39" i="2"/>
  <c r="O32" i="2"/>
  <c r="L21" i="2"/>
  <c r="I44" i="2"/>
  <c r="K2" i="2"/>
  <c r="M65" i="2"/>
  <c r="K6" i="3"/>
  <c r="E6" i="3"/>
  <c r="E68" i="2"/>
  <c r="F18" i="3"/>
  <c r="I65" i="2"/>
  <c r="L4" i="3"/>
  <c r="E9" i="3"/>
  <c r="F20" i="3"/>
  <c r="E12" i="3"/>
  <c r="M12" i="3"/>
  <c r="G17" i="3"/>
  <c r="L7" i="3"/>
  <c r="P70" i="2"/>
  <c r="E16" i="2"/>
  <c r="K12" i="3"/>
  <c r="O23" i="3"/>
  <c r="M56" i="2"/>
  <c r="M5" i="3"/>
  <c r="F45" i="2"/>
  <c r="P35" i="2"/>
  <c r="N6" i="1"/>
  <c r="P54" i="2"/>
  <c r="I63" i="2"/>
  <c r="M34" i="2"/>
  <c r="I39" i="2"/>
  <c r="J8" i="1"/>
  <c r="F58" i="2"/>
  <c r="G16" i="2"/>
  <c r="E33" i="2"/>
  <c r="H2" i="2"/>
  <c r="K27" i="2"/>
  <c r="M55" i="2"/>
  <c r="E6" i="2"/>
  <c r="E45" i="2"/>
  <c r="G8" i="2"/>
  <c r="L22" i="2"/>
  <c r="P8" i="2"/>
  <c r="K20" i="2"/>
  <c r="N21" i="2"/>
  <c r="M8" i="2"/>
  <c r="H19" i="2"/>
  <c r="O17" i="2"/>
  <c r="K39" i="2"/>
  <c r="H58" i="2"/>
  <c r="I17" i="2"/>
  <c r="F16" i="2"/>
  <c r="F13" i="3"/>
  <c r="N33" i="2"/>
  <c r="P44" i="2"/>
  <c r="D22" i="2"/>
  <c r="M32" i="2"/>
  <c r="E19" i="2"/>
  <c r="F17" i="2"/>
  <c r="J33" i="2"/>
  <c r="M33" i="2"/>
  <c r="I67" i="2"/>
  <c r="N18" i="2"/>
  <c r="G35" i="2"/>
  <c r="K3" i="3"/>
  <c r="E65" i="2"/>
  <c r="G27" i="2"/>
  <c r="I32" i="2"/>
  <c r="N16" i="2"/>
  <c r="M54" i="2"/>
  <c r="P45" i="2"/>
  <c r="L2" i="3"/>
  <c r="L4" i="2"/>
  <c r="N60" i="2"/>
  <c r="L30" i="2"/>
  <c r="E3" i="2"/>
  <c r="K22" i="3"/>
  <c r="L8" i="3"/>
  <c r="L45" i="2"/>
  <c r="E28" i="2"/>
  <c r="P64" i="2"/>
  <c r="E57" i="2"/>
  <c r="G56" i="2"/>
  <c r="J56" i="2"/>
  <c r="G70" i="2"/>
  <c r="M59" i="2"/>
  <c r="F67" i="2"/>
  <c r="H46" i="2"/>
  <c r="P59" i="2"/>
  <c r="D50" i="2"/>
  <c r="D7" i="3"/>
  <c r="O18" i="3"/>
  <c r="P23" i="2"/>
  <c r="D58" i="2"/>
  <c r="D63" i="2"/>
  <c r="I48" i="2"/>
  <c r="G4" i="3"/>
  <c r="I23" i="3"/>
  <c r="N67" i="2"/>
  <c r="N65" i="2"/>
  <c r="H24" i="3"/>
  <c r="I21" i="3"/>
  <c r="N55" i="2"/>
  <c r="K49" i="2"/>
  <c r="J68" i="2"/>
  <c r="P18" i="2"/>
  <c r="J3" i="2"/>
  <c r="D15" i="2"/>
  <c r="N30" i="2"/>
  <c r="P38" i="2"/>
  <c r="I20" i="2"/>
  <c r="N38" i="2"/>
  <c r="E69" i="2"/>
  <c r="E30" i="2"/>
  <c r="O49" i="2"/>
  <c r="J6" i="3"/>
  <c r="P55" i="2"/>
  <c r="E48" i="2"/>
  <c r="P47" i="2"/>
  <c r="F28" i="2"/>
  <c r="D60" i="2"/>
  <c r="O14" i="3"/>
  <c r="N32" i="2"/>
  <c r="J20" i="2"/>
  <c r="N63" i="2"/>
  <c r="F55" i="2"/>
  <c r="G24" i="2"/>
  <c r="M2" i="3"/>
  <c r="P49" i="2"/>
  <c r="O70" i="2"/>
  <c r="I15" i="3"/>
  <c r="F6" i="3"/>
  <c r="G14" i="3"/>
  <c r="L15" i="2"/>
  <c r="K24" i="3"/>
  <c r="G69" i="2"/>
  <c r="D8" i="3"/>
  <c r="F64" i="2"/>
  <c r="J28" i="2"/>
  <c r="L3" i="3"/>
  <c r="M70" i="2"/>
  <c r="J70" i="2"/>
  <c r="D68" i="2"/>
  <c r="K18" i="3"/>
  <c r="K4" i="2"/>
  <c r="H49" i="2"/>
  <c r="O54" i="2"/>
  <c r="G60" i="2"/>
  <c r="M28" i="2"/>
  <c r="D21" i="2"/>
  <c r="K21" i="2"/>
  <c r="N17" i="2"/>
  <c r="K28" i="2"/>
  <c r="G45" i="2"/>
  <c r="F24" i="2"/>
  <c r="O65" i="2"/>
  <c r="K48" i="2"/>
  <c r="F44" i="2"/>
  <c r="L20" i="2"/>
  <c r="O24" i="2"/>
  <c r="G38" i="2"/>
  <c r="G19" i="2"/>
  <c r="K46" i="2"/>
  <c r="N29" i="2"/>
  <c r="O31" i="2"/>
  <c r="D65" i="2"/>
  <c r="M18" i="2"/>
  <c r="I40" i="2"/>
  <c r="F4" i="2"/>
  <c r="P68" i="2"/>
  <c r="M7" i="2"/>
  <c r="I9" i="2"/>
  <c r="M50" i="2"/>
  <c r="P4" i="2"/>
  <c r="I14" i="2"/>
  <c r="D14" i="2"/>
  <c r="O21" i="3"/>
  <c r="J66" i="2"/>
  <c r="N3" i="2"/>
  <c r="O34" i="2"/>
  <c r="L5" i="2"/>
  <c r="I38" i="2"/>
  <c r="H67" i="2"/>
  <c r="N40" i="2"/>
  <c r="M39" i="2"/>
  <c r="M13" i="3"/>
  <c r="N5" i="1"/>
  <c r="J17" i="2"/>
  <c r="E22" i="3"/>
  <c r="E18" i="3"/>
  <c r="J55" i="2"/>
  <c r="H38" i="2"/>
  <c r="J49" i="2"/>
  <c r="G65" i="2"/>
  <c r="D17" i="2"/>
  <c r="M17" i="2"/>
  <c r="D23" i="2"/>
  <c r="L7" i="2"/>
  <c r="K15" i="2"/>
  <c r="F63" i="2"/>
  <c r="E5" i="2"/>
  <c r="D46" i="2"/>
  <c r="F2" i="3"/>
  <c r="L17" i="2"/>
  <c r="M9" i="2"/>
  <c r="H15" i="3"/>
  <c r="F34" i="2"/>
  <c r="H13" i="2"/>
  <c r="H56" i="2"/>
  <c r="L18" i="3"/>
  <c r="O47" i="2"/>
  <c r="K27" i="3"/>
  <c r="I9" i="3"/>
  <c r="N6" i="3"/>
  <c r="N56" i="2"/>
  <c r="J14" i="3"/>
  <c r="K70" i="2"/>
  <c r="G66" i="2"/>
  <c r="L55" i="2"/>
  <c r="L24" i="3"/>
  <c r="O2" i="3"/>
  <c r="E5" i="3"/>
  <c r="D19" i="3"/>
  <c r="D27" i="2"/>
  <c r="H40" i="2"/>
  <c r="G33" i="2"/>
  <c r="O48" i="2"/>
  <c r="J34" i="2"/>
  <c r="F29" i="2"/>
  <c r="K66" i="2"/>
  <c r="I3" i="2"/>
  <c r="H64" i="2"/>
  <c r="M14" i="3"/>
  <c r="K68" i="2"/>
  <c r="G15" i="2"/>
  <c r="L28" i="2"/>
  <c r="N49" i="2"/>
  <c r="M19" i="2"/>
  <c r="P21" i="2"/>
  <c r="L70" i="2"/>
  <c r="H53" i="2"/>
  <c r="G47" i="2"/>
  <c r="K60" i="2"/>
  <c r="J40" i="2"/>
  <c r="I69" i="2"/>
  <c r="G29" i="2"/>
  <c r="L44" i="2"/>
  <c r="I28" i="2"/>
  <c r="O40" i="2"/>
  <c r="M27" i="3"/>
  <c r="I7" i="3"/>
  <c r="J15" i="3"/>
  <c r="E13" i="3"/>
  <c r="P8" i="3"/>
  <c r="E43" i="2"/>
  <c r="M67" i="2"/>
  <c r="H69" i="2"/>
  <c r="G68" i="2"/>
  <c r="G6" i="3"/>
  <c r="D22" i="3"/>
  <c r="D16" i="3"/>
  <c r="O55" i="2"/>
  <c r="F3" i="3"/>
  <c r="K19" i="3"/>
  <c r="J59" i="2"/>
  <c r="L68" i="2"/>
  <c r="L27" i="2"/>
  <c r="F9" i="3"/>
  <c r="I2" i="2"/>
  <c r="J35" i="2"/>
  <c r="I15" i="2"/>
  <c r="F47" i="2"/>
  <c r="I31" i="2"/>
  <c r="M6" i="3"/>
  <c r="I16" i="2"/>
  <c r="L8" i="2"/>
  <c r="L6" i="3"/>
  <c r="N8" i="1"/>
</calcChain>
</file>

<file path=xl/sharedStrings.xml><?xml version="1.0" encoding="utf-8"?>
<sst xmlns="http://schemas.openxmlformats.org/spreadsheetml/2006/main" count="5541" uniqueCount="289">
  <si>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</si>
  <si>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</si>
  <si>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</si>
  <si>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</si>
  <si>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</si>
  <si>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</si>
  <si>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</si>
  <si>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</si>
  <si>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</si>
  <si>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</si>
  <si>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</si>
  <si>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</si>
  <si>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</si>
  <si>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</si>
  <si>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</si>
  <si>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</si>
  <si>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</si>
  <si>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</si>
  <si>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</si>
  <si>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</si>
  <si>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Regional</t>
  </si>
  <si>
    <t>Municípios</t>
  </si>
  <si>
    <t>UVR</t>
  </si>
  <si>
    <t>Paranavaí</t>
  </si>
  <si>
    <t>Alto Paraná</t>
  </si>
  <si>
    <t>01</t>
  </si>
  <si>
    <t>Paranavai</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</si>
  <si>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</si>
  <si>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</si>
  <si>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</si>
  <si>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</si>
  <si>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</si>
  <si>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</si>
  <si>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</si>
  <si>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</si>
  <si>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</si>
  <si>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</si>
  <si>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</si>
  <si>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</si>
  <si>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</si>
  <si>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</si>
  <si>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</si>
  <si>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</si>
  <si>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</si>
  <si>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</si>
  <si>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</si>
  <si>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</si>
  <si>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</si>
  <si>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</si>
  <si>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</si>
  <si>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</si>
  <si>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</si>
  <si>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</si>
  <si>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</si>
  <si>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</si>
  <si>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</si>
  <si>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</si>
  <si>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</si>
  <si>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</si>
  <si>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</si>
  <si>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</si>
  <si>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</si>
  <si>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</si>
  <si>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</si>
  <si>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</si>
  <si>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</si>
  <si>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</si>
  <si>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</si>
  <si>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</si>
  <si>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</si>
  <si>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</si>
  <si>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</si>
  <si>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</si>
  <si>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</si>
  <si>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</si>
  <si>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</si>
  <si>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</si>
  <si>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</si>
  <si>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</si>
  <si>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</si>
  <si>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</si>
  <si>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</si>
  <si>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</si>
  <si>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</si>
  <si>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</si>
  <si>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</si>
  <si>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</si>
  <si>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</si>
  <si>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</si>
  <si>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</si>
  <si>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</si>
  <si>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</si>
  <si>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</si>
  <si>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</si>
  <si>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</si>
  <si>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</si>
  <si>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</si>
  <si>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</si>
  <si>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</si>
  <si>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</si>
  <si>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</si>
  <si>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</si>
  <si>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</si>
  <si>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</si>
  <si>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</si>
  <si>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</si>
  <si>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</si>
  <si>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</si>
  <si>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</si>
  <si>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</si>
  <si>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</si>
  <si>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</si>
  <si>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</si>
  <si>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</si>
  <si>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</si>
  <si>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</si>
  <si>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</si>
  <si>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</si>
  <si>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</si>
  <si>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</si>
  <si>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</si>
  <si>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</si>
  <si>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</si>
  <si>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</si>
  <si>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</si>
  <si>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</si>
  <si>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</si>
  <si>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</si>
  <si>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</si>
  <si>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</si>
  <si>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</si>
  <si>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</si>
  <si>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</si>
  <si>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</si>
  <si>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</si>
  <si>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</si>
  <si>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</si>
  <si>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</si>
  <si>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</si>
  <si>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</si>
  <si>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</si>
  <si>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Rayra Emanuelly da Costa</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</si>
  <si>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</si>
  <si>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</si>
  <si>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</si>
  <si>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</si>
  <si>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</si>
  <si>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</si>
  <si>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</si>
  <si>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</si>
  <si>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</si>
  <si>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</si>
  <si>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</si>
  <si>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</si>
  <si>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</si>
  <si>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</si>
  <si>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</si>
  <si>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</si>
  <si>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Moacir Roberto Heimann</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</si>
  <si>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</si>
  <si>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</si>
  <si>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</si>
  <si>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</si>
  <si>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</si>
  <si>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</si>
  <si>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</si>
  <si>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</si>
  <si>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</si>
  <si>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</si>
  <si>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</si>
  <si>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</si>
  <si>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</si>
  <si>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</si>
  <si>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Marcia Regina Willers</t>
  </si>
  <si>
    <t>Remover ID4488</t>
  </si>
  <si>
    <t>Removido 4488</t>
  </si>
  <si>
    <t>12/03/2025</t>
  </si>
  <si>
    <t>05/03/2025</t>
  </si>
  <si>
    <t>10/03/2025</t>
  </si>
  <si>
    <t>07/04/2025</t>
  </si>
  <si>
    <t>Carlos Jorge de Oliveira Fernandes Moreira </t>
  </si>
  <si>
    <t>11/03/2025</t>
  </si>
  <si>
    <t>Augusto Cesar Nunes</t>
  </si>
  <si>
    <t>Marcos Alexandre Cordeiro Esmocoviski</t>
  </si>
  <si>
    <t>Como triavam tudo o quantitativo de rejeito é tudo que foi para o transbordo no mês</t>
  </si>
  <si>
    <t>30/03/2025</t>
  </si>
  <si>
    <t>enviará até dia 28/03</t>
  </si>
  <si>
    <t>Isadora Bussmann Barsotti</t>
  </si>
  <si>
    <t>21/03/2025</t>
  </si>
  <si>
    <t>Suzana Gotardo de Meira</t>
  </si>
  <si>
    <t>Anderson Batista Siqueira</t>
  </si>
  <si>
    <t>Aramis Vinicius de Paula Oliveira</t>
  </si>
  <si>
    <t>Gabriela Magdalena Sartorelli da Silva Margonar</t>
  </si>
  <si>
    <t>13/03/2025</t>
  </si>
  <si>
    <t>06/03/2025</t>
  </si>
  <si>
    <t>Camila Maytana Flores da Silva</t>
  </si>
  <si>
    <t>07/03/2025</t>
  </si>
  <si>
    <t xml:space="preserve">Inserir Notas fiscais </t>
  </si>
  <si>
    <t>Maristela da Silva de Oliveira Melo</t>
  </si>
  <si>
    <t>02/04/2025</t>
  </si>
  <si>
    <t>Revisado</t>
  </si>
  <si>
    <t>Remover ID4538</t>
  </si>
  <si>
    <t>Removido 4538</t>
  </si>
  <si>
    <t>Yuri Luiz de Oliveira</t>
  </si>
  <si>
    <t>Diego Batista</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</si>
  <si>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</si>
  <si>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</si>
  <si>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</si>
  <si>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</si>
  <si>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</si>
  <si>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</si>
  <si>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</si>
  <si>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</si>
  <si>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Aguardando a Juliana voltar de férias para perguntar. A data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</si>
  <si>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</si>
  <si>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</si>
  <si>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</si>
  <si>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</si>
  <si>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</si>
  <si>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</si>
  <si>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</si>
  <si>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</si>
  <si>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</si>
  <si>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</si>
  <si>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</si>
  <si>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</si>
  <si>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</si>
  <si>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</si>
  <si>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</si>
  <si>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</si>
  <si>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</si>
  <si>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</si>
  <si>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</si>
  <si>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</si>
  <si>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</si>
  <si>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</si>
  <si>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</si>
  <si>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</si>
  <si>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</si>
  <si>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</si>
  <si>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</si>
  <si>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</si>
  <si>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</si>
  <si>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</si>
  <si>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</si>
  <si>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</si>
  <si>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</si>
  <si>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</si>
  <si>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</si>
  <si>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</si>
  <si>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</si>
  <si>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</si>
  <si>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</si>
  <si>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</si>
  <si>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</si>
  <si>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</si>
  <si>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</si>
  <si>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</si>
  <si>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</si>
  <si>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</si>
  <si>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</si>
  <si>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</si>
  <si>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</si>
  <si>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</si>
  <si>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</si>
  <si>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</si>
  <si>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 xml:space="preserve">Não preenchido completo </t>
  </si>
  <si>
    <t>10/06/2025</t>
  </si>
  <si>
    <t xml:space="preserve">Falta inserir as Notas fiscais </t>
  </si>
  <si>
    <t>16/06/2025</t>
  </si>
  <si>
    <t>Analisado no dia 13</t>
  </si>
  <si>
    <t>11/06/2025</t>
  </si>
  <si>
    <t>12/06/2025</t>
  </si>
  <si>
    <t>02/07/2025</t>
  </si>
  <si>
    <t>Não tem dados</t>
  </si>
  <si>
    <t>07/06/2025</t>
  </si>
  <si>
    <t>05/06/2025, 05/06/2025</t>
  </si>
  <si>
    <t>excluir o ID 4841</t>
  </si>
  <si>
    <t>Aguardando correções</t>
  </si>
  <si>
    <t>Sem atividades neste UVR</t>
  </si>
  <si>
    <t>03/07/2025</t>
  </si>
  <si>
    <t>ESSE FORMULARIO POSSIVELMENTE ESTA INCORRETO POIS ESTA ADIANTADO</t>
  </si>
  <si>
    <t>01/07/2025</t>
  </si>
  <si>
    <t>Ana Paula Cigolini</t>
  </si>
  <si>
    <t>Mês de referência</t>
  </si>
  <si>
    <t>1</t>
  </si>
  <si>
    <t>Jéssica Bortolozzo</t>
  </si>
  <si>
    <t>09/02/2025</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</si>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</sst>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3">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8" fillId="10" borderId="2" xfId="0" applyFont="1" applyFill="1" applyBorder="1" applyAlignment="1">
      <alignment horizontal="center" vertical="center"/>
    </xf>
    <xf numFmtId="0" fontId="10" fillId="38" borderId="3" xfId="0" applyFont="1" applyFill="1" applyBorder="1" applyAlignment="1">
      <alignment horizontal="center" vertical="center"/>
    </xf>
    <xf numFmtId="0" fontId="11" fillId="40" borderId="3" xfId="0" applyFont="1" applyFill="1" applyBorder="1" applyAlignment="1">
      <alignment horizontal="center" vertical="center"/>
    </xf>
    <xf numFmtId="0" fontId="11" fillId="0" borderId="3" xfId="0" applyFont="1" applyBorder="1" applyAlignment="1">
      <alignment horizontal="center" vertical="center"/>
    </xf>
    <xf numFmtId="0" fontId="12" fillId="48" borderId="3" xfId="0" applyFont="1" applyFill="1" applyBorder="1" applyAlignment="1">
      <alignment horizontal="center" vertical="center"/>
    </xf>
    <xf numFmtId="0" fontId="11" fillId="39" borderId="3" xfId="0" applyFont="1" applyFill="1" applyBorder="1" applyAlignment="1">
      <alignment horizontal="center" vertical="center"/>
    </xf>
    <xf numFmtId="0" fontId="12" fillId="49" borderId="3" xfId="0" applyFont="1" applyFill="1" applyBorder="1" applyAlignment="1">
      <alignment horizontal="center" vertical="center"/>
    </xf>
    <xf numFmtId="0" fontId="11" fillId="41" borderId="3" xfId="0" applyFont="1" applyFill="1" applyBorder="1" applyAlignment="1">
      <alignment horizontal="center" vertical="center"/>
    </xf>
    <xf numFmtId="0" fontId="11" fillId="42" borderId="3" xfId="0" applyFont="1" applyFill="1" applyBorder="1" applyAlignment="1">
      <alignment horizontal="center" vertical="center"/>
    </xf>
    <xf numFmtId="0" fontId="11" fillId="43" borderId="3" xfId="0" applyFont="1" applyFill="1" applyBorder="1" applyAlignment="1">
      <alignment horizontal="center" vertical="center"/>
    </xf>
    <xf numFmtId="0" fontId="11" fillId="44" borderId="3" xfId="0" applyFont="1" applyFill="1" applyBorder="1" applyAlignment="1">
      <alignment horizontal="center" vertical="center"/>
    </xf>
    <xf numFmtId="0" fontId="11" fillId="45" borderId="3" xfId="0" applyFont="1" applyFill="1" applyBorder="1" applyAlignment="1">
      <alignment horizontal="center" vertical="center"/>
    </xf>
    <xf numFmtId="0" fontId="11" fillId="46" borderId="3" xfId="0" applyFont="1" applyFill="1" applyBorder="1" applyAlignment="1">
      <alignment horizontal="center" vertical="center"/>
    </xf>
    <xf numFmtId="0" fontId="11" fillId="47" borderId="3" xfId="0" applyFont="1" applyFill="1" applyBorder="1" applyAlignment="1">
      <alignment horizontal="center" vertical="center"/>
    </xf>
    <xf numFmtId="0" fontId="12" fillId="50" borderId="3" xfId="0" applyFont="1" applyFill="1" applyBorder="1" applyAlignment="1">
      <alignment horizontal="center" vertical="center"/>
    </xf>
    <xf numFmtId="0" fontId="12" fillId="51" borderId="3" xfId="0" applyFont="1" applyFill="1" applyBorder="1" applyAlignment="1">
      <alignment horizontal="center" vertical="center"/>
    </xf>
    <xf numFmtId="0" fontId="12" fillId="52" borderId="3" xfId="0" applyFont="1" applyFill="1" applyBorder="1" applyAlignment="1">
      <alignment horizontal="center" vertical="center"/>
    </xf>
    <xf numFmtId="0" fontId="1" fillId="2" borderId="3"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3" xfId="0" applyFont="1" applyFill="1" applyBorder="1" applyAlignment="1">
      <alignment horizontal="center" vertical="center"/>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3" xfId="0" applyFont="1" applyFill="1" applyBorder="1" applyAlignment="1">
      <alignment horizontal="center" vertical="center"/>
    </xf>
    <xf numFmtId="0" fontId="4" fillId="6" borderId="3" xfId="0" applyFont="1" applyFill="1" applyBorder="1" applyAlignment="1">
      <alignment horizontal="center" vertical="center"/>
    </xf>
    <xf numFmtId="0" fontId="5" fillId="6" borderId="3" xfId="0" applyFont="1" applyFill="1" applyBorder="1" applyAlignment="1">
      <alignment horizontal="center" vertical="center"/>
    </xf>
    <xf numFmtId="0" fontId="4"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4" fillId="8" borderId="3" xfId="0" applyFont="1" applyFill="1" applyBorder="1" applyAlignment="1">
      <alignment horizontal="center" vertical="center"/>
    </xf>
    <xf numFmtId="0" fontId="5" fillId="8" borderId="3" xfId="0" applyFont="1" applyFill="1" applyBorder="1" applyAlignment="1">
      <alignment horizontal="center" vertical="center"/>
    </xf>
    <xf numFmtId="0" fontId="5" fillId="0" borderId="3" xfId="0" applyFont="1" applyBorder="1" applyAlignment="1">
      <alignment horizontal="center" vertical="center"/>
    </xf>
    <xf numFmtId="0" fontId="7" fillId="9" borderId="3" xfId="0" applyFont="1" applyFill="1" applyBorder="1" applyAlignment="1">
      <alignment horizontal="center" vertical="center"/>
    </xf>
    <xf numFmtId="0" fontId="8" fillId="10" borderId="3" xfId="0" applyFont="1" applyFill="1" applyBorder="1" applyAlignment="1">
      <alignment horizontal="center" vertical="center"/>
    </xf>
    <xf numFmtId="0" fontId="7" fillId="11" borderId="3" xfId="0" applyFont="1" applyFill="1" applyBorder="1" applyAlignment="1">
      <alignment horizontal="center" vertical="center"/>
    </xf>
    <xf numFmtId="0" fontId="4" fillId="0" borderId="3" xfId="0" applyFont="1" applyBorder="1" applyAlignment="1">
      <alignment horizontal="center" vertical="center"/>
    </xf>
    <xf numFmtId="0" fontId="7" fillId="12" borderId="3" xfId="0" applyFont="1" applyFill="1" applyBorder="1" applyAlignment="1">
      <alignment horizontal="center" vertical="center"/>
    </xf>
    <xf numFmtId="0" fontId="7" fillId="13" borderId="3" xfId="0" applyFont="1" applyFill="1" applyBorder="1" applyAlignment="1">
      <alignment horizontal="center" vertical="center"/>
    </xf>
    <xf numFmtId="0" fontId="9" fillId="14" borderId="3" xfId="0" applyFont="1" applyFill="1" applyBorder="1" applyAlignment="1">
      <alignment horizontal="center" vertical="center"/>
    </xf>
    <xf numFmtId="0" fontId="7" fillId="15" borderId="3" xfId="0" applyFont="1" applyFill="1" applyBorder="1" applyAlignment="1">
      <alignment horizontal="center" vertical="center"/>
    </xf>
    <xf numFmtId="0" fontId="7" fillId="16" borderId="3" xfId="0" applyFont="1" applyFill="1" applyBorder="1" applyAlignment="1">
      <alignment horizontal="center" vertical="center"/>
    </xf>
    <xf numFmtId="0" fontId="7" fillId="17" borderId="3" xfId="0" applyFont="1" applyFill="1" applyBorder="1" applyAlignment="1">
      <alignment horizontal="center" vertical="center"/>
    </xf>
    <xf numFmtId="0" fontId="9" fillId="17" borderId="3" xfId="0" applyFont="1" applyFill="1" applyBorder="1" applyAlignment="1">
      <alignment horizontal="center" vertical="center"/>
    </xf>
    <xf numFmtId="0" fontId="7" fillId="18" borderId="3" xfId="0" applyFont="1" applyFill="1" applyBorder="1" applyAlignment="1">
      <alignment horizontal="center" vertical="center"/>
    </xf>
    <xf numFmtId="0" fontId="7" fillId="3" borderId="3" xfId="0" applyFont="1" applyFill="1" applyBorder="1" applyAlignment="1">
      <alignment horizontal="center" vertical="center"/>
    </xf>
    <xf numFmtId="0" fontId="9" fillId="19"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21" borderId="3" xfId="0" applyFont="1" applyFill="1" applyBorder="1" applyAlignment="1">
      <alignment horizontal="center" vertical="center"/>
    </xf>
    <xf numFmtId="0" fontId="7" fillId="22" borderId="3" xfId="0" applyFont="1" applyFill="1" applyBorder="1" applyAlignment="1">
      <alignment horizontal="center" vertical="center"/>
    </xf>
    <xf numFmtId="0" fontId="9" fillId="23"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24" borderId="3" xfId="0" applyFont="1" applyFill="1" applyBorder="1" applyAlignment="1">
      <alignment horizontal="center" vertical="center"/>
    </xf>
    <xf numFmtId="0" fontId="7" fillId="25" borderId="3" xfId="0" applyFont="1" applyFill="1" applyBorder="1" applyAlignment="1">
      <alignment horizontal="center" vertical="center"/>
    </xf>
    <xf numFmtId="0" fontId="9" fillId="3" borderId="3" xfId="0" applyFont="1" applyFill="1" applyBorder="1" applyAlignment="1">
      <alignment horizontal="center" vertical="center"/>
    </xf>
    <xf numFmtId="0" fontId="7" fillId="26" borderId="3" xfId="0" applyFont="1" applyFill="1" applyBorder="1" applyAlignment="1">
      <alignment horizontal="center" vertical="center"/>
    </xf>
    <xf numFmtId="0" fontId="7" fillId="27" borderId="3" xfId="0" applyFont="1" applyFill="1" applyBorder="1" applyAlignment="1">
      <alignment horizontal="center" vertical="center"/>
    </xf>
    <xf numFmtId="0" fontId="9" fillId="28" borderId="3" xfId="0" applyFont="1" applyFill="1" applyBorder="1" applyAlignment="1">
      <alignment horizontal="center" vertical="center"/>
    </xf>
    <xf numFmtId="0" fontId="9" fillId="29" borderId="3" xfId="0" applyFont="1" applyFill="1" applyBorder="1" applyAlignment="1">
      <alignment horizontal="center" vertical="center"/>
    </xf>
    <xf numFmtId="0" fontId="7" fillId="30" borderId="3" xfId="0" applyFont="1" applyFill="1" applyBorder="1" applyAlignment="1">
      <alignment horizontal="center" vertical="center"/>
    </xf>
    <xf numFmtId="0" fontId="9" fillId="22" borderId="3" xfId="0" applyFont="1" applyFill="1" applyBorder="1" applyAlignment="1">
      <alignment horizontal="center" vertical="center"/>
    </xf>
    <xf numFmtId="0" fontId="7" fillId="31" borderId="3" xfId="0" applyFont="1" applyFill="1" applyBorder="1" applyAlignment="1">
      <alignment horizontal="center" vertical="center"/>
    </xf>
    <xf numFmtId="0" fontId="7" fillId="32" borderId="3" xfId="0" applyFont="1" applyFill="1" applyBorder="1" applyAlignment="1">
      <alignment horizontal="center" vertical="center"/>
    </xf>
    <xf numFmtId="0" fontId="7" fillId="33" borderId="3" xfId="0" applyFont="1" applyFill="1" applyBorder="1" applyAlignment="1">
      <alignment horizontal="center" vertical="center"/>
    </xf>
    <xf numFmtId="0" fontId="7" fillId="34" borderId="3" xfId="0" applyFont="1" applyFill="1" applyBorder="1" applyAlignment="1">
      <alignment horizontal="center" vertical="center"/>
    </xf>
    <xf numFmtId="0" fontId="7" fillId="35" borderId="3" xfId="0" applyFont="1" applyFill="1" applyBorder="1" applyAlignment="1">
      <alignment horizontal="center" vertical="center"/>
    </xf>
    <xf numFmtId="0" fontId="9" fillId="36" borderId="3" xfId="0" applyFont="1" applyFill="1" applyBorder="1" applyAlignment="1">
      <alignment horizontal="center" vertical="center"/>
    </xf>
    <xf numFmtId="0" fontId="9" fillId="37" borderId="3" xfId="0" applyFont="1" applyFill="1" applyBorder="1" applyAlignment="1">
      <alignment horizontal="center" vertical="center"/>
    </xf>
  </cellXfs>
  <cellStyles count="1">
    <cellStyle name="Normal" xfId="0" builtinId="0"/>
  </cellStyles>
  <dxfs count="260">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heetViews>
  <sheetFormatPr defaultRowHeight="15"/>
  <cols>
    <col min="1" max="1" width="18.28515625" customWidth="1"/>
  </cols>
  <sheetData>
    <row r="1" spans="1:14" ht="18.75" customHeight="1">
      <c r="A1" s="27" t="s">
        <v>0</v>
      </c>
      <c r="B1" s="1" t="s">
        <v>1</v>
      </c>
      <c r="C1" s="1" t="s">
        <v>2</v>
      </c>
      <c r="D1" s="1" t="s">
        <v>3</v>
      </c>
      <c r="E1" s="1" t="s">
        <v>4</v>
      </c>
      <c r="F1" s="1" t="s">
        <v>5</v>
      </c>
      <c r="G1" s="1" t="s">
        <v>6</v>
      </c>
      <c r="H1" s="1" t="s">
        <v>7</v>
      </c>
      <c r="I1" s="1" t="s">
        <v>8</v>
      </c>
      <c r="J1" s="1" t="s">
        <v>9</v>
      </c>
      <c r="K1" s="1" t="s">
        <v>10</v>
      </c>
      <c r="L1" s="1" t="s">
        <v>11</v>
      </c>
      <c r="M1" s="1" t="s">
        <v>12</v>
      </c>
      <c r="N1" s="2" t="s">
        <v>13</v>
      </c>
    </row>
    <row r="2" spans="1:14" ht="15.75" customHeight="1">
      <c r="A2" s="3" t="s">
        <v>14</v>
      </c>
      <c r="B2" s="28">
        <f ca="1">COUNTIF(INDIRECT(B$1&amp;"!E2:E1000"),$A2)</f>
        <v>52</v>
      </c>
      <c r="C2" s="28">
        <f ca="1">COUNTIF(INDIRECT(C$1&amp;"!E2:E1000"),$A2)</f>
        <v>53</v>
      </c>
      <c r="D2" s="28">
        <f ca="1">COUNTIF(INDIRECT(D$1&amp;"!E2:E1000"),$A2)</f>
        <v>52</v>
      </c>
      <c r="E2" s="28">
        <f ca="1">COUNTIF(INDIRECT(E$1&amp;"!E2:E1000"),$A2)</f>
        <v>52</v>
      </c>
      <c r="F2" s="28">
        <f ca="1">COUNTIF(INDIRECT(F$1&amp;"!E2:E1000"),$A2)</f>
        <v>50</v>
      </c>
      <c r="G2" s="28">
        <f ca="1">COUNTIF(INDIRECT(G$1&amp;"!E2:E1000"),$A2)</f>
        <v>15</v>
      </c>
      <c r="H2" s="28">
        <f ca="1">COUNTIF(INDIRECT(H$1&amp;"!E2:E1000"),$A2)</f>
        <v>0</v>
      </c>
      <c r="I2" s="28">
        <f ca="1">COUNTIF(INDIRECT(I$1&amp;"!E2:E1000"),$A2)</f>
        <v>0</v>
      </c>
      <c r="J2" s="28">
        <f ca="1">COUNTIF(INDIRECT(J$1&amp;"!E2:E1000"),$A2)</f>
        <v>0</v>
      </c>
      <c r="K2" s="28">
        <f ca="1">COUNTIF(INDIRECT(K$1&amp;"!E2:E1000"),$A2)</f>
        <v>0</v>
      </c>
      <c r="L2" s="28">
        <f ca="1">COUNTIF(INDIRECT(L$1&amp;"!E2:E1000"),$A2)</f>
        <v>0</v>
      </c>
      <c r="M2" s="28">
        <f ca="1">COUNTIF(INDIRECT(M$1&amp;"!E2:E1000"),$A2)</f>
        <v>0</v>
      </c>
      <c r="N2" s="29">
        <f ca="1">SUM(B2:M2)</f>
        <v>274</v>
      </c>
    </row>
    <row r="3" spans="1:14" ht="15.75" customHeight="1">
      <c r="A3" s="4" t="s">
        <v>15</v>
      </c>
      <c r="B3" s="30">
        <f ca="1">COUNTIF(INDIRECT(B$1&amp;"!E2:E1000"),$A3)</f>
        <v>0</v>
      </c>
      <c r="C3" s="30">
        <f ca="1">COUNTIF(INDIRECT(C$1&amp;"!E2:E1000"),$A3)</f>
        <v>0</v>
      </c>
      <c r="D3" s="30">
        <f ca="1">COUNTIF(INDIRECT(D$1&amp;"!E2:E1000"),$A3)</f>
        <v>0</v>
      </c>
      <c r="E3" s="30">
        <f ca="1">COUNTIF(INDIRECT(E$1&amp;"!E2:E1000"),$A3)</f>
        <v>0</v>
      </c>
      <c r="F3" s="30">
        <f ca="1">COUNTIF(INDIRECT(F$1&amp;"!E2:E1000"),$A3)</f>
        <v>0</v>
      </c>
      <c r="G3" s="30">
        <f ca="1">COUNTIF(INDIRECT(G$1&amp;"!E2:E1000"),$A3)</f>
        <v>42</v>
      </c>
      <c r="H3" s="30">
        <f ca="1">COUNTIF(INDIRECT(H$1&amp;"!E2:E1000"),$A3)</f>
        <v>0</v>
      </c>
      <c r="I3" s="30">
        <f ca="1">COUNTIF(INDIRECT(I$1&amp;"!E2:E1000"),$A3)</f>
        <v>0</v>
      </c>
      <c r="J3" s="30">
        <f ca="1">COUNTIF(INDIRECT(J$1&amp;"!E2:E1000"),$A3)</f>
        <v>0</v>
      </c>
      <c r="K3" s="30">
        <f ca="1">COUNTIF(INDIRECT(K$1&amp;"!E2:E1000"),$A3)</f>
        <v>0</v>
      </c>
      <c r="L3" s="30">
        <f ca="1">COUNTIF(INDIRECT(L$1&amp;"!E2:E1000"),$A3)</f>
        <v>0</v>
      </c>
      <c r="M3" s="30">
        <f ca="1">COUNTIF(INDIRECT(M$1&amp;"!E2:E1000"),$A3)</f>
        <v>0</v>
      </c>
      <c r="N3" s="31">
        <f ca="1">SUM(B3:M3)</f>
        <v>42</v>
      </c>
    </row>
    <row r="4" spans="1:14" ht="15.75" customHeight="1">
      <c r="A4" s="5" t="s">
        <v>16</v>
      </c>
      <c r="B4" s="32">
        <f ca="1">COUNTIF(INDIRECT(B$1&amp;"!E2:E1000"),$A4)</f>
        <v>1</v>
      </c>
      <c r="C4" s="32">
        <f ca="1">COUNTIF(INDIRECT(C$1&amp;"!E2:E1000"),$A4)</f>
        <v>1</v>
      </c>
      <c r="D4" s="32">
        <f ca="1">COUNTIF(INDIRECT(D$1&amp;"!E2:E1000"),$A4)</f>
        <v>1</v>
      </c>
      <c r="E4" s="32">
        <f ca="1">COUNTIF(INDIRECT(E$1&amp;"!E2:E1000"),$A4)</f>
        <v>2</v>
      </c>
      <c r="F4" s="32">
        <f ca="1">COUNTIF(INDIRECT(F$1&amp;"!E2:E1000"),$A4)</f>
        <v>4</v>
      </c>
      <c r="G4" s="32">
        <f ca="1">COUNTIF(INDIRECT(G$1&amp;"!E2:E1000"),$A4)</f>
        <v>0</v>
      </c>
      <c r="H4" s="32">
        <f ca="1">COUNTIF(INDIRECT(H$1&amp;"!E2:E1000"),$A4)</f>
        <v>0</v>
      </c>
      <c r="I4" s="32">
        <f ca="1">COUNTIF(INDIRECT(I$1&amp;"!E2:E1000"),$A4)</f>
        <v>0</v>
      </c>
      <c r="J4" s="32">
        <f ca="1">COUNTIF(INDIRECT(J$1&amp;"!E2:E1000"),$A4)</f>
        <v>0</v>
      </c>
      <c r="K4" s="32">
        <f ca="1">COUNTIF(INDIRECT(K$1&amp;"!E2:E1000"),$A4)</f>
        <v>0</v>
      </c>
      <c r="L4" s="32">
        <f ca="1">COUNTIF(INDIRECT(L$1&amp;"!E2:E1000"),$A4)</f>
        <v>0</v>
      </c>
      <c r="M4" s="32">
        <f ca="1">COUNTIF(INDIRECT(M$1&amp;"!E2:E1000"),$A4)</f>
        <v>0</v>
      </c>
      <c r="N4" s="33">
        <f ca="1">SUM(B4:M4)</f>
        <v>9</v>
      </c>
    </row>
    <row r="5" spans="1:14" ht="15.75" customHeight="1">
      <c r="A5" s="6" t="s">
        <v>17</v>
      </c>
      <c r="B5" s="34">
        <f ca="1">COUNTIF(INDIRECT(B$1&amp;"!E2:E1000"),$A5)</f>
        <v>0</v>
      </c>
      <c r="C5" s="34">
        <f ca="1">COUNTIF(INDIRECT(C$1&amp;"!E2:E1000"),$A5)</f>
        <v>0</v>
      </c>
      <c r="D5" s="34">
        <f ca="1">COUNTIF(INDIRECT(D$1&amp;"!E2:E1000"),$A5)</f>
        <v>1</v>
      </c>
      <c r="E5" s="34">
        <f ca="1">COUNTIF(INDIRECT(E$1&amp;"!E2:E1000"),$A5)</f>
        <v>0</v>
      </c>
      <c r="F5" s="34">
        <f ca="1">COUNTIF(INDIRECT(F$1&amp;"!E2:E1000"),$A5)</f>
        <v>1</v>
      </c>
      <c r="G5" s="34">
        <f ca="1">COUNTIF(INDIRECT(G$1&amp;"!E2:E1000"),$A5)</f>
        <v>0</v>
      </c>
      <c r="H5" s="34">
        <f ca="1">COUNTIF(INDIRECT(H$1&amp;"!E2:E1000"),$A5)</f>
        <v>0</v>
      </c>
      <c r="I5" s="34">
        <f ca="1">COUNTIF(INDIRECT(I$1&amp;"!E2:E1000"),$A5)</f>
        <v>0</v>
      </c>
      <c r="J5" s="34">
        <f ca="1">COUNTIF(INDIRECT(J$1&amp;"!E2:E1000"),$A5)</f>
        <v>0</v>
      </c>
      <c r="K5" s="34">
        <f ca="1">COUNTIF(INDIRECT(K$1&amp;"!E2:E1000"),$A5)</f>
        <v>0</v>
      </c>
      <c r="L5" s="34">
        <f ca="1">COUNTIF(INDIRECT(L$1&amp;"!E2:E1000"),$A5)</f>
        <v>0</v>
      </c>
      <c r="M5" s="34">
        <f ca="1">COUNTIF(INDIRECT(M$1&amp;"!E2:E1000"),$A5)</f>
        <v>0</v>
      </c>
      <c r="N5" s="35">
        <f ca="1">SUM(B5:M5)</f>
        <v>2</v>
      </c>
    </row>
    <row r="6" spans="1:14" ht="15.75" customHeight="1">
      <c r="A6" s="7" t="s">
        <v>18</v>
      </c>
      <c r="B6" s="36">
        <f ca="1">COUNTIF(INDIRECT(B$1&amp;"!E2:E1000"),$A6)</f>
        <v>1</v>
      </c>
      <c r="C6" s="36">
        <f ca="1">COUNTIF(INDIRECT(C$1&amp;"!E2:E1000"),$A6)</f>
        <v>1</v>
      </c>
      <c r="D6" s="36">
        <f ca="1">COUNTIF(INDIRECT(D$1&amp;"!E2:E1000"),$A6)</f>
        <v>1</v>
      </c>
      <c r="E6" s="36">
        <f ca="1">COUNTIF(INDIRECT(E$1&amp;"!E2:E1000"),$A6)</f>
        <v>1</v>
      </c>
      <c r="F6" s="36">
        <f ca="1">COUNTIF(INDIRECT(F$1&amp;"!E2:E1000"),$A6)</f>
        <v>2</v>
      </c>
      <c r="G6" s="36">
        <f ca="1">COUNTIF(INDIRECT(G$1&amp;"!E2:E1000"),$A6)</f>
        <v>0</v>
      </c>
      <c r="H6" s="36">
        <f ca="1">COUNTIF(INDIRECT(H$1&amp;"!E2:E1000"),$A6)</f>
        <v>0</v>
      </c>
      <c r="I6" s="36">
        <f ca="1">COUNTIF(INDIRECT(I$1&amp;"!E2:E1000"),$A6)</f>
        <v>0</v>
      </c>
      <c r="J6" s="36">
        <f ca="1">COUNTIF(INDIRECT(J$1&amp;"!E2:E1000"),$A6)</f>
        <v>0</v>
      </c>
      <c r="K6" s="36">
        <f ca="1">COUNTIF(INDIRECT(K$1&amp;"!E2:E1000"),$A6)</f>
        <v>0</v>
      </c>
      <c r="L6" s="36">
        <f ca="1">COUNTIF(INDIRECT(L$1&amp;"!E2:E1000"),$A6)</f>
        <v>0</v>
      </c>
      <c r="M6" s="36">
        <f ca="1">COUNTIF(INDIRECT(M$1&amp;"!E2:E1000"),$A6)</f>
        <v>0</v>
      </c>
      <c r="N6" s="37">
        <f ca="1">SUM(B6:M6)</f>
        <v>6</v>
      </c>
    </row>
    <row r="7" spans="1:14" ht="15.75" customHeight="1">
      <c r="A7" s="8" t="s">
        <v>19</v>
      </c>
      <c r="B7" s="38">
        <f ca="1">COUNTIF(INDIRECT(B$1&amp;"!E2:E1000"),$A7)</f>
        <v>3</v>
      </c>
      <c r="C7" s="38">
        <f ca="1">COUNTIF(INDIRECT(C$1&amp;"!E2:E1000"),$A7)</f>
        <v>2</v>
      </c>
      <c r="D7" s="38">
        <f ca="1">COUNTIF(INDIRECT(D$1&amp;"!E2:E1000"),$A7)</f>
        <v>2</v>
      </c>
      <c r="E7" s="38">
        <f ca="1">COUNTIF(INDIRECT(E$1&amp;"!E2:E1000"),$A7)</f>
        <v>2</v>
      </c>
      <c r="F7" s="38">
        <f ca="1">COUNTIF(INDIRECT(F$1&amp;"!E2:E1000"),$A7)</f>
        <v>0</v>
      </c>
      <c r="G7" s="38">
        <f ca="1">COUNTIF(INDIRECT(G$1&amp;"!E2:E1000"),$A7)</f>
        <v>0</v>
      </c>
      <c r="H7" s="38">
        <f ca="1">COUNTIF(INDIRECT(H$1&amp;"!E2:E1000"),$A7)</f>
        <v>0</v>
      </c>
      <c r="I7" s="38">
        <f ca="1">COUNTIF(INDIRECT(I$1&amp;"!E2:E1000"),$A7)</f>
        <v>0</v>
      </c>
      <c r="J7" s="38">
        <f ca="1">COUNTIF(INDIRECT(J$1&amp;"!E2:E1000"),$A7)</f>
        <v>0</v>
      </c>
      <c r="K7" s="38">
        <f ca="1">COUNTIF(INDIRECT(K$1&amp;"!E2:E1000"),$A7)</f>
        <v>0</v>
      </c>
      <c r="L7" s="38">
        <f ca="1">COUNTIF(INDIRECT(L$1&amp;"!E2:E1000"),$A7)</f>
        <v>0</v>
      </c>
      <c r="M7" s="38">
        <f ca="1">COUNTIF(INDIRECT(M$1&amp;"!E2:E1000"),$A7)</f>
        <v>0</v>
      </c>
      <c r="N7" s="39">
        <f ca="1">SUM(B7:M7)</f>
        <v>9</v>
      </c>
    </row>
    <row r="8" spans="1:14" ht="15.75" customHeight="1">
      <c r="A8" s="9" t="s">
        <v>13</v>
      </c>
      <c r="B8" s="40">
        <f ca="1">SUM(B2:B7)</f>
        <v>57</v>
      </c>
      <c r="C8" s="40">
        <f ca="1">SUM(C2:C7)</f>
        <v>57</v>
      </c>
      <c r="D8" s="40">
        <f ca="1">SUM(D2:D7)</f>
        <v>57</v>
      </c>
      <c r="E8" s="40">
        <f ca="1">SUM(E2:E7)</f>
        <v>57</v>
      </c>
      <c r="F8" s="40">
        <f ca="1">SUM(F2:F7)</f>
        <v>57</v>
      </c>
      <c r="G8" s="40">
        <f ca="1">SUM(G2:G7)</f>
        <v>57</v>
      </c>
      <c r="H8" s="40">
        <f ca="1">SUM(H2:H7)</f>
        <v>0</v>
      </c>
      <c r="I8" s="40">
        <f ca="1">SUM(I2:I7)</f>
        <v>0</v>
      </c>
      <c r="J8" s="40">
        <f ca="1">SUM(J2:J7)</f>
        <v>0</v>
      </c>
      <c r="K8" s="40">
        <f ca="1">SUM(K2:K7)</f>
        <v>0</v>
      </c>
      <c r="L8" s="40">
        <f ca="1">SUM(L2:L7)</f>
        <v>0</v>
      </c>
      <c r="M8" s="40">
        <f ca="1">SUM(M2:M7)</f>
        <v>0</v>
      </c>
      <c r="N8" s="40">
        <f ca="1">SUM(B8:M8)</f>
        <v>342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election activeCell="J1" sqref="J1"/>
    </sheetView>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4.710937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41" t="s">
        <v>20</v>
      </c>
      <c r="B1" s="10" t="s">
        <v>21</v>
      </c>
      <c r="C1" s="10" t="s">
        <v>22</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23</v>
      </c>
      <c r="B2" s="44" t="s">
        <v>24</v>
      </c>
      <c r="C2" s="44" t="s">
        <v>25</v>
      </c>
      <c r="D2" s="45"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45"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45"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45"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45"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45" t="str">
        <f t="array" aca="1" ref="I2" ca="1">IF(
    VLOOKUP(
        $A2,
        _xlfn._xlws.FILTER(
            INDIRECT("'"&amp;I$1&amp;"'!A2:E1000"), (INDIRECT("'"&amp;I$1&amp;"'!B2:B1000")=$B2) * (INDIRECT("'"&amp;I$1&amp;"'!C2:C1000")=$C2)
        ),
        5,
        FALSE
    )=0,
    "",
    VLOOKUP(
        $A2,
        _xlfn._xlws.FILTER(
            INDIRECT("'"&amp;I$1&amp;"'!A2:E1000"), (INDIRECT("'"&amp;I$1&amp;"'!B2:B1000")=$B2) * (INDIRECT("'"&amp;I$1&amp;"'!C2:C1000")=$C2)
        ),
        5,
        FALSE
    )
)</f>
        <v>Atrasado</v>
      </c>
      <c r="J2" s="45" t="str">
        <f t="array" aca="1" ref="J2" ca="1">IF(
    VLOOKUP(
        $A2,
        _xlfn._xlws.FILTER(
            INDIRECT("'"&amp;J$1&amp;"'!A2:E1000"), (INDIRECT("'"&amp;J$1&amp;"'!B2:B1000")=$B2) * (INDIRECT("'"&amp;J$1&amp;"'!C2:C1000")=$C2)
        ),
        5,
        FALSE
    )=0,
    "",
    VLOOKUP(
        $A2,
        _xlfn._xlws.FILTER(
            INDIRECT("'"&amp;J$1&amp;"'!A2:E1000"), (INDIRECT("'"&amp;J$1&amp;"'!B2:B1000")=$B2) * (INDIRECT("'"&amp;J$1&amp;"'!C2:C1000")=$C2)
        ),
        5,
        FALSE
    )
)</f>
        <v/>
      </c>
      <c r="K2" s="45" t="str">
        <f t="array" aca="1" ref="K2" ca="1">IF(
    VLOOKUP(
        $A2,
        _xlfn._xlws.FILTER(
            INDIRECT("'"&amp;K$1&amp;"'!A2:E1000"), (INDIRECT("'"&amp;K$1&amp;"'!B2:B1000")=$B2) * (INDIRECT("'"&amp;K$1&amp;"'!C2:C1000")=$C2)
        ),
        5,
        FALSE
    )=0,
    "",
    VLOOKUP(
        $A2,
        _xlfn._xlws.FILTER(
            INDIRECT("'"&amp;K$1&amp;"'!A2:E1000"), (INDIRECT("'"&amp;K$1&amp;"'!B2:B1000")=$B2) * (INDIRECT("'"&amp;K$1&amp;"'!C2:C1000")=$C2)
        ),
        5,
        FALSE
    )
)</f>
        <v/>
      </c>
      <c r="L2" s="45" t="str">
        <f t="array" aca="1" ref="L2" ca="1">IF(
    VLOOKUP(
        $A2,
        _xlfn._xlws.FILTER(
            INDIRECT("'"&amp;L$1&amp;"'!A2:E1000"), (INDIRECT("'"&amp;L$1&amp;"'!B2:B1000")=$B2) * (INDIRECT("'"&amp;L$1&amp;"'!C2:C1000")=$C2)
        ),
        5,
        FALSE
    )=0,
    "",
    VLOOKUP(
        $A2,
        _xlfn._xlws.FILTER(
            INDIRECT("'"&amp;L$1&amp;"'!A2:E1000"), (INDIRECT("'"&amp;L$1&amp;"'!B2:B1000")=$B2) * (INDIRECT("'"&amp;L$1&amp;"'!C2:C1000")=$C2)
        ),
        5,
        FALSE
    )
)</f>
        <v/>
      </c>
      <c r="M2" s="45" t="str">
        <f t="array" aca="1" ref="M2" ca="1">IF(
    VLOOKUP(
        $A2,
        _xlfn._xlws.FILTER(
            INDIRECT("'"&amp;M$1&amp;"'!A2:E1000"), (INDIRECT("'"&amp;M$1&amp;"'!B2:B1000")=$B2) * (INDIRECT("'"&amp;M$1&amp;"'!C2:C1000")=$C2)
        ),
        5,
        FALSE
    )=0,
    "",
    VLOOKUP(
        $A2,
        _xlfn._xlws.FILTER(
            INDIRECT("'"&amp;M$1&amp;"'!A2:E1000"), (INDIRECT("'"&amp;M$1&amp;"'!B2:B1000")=$B2) * (INDIRECT("'"&amp;M$1&amp;"'!C2:C1000")=$C2)
        ),
        5,
        FALSE
    )
)</f>
        <v/>
      </c>
      <c r="N2" s="45" t="str">
        <f t="array" aca="1" ref="N2" ca="1">IF(
    VLOOKUP(
        $A2,
        _xlfn._xlws.FILTER(
            INDIRECT("'"&amp;N$1&amp;"'!A2:E1000"), (INDIRECT("'"&amp;N$1&amp;"'!B2:B1000")=$B2) * (INDIRECT("'"&amp;N$1&amp;"'!C2:C1000")=$C2)
        ),
        5,
        FALSE
    )=0,
    "",
    VLOOKUP(
        $A2,
        _xlfn._xlws.FILTER(
            INDIRECT("'"&amp;N$1&amp;"'!A2:E1000"), (INDIRECT("'"&amp;N$1&amp;"'!B2:B1000")=$B2) * (INDIRECT("'"&amp;N$1&amp;"'!C2:C1000")=$C2)
        ),
        5,
        FALSE
    )
)</f>
        <v/>
      </c>
      <c r="O2" s="45" t="str">
        <f t="array" aca="1" ref="O2" ca="1">IF(
    VLOOKUP(
        $A2,
        _xlfn._xlws.FILTER(
            INDIRECT("'"&amp;O$1&amp;"'!A2:E1000"), (INDIRECT("'"&amp;O$1&amp;"'!B2:B1000")=$B2) * (INDIRECT("'"&amp;O$1&amp;"'!C2:C1000")=$C2)
        ),
        5,
        FALSE
    )=0,
    "",
    VLOOKUP(
        $A2,
        _xlfn._xlws.FILTER(
            INDIRECT("'"&amp;O$1&amp;"'!A2:E1000"), (INDIRECT("'"&amp;O$1&amp;"'!B2:B1000")=$B2) * (INDIRECT("'"&amp;O$1&amp;"'!C2:C1000")=$C2)
        ),
        5,
        FALSE
    )
)</f>
        <v/>
      </c>
      <c r="P2" s="45" t="str">
        <f t="array" aca="1" ref="P2" ca="1">IF(
    VLOOKUP(
        $A2,
        _xlfn._xlws.FILTER(
            INDIRECT("'"&amp;P$1&amp;"'!A2:E1000"), (INDIRECT("'"&amp;P$1&amp;"'!B2:B1000")=$B2) * (INDIRECT("'"&amp;P$1&amp;"'!C2:C1000")=$C2)
        ),
        5,
        FALSE
    )=0,
    "",
    VLOOKUP(
        $A2,
        _xlfn._xlws.FILTER(
            INDIRECT("'"&amp;P$1&amp;"'!A2:E1000"), (INDIRECT("'"&amp;P$1&amp;"'!B2:B1000")=$B2) * (INDIRECT("'"&amp;P$1&amp;"'!C2:C1000")=$C2)
        ),
        5,
        FALSE
    )
)</f>
        <v/>
      </c>
      <c r="R2" s="46"/>
      <c r="S2" s="43" t="s">
        <v>26</v>
      </c>
      <c r="T2" s="47" t="s">
        <v>23</v>
      </c>
      <c r="U2" s="48"/>
    </row>
    <row r="3" spans="1:21">
      <c r="A3" s="43" t="s">
        <v>23</v>
      </c>
      <c r="B3" s="44" t="s">
        <v>27</v>
      </c>
      <c r="C3" s="44" t="s">
        <v>25</v>
      </c>
      <c r="D3" s="45"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45"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45"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45"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45"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45" t="str">
        <f t="array" aca="1" ref="I3" ca="1">IF(
    VLOOKUP(
        $A3,
        _xlfn._xlws.FILTER(
            INDIRECT("'"&amp;I$1&amp;"'!A2:E1000"), (INDIRECT("'"&amp;I$1&amp;"'!B2:B1000")=$B3) * (INDIRECT("'"&amp;I$1&amp;"'!C2:C1000")=$C3)
        ),
        5,
        FALSE
    )=0,
    "",
    VLOOKUP(
        $A3,
        _xlfn._xlws.FILTER(
            INDIRECT("'"&amp;I$1&amp;"'!A2:E1000"), (INDIRECT("'"&amp;I$1&amp;"'!B2:B1000")=$B3) * (INDIRECT("'"&amp;I$1&amp;"'!C2:C1000")=$C3)
        ),
        5,
        FALSE
    )
)</f>
        <v>Atrasado</v>
      </c>
      <c r="J3" s="45" t="str">
        <f t="array" aca="1" ref="J3" ca="1">IF(
    VLOOKUP(
        $A3,
        _xlfn._xlws.FILTER(
            INDIRECT("'"&amp;J$1&amp;"'!A2:E1000"), (INDIRECT("'"&amp;J$1&amp;"'!B2:B1000")=$B3) * (INDIRECT("'"&amp;J$1&amp;"'!C2:C1000")=$C3)
        ),
        5,
        FALSE
    )=0,
    "",
    VLOOKUP(
        $A3,
        _xlfn._xlws.FILTER(
            INDIRECT("'"&amp;J$1&amp;"'!A2:E1000"), (INDIRECT("'"&amp;J$1&amp;"'!B2:B1000")=$B3) * (INDIRECT("'"&amp;J$1&amp;"'!C2:C1000")=$C3)
        ),
        5,
        FALSE
    )
)</f>
        <v/>
      </c>
      <c r="K3" s="45" t="str">
        <f t="array" aca="1" ref="K3" ca="1">IF(
    VLOOKUP(
        $A3,
        _xlfn._xlws.FILTER(
            INDIRECT("'"&amp;K$1&amp;"'!A2:E1000"), (INDIRECT("'"&amp;K$1&amp;"'!B2:B1000")=$B3) * (INDIRECT("'"&amp;K$1&amp;"'!C2:C1000")=$C3)
        ),
        5,
        FALSE
    )=0,
    "",
    VLOOKUP(
        $A3,
        _xlfn._xlws.FILTER(
            INDIRECT("'"&amp;K$1&amp;"'!A2:E1000"), (INDIRECT("'"&amp;K$1&amp;"'!B2:B1000")=$B3) * (INDIRECT("'"&amp;K$1&amp;"'!C2:C1000")=$C3)
        ),
        5,
        FALSE
    )
)</f>
        <v/>
      </c>
      <c r="L3" s="45" t="str">
        <f t="array" aca="1" ref="L3" ca="1">IF(
    VLOOKUP(
        $A3,
        _xlfn._xlws.FILTER(
            INDIRECT("'"&amp;L$1&amp;"'!A2:E1000"), (INDIRECT("'"&amp;L$1&amp;"'!B2:B1000")=$B3) * (INDIRECT("'"&amp;L$1&amp;"'!C2:C1000")=$C3)
        ),
        5,
        FALSE
    )=0,
    "",
    VLOOKUP(
        $A3,
        _xlfn._xlws.FILTER(
            INDIRECT("'"&amp;L$1&amp;"'!A2:E1000"), (INDIRECT("'"&amp;L$1&amp;"'!B2:B1000")=$B3) * (INDIRECT("'"&amp;L$1&amp;"'!C2:C1000")=$C3)
        ),
        5,
        FALSE
    )
)</f>
        <v/>
      </c>
      <c r="M3" s="45" t="str">
        <f t="array" aca="1" ref="M3" ca="1">IF(
    VLOOKUP(
        $A3,
        _xlfn._xlws.FILTER(
            INDIRECT("'"&amp;M$1&amp;"'!A2:E1000"), (INDIRECT("'"&amp;M$1&amp;"'!B2:B1000")=$B3) * (INDIRECT("'"&amp;M$1&amp;"'!C2:C1000")=$C3)
        ),
        5,
        FALSE
    )=0,
    "",
    VLOOKUP(
        $A3,
        _xlfn._xlws.FILTER(
            INDIRECT("'"&amp;M$1&amp;"'!A2:E1000"), (INDIRECT("'"&amp;M$1&amp;"'!B2:B1000")=$B3) * (INDIRECT("'"&amp;M$1&amp;"'!C2:C1000")=$C3)
        ),
        5,
        FALSE
    )
)</f>
        <v/>
      </c>
      <c r="N3" s="45" t="str">
        <f t="array" aca="1" ref="N3" ca="1">IF(
    VLOOKUP(
        $A3,
        _xlfn._xlws.FILTER(
            INDIRECT("'"&amp;N$1&amp;"'!A2:E1000"), (INDIRECT("'"&amp;N$1&amp;"'!B2:B1000")=$B3) * (INDIRECT("'"&amp;N$1&amp;"'!C2:C1000")=$C3)
        ),
        5,
        FALSE
    )=0,
    "",
    VLOOKUP(
        $A3,
        _xlfn._xlws.FILTER(
            INDIRECT("'"&amp;N$1&amp;"'!A2:E1000"), (INDIRECT("'"&amp;N$1&amp;"'!B2:B1000")=$B3) * (INDIRECT("'"&amp;N$1&amp;"'!C2:C1000")=$C3)
        ),
        5,
        FALSE
    )
)</f>
        <v/>
      </c>
      <c r="O3" s="45" t="str">
        <f t="array" aca="1" ref="O3" ca="1">IF(
    VLOOKUP(
        $A3,
        _xlfn._xlws.FILTER(
            INDIRECT("'"&amp;O$1&amp;"'!A2:E1000"), (INDIRECT("'"&amp;O$1&amp;"'!B2:B1000")=$B3) * (INDIRECT("'"&amp;O$1&amp;"'!C2:C1000")=$C3)
        ),
        5,
        FALSE
    )=0,
    "",
    VLOOKUP(
        $A3,
        _xlfn._xlws.FILTER(
            INDIRECT("'"&amp;O$1&amp;"'!A2:E1000"), (INDIRECT("'"&amp;O$1&amp;"'!B2:B1000")=$B3) * (INDIRECT("'"&amp;O$1&amp;"'!C2:C1000")=$C3)
        ),
        5,
        FALSE
    )
)</f>
        <v/>
      </c>
      <c r="P3" s="45" t="str">
        <f t="array" aca="1" ref="P3" ca="1">IF(
    VLOOKUP(
        $A3,
        _xlfn._xlws.FILTER(
            INDIRECT("'"&amp;P$1&amp;"'!A2:E1000"), (INDIRECT("'"&amp;P$1&amp;"'!B2:B1000")=$B3) * (INDIRECT("'"&amp;P$1&amp;"'!C2:C1000")=$C3)
        ),
        5,
        FALSE
    )=0,
    "",
    VLOOKUP(
        $A3,
        _xlfn._xlws.FILTER(
            INDIRECT("'"&amp;P$1&amp;"'!A2:E1000"), (INDIRECT("'"&amp;P$1&amp;"'!B2:B1000")=$B3) * (INDIRECT("'"&amp;P$1&amp;"'!C2:C1000")=$C3)
        ),
        5,
        FALSE
    )
)</f>
        <v/>
      </c>
      <c r="R3" s="49"/>
      <c r="S3" s="50" t="s">
        <v>28</v>
      </c>
      <c r="T3" s="51" t="s">
        <v>28</v>
      </c>
      <c r="U3" s="49"/>
    </row>
    <row r="4" spans="1:21">
      <c r="A4" s="43" t="s">
        <v>23</v>
      </c>
      <c r="B4" s="44" t="s">
        <v>29</v>
      </c>
      <c r="C4" s="44" t="s">
        <v>25</v>
      </c>
      <c r="D4" s="45"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45"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45"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45"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45"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45"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45" t="str">
        <f t="array" aca="1" ref="J4" ca="1">IF(
    VLOOKUP(
        $A4,
        _xlfn._xlws.FILTER(
            INDIRECT("'"&amp;J$1&amp;"'!A2:E1000"), (INDIRECT("'"&amp;J$1&amp;"'!B2:B1000")=$B4) * (INDIRECT("'"&amp;J$1&amp;"'!C2:C1000")=$C4)
        ),
        5,
        FALSE
    )=0,
    "",
    VLOOKUP(
        $A4,
        _xlfn._xlws.FILTER(
            INDIRECT("'"&amp;J$1&amp;"'!A2:E1000"), (INDIRECT("'"&amp;J$1&amp;"'!B2:B1000")=$B4) * (INDIRECT("'"&amp;J$1&amp;"'!C2:C1000")=$C4)
        ),
        5,
        FALSE
    )
)</f>
        <v/>
      </c>
      <c r="K4" s="45" t="str">
        <f t="array" aca="1" ref="K4" ca="1">IF(
    VLOOKUP(
        $A4,
        _xlfn._xlws.FILTER(
            INDIRECT("'"&amp;K$1&amp;"'!A2:E1000"), (INDIRECT("'"&amp;K$1&amp;"'!B2:B1000")=$B4) * (INDIRECT("'"&amp;K$1&amp;"'!C2:C1000")=$C4)
        ),
        5,
        FALSE
    )=0,
    "",
    VLOOKUP(
        $A4,
        _xlfn._xlws.FILTER(
            INDIRECT("'"&amp;K$1&amp;"'!A2:E1000"), (INDIRECT("'"&amp;K$1&amp;"'!B2:B1000")=$B4) * (INDIRECT("'"&amp;K$1&amp;"'!C2:C1000")=$C4)
        ),
        5,
        FALSE
    )
)</f>
        <v/>
      </c>
      <c r="L4" s="45" t="str">
        <f t="array" aca="1" ref="L4" ca="1">IF(
    VLOOKUP(
        $A4,
        _xlfn._xlws.FILTER(
            INDIRECT("'"&amp;L$1&amp;"'!A2:E1000"), (INDIRECT("'"&amp;L$1&amp;"'!B2:B1000")=$B4) * (INDIRECT("'"&amp;L$1&amp;"'!C2:C1000")=$C4)
        ),
        5,
        FALSE
    )=0,
    "",
    VLOOKUP(
        $A4,
        _xlfn._xlws.FILTER(
            INDIRECT("'"&amp;L$1&amp;"'!A2:E1000"), (INDIRECT("'"&amp;L$1&amp;"'!B2:B1000")=$B4) * (INDIRECT("'"&amp;L$1&amp;"'!C2:C1000")=$C4)
        ),
        5,
        FALSE
    )
)</f>
        <v/>
      </c>
      <c r="M4" s="45" t="str">
        <f t="array" aca="1" ref="M4" ca="1">IF(
    VLOOKUP(
        $A4,
        _xlfn._xlws.FILTER(
            INDIRECT("'"&amp;M$1&amp;"'!A2:E1000"), (INDIRECT("'"&amp;M$1&amp;"'!B2:B1000")=$B4) * (INDIRECT("'"&amp;M$1&amp;"'!C2:C1000")=$C4)
        ),
        5,
        FALSE
    )=0,
    "",
    VLOOKUP(
        $A4,
        _xlfn._xlws.FILTER(
            INDIRECT("'"&amp;M$1&amp;"'!A2:E1000"), (INDIRECT("'"&amp;M$1&amp;"'!B2:B1000")=$B4) * (INDIRECT("'"&amp;M$1&amp;"'!C2:C1000")=$C4)
        ),
        5,
        FALSE
    )
)</f>
        <v/>
      </c>
      <c r="N4" s="45" t="str">
        <f t="array" aca="1" ref="N4" ca="1">IF(
    VLOOKUP(
        $A4,
        _xlfn._xlws.FILTER(
            INDIRECT("'"&amp;N$1&amp;"'!A2:E1000"), (INDIRECT("'"&amp;N$1&amp;"'!B2:B1000")=$B4) * (INDIRECT("'"&amp;N$1&amp;"'!C2:C1000")=$C4)
        ),
        5,
        FALSE
    )=0,
    "",
    VLOOKUP(
        $A4,
        _xlfn._xlws.FILTER(
            INDIRECT("'"&amp;N$1&amp;"'!A2:E1000"), (INDIRECT("'"&amp;N$1&amp;"'!B2:B1000")=$B4) * (INDIRECT("'"&amp;N$1&amp;"'!C2:C1000")=$C4)
        ),
        5,
        FALSE
    )
)</f>
        <v/>
      </c>
      <c r="O4" s="45" t="str">
        <f t="array" aca="1" ref="O4" ca="1">IF(
    VLOOKUP(
        $A4,
        _xlfn._xlws.FILTER(
            INDIRECT("'"&amp;O$1&amp;"'!A2:E1000"), (INDIRECT("'"&amp;O$1&amp;"'!B2:B1000")=$B4) * (INDIRECT("'"&amp;O$1&amp;"'!C2:C1000")=$C4)
        ),
        5,
        FALSE
    )=0,
    "",
    VLOOKUP(
        $A4,
        _xlfn._xlws.FILTER(
            INDIRECT("'"&amp;O$1&amp;"'!A2:E1000"), (INDIRECT("'"&amp;O$1&amp;"'!B2:B1000")=$B4) * (INDIRECT("'"&amp;O$1&amp;"'!C2:C1000")=$C4)
        ),
        5,
        FALSE
    )
)</f>
        <v/>
      </c>
      <c r="P4" s="45" t="str">
        <f t="array" aca="1" ref="P4" ca="1">IF(
    VLOOKUP(
        $A4,
        _xlfn._xlws.FILTER(
            INDIRECT("'"&amp;P$1&amp;"'!A2:E1000"), (INDIRECT("'"&amp;P$1&amp;"'!B2:B1000")=$B4) * (INDIRECT("'"&amp;P$1&amp;"'!C2:C1000")=$C4)
        ),
        5,
        FALSE
    )=0,
    "",
    VLOOKUP(
        $A4,
        _xlfn._xlws.FILTER(
            INDIRECT("'"&amp;P$1&amp;"'!A2:E1000"), (INDIRECT("'"&amp;P$1&amp;"'!B2:B1000")=$B4) * (INDIRECT("'"&amp;P$1&amp;"'!C2:C1000")=$C4)
        ),
        5,
        FALSE
    )
)</f>
        <v/>
      </c>
      <c r="R4" s="52"/>
      <c r="S4" s="53" t="s">
        <v>30</v>
      </c>
      <c r="T4" s="54" t="s">
        <v>30</v>
      </c>
      <c r="U4" s="55"/>
    </row>
    <row r="5" spans="1:21">
      <c r="A5" s="43" t="s">
        <v>23</v>
      </c>
      <c r="B5" s="44" t="s">
        <v>31</v>
      </c>
      <c r="C5" s="44" t="s">
        <v>25</v>
      </c>
      <c r="D5" s="45"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45"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45"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45"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45"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45" t="str">
        <f t="array" aca="1" ref="I5" ca="1">IF(
    VLOOKUP(
        $A5,
        _xlfn._xlws.FILTER(
            INDIRECT("'"&amp;I$1&amp;"'!A2:E1000"), (INDIRECT("'"&amp;I$1&amp;"'!B2:B1000")=$B5) * (INDIRECT("'"&amp;I$1&amp;"'!C2:C1000")=$C5)
        ),
        5,
        FALSE
    )=0,
    "",
    VLOOKUP(
        $A5,
        _xlfn._xlws.FILTER(
            INDIRECT("'"&amp;I$1&amp;"'!A2:E1000"), (INDIRECT("'"&amp;I$1&amp;"'!B2:B1000")=$B5) * (INDIRECT("'"&amp;I$1&amp;"'!C2:C1000")=$C5)
        ),
        5,
        FALSE
    )
)</f>
        <v>Atrasado</v>
      </c>
      <c r="J5" s="45" t="str">
        <f t="array" aca="1" ref="J5" ca="1">IF(
    VLOOKUP(
        $A5,
        _xlfn._xlws.FILTER(
            INDIRECT("'"&amp;J$1&amp;"'!A2:E1000"), (INDIRECT("'"&amp;J$1&amp;"'!B2:B1000")=$B5) * (INDIRECT("'"&amp;J$1&amp;"'!C2:C1000")=$C5)
        ),
        5,
        FALSE
    )=0,
    "",
    VLOOKUP(
        $A5,
        _xlfn._xlws.FILTER(
            INDIRECT("'"&amp;J$1&amp;"'!A2:E1000"), (INDIRECT("'"&amp;J$1&amp;"'!B2:B1000")=$B5) * (INDIRECT("'"&amp;J$1&amp;"'!C2:C1000")=$C5)
        ),
        5,
        FALSE
    )
)</f>
        <v/>
      </c>
      <c r="K5" s="45" t="str">
        <f t="array" aca="1" ref="K5" ca="1">IF(
    VLOOKUP(
        $A5,
        _xlfn._xlws.FILTER(
            INDIRECT("'"&amp;K$1&amp;"'!A2:E1000"), (INDIRECT("'"&amp;K$1&amp;"'!B2:B1000")=$B5) * (INDIRECT("'"&amp;K$1&amp;"'!C2:C1000")=$C5)
        ),
        5,
        FALSE
    )=0,
    "",
    VLOOKUP(
        $A5,
        _xlfn._xlws.FILTER(
            INDIRECT("'"&amp;K$1&amp;"'!A2:E1000"), (INDIRECT("'"&amp;K$1&amp;"'!B2:B1000")=$B5) * (INDIRECT("'"&amp;K$1&amp;"'!C2:C1000")=$C5)
        ),
        5,
        FALSE
    )
)</f>
        <v/>
      </c>
      <c r="L5" s="45" t="str">
        <f t="array" aca="1" ref="L5" ca="1">IF(
    VLOOKUP(
        $A5,
        _xlfn._xlws.FILTER(
            INDIRECT("'"&amp;L$1&amp;"'!A2:E1000"), (INDIRECT("'"&amp;L$1&amp;"'!B2:B1000")=$B5) * (INDIRECT("'"&amp;L$1&amp;"'!C2:C1000")=$C5)
        ),
        5,
        FALSE
    )=0,
    "",
    VLOOKUP(
        $A5,
        _xlfn._xlws.FILTER(
            INDIRECT("'"&amp;L$1&amp;"'!A2:E1000"), (INDIRECT("'"&amp;L$1&amp;"'!B2:B1000")=$B5) * (INDIRECT("'"&amp;L$1&amp;"'!C2:C1000")=$C5)
        ),
        5,
        FALSE
    )
)</f>
        <v/>
      </c>
      <c r="M5" s="45" t="str">
        <f t="array" aca="1" ref="M5" ca="1">IF(
    VLOOKUP(
        $A5,
        _xlfn._xlws.FILTER(
            INDIRECT("'"&amp;M$1&amp;"'!A2:E1000"), (INDIRECT("'"&amp;M$1&amp;"'!B2:B1000")=$B5) * (INDIRECT("'"&amp;M$1&amp;"'!C2:C1000")=$C5)
        ),
        5,
        FALSE
    )=0,
    "",
    VLOOKUP(
        $A5,
        _xlfn._xlws.FILTER(
            INDIRECT("'"&amp;M$1&amp;"'!A2:E1000"), (INDIRECT("'"&amp;M$1&amp;"'!B2:B1000")=$B5) * (INDIRECT("'"&amp;M$1&amp;"'!C2:C1000")=$C5)
        ),
        5,
        FALSE
    )
)</f>
        <v/>
      </c>
      <c r="N5" s="45" t="str">
        <f t="array" aca="1" ref="N5" ca="1">IF(
    VLOOKUP(
        $A5,
        _xlfn._xlws.FILTER(
            INDIRECT("'"&amp;N$1&amp;"'!A2:E1000"), (INDIRECT("'"&amp;N$1&amp;"'!B2:B1000")=$B5) * (INDIRECT("'"&amp;N$1&amp;"'!C2:C1000")=$C5)
        ),
        5,
        FALSE
    )=0,
    "",
    VLOOKUP(
        $A5,
        _xlfn._xlws.FILTER(
            INDIRECT("'"&amp;N$1&amp;"'!A2:E1000"), (INDIRECT("'"&amp;N$1&amp;"'!B2:B1000")=$B5) * (INDIRECT("'"&amp;N$1&amp;"'!C2:C1000")=$C5)
        ),
        5,
        FALSE
    )
)</f>
        <v/>
      </c>
      <c r="O5" s="45" t="str">
        <f t="array" aca="1" ref="O5" ca="1">IF(
    VLOOKUP(
        $A5,
        _xlfn._xlws.FILTER(
            INDIRECT("'"&amp;O$1&amp;"'!A2:E1000"), (INDIRECT("'"&amp;O$1&amp;"'!B2:B1000")=$B5) * (INDIRECT("'"&amp;O$1&amp;"'!C2:C1000")=$C5)
        ),
        5,
        FALSE
    )=0,
    "",
    VLOOKUP(
        $A5,
        _xlfn._xlws.FILTER(
            INDIRECT("'"&amp;O$1&amp;"'!A2:E1000"), (INDIRECT("'"&amp;O$1&amp;"'!B2:B1000")=$B5) * (INDIRECT("'"&amp;O$1&amp;"'!C2:C1000")=$C5)
        ),
        5,
        FALSE
    )
)</f>
        <v/>
      </c>
      <c r="P5" s="45" t="str">
        <f t="array" aca="1" ref="P5" ca="1">IF(
    VLOOKUP(
        $A5,
        _xlfn._xlws.FILTER(
            INDIRECT("'"&amp;P$1&amp;"'!A2:E1000"), (INDIRECT("'"&amp;P$1&amp;"'!B2:B1000")=$B5) * (INDIRECT("'"&amp;P$1&amp;"'!C2:C1000")=$C5)
        ),
        5,
        FALSE
    )=0,
    "",
    VLOOKUP(
        $A5,
        _xlfn._xlws.FILTER(
            INDIRECT("'"&amp;P$1&amp;"'!A2:E1000"), (INDIRECT("'"&amp;P$1&amp;"'!B2:B1000")=$B5) * (INDIRECT("'"&amp;P$1&amp;"'!C2:C1000")=$C5)
        ),
        5,
        FALSE
    )
)</f>
        <v/>
      </c>
      <c r="R5" s="56"/>
      <c r="S5" s="57" t="s">
        <v>32</v>
      </c>
      <c r="T5" s="58" t="s">
        <v>32</v>
      </c>
      <c r="U5" s="59"/>
    </row>
    <row r="6" spans="1:21">
      <c r="A6" s="43" t="s">
        <v>23</v>
      </c>
      <c r="B6" s="44" t="s">
        <v>33</v>
      </c>
      <c r="C6" s="44" t="s">
        <v>25</v>
      </c>
      <c r="D6" s="45"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45"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45"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45"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45"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45" t="str">
        <f t="array" aca="1" ref="I6" ca="1">IF(
    VLOOKUP(
        $A6,
        _xlfn._xlws.FILTER(
            INDIRECT("'"&amp;I$1&amp;"'!A2:E1000"), (INDIRECT("'"&amp;I$1&amp;"'!B2:B1000")=$B6) * (INDIRECT("'"&amp;I$1&amp;"'!C2:C1000")=$C6)
        ),
        5,
        FALSE
    )=0,
    "",
    VLOOKUP(
        $A6,
        _xlfn._xlws.FILTER(
            INDIRECT("'"&amp;I$1&amp;"'!A2:E1000"), (INDIRECT("'"&amp;I$1&amp;"'!B2:B1000")=$B6) * (INDIRECT("'"&amp;I$1&amp;"'!C2:C1000")=$C6)
        ),
        5,
        FALSE
    )
)</f>
        <v>Atrasado</v>
      </c>
      <c r="J6" s="45" t="str">
        <f t="array" aca="1" ref="J6" ca="1">IF(
    VLOOKUP(
        $A6,
        _xlfn._xlws.FILTER(
            INDIRECT("'"&amp;J$1&amp;"'!A2:E1000"), (INDIRECT("'"&amp;J$1&amp;"'!B2:B1000")=$B6) * (INDIRECT("'"&amp;J$1&amp;"'!C2:C1000")=$C6)
        ),
        5,
        FALSE
    )=0,
    "",
    VLOOKUP(
        $A6,
        _xlfn._xlws.FILTER(
            INDIRECT("'"&amp;J$1&amp;"'!A2:E1000"), (INDIRECT("'"&amp;J$1&amp;"'!B2:B1000")=$B6) * (INDIRECT("'"&amp;J$1&amp;"'!C2:C1000")=$C6)
        ),
        5,
        FALSE
    )
)</f>
        <v/>
      </c>
      <c r="K6" s="45" t="str">
        <f t="array" aca="1" ref="K6" ca="1">IF(
    VLOOKUP(
        $A6,
        _xlfn._xlws.FILTER(
            INDIRECT("'"&amp;K$1&amp;"'!A2:E1000"), (INDIRECT("'"&amp;K$1&amp;"'!B2:B1000")=$B6) * (INDIRECT("'"&amp;K$1&amp;"'!C2:C1000")=$C6)
        ),
        5,
        FALSE
    )=0,
    "",
    VLOOKUP(
        $A6,
        _xlfn._xlws.FILTER(
            INDIRECT("'"&amp;K$1&amp;"'!A2:E1000"), (INDIRECT("'"&amp;K$1&amp;"'!B2:B1000")=$B6) * (INDIRECT("'"&amp;K$1&amp;"'!C2:C1000")=$C6)
        ),
        5,
        FALSE
    )
)</f>
        <v/>
      </c>
      <c r="L6" s="45" t="str">
        <f t="array" aca="1" ref="L6" ca="1">IF(
    VLOOKUP(
        $A6,
        _xlfn._xlws.FILTER(
            INDIRECT("'"&amp;L$1&amp;"'!A2:E1000"), (INDIRECT("'"&amp;L$1&amp;"'!B2:B1000")=$B6) * (INDIRECT("'"&amp;L$1&amp;"'!C2:C1000")=$C6)
        ),
        5,
        FALSE
    )=0,
    "",
    VLOOKUP(
        $A6,
        _xlfn._xlws.FILTER(
            INDIRECT("'"&amp;L$1&amp;"'!A2:E1000"), (INDIRECT("'"&amp;L$1&amp;"'!B2:B1000")=$B6) * (INDIRECT("'"&amp;L$1&amp;"'!C2:C1000")=$C6)
        ),
        5,
        FALSE
    )
)</f>
        <v/>
      </c>
      <c r="M6" s="45" t="str">
        <f t="array" aca="1" ref="M6" ca="1">IF(
    VLOOKUP(
        $A6,
        _xlfn._xlws.FILTER(
            INDIRECT("'"&amp;M$1&amp;"'!A2:E1000"), (INDIRECT("'"&amp;M$1&amp;"'!B2:B1000")=$B6) * (INDIRECT("'"&amp;M$1&amp;"'!C2:C1000")=$C6)
        ),
        5,
        FALSE
    )=0,
    "",
    VLOOKUP(
        $A6,
        _xlfn._xlws.FILTER(
            INDIRECT("'"&amp;M$1&amp;"'!A2:E1000"), (INDIRECT("'"&amp;M$1&amp;"'!B2:B1000")=$B6) * (INDIRECT("'"&amp;M$1&amp;"'!C2:C1000")=$C6)
        ),
        5,
        FALSE
    )
)</f>
        <v/>
      </c>
      <c r="N6" s="45" t="str">
        <f t="array" aca="1" ref="N6" ca="1">IF(
    VLOOKUP(
        $A6,
        _xlfn._xlws.FILTER(
            INDIRECT("'"&amp;N$1&amp;"'!A2:E1000"), (INDIRECT("'"&amp;N$1&amp;"'!B2:B1000")=$B6) * (INDIRECT("'"&amp;N$1&amp;"'!C2:C1000")=$C6)
        ),
        5,
        FALSE
    )=0,
    "",
    VLOOKUP(
        $A6,
        _xlfn._xlws.FILTER(
            INDIRECT("'"&amp;N$1&amp;"'!A2:E1000"), (INDIRECT("'"&amp;N$1&amp;"'!B2:B1000")=$B6) * (INDIRECT("'"&amp;N$1&amp;"'!C2:C1000")=$C6)
        ),
        5,
        FALSE
    )
)</f>
        <v/>
      </c>
      <c r="O6" s="45" t="str">
        <f t="array" aca="1" ref="O6" ca="1">IF(
    VLOOKUP(
        $A6,
        _xlfn._xlws.FILTER(
            INDIRECT("'"&amp;O$1&amp;"'!A2:E1000"), (INDIRECT("'"&amp;O$1&amp;"'!B2:B1000")=$B6) * (INDIRECT("'"&amp;O$1&amp;"'!C2:C1000")=$C6)
        ),
        5,
        FALSE
    )=0,
    "",
    VLOOKUP(
        $A6,
        _xlfn._xlws.FILTER(
            INDIRECT("'"&amp;O$1&amp;"'!A2:E1000"), (INDIRECT("'"&amp;O$1&amp;"'!B2:B1000")=$B6) * (INDIRECT("'"&amp;O$1&amp;"'!C2:C1000")=$C6)
        ),
        5,
        FALSE
    )
)</f>
        <v/>
      </c>
      <c r="P6" s="45" t="str">
        <f t="array" aca="1" ref="P6" ca="1">IF(
    VLOOKUP(
        $A6,
        _xlfn._xlws.FILTER(
            INDIRECT("'"&amp;P$1&amp;"'!A2:E1000"), (INDIRECT("'"&amp;P$1&amp;"'!B2:B1000")=$B6) * (INDIRECT("'"&amp;P$1&amp;"'!C2:C1000")=$C6)
        ),
        5,
        FALSE
    )=0,
    "",
    VLOOKUP(
        $A6,
        _xlfn._xlws.FILTER(
            INDIRECT("'"&amp;P$1&amp;"'!A2:E1000"), (INDIRECT("'"&amp;P$1&amp;"'!B2:B1000")=$B6) * (INDIRECT("'"&amp;P$1&amp;"'!C2:C1000")=$C6)
        ),
        5,
        FALSE
    )
)</f>
        <v/>
      </c>
      <c r="R6" s="60"/>
      <c r="S6" s="61" t="s">
        <v>34</v>
      </c>
      <c r="T6" s="62" t="s">
        <v>34</v>
      </c>
      <c r="U6" s="63"/>
    </row>
    <row r="7" spans="1:21">
      <c r="A7" s="43" t="s">
        <v>23</v>
      </c>
      <c r="B7" s="44" t="s">
        <v>35</v>
      </c>
      <c r="C7" s="44" t="s">
        <v>25</v>
      </c>
      <c r="D7" s="45"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45"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45"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45"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45"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45" t="str">
        <f t="array" aca="1" ref="I7" ca="1">IF(
    VLOOKUP(
        $A7,
        _xlfn._xlws.FILTER(
            INDIRECT("'"&amp;I$1&amp;"'!A2:E1000"), (INDIRECT("'"&amp;I$1&amp;"'!B2:B1000")=$B7) * (INDIRECT("'"&amp;I$1&amp;"'!C2:C1000")=$C7)
        ),
        5,
        FALSE
    )=0,
    "",
    VLOOKUP(
        $A7,
        _xlfn._xlws.FILTER(
            INDIRECT("'"&amp;I$1&amp;"'!A2:E1000"), (INDIRECT("'"&amp;I$1&amp;"'!B2:B1000")=$B7) * (INDIRECT("'"&amp;I$1&amp;"'!C2:C1000")=$C7)
        ),
        5,
        FALSE
    )
)</f>
        <v>Atrasado</v>
      </c>
      <c r="J7" s="45" t="str">
        <f t="array" aca="1" ref="J7" ca="1">IF(
    VLOOKUP(
        $A7,
        _xlfn._xlws.FILTER(
            INDIRECT("'"&amp;J$1&amp;"'!A2:E1000"), (INDIRECT("'"&amp;J$1&amp;"'!B2:B1000")=$B7) * (INDIRECT("'"&amp;J$1&amp;"'!C2:C1000")=$C7)
        ),
        5,
        FALSE
    )=0,
    "",
    VLOOKUP(
        $A7,
        _xlfn._xlws.FILTER(
            INDIRECT("'"&amp;J$1&amp;"'!A2:E1000"), (INDIRECT("'"&amp;J$1&amp;"'!B2:B1000")=$B7) * (INDIRECT("'"&amp;J$1&amp;"'!C2:C1000")=$C7)
        ),
        5,
        FALSE
    )
)</f>
        <v/>
      </c>
      <c r="K7" s="45" t="str">
        <f t="array" aca="1" ref="K7" ca="1">IF(
    VLOOKUP(
        $A7,
        _xlfn._xlws.FILTER(
            INDIRECT("'"&amp;K$1&amp;"'!A2:E1000"), (INDIRECT("'"&amp;K$1&amp;"'!B2:B1000")=$B7) * (INDIRECT("'"&amp;K$1&amp;"'!C2:C1000")=$C7)
        ),
        5,
        FALSE
    )=0,
    "",
    VLOOKUP(
        $A7,
        _xlfn._xlws.FILTER(
            INDIRECT("'"&amp;K$1&amp;"'!A2:E1000"), (INDIRECT("'"&amp;K$1&amp;"'!B2:B1000")=$B7) * (INDIRECT("'"&amp;K$1&amp;"'!C2:C1000")=$C7)
        ),
        5,
        FALSE
    )
)</f>
        <v/>
      </c>
      <c r="L7" s="45" t="str">
        <f t="array" aca="1" ref="L7" ca="1">IF(
    VLOOKUP(
        $A7,
        _xlfn._xlws.FILTER(
            INDIRECT("'"&amp;L$1&amp;"'!A2:E1000"), (INDIRECT("'"&amp;L$1&amp;"'!B2:B1000")=$B7) * (INDIRECT("'"&amp;L$1&amp;"'!C2:C1000")=$C7)
        ),
        5,
        FALSE
    )=0,
    "",
    VLOOKUP(
        $A7,
        _xlfn._xlws.FILTER(
            INDIRECT("'"&amp;L$1&amp;"'!A2:E1000"), (INDIRECT("'"&amp;L$1&amp;"'!B2:B1000")=$B7) * (INDIRECT("'"&amp;L$1&amp;"'!C2:C1000")=$C7)
        ),
        5,
        FALSE
    )
)</f>
        <v/>
      </c>
      <c r="M7" s="45" t="str">
        <f t="array" aca="1" ref="M7" ca="1">IF(
    VLOOKUP(
        $A7,
        _xlfn._xlws.FILTER(
            INDIRECT("'"&amp;M$1&amp;"'!A2:E1000"), (INDIRECT("'"&amp;M$1&amp;"'!B2:B1000")=$B7) * (INDIRECT("'"&amp;M$1&amp;"'!C2:C1000")=$C7)
        ),
        5,
        FALSE
    )=0,
    "",
    VLOOKUP(
        $A7,
        _xlfn._xlws.FILTER(
            INDIRECT("'"&amp;M$1&amp;"'!A2:E1000"), (INDIRECT("'"&amp;M$1&amp;"'!B2:B1000")=$B7) * (INDIRECT("'"&amp;M$1&amp;"'!C2:C1000")=$C7)
        ),
        5,
        FALSE
    )
)</f>
        <v/>
      </c>
      <c r="N7" s="45" t="str">
        <f t="array" aca="1" ref="N7" ca="1">IF(
    VLOOKUP(
        $A7,
        _xlfn._xlws.FILTER(
            INDIRECT("'"&amp;N$1&amp;"'!A2:E1000"), (INDIRECT("'"&amp;N$1&amp;"'!B2:B1000")=$B7) * (INDIRECT("'"&amp;N$1&amp;"'!C2:C1000")=$C7)
        ),
        5,
        FALSE
    )=0,
    "",
    VLOOKUP(
        $A7,
        _xlfn._xlws.FILTER(
            INDIRECT("'"&amp;N$1&amp;"'!A2:E1000"), (INDIRECT("'"&amp;N$1&amp;"'!B2:B1000")=$B7) * (INDIRECT("'"&amp;N$1&amp;"'!C2:C1000")=$C7)
        ),
        5,
        FALSE
    )
)</f>
        <v/>
      </c>
      <c r="O7" s="45" t="str">
        <f t="array" aca="1" ref="O7" ca="1">IF(
    VLOOKUP(
        $A7,
        _xlfn._xlws.FILTER(
            INDIRECT("'"&amp;O$1&amp;"'!A2:E1000"), (INDIRECT("'"&amp;O$1&amp;"'!B2:B1000")=$B7) * (INDIRECT("'"&amp;O$1&amp;"'!C2:C1000")=$C7)
        ),
        5,
        FALSE
    )=0,
    "",
    VLOOKUP(
        $A7,
        _xlfn._xlws.FILTER(
            INDIRECT("'"&amp;O$1&amp;"'!A2:E1000"), (INDIRECT("'"&amp;O$1&amp;"'!B2:B1000")=$B7) * (INDIRECT("'"&amp;O$1&amp;"'!C2:C1000")=$C7)
        ),
        5,
        FALSE
    )
)</f>
        <v/>
      </c>
      <c r="P7" s="45" t="str">
        <f t="array" aca="1" ref="P7" ca="1">IF(
    VLOOKUP(
        $A7,
        _xlfn._xlws.FILTER(
            INDIRECT("'"&amp;P$1&amp;"'!A2:E1000"), (INDIRECT("'"&amp;P$1&amp;"'!B2:B1000")=$B7) * (INDIRECT("'"&amp;P$1&amp;"'!C2:C1000")=$C7)
        ),
        5,
        FALSE
    )=0,
    "",
    VLOOKUP(
        $A7,
        _xlfn._xlws.FILTER(
            INDIRECT("'"&amp;P$1&amp;"'!A2:E1000"), (INDIRECT("'"&amp;P$1&amp;"'!B2:B1000")=$B7) * (INDIRECT("'"&amp;P$1&amp;"'!C2:C1000")=$C7)
        ),
        5,
        FALSE
    )
)</f>
        <v/>
      </c>
      <c r="R7" s="64"/>
      <c r="S7" s="65" t="s">
        <v>36</v>
      </c>
      <c r="T7" s="66" t="s">
        <v>36</v>
      </c>
      <c r="U7" s="64"/>
    </row>
    <row r="8" spans="1:21">
      <c r="A8" s="43" t="s">
        <v>23</v>
      </c>
      <c r="B8" s="44" t="s">
        <v>37</v>
      </c>
      <c r="C8" s="44" t="s">
        <v>25</v>
      </c>
      <c r="D8" s="45"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45"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45"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45"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45"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45"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45" t="str">
        <f t="array" aca="1" ref="J8" ca="1">IF(
    VLOOKUP(
        $A8,
        _xlfn._xlws.FILTER(
            INDIRECT("'"&amp;J$1&amp;"'!A2:E1000"), (INDIRECT("'"&amp;J$1&amp;"'!B2:B1000")=$B8) * (INDIRECT("'"&amp;J$1&amp;"'!C2:C1000")=$C8)
        ),
        5,
        FALSE
    )=0,
    "",
    VLOOKUP(
        $A8,
        _xlfn._xlws.FILTER(
            INDIRECT("'"&amp;J$1&amp;"'!A2:E1000"), (INDIRECT("'"&amp;J$1&amp;"'!B2:B1000")=$B8) * (INDIRECT("'"&amp;J$1&amp;"'!C2:C1000")=$C8)
        ),
        5,
        FALSE
    )
)</f>
        <v/>
      </c>
      <c r="K8" s="45" t="str">
        <f t="array" aca="1" ref="K8" ca="1">IF(
    VLOOKUP(
        $A8,
        _xlfn._xlws.FILTER(
            INDIRECT("'"&amp;K$1&amp;"'!A2:E1000"), (INDIRECT("'"&amp;K$1&amp;"'!B2:B1000")=$B8) * (INDIRECT("'"&amp;K$1&amp;"'!C2:C1000")=$C8)
        ),
        5,
        FALSE
    )=0,
    "",
    VLOOKUP(
        $A8,
        _xlfn._xlws.FILTER(
            INDIRECT("'"&amp;K$1&amp;"'!A2:E1000"), (INDIRECT("'"&amp;K$1&amp;"'!B2:B1000")=$B8) * (INDIRECT("'"&amp;K$1&amp;"'!C2:C1000")=$C8)
        ),
        5,
        FALSE
    )
)</f>
        <v/>
      </c>
      <c r="L8" s="45" t="str">
        <f t="array" aca="1" ref="L8" ca="1">IF(
    VLOOKUP(
        $A8,
        _xlfn._xlws.FILTER(
            INDIRECT("'"&amp;L$1&amp;"'!A2:E1000"), (INDIRECT("'"&amp;L$1&amp;"'!B2:B1000")=$B8) * (INDIRECT("'"&amp;L$1&amp;"'!C2:C1000")=$C8)
        ),
        5,
        FALSE
    )=0,
    "",
    VLOOKUP(
        $A8,
        _xlfn._xlws.FILTER(
            INDIRECT("'"&amp;L$1&amp;"'!A2:E1000"), (INDIRECT("'"&amp;L$1&amp;"'!B2:B1000")=$B8) * (INDIRECT("'"&amp;L$1&amp;"'!C2:C1000")=$C8)
        ),
        5,
        FALSE
    )
)</f>
        <v/>
      </c>
      <c r="M8" s="45" t="str">
        <f t="array" aca="1" ref="M8" ca="1">IF(
    VLOOKUP(
        $A8,
        _xlfn._xlws.FILTER(
            INDIRECT("'"&amp;M$1&amp;"'!A2:E1000"), (INDIRECT("'"&amp;M$1&amp;"'!B2:B1000")=$B8) * (INDIRECT("'"&amp;M$1&amp;"'!C2:C1000")=$C8)
        ),
        5,
        FALSE
    )=0,
    "",
    VLOOKUP(
        $A8,
        _xlfn._xlws.FILTER(
            INDIRECT("'"&amp;M$1&amp;"'!A2:E1000"), (INDIRECT("'"&amp;M$1&amp;"'!B2:B1000")=$B8) * (INDIRECT("'"&amp;M$1&amp;"'!C2:C1000")=$C8)
        ),
        5,
        FALSE
    )
)</f>
        <v/>
      </c>
      <c r="N8" s="45" t="str">
        <f t="array" aca="1" ref="N8" ca="1">IF(
    VLOOKUP(
        $A8,
        _xlfn._xlws.FILTER(
            INDIRECT("'"&amp;N$1&amp;"'!A2:E1000"), (INDIRECT("'"&amp;N$1&amp;"'!B2:B1000")=$B8) * (INDIRECT("'"&amp;N$1&amp;"'!C2:C1000")=$C8)
        ),
        5,
        FALSE
    )=0,
    "",
    VLOOKUP(
        $A8,
        _xlfn._xlws.FILTER(
            INDIRECT("'"&amp;N$1&amp;"'!A2:E1000"), (INDIRECT("'"&amp;N$1&amp;"'!B2:B1000")=$B8) * (INDIRECT("'"&amp;N$1&amp;"'!C2:C1000")=$C8)
        ),
        5,
        FALSE
    )
)</f>
        <v/>
      </c>
      <c r="O8" s="45" t="str">
        <f t="array" aca="1" ref="O8" ca="1">IF(
    VLOOKUP(
        $A8,
        _xlfn._xlws.FILTER(
            INDIRECT("'"&amp;O$1&amp;"'!A2:E1000"), (INDIRECT("'"&amp;O$1&amp;"'!B2:B1000")=$B8) * (INDIRECT("'"&amp;O$1&amp;"'!C2:C1000")=$C8)
        ),
        5,
        FALSE
    )=0,
    "",
    VLOOKUP(
        $A8,
        _xlfn._xlws.FILTER(
            INDIRECT("'"&amp;O$1&amp;"'!A2:E1000"), (INDIRECT("'"&amp;O$1&amp;"'!B2:B1000")=$B8) * (INDIRECT("'"&amp;O$1&amp;"'!C2:C1000")=$C8)
        ),
        5,
        FALSE
    )
)</f>
        <v/>
      </c>
      <c r="P8" s="45" t="str">
        <f t="array" aca="1" ref="P8" ca="1">IF(
    VLOOKUP(
        $A8,
        _xlfn._xlws.FILTER(
            INDIRECT("'"&amp;P$1&amp;"'!A2:E1000"), (INDIRECT("'"&amp;P$1&amp;"'!B2:B1000")=$B8) * (INDIRECT("'"&amp;P$1&amp;"'!C2:C1000")=$C8)
        ),
        5,
        FALSE
    )=0,
    "",
    VLOOKUP(
        $A8,
        _xlfn._xlws.FILTER(
            INDIRECT("'"&amp;P$1&amp;"'!A2:E1000"), (INDIRECT("'"&amp;P$1&amp;"'!B2:B1000")=$B8) * (INDIRECT("'"&amp;P$1&amp;"'!C2:C1000")=$C8)
        ),
        5,
        FALSE
    )
)</f>
        <v/>
      </c>
      <c r="R8" s="67"/>
      <c r="S8" s="68" t="s">
        <v>38</v>
      </c>
      <c r="T8" s="68" t="s">
        <v>38</v>
      </c>
      <c r="U8" s="69"/>
    </row>
    <row r="9" spans="1:21">
      <c r="A9" s="43" t="s">
        <v>23</v>
      </c>
      <c r="B9" s="44" t="s">
        <v>39</v>
      </c>
      <c r="C9" s="44" t="s">
        <v>25</v>
      </c>
      <c r="D9" s="45"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45"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45"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45"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45"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45" t="str">
        <f t="array" aca="1" ref="I9" ca="1">IF(
    VLOOKUP(
        $A9,
        _xlfn._xlws.FILTER(
            INDIRECT("'"&amp;I$1&amp;"'!A2:E1000"), (INDIRECT("'"&amp;I$1&amp;"'!B2:B1000")=$B9) * (INDIRECT("'"&amp;I$1&amp;"'!C2:C1000")=$C9)
        ),
        5,
        FALSE
    )=0,
    "",
    VLOOKUP(
        $A9,
        _xlfn._xlws.FILTER(
            INDIRECT("'"&amp;I$1&amp;"'!A2:E1000"), (INDIRECT("'"&amp;I$1&amp;"'!B2:B1000")=$B9) * (INDIRECT("'"&amp;I$1&amp;"'!C2:C1000")=$C9)
        ),
        5,
        FALSE
    )
)</f>
        <v>Atrasado</v>
      </c>
      <c r="J9" s="45" t="str">
        <f t="array" aca="1" ref="J9" ca="1">IF(
    VLOOKUP(
        $A9,
        _xlfn._xlws.FILTER(
            INDIRECT("'"&amp;J$1&amp;"'!A2:E1000"), (INDIRECT("'"&amp;J$1&amp;"'!B2:B1000")=$B9) * (INDIRECT("'"&amp;J$1&amp;"'!C2:C1000")=$C9)
        ),
        5,
        FALSE
    )=0,
    "",
    VLOOKUP(
        $A9,
        _xlfn._xlws.FILTER(
            INDIRECT("'"&amp;J$1&amp;"'!A2:E1000"), (INDIRECT("'"&amp;J$1&amp;"'!B2:B1000")=$B9) * (INDIRECT("'"&amp;J$1&amp;"'!C2:C1000")=$C9)
        ),
        5,
        FALSE
    )
)</f>
        <v/>
      </c>
      <c r="K9" s="45" t="str">
        <f t="array" aca="1" ref="K9" ca="1">IF(
    VLOOKUP(
        $A9,
        _xlfn._xlws.FILTER(
            INDIRECT("'"&amp;K$1&amp;"'!A2:E1000"), (INDIRECT("'"&amp;K$1&amp;"'!B2:B1000")=$B9) * (INDIRECT("'"&amp;K$1&amp;"'!C2:C1000")=$C9)
        ),
        5,
        FALSE
    )=0,
    "",
    VLOOKUP(
        $A9,
        _xlfn._xlws.FILTER(
            INDIRECT("'"&amp;K$1&amp;"'!A2:E1000"), (INDIRECT("'"&amp;K$1&amp;"'!B2:B1000")=$B9) * (INDIRECT("'"&amp;K$1&amp;"'!C2:C1000")=$C9)
        ),
        5,
        FALSE
    )
)</f>
        <v/>
      </c>
      <c r="L9" s="45" t="str">
        <f t="array" aca="1" ref="L9" ca="1">IF(
    VLOOKUP(
        $A9,
        _xlfn._xlws.FILTER(
            INDIRECT("'"&amp;L$1&amp;"'!A2:E1000"), (INDIRECT("'"&amp;L$1&amp;"'!B2:B1000")=$B9) * (INDIRECT("'"&amp;L$1&amp;"'!C2:C1000")=$C9)
        ),
        5,
        FALSE
    )=0,
    "",
    VLOOKUP(
        $A9,
        _xlfn._xlws.FILTER(
            INDIRECT("'"&amp;L$1&amp;"'!A2:E1000"), (INDIRECT("'"&amp;L$1&amp;"'!B2:B1000")=$B9) * (INDIRECT("'"&amp;L$1&amp;"'!C2:C1000")=$C9)
        ),
        5,
        FALSE
    )
)</f>
        <v/>
      </c>
      <c r="M9" s="45" t="str">
        <f t="array" aca="1" ref="M9" ca="1">IF(
    VLOOKUP(
        $A9,
        _xlfn._xlws.FILTER(
            INDIRECT("'"&amp;M$1&amp;"'!A2:E1000"), (INDIRECT("'"&amp;M$1&amp;"'!B2:B1000")=$B9) * (INDIRECT("'"&amp;M$1&amp;"'!C2:C1000")=$C9)
        ),
        5,
        FALSE
    )=0,
    "",
    VLOOKUP(
        $A9,
        _xlfn._xlws.FILTER(
            INDIRECT("'"&amp;M$1&amp;"'!A2:E1000"), (INDIRECT("'"&amp;M$1&amp;"'!B2:B1000")=$B9) * (INDIRECT("'"&amp;M$1&amp;"'!C2:C1000")=$C9)
        ),
        5,
        FALSE
    )
)</f>
        <v/>
      </c>
      <c r="N9" s="45" t="str">
        <f t="array" aca="1" ref="N9" ca="1">IF(
    VLOOKUP(
        $A9,
        _xlfn._xlws.FILTER(
            INDIRECT("'"&amp;N$1&amp;"'!A2:E1000"), (INDIRECT("'"&amp;N$1&amp;"'!B2:B1000")=$B9) * (INDIRECT("'"&amp;N$1&amp;"'!C2:C1000")=$C9)
        ),
        5,
        FALSE
    )=0,
    "",
    VLOOKUP(
        $A9,
        _xlfn._xlws.FILTER(
            INDIRECT("'"&amp;N$1&amp;"'!A2:E1000"), (INDIRECT("'"&amp;N$1&amp;"'!B2:B1000")=$B9) * (INDIRECT("'"&amp;N$1&amp;"'!C2:C1000")=$C9)
        ),
        5,
        FALSE
    )
)</f>
        <v/>
      </c>
      <c r="O9" s="45" t="str">
        <f t="array" aca="1" ref="O9" ca="1">IF(
    VLOOKUP(
        $A9,
        _xlfn._xlws.FILTER(
            INDIRECT("'"&amp;O$1&amp;"'!A2:E1000"), (INDIRECT("'"&amp;O$1&amp;"'!B2:B1000")=$B9) * (INDIRECT("'"&amp;O$1&amp;"'!C2:C1000")=$C9)
        ),
        5,
        FALSE
    )=0,
    "",
    VLOOKUP(
        $A9,
        _xlfn._xlws.FILTER(
            INDIRECT("'"&amp;O$1&amp;"'!A2:E1000"), (INDIRECT("'"&amp;O$1&amp;"'!B2:B1000")=$B9) * (INDIRECT("'"&amp;O$1&amp;"'!C2:C1000")=$C9)
        ),
        5,
        FALSE
    )
)</f>
        <v/>
      </c>
      <c r="P9" s="45"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70" t="s">
        <v>20</v>
      </c>
      <c r="B11" s="10" t="s">
        <v>21</v>
      </c>
      <c r="C11" s="10" t="s">
        <v>22</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28</v>
      </c>
      <c r="B12" s="44" t="s">
        <v>40</v>
      </c>
      <c r="C12" s="44" t="s">
        <v>25</v>
      </c>
      <c r="D12" s="45"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45"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45"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45"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45"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45" t="str">
        <f t="array" aca="1" ref="I12" ca="1">IF(
    VLOOKUP(
        $A12,
        _xlfn._xlws.FILTER(
            INDIRECT("'"&amp;I$1&amp;"'!A2:E1000"), (INDIRECT("'"&amp;I$1&amp;"'!B2:B1000")=$B12) * (INDIRECT("'"&amp;I$1&amp;"'!C2:C1000")=$C12)
        ),
        5,
        FALSE
    )=0,
    "",
    VLOOKUP(
        $A12,
        _xlfn._xlws.FILTER(
            INDIRECT("'"&amp;I$1&amp;"'!A2:E1000"), (INDIRECT("'"&amp;I$1&amp;"'!B2:B1000")=$B12) * (INDIRECT("'"&amp;I$1&amp;"'!C2:C1000")=$C12)
        ),
        5,
        FALSE
    )
)</f>
        <v>Atrasado</v>
      </c>
      <c r="J12" s="45" t="str">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45"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45"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45"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45"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45"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45"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50" t="s">
        <v>28</v>
      </c>
      <c r="B13" s="44" t="s">
        <v>40</v>
      </c>
      <c r="C13" s="44" t="s">
        <v>41</v>
      </c>
      <c r="D13" s="45"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45"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45"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45"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45"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45" t="str">
        <f t="array" aca="1" ref="I13" ca="1">IF(
    VLOOKUP(
        $A13,
        _xlfn._xlws.FILTER(
            INDIRECT("'"&amp;I$1&amp;"'!A2:E1000"), (INDIRECT("'"&amp;I$1&amp;"'!B2:B1000")=$B13) * (INDIRECT("'"&amp;I$1&amp;"'!C2:C1000")=$C13)
        ),
        5,
        FALSE
    )=0,
    "",
    VLOOKUP(
        $A13,
        _xlfn._xlws.FILTER(
            INDIRECT("'"&amp;I$1&amp;"'!A2:E1000"), (INDIRECT("'"&amp;I$1&amp;"'!B2:B1000")=$B13) * (INDIRECT("'"&amp;I$1&amp;"'!C2:C1000")=$C13)
        ),
        5,
        FALSE
    )
)</f>
        <v>Atrasado</v>
      </c>
      <c r="J13" s="45" t="str">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45"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45"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45"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45"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45"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45"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50" t="s">
        <v>28</v>
      </c>
      <c r="B14" s="44" t="s">
        <v>40</v>
      </c>
      <c r="C14" s="44" t="s">
        <v>42</v>
      </c>
      <c r="D14" s="45"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45"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45"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45"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45"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45" t="str">
        <f t="array" aca="1" ref="I14" ca="1">IF(
    VLOOKUP(
        $A14,
        _xlfn._xlws.FILTER(
            INDIRECT("'"&amp;I$1&amp;"'!A2:E1000"), (INDIRECT("'"&amp;I$1&amp;"'!B2:B1000")=$B14) * (INDIRECT("'"&amp;I$1&amp;"'!C2:C1000")=$C14)
        ),
        5,
        FALSE
    )=0,
    "",
    VLOOKUP(
        $A14,
        _xlfn._xlws.FILTER(
            INDIRECT("'"&amp;I$1&amp;"'!A2:E1000"), (INDIRECT("'"&amp;I$1&amp;"'!B2:B1000")=$B14) * (INDIRECT("'"&amp;I$1&amp;"'!C2:C1000")=$C14)
        ),
        5,
        FALSE
    )
)</f>
        <v>Atrasado</v>
      </c>
      <c r="J14" s="45" t="str">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45"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45"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45"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45"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45"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45"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50" t="s">
        <v>28</v>
      </c>
      <c r="B15" s="44" t="s">
        <v>40</v>
      </c>
      <c r="C15" s="44" t="s">
        <v>43</v>
      </c>
      <c r="D15" s="45"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45"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45"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45"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45" t="str">
        <f t="array" aca="1" ref="H15" ca="1">IF(
    VLOOKUP(
        $A15,
        _xlfn._xlws.FILTER(
            INDIRECT("'"&amp;H$1&amp;"'!A2:E1000"), (INDIRECT("'"&amp;H$1&amp;"'!B2:B1000")=$B15) * (INDIRECT("'"&amp;H$1&amp;"'!C2:C1000")=$C15)
        ),
        5,
        FALSE
    )=0,
    "",
    VLOOKUP(
        $A15,
        _xlfn._xlws.FILTER(
            INDIRECT("'"&amp;H$1&amp;"'!A2:E1000"), (INDIRECT("'"&amp;H$1&amp;"'!B2:B1000")=$B15) * (INDIRECT("'"&amp;H$1&amp;"'!C2:C1000")=$C15)
        ),
        5,
        FALSE
    )
)</f>
        <v>Enviado</v>
      </c>
      <c r="I15" s="45" t="str">
        <f t="array" aca="1" ref="I15" ca="1">IF(
    VLOOKUP(
        $A15,
        _xlfn._xlws.FILTER(
            INDIRECT("'"&amp;I$1&amp;"'!A2:E1000"), (INDIRECT("'"&amp;I$1&amp;"'!B2:B1000")=$B15) * (INDIRECT("'"&amp;I$1&amp;"'!C2:C1000")=$C15)
        ),
        5,
        FALSE
    )=0,
    "",
    VLOOKUP(
        $A15,
        _xlfn._xlws.FILTER(
            INDIRECT("'"&amp;I$1&amp;"'!A2:E1000"), (INDIRECT("'"&amp;I$1&amp;"'!B2:B1000")=$B15) * (INDIRECT("'"&amp;I$1&amp;"'!C2:C1000")=$C15)
        ),
        5,
        FALSE
    )
)</f>
        <v>Atrasado</v>
      </c>
      <c r="J15" s="45" t="str">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45"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45"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45"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45"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45"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45"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50" t="s">
        <v>28</v>
      </c>
      <c r="B16" s="44" t="s">
        <v>40</v>
      </c>
      <c r="C16" s="44" t="s">
        <v>44</v>
      </c>
      <c r="D16" s="45"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45"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45"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45"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45"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45" t="str">
        <f t="array" aca="1" ref="I16" ca="1">IF(
    VLOOKUP(
        $A16,
        _xlfn._xlws.FILTER(
            INDIRECT("'"&amp;I$1&amp;"'!A2:E1000"), (INDIRECT("'"&amp;I$1&amp;"'!B2:B1000")=$B16) * (INDIRECT("'"&amp;I$1&amp;"'!C2:C1000")=$C16)
        ),
        5,
        FALSE
    )=0,
    "",
    VLOOKUP(
        $A16,
        _xlfn._xlws.FILTER(
            INDIRECT("'"&amp;I$1&amp;"'!A2:E1000"), (INDIRECT("'"&amp;I$1&amp;"'!B2:B1000")=$B16) * (INDIRECT("'"&amp;I$1&amp;"'!C2:C1000")=$C16)
        ),
        5,
        FALSE
    )
)</f>
        <v>Atrasado</v>
      </c>
      <c r="J16" s="45" t="str">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45"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45"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45"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45"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45"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45"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50" t="s">
        <v>28</v>
      </c>
      <c r="B17" s="44" t="s">
        <v>45</v>
      </c>
      <c r="C17" s="44" t="s">
        <v>25</v>
      </c>
      <c r="D17" s="45"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45"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45"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45"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45"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45" t="str">
        <f t="array" aca="1" ref="I17" ca="1">IF(
    VLOOKUP(
        $A17,
        _xlfn._xlws.FILTER(
            INDIRECT("'"&amp;I$1&amp;"'!A2:E1000"), (INDIRECT("'"&amp;I$1&amp;"'!B2:B1000")=$B17) * (INDIRECT("'"&amp;I$1&amp;"'!C2:C1000")=$C17)
        ),
        5,
        FALSE
    )=0,
    "",
    VLOOKUP(
        $A17,
        _xlfn._xlws.FILTER(
            INDIRECT("'"&amp;I$1&amp;"'!A2:E1000"), (INDIRECT("'"&amp;I$1&amp;"'!B2:B1000")=$B17) * (INDIRECT("'"&amp;I$1&amp;"'!C2:C1000")=$C17)
        ),
        5,
        FALSE
    )
)</f>
        <v>Atrasado</v>
      </c>
      <c r="J17" s="45" t="str">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45"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45"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45"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45"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45"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45"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50" t="s">
        <v>28</v>
      </c>
      <c r="B18" s="44" t="s">
        <v>46</v>
      </c>
      <c r="C18" s="44" t="s">
        <v>25</v>
      </c>
      <c r="D18" s="45"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45"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45"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45"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45"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45"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45" t="str">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45"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45"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45"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45"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45"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45"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50" t="s">
        <v>28</v>
      </c>
      <c r="B19" s="44" t="s">
        <v>47</v>
      </c>
      <c r="C19" s="44" t="s">
        <v>25</v>
      </c>
      <c r="D19" s="45"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45"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45"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45"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45"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45"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45" t="str">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45"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45"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45"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45"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45"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45"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50" t="s">
        <v>28</v>
      </c>
      <c r="B20" s="44" t="s">
        <v>48</v>
      </c>
      <c r="C20" s="44" t="s">
        <v>25</v>
      </c>
      <c r="D20" s="45"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45"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45"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45"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45"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45"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v>
      </c>
      <c r="J20" s="45" t="str">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45"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45"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45"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45"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45"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45"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50" t="s">
        <v>28</v>
      </c>
      <c r="B21" s="44" t="s">
        <v>48</v>
      </c>
      <c r="C21" s="44" t="s">
        <v>41</v>
      </c>
      <c r="D21" s="45"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45"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45"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45"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45"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45"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v>
      </c>
      <c r="J21" s="45" t="str">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45"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45"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45"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45"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45"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45"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50" t="s">
        <v>28</v>
      </c>
      <c r="B22" s="44" t="s">
        <v>49</v>
      </c>
      <c r="C22" s="44" t="s">
        <v>25</v>
      </c>
      <c r="D22" s="45"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45"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45"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45"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45"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45"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45" t="str">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45"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45"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45"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45"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45"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45"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50" t="s">
        <v>28</v>
      </c>
      <c r="B23" s="44" t="s">
        <v>50</v>
      </c>
      <c r="C23" s="44" t="s">
        <v>25</v>
      </c>
      <c r="D23" s="45"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45"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45"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45"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45"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45"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45" t="str">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45"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45"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45"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45"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45"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45"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50" t="s">
        <v>28</v>
      </c>
      <c r="B24" s="44" t="s">
        <v>51</v>
      </c>
      <c r="C24" s="44" t="s">
        <v>25</v>
      </c>
      <c r="D24" s="45"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45"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45"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45"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45"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45" t="str">
        <f t="array" aca="1" ref="I24" ca="1">IF(
    VLOOKUP(
        $A24,
        _xlfn._xlws.FILTER(
            INDIRECT("'"&amp;I$1&amp;"'!A2:E1000"), (INDIRECT("'"&amp;I$1&amp;"'!B2:B1000")=$B24) * (INDIRECT("'"&amp;I$1&amp;"'!C2:C1000")=$C24)
        ),
        5,
        FALSE
    )=0,
    "",
    VLOOKUP(
        $A24,
        _xlfn._xlws.FILTER(
            INDIRECT("'"&amp;I$1&amp;"'!A2:E1000"), (INDIRECT("'"&amp;I$1&amp;"'!B2:B1000")=$B24) * (INDIRECT("'"&amp;I$1&amp;"'!C2:C1000")=$C24)
        ),
        5,
        FALSE
    )
)</f>
        <v>Atrasado</v>
      </c>
      <c r="J24" s="45" t="str">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45"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45"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45"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45"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45"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45"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71" t="s">
        <v>20</v>
      </c>
      <c r="B26" s="10" t="s">
        <v>21</v>
      </c>
      <c r="C26" s="10" t="s">
        <v>22</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53" t="s">
        <v>30</v>
      </c>
      <c r="B27" s="44" t="s">
        <v>52</v>
      </c>
      <c r="C27" s="44" t="s">
        <v>25</v>
      </c>
      <c r="D27" s="45"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45"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45"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45"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45"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45"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45" t="str">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45"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45"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45"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45"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45"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45"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53" t="s">
        <v>30</v>
      </c>
      <c r="B28" s="44" t="s">
        <v>53</v>
      </c>
      <c r="C28" s="44" t="s">
        <v>25</v>
      </c>
      <c r="D28" s="45"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45"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45"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45"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45"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45"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45" t="str">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45"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45"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45"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45"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45"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45"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53" t="s">
        <v>30</v>
      </c>
      <c r="B29" s="44" t="s">
        <v>54</v>
      </c>
      <c r="C29" s="44" t="s">
        <v>25</v>
      </c>
      <c r="D29" s="45"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45"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45"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45"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45"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45" t="str">
        <f t="array" aca="1" ref="I29" ca="1">IF(
    VLOOKUP(
        $A29,
        _xlfn._xlws.FILTER(
            INDIRECT("'"&amp;I$1&amp;"'!A2:E1000"), (INDIRECT("'"&amp;I$1&amp;"'!B2:B1000")=$B29) * (INDIRECT("'"&amp;I$1&amp;"'!C2:C1000")=$C29)
        ),
        5,
        FALSE
    )=0,
    "",
    VLOOKUP(
        $A29,
        _xlfn._xlws.FILTER(
            INDIRECT("'"&amp;I$1&amp;"'!A2:E1000"), (INDIRECT("'"&amp;I$1&amp;"'!B2:B1000")=$B29) * (INDIRECT("'"&amp;I$1&amp;"'!C2:C1000")=$C29)
        ),
        5,
        FALSE
    )
)</f>
        <v>Atrasado</v>
      </c>
      <c r="J29" s="45" t="str">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45"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45"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45"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45"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45"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45"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53" t="s">
        <v>30</v>
      </c>
      <c r="B30" s="44" t="s">
        <v>30</v>
      </c>
      <c r="C30" s="44" t="s">
        <v>25</v>
      </c>
      <c r="D30" s="45"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45"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45"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45"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45"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45" t="str">
        <f t="array" aca="1" ref="I30" ca="1">IF(
    VLOOKUP(
        $A30,
        _xlfn._xlws.FILTER(
            INDIRECT("'"&amp;I$1&amp;"'!A2:E1000"), (INDIRECT("'"&amp;I$1&amp;"'!B2:B1000")=$B30) * (INDIRECT("'"&amp;I$1&amp;"'!C2:C1000")=$C30)
        ),
        5,
        FALSE
    )=0,
    "",
    VLOOKUP(
        $A30,
        _xlfn._xlws.FILTER(
            INDIRECT("'"&amp;I$1&amp;"'!A2:E1000"), (INDIRECT("'"&amp;I$1&amp;"'!B2:B1000")=$B30) * (INDIRECT("'"&amp;I$1&amp;"'!C2:C1000")=$C30)
        ),
        5,
        FALSE
    )
)</f>
        <v>Atrasado</v>
      </c>
      <c r="J30" s="45" t="str">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45"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45"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45"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45"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45"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45"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53" t="s">
        <v>30</v>
      </c>
      <c r="B31" s="44" t="s">
        <v>30</v>
      </c>
      <c r="C31" s="44" t="s">
        <v>41</v>
      </c>
      <c r="D31" s="45"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45"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45"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45"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45"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45" t="str">
        <f t="array" aca="1" ref="I31" ca="1">IF(
    VLOOKUP(
        $A31,
        _xlfn._xlws.FILTER(
            INDIRECT("'"&amp;I$1&amp;"'!A2:E1000"), (INDIRECT("'"&amp;I$1&amp;"'!B2:B1000")=$B31) * (INDIRECT("'"&amp;I$1&amp;"'!C2:C1000")=$C31)
        ),
        5,
        FALSE
    )=0,
    "",
    VLOOKUP(
        $A31,
        _xlfn._xlws.FILTER(
            INDIRECT("'"&amp;I$1&amp;"'!A2:E1000"), (INDIRECT("'"&amp;I$1&amp;"'!B2:B1000")=$B31) * (INDIRECT("'"&amp;I$1&amp;"'!C2:C1000")=$C31)
        ),
        5,
        FALSE
    )
)</f>
        <v>Atrasado</v>
      </c>
      <c r="J31" s="45" t="str">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45"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45"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45"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45"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45"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45"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53" t="s">
        <v>30</v>
      </c>
      <c r="B32" s="44" t="s">
        <v>30</v>
      </c>
      <c r="C32" s="44" t="s">
        <v>42</v>
      </c>
      <c r="D32" s="45"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45"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45"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45"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45"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45" t="str">
        <f t="array" aca="1" ref="I32" ca="1">IF(
    VLOOKUP(
        $A32,
        _xlfn._xlws.FILTER(
            INDIRECT("'"&amp;I$1&amp;"'!A2:E1000"), (INDIRECT("'"&amp;I$1&amp;"'!B2:B1000")=$B32) * (INDIRECT("'"&amp;I$1&amp;"'!C2:C1000")=$C32)
        ),
        5,
        FALSE
    )=0,
    "",
    VLOOKUP(
        $A32,
        _xlfn._xlws.FILTER(
            INDIRECT("'"&amp;I$1&amp;"'!A2:E1000"), (INDIRECT("'"&amp;I$1&amp;"'!B2:B1000")=$B32) * (INDIRECT("'"&amp;I$1&amp;"'!C2:C1000")=$C32)
        ),
        5,
        FALSE
    )
)</f>
        <v>Atrasado</v>
      </c>
      <c r="J32" s="45" t="str">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45"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45"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45"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45"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45"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45"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53" t="s">
        <v>30</v>
      </c>
      <c r="B33" s="44" t="s">
        <v>55</v>
      </c>
      <c r="C33" s="44" t="s">
        <v>25</v>
      </c>
      <c r="D33" s="45"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45"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45"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45"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45"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45" t="str">
        <f t="array" aca="1" ref="I33" ca="1">IF(
    VLOOKUP(
        $A33,
        _xlfn._xlws.FILTER(
            INDIRECT("'"&amp;I$1&amp;"'!A2:E1000"), (INDIRECT("'"&amp;I$1&amp;"'!B2:B1000")=$B33) * (INDIRECT("'"&amp;I$1&amp;"'!C2:C1000")=$C33)
        ),
        5,
        FALSE
    )=0,
    "",
    VLOOKUP(
        $A33,
        _xlfn._xlws.FILTER(
            INDIRECT("'"&amp;I$1&amp;"'!A2:E1000"), (INDIRECT("'"&amp;I$1&amp;"'!B2:B1000")=$B33) * (INDIRECT("'"&amp;I$1&amp;"'!C2:C1000")=$C33)
        ),
        5,
        FALSE
    )
)</f>
        <v>Atrasado</v>
      </c>
      <c r="J33" s="45" t="str">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45"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45"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45"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45"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45"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45"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53" t="s">
        <v>30</v>
      </c>
      <c r="B34" s="44" t="s">
        <v>56</v>
      </c>
      <c r="C34" s="44" t="s">
        <v>25</v>
      </c>
      <c r="D34" s="45"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45"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45"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45"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45"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45" t="str">
        <f t="array" aca="1" ref="I34" ca="1">IF(
    VLOOKUP(
        $A34,
        _xlfn._xlws.FILTER(
            INDIRECT("'"&amp;I$1&amp;"'!A2:E1000"), (INDIRECT("'"&amp;I$1&amp;"'!B2:B1000")=$B34) * (INDIRECT("'"&amp;I$1&amp;"'!C2:C1000")=$C34)
        ),
        5,
        FALSE
    )=0,
    "",
    VLOOKUP(
        $A34,
        _xlfn._xlws.FILTER(
            INDIRECT("'"&amp;I$1&amp;"'!A2:E1000"), (INDIRECT("'"&amp;I$1&amp;"'!B2:B1000")=$B34) * (INDIRECT("'"&amp;I$1&amp;"'!C2:C1000")=$C34)
        ),
        5,
        FALSE
    )
)</f>
        <v>Atrasado</v>
      </c>
      <c r="J34" s="45" t="str">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45"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45"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45"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45"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45"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45"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53" t="s">
        <v>30</v>
      </c>
      <c r="B35" s="44" t="s">
        <v>57</v>
      </c>
      <c r="C35" s="44" t="s">
        <v>25</v>
      </c>
      <c r="D35" s="45"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45"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45"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45"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45"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45"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v>
      </c>
      <c r="J35" s="45" t="str">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45"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45"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45"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45"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45"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45"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72" t="s">
        <v>20</v>
      </c>
      <c r="B37" s="10" t="s">
        <v>21</v>
      </c>
      <c r="C37" s="10" t="s">
        <v>22</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32</v>
      </c>
      <c r="B38" s="44" t="s">
        <v>58</v>
      </c>
      <c r="C38" s="44" t="s">
        <v>25</v>
      </c>
      <c r="D38" s="45"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45"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45"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45"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45"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45" t="str">
        <f t="array" aca="1" ref="I38" ca="1">IF(
    VLOOKUP(
        $A38,
        _xlfn._xlws.FILTER(
            INDIRECT("'"&amp;I$1&amp;"'!A2:E1000"), (INDIRECT("'"&amp;I$1&amp;"'!B2:B1000")=$B38) * (INDIRECT("'"&amp;I$1&amp;"'!C2:C1000")=$C38)
        ),
        5,
        FALSE
    )=0,
    "",
    VLOOKUP(
        $A38,
        _xlfn._xlws.FILTER(
            INDIRECT("'"&amp;I$1&amp;"'!A2:E1000"), (INDIRECT("'"&amp;I$1&amp;"'!B2:B1000")=$B38) * (INDIRECT("'"&amp;I$1&amp;"'!C2:C1000")=$C38)
        ),
        5,
        FALSE
    )
)</f>
        <v>Atrasado</v>
      </c>
      <c r="J38" s="45" t="str">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45"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45"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45"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45"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45"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45"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57" t="s">
        <v>32</v>
      </c>
      <c r="B39" s="44" t="s">
        <v>59</v>
      </c>
      <c r="C39" s="44" t="s">
        <v>25</v>
      </c>
      <c r="D39" s="45"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45"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45"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45"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45"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45" t="str">
        <f t="array" aca="1" ref="I39" ca="1">IF(
    VLOOKUP(
        $A39,
        _xlfn._xlws.FILTER(
            INDIRECT("'"&amp;I$1&amp;"'!A2:E1000"), (INDIRECT("'"&amp;I$1&amp;"'!B2:B1000")=$B39) * (INDIRECT("'"&amp;I$1&amp;"'!C2:C1000")=$C39)
        ),
        5,
        FALSE
    )=0,
    "",
    VLOOKUP(
        $A39,
        _xlfn._xlws.FILTER(
            INDIRECT("'"&amp;I$1&amp;"'!A2:E1000"), (INDIRECT("'"&amp;I$1&amp;"'!B2:B1000")=$B39) * (INDIRECT("'"&amp;I$1&amp;"'!C2:C1000")=$C39)
        ),
        5,
        FALSE
    )
)</f>
        <v>Atrasado</v>
      </c>
      <c r="J39" s="45" t="str">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45"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45"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45"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45"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45"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45"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57" t="s">
        <v>32</v>
      </c>
      <c r="B40" s="44" t="s">
        <v>60</v>
      </c>
      <c r="C40" s="44" t="s">
        <v>25</v>
      </c>
      <c r="D40" s="45"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45"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45"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45"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45"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45" t="str">
        <f t="array" aca="1" ref="I40" ca="1">IF(
    VLOOKUP(
        $A40,
        _xlfn._xlws.FILTER(
            INDIRECT("'"&amp;I$1&amp;"'!A2:E1000"), (INDIRECT("'"&amp;I$1&amp;"'!B2:B1000")=$B40) * (INDIRECT("'"&amp;I$1&amp;"'!C2:C1000")=$C40)
        ),
        5,
        FALSE
    )=0,
    "",
    VLOOKUP(
        $A40,
        _xlfn._xlws.FILTER(
            INDIRECT("'"&amp;I$1&amp;"'!A2:E1000"), (INDIRECT("'"&amp;I$1&amp;"'!B2:B1000")=$B40) * (INDIRECT("'"&amp;I$1&amp;"'!C2:C1000")=$C40)
        ),
        5,
        FALSE
    )
)</f>
        <v>Atrasado</v>
      </c>
      <c r="J40" s="45" t="str">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45"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45"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45"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45"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45"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45"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73" t="s">
        <v>20</v>
      </c>
      <c r="B42" s="10" t="s">
        <v>21</v>
      </c>
      <c r="C42" s="10" t="s">
        <v>22</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34</v>
      </c>
      <c r="B43" s="44" t="s">
        <v>61</v>
      </c>
      <c r="C43" s="44" t="s">
        <v>25</v>
      </c>
      <c r="D43" s="45"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45"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45"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45"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45"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45" t="str">
        <f t="array" aca="1" ref="I43" ca="1">IF(
    VLOOKUP(
        $A43,
        _xlfn._xlws.FILTER(
            INDIRECT("'"&amp;I$1&amp;"'!A2:E1000"), (INDIRECT("'"&amp;I$1&amp;"'!B2:B1000")=$B43) * (INDIRECT("'"&amp;I$1&amp;"'!C2:C1000")=$C43)
        ),
        5,
        FALSE
    )=0,
    "",
    VLOOKUP(
        $A43,
        _xlfn._xlws.FILTER(
            INDIRECT("'"&amp;I$1&amp;"'!A2:E1000"), (INDIRECT("'"&amp;I$1&amp;"'!B2:B1000")=$B43) * (INDIRECT("'"&amp;I$1&amp;"'!C2:C1000")=$C43)
        ),
        5,
        FALSE
    )
)</f>
        <v>Atrasado</v>
      </c>
      <c r="J43" s="45" t="str">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45"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45"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45"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45"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45"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45"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61" t="s">
        <v>34</v>
      </c>
      <c r="B44" s="44" t="s">
        <v>62</v>
      </c>
      <c r="C44" s="44" t="s">
        <v>25</v>
      </c>
      <c r="D44" s="45"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45"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45"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45"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45"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45" t="str">
        <f t="array" aca="1" ref="I44" ca="1">IF(
    VLOOKUP(
        $A44,
        _xlfn._xlws.FILTER(
            INDIRECT("'"&amp;I$1&amp;"'!A2:E1000"), (INDIRECT("'"&amp;I$1&amp;"'!B2:B1000")=$B44) * (INDIRECT("'"&amp;I$1&amp;"'!C2:C1000")=$C44)
        ),
        5,
        FALSE
    )=0,
    "",
    VLOOKUP(
        $A44,
        _xlfn._xlws.FILTER(
            INDIRECT("'"&amp;I$1&amp;"'!A2:E1000"), (INDIRECT("'"&amp;I$1&amp;"'!B2:B1000")=$B44) * (INDIRECT("'"&amp;I$1&amp;"'!C2:C1000")=$C44)
        ),
        5,
        FALSE
    )
)</f>
        <v>Atrasado</v>
      </c>
      <c r="J44" s="45" t="str">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45"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45"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45"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45"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45"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45"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61" t="s">
        <v>34</v>
      </c>
      <c r="B45" s="44" t="s">
        <v>63</v>
      </c>
      <c r="C45" s="44" t="s">
        <v>25</v>
      </c>
      <c r="D45" s="45"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45"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45"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45"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45"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45" t="str">
        <f t="array" aca="1" ref="I45" ca="1">IF(
    VLOOKUP(
        $A45,
        _xlfn._xlws.FILTER(
            INDIRECT("'"&amp;I$1&amp;"'!A2:E1000"), (INDIRECT("'"&amp;I$1&amp;"'!B2:B1000")=$B45) * (INDIRECT("'"&amp;I$1&amp;"'!C2:C1000")=$C45)
        ),
        5,
        FALSE
    )=0,
    "",
    VLOOKUP(
        $A45,
        _xlfn._xlws.FILTER(
            INDIRECT("'"&amp;I$1&amp;"'!A2:E1000"), (INDIRECT("'"&amp;I$1&amp;"'!B2:B1000")=$B45) * (INDIRECT("'"&amp;I$1&amp;"'!C2:C1000")=$C45)
        ),
        5,
        FALSE
    )
)</f>
        <v>Atrasado</v>
      </c>
      <c r="J45" s="45" t="str">
        <f t="array" aca="1" ref="J45" ca="1">IF(
    VLOOKUP(
        $A45,
        _xlfn._xlws.FILTER(
            INDIRECT("'"&amp;J$1&amp;"'!A2:E1000"), (INDIRECT("'"&amp;J$1&amp;"'!B2:B1000")=$B45) * (INDIRECT("'"&amp;J$1&amp;"'!C2:C1000")=$C45)
        ),
        5,
        FALSE
    )=0,
    "",
    VLOOKUP(
        $A45,
        _xlfn._xlws.FILTER(
            INDIRECT("'"&amp;J$1&amp;"'!A2:E1000"), (INDIRECT("'"&amp;J$1&amp;"'!B2:B1000")=$B45) * (INDIRECT("'"&amp;J$1&amp;"'!C2:C1000")=$C45)
        ),
        5,
        FALSE
    )
)</f>
        <v/>
      </c>
      <c r="K45" s="45"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45"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45"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45"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45"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45"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61" t="s">
        <v>34</v>
      </c>
      <c r="B46" s="44" t="s">
        <v>64</v>
      </c>
      <c r="C46" s="44" t="s">
        <v>25</v>
      </c>
      <c r="D46" s="45"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45"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45"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45"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45"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45" t="str">
        <f t="array" aca="1" ref="I46" ca="1">IF(
    VLOOKUP(
        $A46,
        _xlfn._xlws.FILTER(
            INDIRECT("'"&amp;I$1&amp;"'!A2:E1000"), (INDIRECT("'"&amp;I$1&amp;"'!B2:B1000")=$B46) * (INDIRECT("'"&amp;I$1&amp;"'!C2:C1000")=$C46)
        ),
        5,
        FALSE
    )=0,
    "",
    VLOOKUP(
        $A46,
        _xlfn._xlws.FILTER(
            INDIRECT("'"&amp;I$1&amp;"'!A2:E1000"), (INDIRECT("'"&amp;I$1&amp;"'!B2:B1000")=$B46) * (INDIRECT("'"&amp;I$1&amp;"'!C2:C1000")=$C46)
        ),
        5,
        FALSE
    )
)</f>
        <v>Atrasado</v>
      </c>
      <c r="J46" s="45" t="str">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45"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45"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45"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45"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45"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45"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61" t="s">
        <v>34</v>
      </c>
      <c r="B47" s="44" t="s">
        <v>65</v>
      </c>
      <c r="C47" s="44" t="s">
        <v>25</v>
      </c>
      <c r="D47" s="45"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45"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45"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45"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45"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45"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45" t="str">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45"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45"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45"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45"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45"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45"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61" t="s">
        <v>34</v>
      </c>
      <c r="B48" s="44" t="s">
        <v>66</v>
      </c>
      <c r="C48" s="44" t="s">
        <v>25</v>
      </c>
      <c r="D48" s="45"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45"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45"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45"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45"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45"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45" t="str">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45"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45"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45"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45"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45"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45"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61" t="s">
        <v>34</v>
      </c>
      <c r="B49" s="44" t="s">
        <v>67</v>
      </c>
      <c r="C49" s="44" t="s">
        <v>25</v>
      </c>
      <c r="D49" s="45"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45"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45"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45"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45"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45" t="str">
        <f t="array" aca="1" ref="I49" ca="1">IF(
    VLOOKUP(
        $A49,
        _xlfn._xlws.FILTER(
            INDIRECT("'"&amp;I$1&amp;"'!A2:E1000"), (INDIRECT("'"&amp;I$1&amp;"'!B2:B1000")=$B49) * (INDIRECT("'"&amp;I$1&amp;"'!C2:C1000")=$C49)
        ),
        5,
        FALSE
    )=0,
    "",
    VLOOKUP(
        $A49,
        _xlfn._xlws.FILTER(
            INDIRECT("'"&amp;I$1&amp;"'!A2:E1000"), (INDIRECT("'"&amp;I$1&amp;"'!B2:B1000")=$B49) * (INDIRECT("'"&amp;I$1&amp;"'!C2:C1000")=$C49)
        ),
        5,
        FALSE
    )
)</f>
        <v>Atrasado</v>
      </c>
      <c r="J49" s="45" t="str">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45"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45"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45"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45"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45"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45"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61" t="s">
        <v>34</v>
      </c>
      <c r="B50" s="44" t="s">
        <v>68</v>
      </c>
      <c r="C50" s="44" t="s">
        <v>25</v>
      </c>
      <c r="D50" s="45"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45"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45"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45"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45"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45" t="str">
        <f t="array" aca="1" ref="I50" ca="1">IF(
    VLOOKUP(
        $A50,
        _xlfn._xlws.FILTER(
            INDIRECT("'"&amp;I$1&amp;"'!A2:E1000"), (INDIRECT("'"&amp;I$1&amp;"'!B2:B1000")=$B50) * (INDIRECT("'"&amp;I$1&amp;"'!C2:C1000")=$C50)
        ),
        5,
        FALSE
    )=0,
    "",
    VLOOKUP(
        $A50,
        _xlfn._xlws.FILTER(
            INDIRECT("'"&amp;I$1&amp;"'!A2:E1000"), (INDIRECT("'"&amp;I$1&amp;"'!B2:B1000")=$B50) * (INDIRECT("'"&amp;I$1&amp;"'!C2:C1000")=$C50)
        ),
        5,
        FALSE
    )
)</f>
        <v>Atrasado</v>
      </c>
      <c r="J50" s="45" t="str">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45"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45"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45"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45"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45"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45"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74" t="s">
        <v>20</v>
      </c>
      <c r="B52" s="10" t="s">
        <v>21</v>
      </c>
      <c r="C52" s="10" t="s">
        <v>22</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65" t="s">
        <v>36</v>
      </c>
      <c r="B53" s="44" t="s">
        <v>69</v>
      </c>
      <c r="C53" s="44" t="s">
        <v>25</v>
      </c>
      <c r="D53" s="45"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45"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45"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45"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45"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45"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v>
      </c>
      <c r="J53" s="45" t="str">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45"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45"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45"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45"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45"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45"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65" t="s">
        <v>36</v>
      </c>
      <c r="B54" s="44" t="s">
        <v>70</v>
      </c>
      <c r="C54" s="44" t="s">
        <v>25</v>
      </c>
      <c r="D54" s="45"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45"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45"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45"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45"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45"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45" t="str">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45"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45"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45"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45"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45"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45"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65" t="s">
        <v>36</v>
      </c>
      <c r="B55" s="44" t="s">
        <v>71</v>
      </c>
      <c r="C55" s="44" t="s">
        <v>25</v>
      </c>
      <c r="D55" s="45"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45"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45"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45"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45"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45" t="str">
        <f t="array" aca="1" ref="I55" ca="1">IF(
    VLOOKUP(
        $A55,
        _xlfn._xlws.FILTER(
            INDIRECT("'"&amp;I$1&amp;"'!A2:E1000"), (INDIRECT("'"&amp;I$1&amp;"'!B2:B1000")=$B55) * (INDIRECT("'"&amp;I$1&amp;"'!C2:C1000")=$C55)
        ),
        5,
        FALSE
    )=0,
    "",
    VLOOKUP(
        $A55,
        _xlfn._xlws.FILTER(
            INDIRECT("'"&amp;I$1&amp;"'!A2:E1000"), (INDIRECT("'"&amp;I$1&amp;"'!B2:B1000")=$B55) * (INDIRECT("'"&amp;I$1&amp;"'!C2:C1000")=$C55)
        ),
        5,
        FALSE
    )
)</f>
        <v>Atrasado</v>
      </c>
      <c r="J55" s="45" t="str">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45"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45"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45"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45"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45"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45"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65" t="s">
        <v>36</v>
      </c>
      <c r="B56" s="44" t="s">
        <v>72</v>
      </c>
      <c r="C56" s="44" t="s">
        <v>25</v>
      </c>
      <c r="D56" s="45"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45"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45"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45"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45"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45"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45" t="str">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45"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45"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45"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45"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45"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45"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65" t="s">
        <v>36</v>
      </c>
      <c r="B57" s="44" t="s">
        <v>73</v>
      </c>
      <c r="C57" s="44" t="s">
        <v>25</v>
      </c>
      <c r="D57" s="45"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45"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45"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45"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45"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45" t="str">
        <f t="array" aca="1" ref="I57" ca="1">IF(
    VLOOKUP(
        $A57,
        _xlfn._xlws.FILTER(
            INDIRECT("'"&amp;I$1&amp;"'!A2:E1000"), (INDIRECT("'"&amp;I$1&amp;"'!B2:B1000")=$B57) * (INDIRECT("'"&amp;I$1&amp;"'!C2:C1000")=$C57)
        ),
        5,
        FALSE
    )=0,
    "",
    VLOOKUP(
        $A57,
        _xlfn._xlws.FILTER(
            INDIRECT("'"&amp;I$1&amp;"'!A2:E1000"), (INDIRECT("'"&amp;I$1&amp;"'!B2:B1000")=$B57) * (INDIRECT("'"&amp;I$1&amp;"'!C2:C1000")=$C57)
        ),
        5,
        FALSE
    )
)</f>
        <v>Atrasado</v>
      </c>
      <c r="J57" s="45" t="str">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45"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45"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45"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45"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45"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45"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65" t="s">
        <v>36</v>
      </c>
      <c r="B58" s="44" t="s">
        <v>74</v>
      </c>
      <c r="C58" s="44" t="s">
        <v>25</v>
      </c>
      <c r="D58" s="45"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45"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45"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45"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45"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45" t="str">
        <f t="array" aca="1" ref="I58" ca="1">IF(
    VLOOKUP(
        $A58,
        _xlfn._xlws.FILTER(
            INDIRECT("'"&amp;I$1&amp;"'!A2:E1000"), (INDIRECT("'"&amp;I$1&amp;"'!B2:B1000")=$B58) * (INDIRECT("'"&amp;I$1&amp;"'!C2:C1000")=$C58)
        ),
        5,
        FALSE
    )=0,
    "",
    VLOOKUP(
        $A58,
        _xlfn._xlws.FILTER(
            INDIRECT("'"&amp;I$1&amp;"'!A2:E1000"), (INDIRECT("'"&amp;I$1&amp;"'!B2:B1000")=$B58) * (INDIRECT("'"&amp;I$1&amp;"'!C2:C1000")=$C58)
        ),
        5,
        FALSE
    )
)</f>
        <v>Atrasado</v>
      </c>
      <c r="J58" s="45" t="str">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45"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45"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45"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45"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45"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45"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65" t="s">
        <v>36</v>
      </c>
      <c r="B59" s="44" t="s">
        <v>75</v>
      </c>
      <c r="C59" s="44" t="s">
        <v>25</v>
      </c>
      <c r="D59" s="45"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45"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45"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45"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45"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45" t="str">
        <f t="array" aca="1" ref="I59" ca="1">IF(
    VLOOKUP(
        $A59,
        _xlfn._xlws.FILTER(
            INDIRECT("'"&amp;I$1&amp;"'!A2:E1000"), (INDIRECT("'"&amp;I$1&amp;"'!B2:B1000")=$B59) * (INDIRECT("'"&amp;I$1&amp;"'!C2:C1000")=$C59)
        ),
        5,
        FALSE
    )=0,
    "",
    VLOOKUP(
        $A59,
        _xlfn._xlws.FILTER(
            INDIRECT("'"&amp;I$1&amp;"'!A2:E1000"), (INDIRECT("'"&amp;I$1&amp;"'!B2:B1000")=$B59) * (INDIRECT("'"&amp;I$1&amp;"'!C2:C1000")=$C59)
        ),
        5,
        FALSE
    )
)</f>
        <v>Atrasado</v>
      </c>
      <c r="J59" s="45" t="str">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45"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45"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45"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45"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45"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45"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65" t="s">
        <v>36</v>
      </c>
      <c r="B60" s="44" t="s">
        <v>76</v>
      </c>
      <c r="C60" s="44" t="s">
        <v>25</v>
      </c>
      <c r="D60" s="45" t="str">
        <f t="array" aca="1" ref="D60" ca="1">IF(
    VLOOKUP(
        $A60,
        _xlfn._xlws.FILTER(
            INDIRECT("'"&amp;D$1&amp;"'!A2:E1000"), (INDIRECT("'"&amp;D$1&amp;"'!B2:B1000")=$B60) * (INDIRECT("'"&amp;D$1&amp;"'!C2:C1000")=$C60)
        ),
        5,
        FALSE
    )=0,
    "",
    VLOOKUP(
        $A60,
        _xlfn._xlws.FILTER(
            INDIRECT("'"&amp;D$1&amp;"'!A2:E1000"), (INDIRECT("'"&amp;D$1&amp;"'!B2:B1000")=$B60) * (INDIRECT("'"&amp;D$1&amp;"'!C2:C1000")=$C60)
        ),
        5,
        FALSE
    )
)</f>
        <v>UVR Sem Técnico</v>
      </c>
      <c r="E60" s="45"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45"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45"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45"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45" t="str">
        <f t="array" aca="1" ref="I60" ca="1">IF(
    VLOOKUP(
        $A60,
        _xlfn._xlws.FILTER(
            INDIRECT("'"&amp;I$1&amp;"'!A2:E1000"), (INDIRECT("'"&amp;I$1&amp;"'!B2:B1000")=$B60) * (INDIRECT("'"&amp;I$1&amp;"'!C2:C1000")=$C60)
        ),
        5,
        FALSE
    )=0,
    "",
    VLOOKUP(
        $A60,
        _xlfn._xlws.FILTER(
            INDIRECT("'"&amp;I$1&amp;"'!A2:E1000"), (INDIRECT("'"&amp;I$1&amp;"'!B2:B1000")=$B60) * (INDIRECT("'"&amp;I$1&amp;"'!C2:C1000")=$C60)
        ),
        5,
        FALSE
    )
)</f>
        <v>Atrasado</v>
      </c>
      <c r="J60" s="45" t="str">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45"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45"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45"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45"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45"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45"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75" t="s">
        <v>20</v>
      </c>
      <c r="B62" s="10" t="s">
        <v>21</v>
      </c>
      <c r="C62" s="10" t="s">
        <v>22</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38</v>
      </c>
      <c r="B63" s="44" t="s">
        <v>77</v>
      </c>
      <c r="C63" s="44" t="s">
        <v>25</v>
      </c>
      <c r="D63" s="45" t="str">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45" t="str">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45" t="str">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45" t="str">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45"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45"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45"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45"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45"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45"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45"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4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45"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44" t="s">
        <v>78</v>
      </c>
      <c r="C64" s="44" t="s">
        <v>25</v>
      </c>
      <c r="D64" s="45"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45"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45"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45"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45" t="str">
        <f t="array" aca="1" ref="H64" ca="1">IF(
    VLOOKUP(
        $A64,
        _xlfn._xlws.FILTER(
            INDIRECT("'"&amp;H$1&amp;"'!A2:E1000"), (INDIRECT("'"&amp;H$1&amp;"'!B2:B1000")=$B64) * (INDIRECT("'"&amp;H$1&amp;"'!C2:C1000")=$C64)
        ),
        5,
        FALSE
    )=0,
    "",
    VLOOKUP(
        $A64,
        _xlfn._xlws.FILTER(
            INDIRECT("'"&amp;H$1&amp;"'!A2:E1000"), (INDIRECT("'"&amp;H$1&amp;"'!B2:B1000")=$B64) * (INDIRECT("'"&amp;H$1&amp;"'!C2:C1000")=$C64)
        ),
        5,
        FALSE
    )
)</f>
        <v>Atrasado &gt;= 2</v>
      </c>
      <c r="I64" s="45" t="str">
        <f t="array" aca="1" ref="I64" ca="1">IF(
    VLOOKUP(
        $A64,
        _xlfn._xlws.FILTER(
            INDIRECT("'"&amp;I$1&amp;"'!A2:E1000"), (INDIRECT("'"&amp;I$1&amp;"'!B2:B1000")=$B64) * (INDIRECT("'"&amp;I$1&amp;"'!C2:C1000")=$C64)
        ),
        5,
        FALSE
    )=0,
    "",
    VLOOKUP(
        $A64,
        _xlfn._xlws.FILTER(
            INDIRECT("'"&amp;I$1&amp;"'!A2:E1000"), (INDIRECT("'"&amp;I$1&amp;"'!B2:B1000")=$B64) * (INDIRECT("'"&amp;I$1&amp;"'!C2:C1000")=$C64)
        ),
        5,
        FALSE
    )
)</f>
        <v>Atrasado</v>
      </c>
      <c r="J64" s="45"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45"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45"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45"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45"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45"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45"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44" t="s">
        <v>79</v>
      </c>
      <c r="C65" s="44" t="s">
        <v>25</v>
      </c>
      <c r="D65" s="4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45"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45"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4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4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45" t="str">
        <f t="array" aca="1" ref="I65" ca="1">IF(
    VLOOKUP(
        $A65,
        _xlfn._xlws.FILTER(
            INDIRECT("'"&amp;I$1&amp;"'!A2:E1000"), (INDIRECT("'"&amp;I$1&amp;"'!B2:B1000")=$B65) * (INDIRECT("'"&amp;I$1&amp;"'!C2:C1000")=$C65)
        ),
        5,
        FALSE
    )=0,
    "",
    VLOOKUP(
        $A65,
        _xlfn._xlws.FILTER(
            INDIRECT("'"&amp;I$1&amp;"'!A2:E1000"), (INDIRECT("'"&amp;I$1&amp;"'!B2:B1000")=$B65) * (INDIRECT("'"&amp;I$1&amp;"'!C2:C1000")=$C65)
        ),
        5,
        FALSE
    )
)</f>
        <v>Atrasado</v>
      </c>
      <c r="J65" s="45"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45"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4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4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4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4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45"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44" t="s">
        <v>80</v>
      </c>
      <c r="C66" s="44" t="s">
        <v>25</v>
      </c>
      <c r="D66" s="4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45"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4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4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4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4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45" t="str">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45"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4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4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4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4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45"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44" t="s">
        <v>81</v>
      </c>
      <c r="C67" s="44" t="s">
        <v>25</v>
      </c>
      <c r="D67" s="4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4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4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4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4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4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45"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45"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4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4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4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4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45"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44" t="s">
        <v>82</v>
      </c>
      <c r="C68" s="44" t="s">
        <v>25</v>
      </c>
      <c r="D68" s="4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4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4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4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4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4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45"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45"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4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4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4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4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45"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44" t="s">
        <v>83</v>
      </c>
      <c r="C69" s="44" t="s">
        <v>25</v>
      </c>
      <c r="D69" s="4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4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4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4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4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45" t="str">
        <f t="array" aca="1" ref="I69" ca="1">IF(
    VLOOKUP(
        $A69,
        _xlfn._xlws.FILTER(
            INDIRECT("'"&amp;I$1&amp;"'!A2:E1000"), (INDIRECT("'"&amp;I$1&amp;"'!B2:B1000")=$B69) * (INDIRECT("'"&amp;I$1&amp;"'!C2:C1000")=$C69)
        ),
        5,
        FALSE
    )=0,
    "",
    VLOOKUP(
        $A69,
        _xlfn._xlws.FILTER(
            INDIRECT("'"&amp;I$1&amp;"'!A2:E1000"), (INDIRECT("'"&amp;I$1&amp;"'!B2:B1000")=$B69) * (INDIRECT("'"&amp;I$1&amp;"'!C2:C1000")=$C69)
        ),
        5,
        FALSE
    )
)</f>
        <v>Atrasado</v>
      </c>
      <c r="J69" s="45"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45"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4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4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4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4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45"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44" t="s">
        <v>84</v>
      </c>
      <c r="C70" s="44" t="s">
        <v>25</v>
      </c>
      <c r="D70" s="45"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45" t="str">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45"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45"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45"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45"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45"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45"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45"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45"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45"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4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45"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259" priority="67" operator="equal">
      <formula>"Duplicado"</formula>
    </cfRule>
    <cfRule type="cellIs" dxfId="258" priority="68" operator="equal">
      <formula>"UVR Sem Técnico"</formula>
    </cfRule>
    <cfRule type="cellIs" dxfId="257" priority="69" operator="equal">
      <formula>"Outras Ocorrências"</formula>
    </cfRule>
    <cfRule type="cellIs" dxfId="256" priority="70" operator="equal">
      <formula>"Atrasado &gt;= 2"</formula>
    </cfRule>
    <cfRule type="cellIs" dxfId="255" priority="71" operator="equal">
      <formula>"Atrasado"</formula>
    </cfRule>
    <cfRule type="cellIs" dxfId="254" priority="72" operator="equal">
      <formula>"Enviado"</formula>
    </cfRule>
  </conditionalFormatting>
  <conditionalFormatting sqref="M2:M9">
    <cfRule type="cellIs" dxfId="253" priority="61" operator="equal">
      <formula>"Duplicado"</formula>
    </cfRule>
    <cfRule type="cellIs" dxfId="252" priority="62" operator="equal">
      <formula>"UVR Sem Técnico"</formula>
    </cfRule>
    <cfRule type="cellIs" dxfId="251" priority="63" operator="equal">
      <formula>"Outras Ocorrências"</formula>
    </cfRule>
    <cfRule type="cellIs" dxfId="250" priority="64" operator="equal">
      <formula>"Atrasado &gt;= 2"</formula>
    </cfRule>
    <cfRule type="cellIs" dxfId="249" priority="65" operator="equal">
      <formula>"Atrasado"</formula>
    </cfRule>
    <cfRule type="cellIs" dxfId="248" priority="66" operator="equal">
      <formula>"Enviado"</formula>
    </cfRule>
  </conditionalFormatting>
  <conditionalFormatting sqref="N2:N9">
    <cfRule type="cellIs" dxfId="247" priority="55" operator="equal">
      <formula>"Duplicado"</formula>
    </cfRule>
    <cfRule type="cellIs" dxfId="246" priority="56" operator="equal">
      <formula>"UVR Sem Técnico"</formula>
    </cfRule>
    <cfRule type="cellIs" dxfId="245" priority="57" operator="equal">
      <formula>"Outras Ocorrências"</formula>
    </cfRule>
    <cfRule type="cellIs" dxfId="244" priority="58" operator="equal">
      <formula>"Atrasado &gt;= 2"</formula>
    </cfRule>
    <cfRule type="cellIs" dxfId="243" priority="59" operator="equal">
      <formula>"Atrasado"</formula>
    </cfRule>
    <cfRule type="cellIs" dxfId="242" priority="60" operator="equal">
      <formula>"Enviado"</formula>
    </cfRule>
  </conditionalFormatting>
  <conditionalFormatting sqref="O2:O9">
    <cfRule type="cellIs" dxfId="241" priority="49" operator="equal">
      <formula>"Duplicado"</formula>
    </cfRule>
    <cfRule type="cellIs" dxfId="240" priority="50" operator="equal">
      <formula>"UVR Sem Técnico"</formula>
    </cfRule>
    <cfRule type="cellIs" dxfId="239" priority="51" operator="equal">
      <formula>"Outras Ocorrências"</formula>
    </cfRule>
    <cfRule type="cellIs" dxfId="238" priority="52" operator="equal">
      <formula>"Atrasado &gt;= 2"</formula>
    </cfRule>
    <cfRule type="cellIs" dxfId="237" priority="53" operator="equal">
      <formula>"Atrasado"</formula>
    </cfRule>
    <cfRule type="cellIs" dxfId="236" priority="54" operator="equal">
      <formula>"Enviado"</formula>
    </cfRule>
  </conditionalFormatting>
  <conditionalFormatting sqref="P2:P9">
    <cfRule type="cellIs" dxfId="235" priority="43" operator="equal">
      <formula>"Duplicado"</formula>
    </cfRule>
    <cfRule type="cellIs" dxfId="234" priority="44" operator="equal">
      <formula>"UVR Sem Técnico"</formula>
    </cfRule>
    <cfRule type="cellIs" dxfId="233" priority="45" operator="equal">
      <formula>"Outras Ocorrências"</formula>
    </cfRule>
    <cfRule type="cellIs" dxfId="232" priority="46" operator="equal">
      <formula>"Atrasado &gt;= 2"</formula>
    </cfRule>
    <cfRule type="cellIs" dxfId="231" priority="47" operator="equal">
      <formula>"Atrasado"</formula>
    </cfRule>
    <cfRule type="cellIs" dxfId="230" priority="48" operator="equal">
      <formula>"Enviado"</formula>
    </cfRule>
  </conditionalFormatting>
  <conditionalFormatting sqref="D2:P9">
    <cfRule type="cellIs" dxfId="229" priority="37" operator="equal">
      <formula>"Duplicado"</formula>
    </cfRule>
    <cfRule type="cellIs" dxfId="228" priority="38" operator="equal">
      <formula>"UVR Sem Técnico"</formula>
    </cfRule>
    <cfRule type="cellIs" dxfId="227" priority="39" operator="equal">
      <formula>"Outras Ocorrências"</formula>
    </cfRule>
    <cfRule type="cellIs" dxfId="226" priority="40" operator="equal">
      <formula>"Atrasado &gt;= 2"</formula>
    </cfRule>
    <cfRule type="cellIs" dxfId="225" priority="41" operator="equal">
      <formula>"Atrasado"</formula>
    </cfRule>
    <cfRule type="cellIs" dxfId="224" priority="42" operator="equal">
      <formula>"Enviado"</formula>
    </cfRule>
  </conditionalFormatting>
  <conditionalFormatting sqref="D12:P24">
    <cfRule type="cellIs" dxfId="223" priority="31" operator="equal">
      <formula>"Duplicado"</formula>
    </cfRule>
    <cfRule type="cellIs" dxfId="222" priority="32" operator="equal">
      <formula>"UVR Sem Técnico"</formula>
    </cfRule>
    <cfRule type="cellIs" dxfId="221" priority="33" operator="equal">
      <formula>"Outras Ocorrências"</formula>
    </cfRule>
    <cfRule type="cellIs" dxfId="220" priority="34" operator="equal">
      <formula>"Atrasado &gt;= 2"</formula>
    </cfRule>
    <cfRule type="cellIs" dxfId="219" priority="35" operator="equal">
      <formula>"Atrasado"</formula>
    </cfRule>
    <cfRule type="cellIs" dxfId="218" priority="36" operator="equal">
      <formula>"Enviado"</formula>
    </cfRule>
  </conditionalFormatting>
  <conditionalFormatting sqref="D27:P35">
    <cfRule type="cellIs" dxfId="217" priority="25" operator="equal">
      <formula>"Duplicado"</formula>
    </cfRule>
    <cfRule type="cellIs" dxfId="216" priority="26" operator="equal">
      <formula>"UVR Sem Técnico"</formula>
    </cfRule>
    <cfRule type="cellIs" dxfId="215" priority="27" operator="equal">
      <formula>"Outras Ocorrências"</formula>
    </cfRule>
    <cfRule type="cellIs" dxfId="214" priority="28" operator="equal">
      <formula>"Atrasado &gt;= 2"</formula>
    </cfRule>
    <cfRule type="cellIs" dxfId="213" priority="29" operator="equal">
      <formula>"Atrasado"</formula>
    </cfRule>
    <cfRule type="cellIs" dxfId="212" priority="30" operator="equal">
      <formula>"Enviado"</formula>
    </cfRule>
  </conditionalFormatting>
  <conditionalFormatting sqref="D38:P40">
    <cfRule type="cellIs" dxfId="211" priority="19" operator="equal">
      <formula>"Duplicado"</formula>
    </cfRule>
    <cfRule type="cellIs" dxfId="210" priority="20" operator="equal">
      <formula>"UVR Sem Técnico"</formula>
    </cfRule>
    <cfRule type="cellIs" dxfId="209" priority="21" operator="equal">
      <formula>"Outras Ocorrências"</formula>
    </cfRule>
    <cfRule type="cellIs" dxfId="208" priority="22" operator="equal">
      <formula>"Atrasado &gt;= 2"</formula>
    </cfRule>
    <cfRule type="cellIs" dxfId="207" priority="23" operator="equal">
      <formula>"Atrasado"</formula>
    </cfRule>
    <cfRule type="cellIs" dxfId="206" priority="24" operator="equal">
      <formula>"Enviado"</formula>
    </cfRule>
  </conditionalFormatting>
  <conditionalFormatting sqref="D43:P50">
    <cfRule type="cellIs" dxfId="205" priority="13" operator="equal">
      <formula>"Duplicado"</formula>
    </cfRule>
    <cfRule type="cellIs" dxfId="204" priority="14" operator="equal">
      <formula>"UVR Sem Técnico"</formula>
    </cfRule>
    <cfRule type="cellIs" dxfId="203" priority="15" operator="equal">
      <formula>"Outras Ocorrências"</formula>
    </cfRule>
    <cfRule type="cellIs" dxfId="202" priority="16" operator="equal">
      <formula>"Atrasado &gt;= 2"</formula>
    </cfRule>
    <cfRule type="cellIs" dxfId="201" priority="17" operator="equal">
      <formula>"Atrasado"</formula>
    </cfRule>
    <cfRule type="cellIs" dxfId="200" priority="18" operator="equal">
      <formula>"Enviado"</formula>
    </cfRule>
  </conditionalFormatting>
  <conditionalFormatting sqref="D53:P60">
    <cfRule type="cellIs" dxfId="199" priority="7" operator="equal">
      <formula>"Duplicado"</formula>
    </cfRule>
    <cfRule type="cellIs" dxfId="198" priority="8" operator="equal">
      <formula>"UVR Sem Técnico"</formula>
    </cfRule>
    <cfRule type="cellIs" dxfId="197" priority="9" operator="equal">
      <formula>"Outras Ocorrências"</formula>
    </cfRule>
    <cfRule type="cellIs" dxfId="196" priority="10" operator="equal">
      <formula>"Atrasado &gt;= 2"</formula>
    </cfRule>
    <cfRule type="cellIs" dxfId="195" priority="11" operator="equal">
      <formula>"Atrasado"</formula>
    </cfRule>
    <cfRule type="cellIs" dxfId="194" priority="12" operator="equal">
      <formula>"Enviado"</formula>
    </cfRule>
  </conditionalFormatting>
  <conditionalFormatting sqref="D63:P70">
    <cfRule type="cellIs" dxfId="193" priority="1" operator="equal">
      <formula>"Duplicado"</formula>
    </cfRule>
    <cfRule type="cellIs" dxfId="192" priority="2" operator="equal">
      <formula>"UVR Sem Técnico"</formula>
    </cfRule>
    <cfRule type="cellIs" dxfId="191" priority="3" operator="equal">
      <formula>"Outras Ocorrências"</formula>
    </cfRule>
    <cfRule type="cellIs" dxfId="190" priority="4" operator="equal">
      <formula>"Atrasado &gt;= 2"</formula>
    </cfRule>
    <cfRule type="cellIs" dxfId="189" priority="5" operator="equal">
      <formula>"Atrasado"</formula>
    </cfRule>
    <cfRule type="cellIs" dxfId="188"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tabSelected="1" topLeftCell="B1" workbookViewId="0">
      <selection activeCell="E39" sqref="E39"/>
    </sheetView>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41" t="s">
        <v>20</v>
      </c>
      <c r="B1" s="10" t="s">
        <v>21</v>
      </c>
      <c r="C1" s="10" t="s">
        <v>22</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23</v>
      </c>
      <c r="B2" s="44" t="s">
        <v>24</v>
      </c>
      <c r="C2" s="44" t="s">
        <v>25</v>
      </c>
      <c r="D2" s="44"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44"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44"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44"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44"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44"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44" t="str">
        <f t="array" aca="1" ref="J2" ca="1">IF(
    VLOOKUP(
        $A2,
        _xlfn._xlws.FILTER(
            INDIRECT("'"&amp;J$1&amp;"'!A2:G1000"), (INDIRECT("'"&amp;J$1&amp;"'!B2:B1000")=$B2) * (INDIRECT("'"&amp;J$1&amp;"'!C2:C1000")=$C2)
        ),
        5,
        FALSE
    )="",
    "",
    VLOOKUP(
        $A2,
        _xlfn._xlws.FILTER(
            INDIRECT("'"&amp;J$1&amp;"'!A2:G1000"), (INDIRECT("'"&amp;J$1&amp;"'!B2:B1000")=$B2) * (INDIRECT("'"&amp;J$1&amp;"'!C2:C1000")=$C2)
        ),
        7,
        FALSE
    )
)</f>
        <v/>
      </c>
      <c r="K2" s="44" t="str">
        <f t="array" aca="1" ref="K2" ca="1">IF(
    VLOOKUP(
        $A2,
        _xlfn._xlws.FILTER(
            INDIRECT("'"&amp;K$1&amp;"'!A2:G1000"), (INDIRECT("'"&amp;K$1&amp;"'!B2:B1000")=$B2) * (INDIRECT("'"&amp;K$1&amp;"'!C2:C1000")=$C2)
        ),
        5,
        FALSE
    )="",
    "",
    VLOOKUP(
        $A2,
        _xlfn._xlws.FILTER(
            INDIRECT("'"&amp;K$1&amp;"'!A2:G1000"), (INDIRECT("'"&amp;K$1&amp;"'!B2:B1000")=$B2) * (INDIRECT("'"&amp;K$1&amp;"'!C2:C1000")=$C2)
        ),
        7,
        FALSE
    )
)</f>
        <v/>
      </c>
      <c r="L2" s="44" t="str">
        <f t="array" aca="1" ref="L2" ca="1">IF(
    VLOOKUP(
        $A2,
        _xlfn._xlws.FILTER(
            INDIRECT("'"&amp;L$1&amp;"'!A2:G1000"), (INDIRECT("'"&amp;L$1&amp;"'!B2:B1000")=$B2) * (INDIRECT("'"&amp;L$1&amp;"'!C2:C1000")=$C2)
        ),
        5,
        FALSE
    )="",
    "",
    VLOOKUP(
        $A2,
        _xlfn._xlws.FILTER(
            INDIRECT("'"&amp;L$1&amp;"'!A2:G1000"), (INDIRECT("'"&amp;L$1&amp;"'!B2:B1000")=$B2) * (INDIRECT("'"&amp;L$1&amp;"'!C2:C1000")=$C2)
        ),
        7,
        FALSE
    )
)</f>
        <v/>
      </c>
      <c r="M2" s="44" t="str">
        <f t="array" aca="1" ref="M2" ca="1">IF(
    VLOOKUP(
        $A2,
        _xlfn._xlws.FILTER(
            INDIRECT("'"&amp;M$1&amp;"'!A2:G1000"), (INDIRECT("'"&amp;M$1&amp;"'!B2:B1000")=$B2) * (INDIRECT("'"&amp;M$1&amp;"'!C2:C1000")=$C2)
        ),
        5,
        FALSE
    )="",
    "",
    VLOOKUP(
        $A2,
        _xlfn._xlws.FILTER(
            INDIRECT("'"&amp;M$1&amp;"'!A2:G1000"), (INDIRECT("'"&amp;M$1&amp;"'!B2:B1000")=$B2) * (INDIRECT("'"&amp;M$1&amp;"'!C2:C1000")=$C2)
        ),
        7,
        FALSE
    )
)</f>
        <v/>
      </c>
      <c r="N2" s="44" t="str">
        <f t="array" aca="1" ref="N2" ca="1">IF(
    VLOOKUP(
        $A2,
        _xlfn._xlws.FILTER(
            INDIRECT("'"&amp;N$1&amp;"'!A2:G1000"), (INDIRECT("'"&amp;N$1&amp;"'!B2:B1000")=$B2) * (INDIRECT("'"&amp;N$1&amp;"'!C2:C1000")=$C2)
        ),
        5,
        FALSE
    )="",
    "",
    VLOOKUP(
        $A2,
        _xlfn._xlws.FILTER(
            INDIRECT("'"&amp;N$1&amp;"'!A2:G1000"), (INDIRECT("'"&amp;N$1&amp;"'!B2:B1000")=$B2) * (INDIRECT("'"&amp;N$1&amp;"'!C2:C1000")=$C2)
        ),
        7,
        FALSE
    )
)</f>
        <v/>
      </c>
      <c r="O2" s="44" t="str">
        <f t="array" aca="1" ref="O2" ca="1">IF(
    VLOOKUP(
        $A2,
        _xlfn._xlws.FILTER(
            INDIRECT("'"&amp;O$1&amp;"'!A2:G1000"), (INDIRECT("'"&amp;O$1&amp;"'!B2:B1000")=$B2) * (INDIRECT("'"&amp;O$1&amp;"'!C2:C1000")=$C2)
        ),
        5,
        FALSE
    )="",
    "",
    VLOOKUP(
        $A2,
        _xlfn._xlws.FILTER(
            INDIRECT("'"&amp;O$1&amp;"'!A2:G1000"), (INDIRECT("'"&amp;O$1&amp;"'!B2:B1000")=$B2) * (INDIRECT("'"&amp;O$1&amp;"'!C2:C1000")=$C2)
        ),
        7,
        FALSE
    )
)</f>
        <v/>
      </c>
      <c r="P2" s="44" t="str">
        <f t="array" aca="1" ref="P2" ca="1">IF(
    VLOOKUP(
        $A2,
        _xlfn._xlws.FILTER(
            INDIRECT("'"&amp;P$1&amp;"'!A2:G1000"), (INDIRECT("'"&amp;P$1&amp;"'!B2:B1000")=$B2) * (INDIRECT("'"&amp;P$1&amp;"'!C2:C1000")=$C2)
        ),
        5,
        FALSE
    )="",
    "",
    VLOOKUP(
        $A2,
        _xlfn._xlws.FILTER(
            INDIRECT("'"&amp;P$1&amp;"'!A2:G1000"), (INDIRECT("'"&amp;P$1&amp;"'!B2:B1000")=$B2) * (INDIRECT("'"&amp;P$1&amp;"'!C2:C1000")=$C2)
        ),
        7,
        FALSE
    )
)</f>
        <v/>
      </c>
      <c r="R2" s="46"/>
      <c r="S2" s="43" t="s">
        <v>26</v>
      </c>
      <c r="T2" s="47" t="s">
        <v>23</v>
      </c>
      <c r="U2" s="48"/>
    </row>
    <row r="3" spans="1:21">
      <c r="A3" s="43" t="s">
        <v>23</v>
      </c>
      <c r="B3" s="44" t="s">
        <v>27</v>
      </c>
      <c r="C3" s="44" t="s">
        <v>25</v>
      </c>
      <c r="D3" s="44"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44"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44"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44"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44"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44"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44" t="str">
        <f t="array" aca="1" ref="J3" ca="1">IF(
    VLOOKUP(
        $A3,
        _xlfn._xlws.FILTER(
            INDIRECT("'"&amp;J$1&amp;"'!A2:G1000"), (INDIRECT("'"&amp;J$1&amp;"'!B2:B1000")=$B3) * (INDIRECT("'"&amp;J$1&amp;"'!C2:C1000")=$C3)
        ),
        5,
        FALSE
    )="",
    "",
    VLOOKUP(
        $A3,
        _xlfn._xlws.FILTER(
            INDIRECT("'"&amp;J$1&amp;"'!A2:G1000"), (INDIRECT("'"&amp;J$1&amp;"'!B2:B1000")=$B3) * (INDIRECT("'"&amp;J$1&amp;"'!C2:C1000")=$C3)
        ),
        7,
        FALSE
    )
)</f>
        <v/>
      </c>
      <c r="K3" s="44" t="str">
        <f t="array" aca="1" ref="K3" ca="1">IF(
    VLOOKUP(
        $A3,
        _xlfn._xlws.FILTER(
            INDIRECT("'"&amp;K$1&amp;"'!A2:G1000"), (INDIRECT("'"&amp;K$1&amp;"'!B2:B1000")=$B3) * (INDIRECT("'"&amp;K$1&amp;"'!C2:C1000")=$C3)
        ),
        5,
        FALSE
    )="",
    "",
    VLOOKUP(
        $A3,
        _xlfn._xlws.FILTER(
            INDIRECT("'"&amp;K$1&amp;"'!A2:G1000"), (INDIRECT("'"&amp;K$1&amp;"'!B2:B1000")=$B3) * (INDIRECT("'"&amp;K$1&amp;"'!C2:C1000")=$C3)
        ),
        7,
        FALSE
    )
)</f>
        <v/>
      </c>
      <c r="L3" s="44" t="str">
        <f t="array" aca="1" ref="L3" ca="1">IF(
    VLOOKUP(
        $A3,
        _xlfn._xlws.FILTER(
            INDIRECT("'"&amp;L$1&amp;"'!A2:G1000"), (INDIRECT("'"&amp;L$1&amp;"'!B2:B1000")=$B3) * (INDIRECT("'"&amp;L$1&amp;"'!C2:C1000")=$C3)
        ),
        5,
        FALSE
    )="",
    "",
    VLOOKUP(
        $A3,
        _xlfn._xlws.FILTER(
            INDIRECT("'"&amp;L$1&amp;"'!A2:G1000"), (INDIRECT("'"&amp;L$1&amp;"'!B2:B1000")=$B3) * (INDIRECT("'"&amp;L$1&amp;"'!C2:C1000")=$C3)
        ),
        7,
        FALSE
    )
)</f>
        <v/>
      </c>
      <c r="M3" s="44" t="str">
        <f t="array" aca="1" ref="M3" ca="1">IF(
    VLOOKUP(
        $A3,
        _xlfn._xlws.FILTER(
            INDIRECT("'"&amp;M$1&amp;"'!A2:G1000"), (INDIRECT("'"&amp;M$1&amp;"'!B2:B1000")=$B3) * (INDIRECT("'"&amp;M$1&amp;"'!C2:C1000")=$C3)
        ),
        5,
        FALSE
    )="",
    "",
    VLOOKUP(
        $A3,
        _xlfn._xlws.FILTER(
            INDIRECT("'"&amp;M$1&amp;"'!A2:G1000"), (INDIRECT("'"&amp;M$1&amp;"'!B2:B1000")=$B3) * (INDIRECT("'"&amp;M$1&amp;"'!C2:C1000")=$C3)
        ),
        7,
        FALSE
    )
)</f>
        <v/>
      </c>
      <c r="N3" s="44" t="str">
        <f t="array" aca="1" ref="N3" ca="1">IF(
    VLOOKUP(
        $A3,
        _xlfn._xlws.FILTER(
            INDIRECT("'"&amp;N$1&amp;"'!A2:G1000"), (INDIRECT("'"&amp;N$1&amp;"'!B2:B1000")=$B3) * (INDIRECT("'"&amp;N$1&amp;"'!C2:C1000")=$C3)
        ),
        5,
        FALSE
    )="",
    "",
    VLOOKUP(
        $A3,
        _xlfn._xlws.FILTER(
            INDIRECT("'"&amp;N$1&amp;"'!A2:G1000"), (INDIRECT("'"&amp;N$1&amp;"'!B2:B1000")=$B3) * (INDIRECT("'"&amp;N$1&amp;"'!C2:C1000")=$C3)
        ),
        7,
        FALSE
    )
)</f>
        <v/>
      </c>
      <c r="O3" s="44" t="str">
        <f t="array" aca="1" ref="O3" ca="1">IF(
    VLOOKUP(
        $A3,
        _xlfn._xlws.FILTER(
            INDIRECT("'"&amp;O$1&amp;"'!A2:G1000"), (INDIRECT("'"&amp;O$1&amp;"'!B2:B1000")=$B3) * (INDIRECT("'"&amp;O$1&amp;"'!C2:C1000")=$C3)
        ),
        5,
        FALSE
    )="",
    "",
    VLOOKUP(
        $A3,
        _xlfn._xlws.FILTER(
            INDIRECT("'"&amp;O$1&amp;"'!A2:G1000"), (INDIRECT("'"&amp;O$1&amp;"'!B2:B1000")=$B3) * (INDIRECT("'"&amp;O$1&amp;"'!C2:C1000")=$C3)
        ),
        7,
        FALSE
    )
)</f>
        <v/>
      </c>
      <c r="P3" s="44" t="str">
        <f t="array" aca="1" ref="P3" ca="1">IF(
    VLOOKUP(
        $A3,
        _xlfn._xlws.FILTER(
            INDIRECT("'"&amp;P$1&amp;"'!A2:G1000"), (INDIRECT("'"&amp;P$1&amp;"'!B2:B1000")=$B3) * (INDIRECT("'"&amp;P$1&amp;"'!C2:C1000")=$C3)
        ),
        5,
        FALSE
    )="",
    "",
    VLOOKUP(
        $A3,
        _xlfn._xlws.FILTER(
            INDIRECT("'"&amp;P$1&amp;"'!A2:G1000"), (INDIRECT("'"&amp;P$1&amp;"'!B2:B1000")=$B3) * (INDIRECT("'"&amp;P$1&amp;"'!C2:C1000")=$C3)
        ),
        7,
        FALSE
    )
)</f>
        <v/>
      </c>
      <c r="R3" s="49"/>
      <c r="S3" s="50" t="s">
        <v>28</v>
      </c>
      <c r="T3" s="51" t="s">
        <v>28</v>
      </c>
      <c r="U3" s="49"/>
    </row>
    <row r="4" spans="1:21">
      <c r="A4" s="43" t="s">
        <v>23</v>
      </c>
      <c r="B4" s="44" t="s">
        <v>29</v>
      </c>
      <c r="C4" s="44" t="s">
        <v>25</v>
      </c>
      <c r="D4" s="44"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44"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44"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44"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44"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44"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44" t="str">
        <f t="array" aca="1" ref="J4" ca="1">IF(
    VLOOKUP(
        $A4,
        _xlfn._xlws.FILTER(
            INDIRECT("'"&amp;J$1&amp;"'!A2:G1000"), (INDIRECT("'"&amp;J$1&amp;"'!B2:B1000")=$B4) * (INDIRECT("'"&amp;J$1&amp;"'!C2:C1000")=$C4)
        ),
        5,
        FALSE
    )="",
    "",
    VLOOKUP(
        $A4,
        _xlfn._xlws.FILTER(
            INDIRECT("'"&amp;J$1&amp;"'!A2:G1000"), (INDIRECT("'"&amp;J$1&amp;"'!B2:B1000")=$B4) * (INDIRECT("'"&amp;J$1&amp;"'!C2:C1000")=$C4)
        ),
        7,
        FALSE
    )
)</f>
        <v/>
      </c>
      <c r="K4" s="44" t="str">
        <f t="array" aca="1" ref="K4" ca="1">IF(
    VLOOKUP(
        $A4,
        _xlfn._xlws.FILTER(
            INDIRECT("'"&amp;K$1&amp;"'!A2:G1000"), (INDIRECT("'"&amp;K$1&amp;"'!B2:B1000")=$B4) * (INDIRECT("'"&amp;K$1&amp;"'!C2:C1000")=$C4)
        ),
        5,
        FALSE
    )="",
    "",
    VLOOKUP(
        $A4,
        _xlfn._xlws.FILTER(
            INDIRECT("'"&amp;K$1&amp;"'!A2:G1000"), (INDIRECT("'"&amp;K$1&amp;"'!B2:B1000")=$B4) * (INDIRECT("'"&amp;K$1&amp;"'!C2:C1000")=$C4)
        ),
        7,
        FALSE
    )
)</f>
        <v/>
      </c>
      <c r="L4" s="44" t="str">
        <f t="array" aca="1" ref="L4" ca="1">IF(
    VLOOKUP(
        $A4,
        _xlfn._xlws.FILTER(
            INDIRECT("'"&amp;L$1&amp;"'!A2:G1000"), (INDIRECT("'"&amp;L$1&amp;"'!B2:B1000")=$B4) * (INDIRECT("'"&amp;L$1&amp;"'!C2:C1000")=$C4)
        ),
        5,
        FALSE
    )="",
    "",
    VLOOKUP(
        $A4,
        _xlfn._xlws.FILTER(
            INDIRECT("'"&amp;L$1&amp;"'!A2:G1000"), (INDIRECT("'"&amp;L$1&amp;"'!B2:B1000")=$B4) * (INDIRECT("'"&amp;L$1&amp;"'!C2:C1000")=$C4)
        ),
        7,
        FALSE
    )
)</f>
        <v/>
      </c>
      <c r="M4" s="44" t="str">
        <f t="array" aca="1" ref="M4" ca="1">IF(
    VLOOKUP(
        $A4,
        _xlfn._xlws.FILTER(
            INDIRECT("'"&amp;M$1&amp;"'!A2:G1000"), (INDIRECT("'"&amp;M$1&amp;"'!B2:B1000")=$B4) * (INDIRECT("'"&amp;M$1&amp;"'!C2:C1000")=$C4)
        ),
        5,
        FALSE
    )="",
    "",
    VLOOKUP(
        $A4,
        _xlfn._xlws.FILTER(
            INDIRECT("'"&amp;M$1&amp;"'!A2:G1000"), (INDIRECT("'"&amp;M$1&amp;"'!B2:B1000")=$B4) * (INDIRECT("'"&amp;M$1&amp;"'!C2:C1000")=$C4)
        ),
        7,
        FALSE
    )
)</f>
        <v/>
      </c>
      <c r="N4" s="44" t="str">
        <f t="array" aca="1" ref="N4" ca="1">IF(
    VLOOKUP(
        $A4,
        _xlfn._xlws.FILTER(
            INDIRECT("'"&amp;N$1&amp;"'!A2:G1000"), (INDIRECT("'"&amp;N$1&amp;"'!B2:B1000")=$B4) * (INDIRECT("'"&amp;N$1&amp;"'!C2:C1000")=$C4)
        ),
        5,
        FALSE
    )="",
    "",
    VLOOKUP(
        $A4,
        _xlfn._xlws.FILTER(
            INDIRECT("'"&amp;N$1&amp;"'!A2:G1000"), (INDIRECT("'"&amp;N$1&amp;"'!B2:B1000")=$B4) * (INDIRECT("'"&amp;N$1&amp;"'!C2:C1000")=$C4)
        ),
        7,
        FALSE
    )
)</f>
        <v/>
      </c>
      <c r="O4" s="44" t="str">
        <f t="array" aca="1" ref="O4" ca="1">IF(
    VLOOKUP(
        $A4,
        _xlfn._xlws.FILTER(
            INDIRECT("'"&amp;O$1&amp;"'!A2:G1000"), (INDIRECT("'"&amp;O$1&amp;"'!B2:B1000")=$B4) * (INDIRECT("'"&amp;O$1&amp;"'!C2:C1000")=$C4)
        ),
        5,
        FALSE
    )="",
    "",
    VLOOKUP(
        $A4,
        _xlfn._xlws.FILTER(
            INDIRECT("'"&amp;O$1&amp;"'!A2:G1000"), (INDIRECT("'"&amp;O$1&amp;"'!B2:B1000")=$B4) * (INDIRECT("'"&amp;O$1&amp;"'!C2:C1000")=$C4)
        ),
        7,
        FALSE
    )
)</f>
        <v/>
      </c>
      <c r="P4" s="44" t="str">
        <f t="array" aca="1" ref="P4" ca="1">IF(
    VLOOKUP(
        $A4,
        _xlfn._xlws.FILTER(
            INDIRECT("'"&amp;P$1&amp;"'!A2:G1000"), (INDIRECT("'"&amp;P$1&amp;"'!B2:B1000")=$B4) * (INDIRECT("'"&amp;P$1&amp;"'!C2:C1000")=$C4)
        ),
        5,
        FALSE
    )="",
    "",
    VLOOKUP(
        $A4,
        _xlfn._xlws.FILTER(
            INDIRECT("'"&amp;P$1&amp;"'!A2:G1000"), (INDIRECT("'"&amp;P$1&amp;"'!B2:B1000")=$B4) * (INDIRECT("'"&amp;P$1&amp;"'!C2:C1000")=$C4)
        ),
        7,
        FALSE
    )
)</f>
        <v/>
      </c>
      <c r="R4" s="52"/>
      <c r="S4" s="53" t="s">
        <v>30</v>
      </c>
      <c r="T4" s="54" t="s">
        <v>30</v>
      </c>
      <c r="U4" s="55"/>
    </row>
    <row r="5" spans="1:21">
      <c r="A5" s="43" t="s">
        <v>23</v>
      </c>
      <c r="B5" s="44" t="s">
        <v>31</v>
      </c>
      <c r="C5" s="44" t="s">
        <v>25</v>
      </c>
      <c r="D5" s="44"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44"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44"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44"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44"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44"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44" t="str">
        <f t="array" aca="1" ref="J5" ca="1">IF(
    VLOOKUP(
        $A5,
        _xlfn._xlws.FILTER(
            INDIRECT("'"&amp;J$1&amp;"'!A2:G1000"), (INDIRECT("'"&amp;J$1&amp;"'!B2:B1000")=$B5) * (INDIRECT("'"&amp;J$1&amp;"'!C2:C1000")=$C5)
        ),
        5,
        FALSE
    )="",
    "",
    VLOOKUP(
        $A5,
        _xlfn._xlws.FILTER(
            INDIRECT("'"&amp;J$1&amp;"'!A2:G1000"), (INDIRECT("'"&amp;J$1&amp;"'!B2:B1000")=$B5) * (INDIRECT("'"&amp;J$1&amp;"'!C2:C1000")=$C5)
        ),
        7,
        FALSE
    )
)</f>
        <v/>
      </c>
      <c r="K5" s="44" t="str">
        <f t="array" aca="1" ref="K5" ca="1">IF(
    VLOOKUP(
        $A5,
        _xlfn._xlws.FILTER(
            INDIRECT("'"&amp;K$1&amp;"'!A2:G1000"), (INDIRECT("'"&amp;K$1&amp;"'!B2:B1000")=$B5) * (INDIRECT("'"&amp;K$1&amp;"'!C2:C1000")=$C5)
        ),
        5,
        FALSE
    )="",
    "",
    VLOOKUP(
        $A5,
        _xlfn._xlws.FILTER(
            INDIRECT("'"&amp;K$1&amp;"'!A2:G1000"), (INDIRECT("'"&amp;K$1&amp;"'!B2:B1000")=$B5) * (INDIRECT("'"&amp;K$1&amp;"'!C2:C1000")=$C5)
        ),
        7,
        FALSE
    )
)</f>
        <v/>
      </c>
      <c r="L5" s="44" t="str">
        <f t="array" aca="1" ref="L5" ca="1">IF(
    VLOOKUP(
        $A5,
        _xlfn._xlws.FILTER(
            INDIRECT("'"&amp;L$1&amp;"'!A2:G1000"), (INDIRECT("'"&amp;L$1&amp;"'!B2:B1000")=$B5) * (INDIRECT("'"&amp;L$1&amp;"'!C2:C1000")=$C5)
        ),
        5,
        FALSE
    )="",
    "",
    VLOOKUP(
        $A5,
        _xlfn._xlws.FILTER(
            INDIRECT("'"&amp;L$1&amp;"'!A2:G1000"), (INDIRECT("'"&amp;L$1&amp;"'!B2:B1000")=$B5) * (INDIRECT("'"&amp;L$1&amp;"'!C2:C1000")=$C5)
        ),
        7,
        FALSE
    )
)</f>
        <v/>
      </c>
      <c r="M5" s="44" t="str">
        <f t="array" aca="1" ref="M5" ca="1">IF(
    VLOOKUP(
        $A5,
        _xlfn._xlws.FILTER(
            INDIRECT("'"&amp;M$1&amp;"'!A2:G1000"), (INDIRECT("'"&amp;M$1&amp;"'!B2:B1000")=$B5) * (INDIRECT("'"&amp;M$1&amp;"'!C2:C1000")=$C5)
        ),
        5,
        FALSE
    )="",
    "",
    VLOOKUP(
        $A5,
        _xlfn._xlws.FILTER(
            INDIRECT("'"&amp;M$1&amp;"'!A2:G1000"), (INDIRECT("'"&amp;M$1&amp;"'!B2:B1000")=$B5) * (INDIRECT("'"&amp;M$1&amp;"'!C2:C1000")=$C5)
        ),
        7,
        FALSE
    )
)</f>
        <v/>
      </c>
      <c r="N5" s="44" t="str">
        <f t="array" aca="1" ref="N5" ca="1">IF(
    VLOOKUP(
        $A5,
        _xlfn._xlws.FILTER(
            INDIRECT("'"&amp;N$1&amp;"'!A2:G1000"), (INDIRECT("'"&amp;N$1&amp;"'!B2:B1000")=$B5) * (INDIRECT("'"&amp;N$1&amp;"'!C2:C1000")=$C5)
        ),
        5,
        FALSE
    )="",
    "",
    VLOOKUP(
        $A5,
        _xlfn._xlws.FILTER(
            INDIRECT("'"&amp;N$1&amp;"'!A2:G1000"), (INDIRECT("'"&amp;N$1&amp;"'!B2:B1000")=$B5) * (INDIRECT("'"&amp;N$1&amp;"'!C2:C1000")=$C5)
        ),
        7,
        FALSE
    )
)</f>
        <v/>
      </c>
      <c r="O5" s="44" t="str">
        <f t="array" aca="1" ref="O5" ca="1">IF(
    VLOOKUP(
        $A5,
        _xlfn._xlws.FILTER(
            INDIRECT("'"&amp;O$1&amp;"'!A2:G1000"), (INDIRECT("'"&amp;O$1&amp;"'!B2:B1000")=$B5) * (INDIRECT("'"&amp;O$1&amp;"'!C2:C1000")=$C5)
        ),
        5,
        FALSE
    )="",
    "",
    VLOOKUP(
        $A5,
        _xlfn._xlws.FILTER(
            INDIRECT("'"&amp;O$1&amp;"'!A2:G1000"), (INDIRECT("'"&amp;O$1&amp;"'!B2:B1000")=$B5) * (INDIRECT("'"&amp;O$1&amp;"'!C2:C1000")=$C5)
        ),
        7,
        FALSE
    )
)</f>
        <v/>
      </c>
      <c r="P5" s="44" t="str">
        <f t="array" aca="1" ref="P5" ca="1">IF(
    VLOOKUP(
        $A5,
        _xlfn._xlws.FILTER(
            INDIRECT("'"&amp;P$1&amp;"'!A2:G1000"), (INDIRECT("'"&amp;P$1&amp;"'!B2:B1000")=$B5) * (INDIRECT("'"&amp;P$1&amp;"'!C2:C1000")=$C5)
        ),
        5,
        FALSE
    )="",
    "",
    VLOOKUP(
        $A5,
        _xlfn._xlws.FILTER(
            INDIRECT("'"&amp;P$1&amp;"'!A2:G1000"), (INDIRECT("'"&amp;P$1&amp;"'!B2:B1000")=$B5) * (INDIRECT("'"&amp;P$1&amp;"'!C2:C1000")=$C5)
        ),
        7,
        FALSE
    )
)</f>
        <v/>
      </c>
      <c r="R5" s="56"/>
      <c r="S5" s="57" t="s">
        <v>32</v>
      </c>
      <c r="T5" s="58" t="s">
        <v>32</v>
      </c>
      <c r="U5" s="59"/>
    </row>
    <row r="6" spans="1:21">
      <c r="A6" s="43" t="s">
        <v>23</v>
      </c>
      <c r="B6" s="44" t="s">
        <v>33</v>
      </c>
      <c r="C6" s="44" t="s">
        <v>25</v>
      </c>
      <c r="D6" s="44"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44"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44"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44"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44"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44"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44" t="str">
        <f t="array" aca="1" ref="J6" ca="1">IF(
    VLOOKUP(
        $A6,
        _xlfn._xlws.FILTER(
            INDIRECT("'"&amp;J$1&amp;"'!A2:G1000"), (INDIRECT("'"&amp;J$1&amp;"'!B2:B1000")=$B6) * (INDIRECT("'"&amp;J$1&amp;"'!C2:C1000")=$C6)
        ),
        5,
        FALSE
    )="",
    "",
    VLOOKUP(
        $A6,
        _xlfn._xlws.FILTER(
            INDIRECT("'"&amp;J$1&amp;"'!A2:G1000"), (INDIRECT("'"&amp;J$1&amp;"'!B2:B1000")=$B6) * (INDIRECT("'"&amp;J$1&amp;"'!C2:C1000")=$C6)
        ),
        7,
        FALSE
    )
)</f>
        <v/>
      </c>
      <c r="K6" s="44" t="str">
        <f t="array" aca="1" ref="K6" ca="1">IF(
    VLOOKUP(
        $A6,
        _xlfn._xlws.FILTER(
            INDIRECT("'"&amp;K$1&amp;"'!A2:G1000"), (INDIRECT("'"&amp;K$1&amp;"'!B2:B1000")=$B6) * (INDIRECT("'"&amp;K$1&amp;"'!C2:C1000")=$C6)
        ),
        5,
        FALSE
    )="",
    "",
    VLOOKUP(
        $A6,
        _xlfn._xlws.FILTER(
            INDIRECT("'"&amp;K$1&amp;"'!A2:G1000"), (INDIRECT("'"&amp;K$1&amp;"'!B2:B1000")=$B6) * (INDIRECT("'"&amp;K$1&amp;"'!C2:C1000")=$C6)
        ),
        7,
        FALSE
    )
)</f>
        <v/>
      </c>
      <c r="L6" s="44" t="str">
        <f t="array" aca="1" ref="L6" ca="1">IF(
    VLOOKUP(
        $A6,
        _xlfn._xlws.FILTER(
            INDIRECT("'"&amp;L$1&amp;"'!A2:G1000"), (INDIRECT("'"&amp;L$1&amp;"'!B2:B1000")=$B6) * (INDIRECT("'"&amp;L$1&amp;"'!C2:C1000")=$C6)
        ),
        5,
        FALSE
    )="",
    "",
    VLOOKUP(
        $A6,
        _xlfn._xlws.FILTER(
            INDIRECT("'"&amp;L$1&amp;"'!A2:G1000"), (INDIRECT("'"&amp;L$1&amp;"'!B2:B1000")=$B6) * (INDIRECT("'"&amp;L$1&amp;"'!C2:C1000")=$C6)
        ),
        7,
        FALSE
    )
)</f>
        <v/>
      </c>
      <c r="M6" s="44" t="str">
        <f t="array" aca="1" ref="M6" ca="1">IF(
    VLOOKUP(
        $A6,
        _xlfn._xlws.FILTER(
            INDIRECT("'"&amp;M$1&amp;"'!A2:G1000"), (INDIRECT("'"&amp;M$1&amp;"'!B2:B1000")=$B6) * (INDIRECT("'"&amp;M$1&amp;"'!C2:C1000")=$C6)
        ),
        5,
        FALSE
    )="",
    "",
    VLOOKUP(
        $A6,
        _xlfn._xlws.FILTER(
            INDIRECT("'"&amp;M$1&amp;"'!A2:G1000"), (INDIRECT("'"&amp;M$1&amp;"'!B2:B1000")=$B6) * (INDIRECT("'"&amp;M$1&amp;"'!C2:C1000")=$C6)
        ),
        7,
        FALSE
    )
)</f>
        <v/>
      </c>
      <c r="N6" s="44" t="str">
        <f t="array" aca="1" ref="N6" ca="1">IF(
    VLOOKUP(
        $A6,
        _xlfn._xlws.FILTER(
            INDIRECT("'"&amp;N$1&amp;"'!A2:G1000"), (INDIRECT("'"&amp;N$1&amp;"'!B2:B1000")=$B6) * (INDIRECT("'"&amp;N$1&amp;"'!C2:C1000")=$C6)
        ),
        5,
        FALSE
    )="",
    "",
    VLOOKUP(
        $A6,
        _xlfn._xlws.FILTER(
            INDIRECT("'"&amp;N$1&amp;"'!A2:G1000"), (INDIRECT("'"&amp;N$1&amp;"'!B2:B1000")=$B6) * (INDIRECT("'"&amp;N$1&amp;"'!C2:C1000")=$C6)
        ),
        7,
        FALSE
    )
)</f>
        <v/>
      </c>
      <c r="O6" s="44" t="str">
        <f t="array" aca="1" ref="O6" ca="1">IF(
    VLOOKUP(
        $A6,
        _xlfn._xlws.FILTER(
            INDIRECT("'"&amp;O$1&amp;"'!A2:G1000"), (INDIRECT("'"&amp;O$1&amp;"'!B2:B1000")=$B6) * (INDIRECT("'"&amp;O$1&amp;"'!C2:C1000")=$C6)
        ),
        5,
        FALSE
    )="",
    "",
    VLOOKUP(
        $A6,
        _xlfn._xlws.FILTER(
            INDIRECT("'"&amp;O$1&amp;"'!A2:G1000"), (INDIRECT("'"&amp;O$1&amp;"'!B2:B1000")=$B6) * (INDIRECT("'"&amp;O$1&amp;"'!C2:C1000")=$C6)
        ),
        7,
        FALSE
    )
)</f>
        <v/>
      </c>
      <c r="P6" s="44" t="str">
        <f t="array" aca="1" ref="P6" ca="1">IF(
    VLOOKUP(
        $A6,
        _xlfn._xlws.FILTER(
            INDIRECT("'"&amp;P$1&amp;"'!A2:G1000"), (INDIRECT("'"&amp;P$1&amp;"'!B2:B1000")=$B6) * (INDIRECT("'"&amp;P$1&amp;"'!C2:C1000")=$C6)
        ),
        5,
        FALSE
    )="",
    "",
    VLOOKUP(
        $A6,
        _xlfn._xlws.FILTER(
            INDIRECT("'"&amp;P$1&amp;"'!A2:G1000"), (INDIRECT("'"&amp;P$1&amp;"'!B2:B1000")=$B6) * (INDIRECT("'"&amp;P$1&amp;"'!C2:C1000")=$C6)
        ),
        7,
        FALSE
    )
)</f>
        <v/>
      </c>
      <c r="R6" s="60"/>
      <c r="S6" s="61" t="s">
        <v>34</v>
      </c>
      <c r="T6" s="62" t="s">
        <v>34</v>
      </c>
      <c r="U6" s="63"/>
    </row>
    <row r="7" spans="1:21">
      <c r="A7" s="43" t="s">
        <v>23</v>
      </c>
      <c r="B7" s="44" t="s">
        <v>35</v>
      </c>
      <c r="C7" s="44" t="s">
        <v>25</v>
      </c>
      <c r="D7" s="44"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44"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44"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44"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44"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44"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44" t="str">
        <f t="array" aca="1" ref="J7" ca="1">IF(
    VLOOKUP(
        $A7,
        _xlfn._xlws.FILTER(
            INDIRECT("'"&amp;J$1&amp;"'!A2:G1000"), (INDIRECT("'"&amp;J$1&amp;"'!B2:B1000")=$B7) * (INDIRECT("'"&amp;J$1&amp;"'!C2:C1000")=$C7)
        ),
        5,
        FALSE
    )="",
    "",
    VLOOKUP(
        $A7,
        _xlfn._xlws.FILTER(
            INDIRECT("'"&amp;J$1&amp;"'!A2:G1000"), (INDIRECT("'"&amp;J$1&amp;"'!B2:B1000")=$B7) * (INDIRECT("'"&amp;J$1&amp;"'!C2:C1000")=$C7)
        ),
        7,
        FALSE
    )
)</f>
        <v/>
      </c>
      <c r="K7" s="44" t="str">
        <f t="array" aca="1" ref="K7" ca="1">IF(
    VLOOKUP(
        $A7,
        _xlfn._xlws.FILTER(
            INDIRECT("'"&amp;K$1&amp;"'!A2:G1000"), (INDIRECT("'"&amp;K$1&amp;"'!B2:B1000")=$B7) * (INDIRECT("'"&amp;K$1&amp;"'!C2:C1000")=$C7)
        ),
        5,
        FALSE
    )="",
    "",
    VLOOKUP(
        $A7,
        _xlfn._xlws.FILTER(
            INDIRECT("'"&amp;K$1&amp;"'!A2:G1000"), (INDIRECT("'"&amp;K$1&amp;"'!B2:B1000")=$B7) * (INDIRECT("'"&amp;K$1&amp;"'!C2:C1000")=$C7)
        ),
        7,
        FALSE
    )
)</f>
        <v/>
      </c>
      <c r="L7" s="44" t="str">
        <f t="array" aca="1" ref="L7" ca="1">IF(
    VLOOKUP(
        $A7,
        _xlfn._xlws.FILTER(
            INDIRECT("'"&amp;L$1&amp;"'!A2:G1000"), (INDIRECT("'"&amp;L$1&amp;"'!B2:B1000")=$B7) * (INDIRECT("'"&amp;L$1&amp;"'!C2:C1000")=$C7)
        ),
        5,
        FALSE
    )="",
    "",
    VLOOKUP(
        $A7,
        _xlfn._xlws.FILTER(
            INDIRECT("'"&amp;L$1&amp;"'!A2:G1000"), (INDIRECT("'"&amp;L$1&amp;"'!B2:B1000")=$B7) * (INDIRECT("'"&amp;L$1&amp;"'!C2:C1000")=$C7)
        ),
        7,
        FALSE
    )
)</f>
        <v/>
      </c>
      <c r="M7" s="44" t="str">
        <f t="array" aca="1" ref="M7" ca="1">IF(
    VLOOKUP(
        $A7,
        _xlfn._xlws.FILTER(
            INDIRECT("'"&amp;M$1&amp;"'!A2:G1000"), (INDIRECT("'"&amp;M$1&amp;"'!B2:B1000")=$B7) * (INDIRECT("'"&amp;M$1&amp;"'!C2:C1000")=$C7)
        ),
        5,
        FALSE
    )="",
    "",
    VLOOKUP(
        $A7,
        _xlfn._xlws.FILTER(
            INDIRECT("'"&amp;M$1&amp;"'!A2:G1000"), (INDIRECT("'"&amp;M$1&amp;"'!B2:B1000")=$B7) * (INDIRECT("'"&amp;M$1&amp;"'!C2:C1000")=$C7)
        ),
        7,
        FALSE
    )
)</f>
        <v/>
      </c>
      <c r="N7" s="44" t="str">
        <f t="array" aca="1" ref="N7" ca="1">IF(
    VLOOKUP(
        $A7,
        _xlfn._xlws.FILTER(
            INDIRECT("'"&amp;N$1&amp;"'!A2:G1000"), (INDIRECT("'"&amp;N$1&amp;"'!B2:B1000")=$B7) * (INDIRECT("'"&amp;N$1&amp;"'!C2:C1000")=$C7)
        ),
        5,
        FALSE
    )="",
    "",
    VLOOKUP(
        $A7,
        _xlfn._xlws.FILTER(
            INDIRECT("'"&amp;N$1&amp;"'!A2:G1000"), (INDIRECT("'"&amp;N$1&amp;"'!B2:B1000")=$B7) * (INDIRECT("'"&amp;N$1&amp;"'!C2:C1000")=$C7)
        ),
        7,
        FALSE
    )
)</f>
        <v/>
      </c>
      <c r="O7" s="44" t="str">
        <f t="array" aca="1" ref="O7" ca="1">IF(
    VLOOKUP(
        $A7,
        _xlfn._xlws.FILTER(
            INDIRECT("'"&amp;O$1&amp;"'!A2:G1000"), (INDIRECT("'"&amp;O$1&amp;"'!B2:B1000")=$B7) * (INDIRECT("'"&amp;O$1&amp;"'!C2:C1000")=$C7)
        ),
        5,
        FALSE
    )="",
    "",
    VLOOKUP(
        $A7,
        _xlfn._xlws.FILTER(
            INDIRECT("'"&amp;O$1&amp;"'!A2:G1000"), (INDIRECT("'"&amp;O$1&amp;"'!B2:B1000")=$B7) * (INDIRECT("'"&amp;O$1&amp;"'!C2:C1000")=$C7)
        ),
        7,
        FALSE
    )
)</f>
        <v/>
      </c>
      <c r="P7" s="44" t="str">
        <f t="array" aca="1" ref="P7" ca="1">IF(
    VLOOKUP(
        $A7,
        _xlfn._xlws.FILTER(
            INDIRECT("'"&amp;P$1&amp;"'!A2:G1000"), (INDIRECT("'"&amp;P$1&amp;"'!B2:B1000")=$B7) * (INDIRECT("'"&amp;P$1&amp;"'!C2:C1000")=$C7)
        ),
        5,
        FALSE
    )="",
    "",
    VLOOKUP(
        $A7,
        _xlfn._xlws.FILTER(
            INDIRECT("'"&amp;P$1&amp;"'!A2:G1000"), (INDIRECT("'"&amp;P$1&amp;"'!B2:B1000")=$B7) * (INDIRECT("'"&amp;P$1&amp;"'!C2:C1000")=$C7)
        ),
        7,
        FALSE
    )
)</f>
        <v/>
      </c>
      <c r="R7" s="64"/>
      <c r="S7" s="65" t="s">
        <v>36</v>
      </c>
      <c r="T7" s="66" t="s">
        <v>36</v>
      </c>
      <c r="U7" s="64"/>
    </row>
    <row r="8" spans="1:21">
      <c r="A8" s="43" t="s">
        <v>23</v>
      </c>
      <c r="B8" s="44" t="s">
        <v>37</v>
      </c>
      <c r="C8" s="44" t="s">
        <v>25</v>
      </c>
      <c r="D8" s="44"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44"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44"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44"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44"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44"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44" t="str">
        <f t="array" aca="1" ref="J8" ca="1">IF(
    VLOOKUP(
        $A8,
        _xlfn._xlws.FILTER(
            INDIRECT("'"&amp;J$1&amp;"'!A2:G1000"), (INDIRECT("'"&amp;J$1&amp;"'!B2:B1000")=$B8) * (INDIRECT("'"&amp;J$1&amp;"'!C2:C1000")=$C8)
        ),
        5,
        FALSE
    )="",
    "",
    VLOOKUP(
        $A8,
        _xlfn._xlws.FILTER(
            INDIRECT("'"&amp;J$1&amp;"'!A2:G1000"), (INDIRECT("'"&amp;J$1&amp;"'!B2:B1000")=$B8) * (INDIRECT("'"&amp;J$1&amp;"'!C2:C1000")=$C8)
        ),
        7,
        FALSE
    )
)</f>
        <v/>
      </c>
      <c r="K8" s="44" t="str">
        <f t="array" aca="1" ref="K8" ca="1">IF(
    VLOOKUP(
        $A8,
        _xlfn._xlws.FILTER(
            INDIRECT("'"&amp;K$1&amp;"'!A2:G1000"), (INDIRECT("'"&amp;K$1&amp;"'!B2:B1000")=$B8) * (INDIRECT("'"&amp;K$1&amp;"'!C2:C1000")=$C8)
        ),
        5,
        FALSE
    )="",
    "",
    VLOOKUP(
        $A8,
        _xlfn._xlws.FILTER(
            INDIRECT("'"&amp;K$1&amp;"'!A2:G1000"), (INDIRECT("'"&amp;K$1&amp;"'!B2:B1000")=$B8) * (INDIRECT("'"&amp;K$1&amp;"'!C2:C1000")=$C8)
        ),
        7,
        FALSE
    )
)</f>
        <v/>
      </c>
      <c r="L8" s="44" t="str">
        <f t="array" aca="1" ref="L8" ca="1">IF(
    VLOOKUP(
        $A8,
        _xlfn._xlws.FILTER(
            INDIRECT("'"&amp;L$1&amp;"'!A2:G1000"), (INDIRECT("'"&amp;L$1&amp;"'!B2:B1000")=$B8) * (INDIRECT("'"&amp;L$1&amp;"'!C2:C1000")=$C8)
        ),
        5,
        FALSE
    )="",
    "",
    VLOOKUP(
        $A8,
        _xlfn._xlws.FILTER(
            INDIRECT("'"&amp;L$1&amp;"'!A2:G1000"), (INDIRECT("'"&amp;L$1&amp;"'!B2:B1000")=$B8) * (INDIRECT("'"&amp;L$1&amp;"'!C2:C1000")=$C8)
        ),
        7,
        FALSE
    )
)</f>
        <v/>
      </c>
      <c r="M8" s="44" t="str">
        <f t="array" aca="1" ref="M8" ca="1">IF(
    VLOOKUP(
        $A8,
        _xlfn._xlws.FILTER(
            INDIRECT("'"&amp;M$1&amp;"'!A2:G1000"), (INDIRECT("'"&amp;M$1&amp;"'!B2:B1000")=$B8) * (INDIRECT("'"&amp;M$1&amp;"'!C2:C1000")=$C8)
        ),
        5,
        FALSE
    )="",
    "",
    VLOOKUP(
        $A8,
        _xlfn._xlws.FILTER(
            INDIRECT("'"&amp;M$1&amp;"'!A2:G1000"), (INDIRECT("'"&amp;M$1&amp;"'!B2:B1000")=$B8) * (INDIRECT("'"&amp;M$1&amp;"'!C2:C1000")=$C8)
        ),
        7,
        FALSE
    )
)</f>
        <v/>
      </c>
      <c r="N8" s="44" t="str">
        <f t="array" aca="1" ref="N8" ca="1">IF(
    VLOOKUP(
        $A8,
        _xlfn._xlws.FILTER(
            INDIRECT("'"&amp;N$1&amp;"'!A2:G1000"), (INDIRECT("'"&amp;N$1&amp;"'!B2:B1000")=$B8) * (INDIRECT("'"&amp;N$1&amp;"'!C2:C1000")=$C8)
        ),
        5,
        FALSE
    )="",
    "",
    VLOOKUP(
        $A8,
        _xlfn._xlws.FILTER(
            INDIRECT("'"&amp;N$1&amp;"'!A2:G1000"), (INDIRECT("'"&amp;N$1&amp;"'!B2:B1000")=$B8) * (INDIRECT("'"&amp;N$1&amp;"'!C2:C1000")=$C8)
        ),
        7,
        FALSE
    )
)</f>
        <v/>
      </c>
      <c r="O8" s="44" t="str">
        <f t="array" aca="1" ref="O8" ca="1">IF(
    VLOOKUP(
        $A8,
        _xlfn._xlws.FILTER(
            INDIRECT("'"&amp;O$1&amp;"'!A2:G1000"), (INDIRECT("'"&amp;O$1&amp;"'!B2:B1000")=$B8) * (INDIRECT("'"&amp;O$1&amp;"'!C2:C1000")=$C8)
        ),
        5,
        FALSE
    )="",
    "",
    VLOOKUP(
        $A8,
        _xlfn._xlws.FILTER(
            INDIRECT("'"&amp;O$1&amp;"'!A2:G1000"), (INDIRECT("'"&amp;O$1&amp;"'!B2:B1000")=$B8) * (INDIRECT("'"&amp;O$1&amp;"'!C2:C1000")=$C8)
        ),
        7,
        FALSE
    )
)</f>
        <v/>
      </c>
      <c r="P8" s="44" t="str">
        <f t="array" aca="1" ref="P8" ca="1">IF(
    VLOOKUP(
        $A8,
        _xlfn._xlws.FILTER(
            INDIRECT("'"&amp;P$1&amp;"'!A2:G1000"), (INDIRECT("'"&amp;P$1&amp;"'!B2:B1000")=$B8) * (INDIRECT("'"&amp;P$1&amp;"'!C2:C1000")=$C8)
        ),
        5,
        FALSE
    )="",
    "",
    VLOOKUP(
        $A8,
        _xlfn._xlws.FILTER(
            INDIRECT("'"&amp;P$1&amp;"'!A2:G1000"), (INDIRECT("'"&amp;P$1&amp;"'!B2:B1000")=$B8) * (INDIRECT("'"&amp;P$1&amp;"'!C2:C1000")=$C8)
        ),
        7,
        FALSE
    )
)</f>
        <v/>
      </c>
      <c r="R8" s="67"/>
      <c r="S8" s="68" t="s">
        <v>38</v>
      </c>
      <c r="T8" s="68" t="s">
        <v>38</v>
      </c>
      <c r="U8" s="69"/>
    </row>
    <row r="9" spans="1:21">
      <c r="A9" s="43" t="s">
        <v>23</v>
      </c>
      <c r="B9" s="44" t="s">
        <v>39</v>
      </c>
      <c r="C9" s="44" t="s">
        <v>25</v>
      </c>
      <c r="D9" s="44"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44"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44"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44"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44"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44"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44" t="str">
        <f t="array" aca="1" ref="J9" ca="1">IF(
    VLOOKUP(
        $A9,
        _xlfn._xlws.FILTER(
            INDIRECT("'"&amp;J$1&amp;"'!A2:G1000"), (INDIRECT("'"&amp;J$1&amp;"'!B2:B1000")=$B9) * (INDIRECT("'"&amp;J$1&amp;"'!C2:C1000")=$C9)
        ),
        5,
        FALSE
    )="",
    "",
    VLOOKUP(
        $A9,
        _xlfn._xlws.FILTER(
            INDIRECT("'"&amp;J$1&amp;"'!A2:G1000"), (INDIRECT("'"&amp;J$1&amp;"'!B2:B1000")=$B9) * (INDIRECT("'"&amp;J$1&amp;"'!C2:C1000")=$C9)
        ),
        7,
        FALSE
    )
)</f>
        <v/>
      </c>
      <c r="K9" s="44" t="str">
        <f t="array" aca="1" ref="K9" ca="1">IF(
    VLOOKUP(
        $A9,
        _xlfn._xlws.FILTER(
            INDIRECT("'"&amp;K$1&amp;"'!A2:G1000"), (INDIRECT("'"&amp;K$1&amp;"'!B2:B1000")=$B9) * (INDIRECT("'"&amp;K$1&amp;"'!C2:C1000")=$C9)
        ),
        5,
        FALSE
    )="",
    "",
    VLOOKUP(
        $A9,
        _xlfn._xlws.FILTER(
            INDIRECT("'"&amp;K$1&amp;"'!A2:G1000"), (INDIRECT("'"&amp;K$1&amp;"'!B2:B1000")=$B9) * (INDIRECT("'"&amp;K$1&amp;"'!C2:C1000")=$C9)
        ),
        7,
        FALSE
    )
)</f>
        <v/>
      </c>
      <c r="L9" s="44" t="str">
        <f t="array" aca="1" ref="L9" ca="1">IF(
    VLOOKUP(
        $A9,
        _xlfn._xlws.FILTER(
            INDIRECT("'"&amp;L$1&amp;"'!A2:G1000"), (INDIRECT("'"&amp;L$1&amp;"'!B2:B1000")=$B9) * (INDIRECT("'"&amp;L$1&amp;"'!C2:C1000")=$C9)
        ),
        5,
        FALSE
    )="",
    "",
    VLOOKUP(
        $A9,
        _xlfn._xlws.FILTER(
            INDIRECT("'"&amp;L$1&amp;"'!A2:G1000"), (INDIRECT("'"&amp;L$1&amp;"'!B2:B1000")=$B9) * (INDIRECT("'"&amp;L$1&amp;"'!C2:C1000")=$C9)
        ),
        7,
        FALSE
    )
)</f>
        <v/>
      </c>
      <c r="M9" s="44" t="str">
        <f t="array" aca="1" ref="M9" ca="1">IF(
    VLOOKUP(
        $A9,
        _xlfn._xlws.FILTER(
            INDIRECT("'"&amp;M$1&amp;"'!A2:G1000"), (INDIRECT("'"&amp;M$1&amp;"'!B2:B1000")=$B9) * (INDIRECT("'"&amp;M$1&amp;"'!C2:C1000")=$C9)
        ),
        5,
        FALSE
    )="",
    "",
    VLOOKUP(
        $A9,
        _xlfn._xlws.FILTER(
            INDIRECT("'"&amp;M$1&amp;"'!A2:G1000"), (INDIRECT("'"&amp;M$1&amp;"'!B2:B1000")=$B9) * (INDIRECT("'"&amp;M$1&amp;"'!C2:C1000")=$C9)
        ),
        7,
        FALSE
    )
)</f>
        <v/>
      </c>
      <c r="N9" s="44" t="str">
        <f t="array" aca="1" ref="N9" ca="1">IF(
    VLOOKUP(
        $A9,
        _xlfn._xlws.FILTER(
            INDIRECT("'"&amp;N$1&amp;"'!A2:G1000"), (INDIRECT("'"&amp;N$1&amp;"'!B2:B1000")=$B9) * (INDIRECT("'"&amp;N$1&amp;"'!C2:C1000")=$C9)
        ),
        5,
        FALSE
    )="",
    "",
    VLOOKUP(
        $A9,
        _xlfn._xlws.FILTER(
            INDIRECT("'"&amp;N$1&amp;"'!A2:G1000"), (INDIRECT("'"&amp;N$1&amp;"'!B2:B1000")=$B9) * (INDIRECT("'"&amp;N$1&amp;"'!C2:C1000")=$C9)
        ),
        7,
        FALSE
    )
)</f>
        <v/>
      </c>
      <c r="O9" s="44" t="str">
        <f t="array" aca="1" ref="O9" ca="1">IF(
    VLOOKUP(
        $A9,
        _xlfn._xlws.FILTER(
            INDIRECT("'"&amp;O$1&amp;"'!A2:G1000"), (INDIRECT("'"&amp;O$1&amp;"'!B2:B1000")=$B9) * (INDIRECT("'"&amp;O$1&amp;"'!C2:C1000")=$C9)
        ),
        5,
        FALSE
    )="",
    "",
    VLOOKUP(
        $A9,
        _xlfn._xlws.FILTER(
            INDIRECT("'"&amp;O$1&amp;"'!A2:G1000"), (INDIRECT("'"&amp;O$1&amp;"'!B2:B1000")=$B9) * (INDIRECT("'"&amp;O$1&amp;"'!C2:C1000")=$C9)
        ),
        7,
        FALSE
    )
)</f>
        <v/>
      </c>
      <c r="P9" s="44"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70" t="s">
        <v>20</v>
      </c>
      <c r="B11" s="10" t="s">
        <v>21</v>
      </c>
      <c r="C11" s="10" t="s">
        <v>22</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28</v>
      </c>
      <c r="B12" s="44" t="s">
        <v>40</v>
      </c>
      <c r="C12" s="44" t="s">
        <v>25</v>
      </c>
      <c r="D12" s="44"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44"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44"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44"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44"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44" t="str">
        <f t="array" aca="1" ref="I12" ca="1">IF(
    VLOOKUP(
        $A12,
        _xlfn._xlws.FILTER(
            INDIRECT("'"&amp;I$1&amp;"'!A2:G1000"), (INDIRECT("'"&amp;I$1&amp;"'!B2:B1000")=$B12) * (INDIRECT("'"&amp;I$1&amp;"'!C2:C1000")=$C12)
        ),
        5,
        FALSE
    )="",
    "",
    VLOOKUP(
        $A12,
        _xlfn._xlws.FILTER(
            INDIRECT("'"&amp;I$1&amp;"'!A2:G1000"), (INDIRECT("'"&amp;I$1&amp;"'!B2:B1000")=$B12) * (INDIRECT("'"&amp;I$1&amp;"'!C2:C1000")=$C12)
        ),
        7,
        FALSE
    )
)</f>
        <v>Não</v>
      </c>
      <c r="J12" s="44" t="str">
        <f t="array" aca="1" ref="J12" ca="1">IF(
    VLOOKUP(
        $A12,
        _xlfn._xlws.FILTER(
            INDIRECT("'"&amp;J$1&amp;"'!A2:G1000"), (INDIRECT("'"&amp;J$1&amp;"'!B2:B1000")=$B12) * (INDIRECT("'"&amp;J$1&amp;"'!C2:C1000")=$C12)
        ),
        5,
        FALSE
    )="",
    "",
    VLOOKUP(
        $A12,
        _xlfn._xlws.FILTER(
            INDIRECT("'"&amp;J$1&amp;"'!A2:G1000"), (INDIRECT("'"&amp;J$1&amp;"'!B2:B1000")=$B12) * (INDIRECT("'"&amp;J$1&amp;"'!C2:C1000")=$C12)
        ),
        7,
        FALSE
    )
)</f>
        <v/>
      </c>
      <c r="K12" s="44"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44"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44"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44"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44"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44"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50" t="s">
        <v>28</v>
      </c>
      <c r="B13" s="44" t="s">
        <v>40</v>
      </c>
      <c r="C13" s="44" t="s">
        <v>41</v>
      </c>
      <c r="D13" s="44"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44"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44"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44"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44"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44" t="str">
        <f t="array" aca="1" ref="I13" ca="1">IF(
    VLOOKUP(
        $A13,
        _xlfn._xlws.FILTER(
            INDIRECT("'"&amp;I$1&amp;"'!A2:G1000"), (INDIRECT("'"&amp;I$1&amp;"'!B2:B1000")=$B13) * (INDIRECT("'"&amp;I$1&amp;"'!C2:C1000")=$C13)
        ),
        5,
        FALSE
    )="",
    "",
    VLOOKUP(
        $A13,
        _xlfn._xlws.FILTER(
            INDIRECT("'"&amp;I$1&amp;"'!A2:G1000"), (INDIRECT("'"&amp;I$1&amp;"'!B2:B1000")=$B13) * (INDIRECT("'"&amp;I$1&amp;"'!C2:C1000")=$C13)
        ),
        7,
        FALSE
    )
)</f>
        <v>Não</v>
      </c>
      <c r="J13" s="44" t="str">
        <f t="array" aca="1" ref="J13" ca="1">IF(
    VLOOKUP(
        $A13,
        _xlfn._xlws.FILTER(
            INDIRECT("'"&amp;J$1&amp;"'!A2:G1000"), (INDIRECT("'"&amp;J$1&amp;"'!B2:B1000")=$B13) * (INDIRECT("'"&amp;J$1&amp;"'!C2:C1000")=$C13)
        ),
        5,
        FALSE
    )="",
    "",
    VLOOKUP(
        $A13,
        _xlfn._xlws.FILTER(
            INDIRECT("'"&amp;J$1&amp;"'!A2:G1000"), (INDIRECT("'"&amp;J$1&amp;"'!B2:B1000")=$B13) * (INDIRECT("'"&amp;J$1&amp;"'!C2:C1000")=$C13)
        ),
        7,
        FALSE
    )
)</f>
        <v/>
      </c>
      <c r="K13" s="44"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44"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44"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44"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44"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44"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50" t="s">
        <v>28</v>
      </c>
      <c r="B14" s="44" t="s">
        <v>40</v>
      </c>
      <c r="C14" s="44" t="s">
        <v>42</v>
      </c>
      <c r="D14" s="44"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44"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44"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44"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44"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44" t="str">
        <f t="array" aca="1" ref="I14" ca="1">IF(
    VLOOKUP(
        $A14,
        _xlfn._xlws.FILTER(
            INDIRECT("'"&amp;I$1&amp;"'!A2:G1000"), (INDIRECT("'"&amp;I$1&amp;"'!B2:B1000")=$B14) * (INDIRECT("'"&amp;I$1&amp;"'!C2:C1000")=$C14)
        ),
        5,
        FALSE
    )="",
    "",
    VLOOKUP(
        $A14,
        _xlfn._xlws.FILTER(
            INDIRECT("'"&amp;I$1&amp;"'!A2:G1000"), (INDIRECT("'"&amp;I$1&amp;"'!B2:B1000")=$B14) * (INDIRECT("'"&amp;I$1&amp;"'!C2:C1000")=$C14)
        ),
        7,
        FALSE
    )
)</f>
        <v>Não</v>
      </c>
      <c r="J14" s="44" t="str">
        <f t="array" aca="1" ref="J14" ca="1">IF(
    VLOOKUP(
        $A14,
        _xlfn._xlws.FILTER(
            INDIRECT("'"&amp;J$1&amp;"'!A2:G1000"), (INDIRECT("'"&amp;J$1&amp;"'!B2:B1000")=$B14) * (INDIRECT("'"&amp;J$1&amp;"'!C2:C1000")=$C14)
        ),
        5,
        FALSE
    )="",
    "",
    VLOOKUP(
        $A14,
        _xlfn._xlws.FILTER(
            INDIRECT("'"&amp;J$1&amp;"'!A2:G1000"), (INDIRECT("'"&amp;J$1&amp;"'!B2:B1000")=$B14) * (INDIRECT("'"&amp;J$1&amp;"'!C2:C1000")=$C14)
        ),
        7,
        FALSE
    )
)</f>
        <v/>
      </c>
      <c r="K14" s="44"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44"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44"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44"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44"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44"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50" t="s">
        <v>28</v>
      </c>
      <c r="B15" s="44" t="s">
        <v>40</v>
      </c>
      <c r="C15" s="44" t="s">
        <v>43</v>
      </c>
      <c r="D15" s="44"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44"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44"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44"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44" t="str">
        <f t="array" aca="1" ref="H15" ca="1">IF(
    VLOOKUP(
        $A15,
        _xlfn._xlws.FILTER(
            INDIRECT("'"&amp;H$1&amp;"'!A2:G1000"), (INDIRECT("'"&amp;H$1&amp;"'!B2:B1000")=$B15) * (INDIRECT("'"&amp;H$1&amp;"'!C2:C1000")=$C15)
        ),
        5,
        FALSE
    )="",
    "",
    VLOOKUP(
        $A15,
        _xlfn._xlws.FILTER(
            INDIRECT("'"&amp;H$1&amp;"'!A2:G1000"), (INDIRECT("'"&amp;H$1&amp;"'!B2:B1000")=$B15) * (INDIRECT("'"&amp;H$1&amp;"'!C2:C1000")=$C15)
        ),
        7,
        FALSE
    )
)</f>
        <v>Sim</v>
      </c>
      <c r="I15" s="44" t="str">
        <f t="array" aca="1" ref="I15" ca="1">IF(
    VLOOKUP(
        $A15,
        _xlfn._xlws.FILTER(
            INDIRECT("'"&amp;I$1&amp;"'!A2:G1000"), (INDIRECT("'"&amp;I$1&amp;"'!B2:B1000")=$B15) * (INDIRECT("'"&amp;I$1&amp;"'!C2:C1000")=$C15)
        ),
        5,
        FALSE
    )="",
    "",
    VLOOKUP(
        $A15,
        _xlfn._xlws.FILTER(
            INDIRECT("'"&amp;I$1&amp;"'!A2:G1000"), (INDIRECT("'"&amp;I$1&amp;"'!B2:B1000")=$B15) * (INDIRECT("'"&amp;I$1&amp;"'!C2:C1000")=$C15)
        ),
        7,
        FALSE
    )
)</f>
        <v>Não</v>
      </c>
      <c r="J15" s="44" t="str">
        <f t="array" aca="1" ref="J15" ca="1">IF(
    VLOOKUP(
        $A15,
        _xlfn._xlws.FILTER(
            INDIRECT("'"&amp;J$1&amp;"'!A2:G1000"), (INDIRECT("'"&amp;J$1&amp;"'!B2:B1000")=$B15) * (INDIRECT("'"&amp;J$1&amp;"'!C2:C1000")=$C15)
        ),
        5,
        FALSE
    )="",
    "",
    VLOOKUP(
        $A15,
        _xlfn._xlws.FILTER(
            INDIRECT("'"&amp;J$1&amp;"'!A2:G1000"), (INDIRECT("'"&amp;J$1&amp;"'!B2:B1000")=$B15) * (INDIRECT("'"&amp;J$1&amp;"'!C2:C1000")=$C15)
        ),
        7,
        FALSE
    )
)</f>
        <v/>
      </c>
      <c r="K15" s="44"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44"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44"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44"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44"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44"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50" t="s">
        <v>28</v>
      </c>
      <c r="B16" s="44" t="s">
        <v>40</v>
      </c>
      <c r="C16" s="44" t="s">
        <v>44</v>
      </c>
      <c r="D16" s="44"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44"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44"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44"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44"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44" t="str">
        <f t="array" aca="1" ref="I16" ca="1">IF(
    VLOOKUP(
        $A16,
        _xlfn._xlws.FILTER(
            INDIRECT("'"&amp;I$1&amp;"'!A2:G1000"), (INDIRECT("'"&amp;I$1&amp;"'!B2:B1000")=$B16) * (INDIRECT("'"&amp;I$1&amp;"'!C2:C1000")=$C16)
        ),
        5,
        FALSE
    )="",
    "",
    VLOOKUP(
        $A16,
        _xlfn._xlws.FILTER(
            INDIRECT("'"&amp;I$1&amp;"'!A2:G1000"), (INDIRECT("'"&amp;I$1&amp;"'!B2:B1000")=$B16) * (INDIRECT("'"&amp;I$1&amp;"'!C2:C1000")=$C16)
        ),
        7,
        FALSE
    )
)</f>
        <v>Não</v>
      </c>
      <c r="J16" s="44" t="str">
        <f t="array" aca="1" ref="J16" ca="1">IF(
    VLOOKUP(
        $A16,
        _xlfn._xlws.FILTER(
            INDIRECT("'"&amp;J$1&amp;"'!A2:G1000"), (INDIRECT("'"&amp;J$1&amp;"'!B2:B1000")=$B16) * (INDIRECT("'"&amp;J$1&amp;"'!C2:C1000")=$C16)
        ),
        5,
        FALSE
    )="",
    "",
    VLOOKUP(
        $A16,
        _xlfn._xlws.FILTER(
            INDIRECT("'"&amp;J$1&amp;"'!A2:G1000"), (INDIRECT("'"&amp;J$1&amp;"'!B2:B1000")=$B16) * (INDIRECT("'"&amp;J$1&amp;"'!C2:C1000")=$C16)
        ),
        7,
        FALSE
    )
)</f>
        <v/>
      </c>
      <c r="K16" s="44"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44"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44"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44"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44"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44"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50" t="s">
        <v>28</v>
      </c>
      <c r="B17" s="44" t="s">
        <v>45</v>
      </c>
      <c r="C17" s="44" t="s">
        <v>25</v>
      </c>
      <c r="D17" s="44"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44"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44"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44"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44"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44" t="str">
        <f t="array" aca="1" ref="I17" ca="1">IF(
    VLOOKUP(
        $A17,
        _xlfn._xlws.FILTER(
            INDIRECT("'"&amp;I$1&amp;"'!A2:G1000"), (INDIRECT("'"&amp;I$1&amp;"'!B2:B1000")=$B17) * (INDIRECT("'"&amp;I$1&amp;"'!C2:C1000")=$C17)
        ),
        5,
        FALSE
    )="",
    "",
    VLOOKUP(
        $A17,
        _xlfn._xlws.FILTER(
            INDIRECT("'"&amp;I$1&amp;"'!A2:G1000"), (INDIRECT("'"&amp;I$1&amp;"'!B2:B1000")=$B17) * (INDIRECT("'"&amp;I$1&amp;"'!C2:C1000")=$C17)
        ),
        7,
        FALSE
    )
)</f>
        <v>Não</v>
      </c>
      <c r="J17" s="44" t="str">
        <f t="array" aca="1" ref="J17" ca="1">IF(
    VLOOKUP(
        $A17,
        _xlfn._xlws.FILTER(
            INDIRECT("'"&amp;J$1&amp;"'!A2:G1000"), (INDIRECT("'"&amp;J$1&amp;"'!B2:B1000")=$B17) * (INDIRECT("'"&amp;J$1&amp;"'!C2:C1000")=$C17)
        ),
        5,
        FALSE
    )="",
    "",
    VLOOKUP(
        $A17,
        _xlfn._xlws.FILTER(
            INDIRECT("'"&amp;J$1&amp;"'!A2:G1000"), (INDIRECT("'"&amp;J$1&amp;"'!B2:B1000")=$B17) * (INDIRECT("'"&amp;J$1&amp;"'!C2:C1000")=$C17)
        ),
        7,
        FALSE
    )
)</f>
        <v/>
      </c>
      <c r="K17" s="44"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44"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44"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44"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44"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44"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50" t="s">
        <v>28</v>
      </c>
      <c r="B18" s="44" t="s">
        <v>46</v>
      </c>
      <c r="C18" s="44" t="s">
        <v>25</v>
      </c>
      <c r="D18" s="44"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44"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44"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44"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44"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44" t="str">
        <f t="array" aca="1" ref="I18" ca="1">IF(
    VLOOKUP(
        $A18,
        _xlfn._xlws.FILTER(
            INDIRECT("'"&amp;I$1&amp;"'!A2:G1000"), (INDIRECT("'"&amp;I$1&amp;"'!B2:B1000")=$B18) * (INDIRECT("'"&amp;I$1&amp;"'!C2:C1000")=$C18)
        ),
        5,
        FALSE
    )="",
    "",
    VLOOKUP(
        $A18,
        _xlfn._xlws.FILTER(
            INDIRECT("'"&amp;I$1&amp;"'!A2:G1000"), (INDIRECT("'"&amp;I$1&amp;"'!B2:B1000")=$B18) * (INDIRECT("'"&amp;I$1&amp;"'!C2:C1000")=$C18)
        ),
        7,
        FALSE
    )
)</f>
        <v>Não</v>
      </c>
      <c r="J18" s="44" t="str">
        <f t="array" aca="1" ref="J18" ca="1">IF(
    VLOOKUP(
        $A18,
        _xlfn._xlws.FILTER(
            INDIRECT("'"&amp;J$1&amp;"'!A2:G1000"), (INDIRECT("'"&amp;J$1&amp;"'!B2:B1000")=$B18) * (INDIRECT("'"&amp;J$1&amp;"'!C2:C1000")=$C18)
        ),
        5,
        FALSE
    )="",
    "",
    VLOOKUP(
        $A18,
        _xlfn._xlws.FILTER(
            INDIRECT("'"&amp;J$1&amp;"'!A2:G1000"), (INDIRECT("'"&amp;J$1&amp;"'!B2:B1000")=$B18) * (INDIRECT("'"&amp;J$1&amp;"'!C2:C1000")=$C18)
        ),
        7,
        FALSE
    )
)</f>
        <v/>
      </c>
      <c r="K18" s="44"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44"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44"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44"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44"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44"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50" t="s">
        <v>28</v>
      </c>
      <c r="B19" s="44" t="s">
        <v>47</v>
      </c>
      <c r="C19" s="44" t="s">
        <v>25</v>
      </c>
      <c r="D19" s="44"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44"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44"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44"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44"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44" t="str">
        <f t="array" aca="1" ref="I19" ca="1">IF(
    VLOOKUP(
        $A19,
        _xlfn._xlws.FILTER(
            INDIRECT("'"&amp;I$1&amp;"'!A2:G1000"), (INDIRECT("'"&amp;I$1&amp;"'!B2:B1000")=$B19) * (INDIRECT("'"&amp;I$1&amp;"'!C2:C1000")=$C19)
        ),
        5,
        FALSE
    )="",
    "",
    VLOOKUP(
        $A19,
        _xlfn._xlws.FILTER(
            INDIRECT("'"&amp;I$1&amp;"'!A2:G1000"), (INDIRECT("'"&amp;I$1&amp;"'!B2:B1000")=$B19) * (INDIRECT("'"&amp;I$1&amp;"'!C2:C1000")=$C19)
        ),
        7,
        FALSE
    )
)</f>
        <v>Não</v>
      </c>
      <c r="J19" s="44" t="str">
        <f t="array" aca="1" ref="J19" ca="1">IF(
    VLOOKUP(
        $A19,
        _xlfn._xlws.FILTER(
            INDIRECT("'"&amp;J$1&amp;"'!A2:G1000"), (INDIRECT("'"&amp;J$1&amp;"'!B2:B1000")=$B19) * (INDIRECT("'"&amp;J$1&amp;"'!C2:C1000")=$C19)
        ),
        5,
        FALSE
    )="",
    "",
    VLOOKUP(
        $A19,
        _xlfn._xlws.FILTER(
            INDIRECT("'"&amp;J$1&amp;"'!A2:G1000"), (INDIRECT("'"&amp;J$1&amp;"'!B2:B1000")=$B19) * (INDIRECT("'"&amp;J$1&amp;"'!C2:C1000")=$C19)
        ),
        7,
        FALSE
    )
)</f>
        <v/>
      </c>
      <c r="K19" s="44"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44"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44"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44"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44"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44"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50" t="s">
        <v>28</v>
      </c>
      <c r="B20" s="44" t="s">
        <v>48</v>
      </c>
      <c r="C20" s="44" t="s">
        <v>25</v>
      </c>
      <c r="D20" s="44"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44"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44"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44"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44"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44" t="str">
        <f t="array" aca="1" ref="I20" ca="1">IF(
    VLOOKUP(
        $A20,
        _xlfn._xlws.FILTER(
            INDIRECT("'"&amp;I$1&amp;"'!A2:G1000"), (INDIRECT("'"&amp;I$1&amp;"'!B2:B1000")=$B20) * (INDIRECT("'"&amp;I$1&amp;"'!C2:C1000")=$C20)
        ),
        5,
        FALSE
    )="",
    "",
    VLOOKUP(
        $A20,
        _xlfn._xlws.FILTER(
            INDIRECT("'"&amp;I$1&amp;"'!A2:G1000"), (INDIRECT("'"&amp;I$1&amp;"'!B2:B1000")=$B20) * (INDIRECT("'"&amp;I$1&amp;"'!C2:C1000")=$C20)
        ),
        7,
        FALSE
    )
)</f>
        <v>Não</v>
      </c>
      <c r="J20" s="44" t="str">
        <f t="array" aca="1" ref="J20" ca="1">IF(
    VLOOKUP(
        $A20,
        _xlfn._xlws.FILTER(
            INDIRECT("'"&amp;J$1&amp;"'!A2:G1000"), (INDIRECT("'"&amp;J$1&amp;"'!B2:B1000")=$B20) * (INDIRECT("'"&amp;J$1&amp;"'!C2:C1000")=$C20)
        ),
        5,
        FALSE
    )="",
    "",
    VLOOKUP(
        $A20,
        _xlfn._xlws.FILTER(
            INDIRECT("'"&amp;J$1&amp;"'!A2:G1000"), (INDIRECT("'"&amp;J$1&amp;"'!B2:B1000")=$B20) * (INDIRECT("'"&amp;J$1&amp;"'!C2:C1000")=$C20)
        ),
        7,
        FALSE
    )
)</f>
        <v/>
      </c>
      <c r="K20" s="44"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44"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44"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44"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44"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44"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50" t="s">
        <v>28</v>
      </c>
      <c r="B21" s="44" t="s">
        <v>48</v>
      </c>
      <c r="C21" s="44" t="s">
        <v>41</v>
      </c>
      <c r="D21" s="44"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44"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44"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44"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44"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44" t="str">
        <f t="array" aca="1" ref="I21" ca="1">IF(
    VLOOKUP(
        $A21,
        _xlfn._xlws.FILTER(
            INDIRECT("'"&amp;I$1&amp;"'!A2:G1000"), (INDIRECT("'"&amp;I$1&amp;"'!B2:B1000")=$B21) * (INDIRECT("'"&amp;I$1&amp;"'!C2:C1000")=$C21)
        ),
        5,
        FALSE
    )="",
    "",
    VLOOKUP(
        $A21,
        _xlfn._xlws.FILTER(
            INDIRECT("'"&amp;I$1&amp;"'!A2:G1000"), (INDIRECT("'"&amp;I$1&amp;"'!B2:B1000")=$B21) * (INDIRECT("'"&amp;I$1&amp;"'!C2:C1000")=$C21)
        ),
        7,
        FALSE
    )
)</f>
        <v>Não</v>
      </c>
      <c r="J21" s="44" t="str">
        <f t="array" aca="1" ref="J21" ca="1">IF(
    VLOOKUP(
        $A21,
        _xlfn._xlws.FILTER(
            INDIRECT("'"&amp;J$1&amp;"'!A2:G1000"), (INDIRECT("'"&amp;J$1&amp;"'!B2:B1000")=$B21) * (INDIRECT("'"&amp;J$1&amp;"'!C2:C1000")=$C21)
        ),
        5,
        FALSE
    )="",
    "",
    VLOOKUP(
        $A21,
        _xlfn._xlws.FILTER(
            INDIRECT("'"&amp;J$1&amp;"'!A2:G1000"), (INDIRECT("'"&amp;J$1&amp;"'!B2:B1000")=$B21) * (INDIRECT("'"&amp;J$1&amp;"'!C2:C1000")=$C21)
        ),
        7,
        FALSE
    )
)</f>
        <v/>
      </c>
      <c r="K21" s="44"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44"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44"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44"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44"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44"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50" t="s">
        <v>28</v>
      </c>
      <c r="B22" s="44" t="s">
        <v>49</v>
      </c>
      <c r="C22" s="44" t="s">
        <v>25</v>
      </c>
      <c r="D22" s="44"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44"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44"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44"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44"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44" t="str">
        <f t="array" aca="1" ref="I22" ca="1">IF(
    VLOOKUP(
        $A22,
        _xlfn._xlws.FILTER(
            INDIRECT("'"&amp;I$1&amp;"'!A2:G1000"), (INDIRECT("'"&amp;I$1&amp;"'!B2:B1000")=$B22) * (INDIRECT("'"&amp;I$1&amp;"'!C2:C1000")=$C22)
        ),
        5,
        FALSE
    )="",
    "",
    VLOOKUP(
        $A22,
        _xlfn._xlws.FILTER(
            INDIRECT("'"&amp;I$1&amp;"'!A2:G1000"), (INDIRECT("'"&amp;I$1&amp;"'!B2:B1000")=$B22) * (INDIRECT("'"&amp;I$1&amp;"'!C2:C1000")=$C22)
        ),
        7,
        FALSE
    )
)</f>
        <v>Não</v>
      </c>
      <c r="J22" s="44" t="str">
        <f t="array" aca="1" ref="J22" ca="1">IF(
    VLOOKUP(
        $A22,
        _xlfn._xlws.FILTER(
            INDIRECT("'"&amp;J$1&amp;"'!A2:G1000"), (INDIRECT("'"&amp;J$1&amp;"'!B2:B1000")=$B22) * (INDIRECT("'"&amp;J$1&amp;"'!C2:C1000")=$C22)
        ),
        5,
        FALSE
    )="",
    "",
    VLOOKUP(
        $A22,
        _xlfn._xlws.FILTER(
            INDIRECT("'"&amp;J$1&amp;"'!A2:G1000"), (INDIRECT("'"&amp;J$1&amp;"'!B2:B1000")=$B22) * (INDIRECT("'"&amp;J$1&amp;"'!C2:C1000")=$C22)
        ),
        7,
        FALSE
    )
)</f>
        <v/>
      </c>
      <c r="K22" s="44"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44"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44"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44"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44"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44"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50" t="s">
        <v>28</v>
      </c>
      <c r="B23" s="44" t="s">
        <v>50</v>
      </c>
      <c r="C23" s="44" t="s">
        <v>25</v>
      </c>
      <c r="D23" s="44"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44"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44"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44"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44"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44" t="str">
        <f t="array" aca="1" ref="I23" ca="1">IF(
    VLOOKUP(
        $A23,
        _xlfn._xlws.FILTER(
            INDIRECT("'"&amp;I$1&amp;"'!A2:G1000"), (INDIRECT("'"&amp;I$1&amp;"'!B2:B1000")=$B23) * (INDIRECT("'"&amp;I$1&amp;"'!C2:C1000")=$C23)
        ),
        5,
        FALSE
    )="",
    "",
    VLOOKUP(
        $A23,
        _xlfn._xlws.FILTER(
            INDIRECT("'"&amp;I$1&amp;"'!A2:G1000"), (INDIRECT("'"&amp;I$1&amp;"'!B2:B1000")=$B23) * (INDIRECT("'"&amp;I$1&amp;"'!C2:C1000")=$C23)
        ),
        7,
        FALSE
    )
)</f>
        <v>Não</v>
      </c>
      <c r="J23" s="44" t="str">
        <f t="array" aca="1" ref="J23" ca="1">IF(
    VLOOKUP(
        $A23,
        _xlfn._xlws.FILTER(
            INDIRECT("'"&amp;J$1&amp;"'!A2:G1000"), (INDIRECT("'"&amp;J$1&amp;"'!B2:B1000")=$B23) * (INDIRECT("'"&amp;J$1&amp;"'!C2:C1000")=$C23)
        ),
        5,
        FALSE
    )="",
    "",
    VLOOKUP(
        $A23,
        _xlfn._xlws.FILTER(
            INDIRECT("'"&amp;J$1&amp;"'!A2:G1000"), (INDIRECT("'"&amp;J$1&amp;"'!B2:B1000")=$B23) * (INDIRECT("'"&amp;J$1&amp;"'!C2:C1000")=$C23)
        ),
        7,
        FALSE
    )
)</f>
        <v/>
      </c>
      <c r="K23" s="44"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44"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44"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44"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44"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44"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50" t="s">
        <v>28</v>
      </c>
      <c r="B24" s="44" t="s">
        <v>51</v>
      </c>
      <c r="C24" s="44" t="s">
        <v>25</v>
      </c>
      <c r="D24" s="44"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44"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44"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44"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44"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44" t="str">
        <f t="array" aca="1" ref="I24" ca="1">IF(
    VLOOKUP(
        $A24,
        _xlfn._xlws.FILTER(
            INDIRECT("'"&amp;I$1&amp;"'!A2:G1000"), (INDIRECT("'"&amp;I$1&amp;"'!B2:B1000")=$B24) * (INDIRECT("'"&amp;I$1&amp;"'!C2:C1000")=$C24)
        ),
        5,
        FALSE
    )="",
    "",
    VLOOKUP(
        $A24,
        _xlfn._xlws.FILTER(
            INDIRECT("'"&amp;I$1&amp;"'!A2:G1000"), (INDIRECT("'"&amp;I$1&amp;"'!B2:B1000")=$B24) * (INDIRECT("'"&amp;I$1&amp;"'!C2:C1000")=$C24)
        ),
        7,
        FALSE
    )
)</f>
        <v>Não</v>
      </c>
      <c r="J24" s="44" t="str">
        <f t="array" aca="1" ref="J24" ca="1">IF(
    VLOOKUP(
        $A24,
        _xlfn._xlws.FILTER(
            INDIRECT("'"&amp;J$1&amp;"'!A2:G1000"), (INDIRECT("'"&amp;J$1&amp;"'!B2:B1000")=$B24) * (INDIRECT("'"&amp;J$1&amp;"'!C2:C1000")=$C24)
        ),
        5,
        FALSE
    )="",
    "",
    VLOOKUP(
        $A24,
        _xlfn._xlws.FILTER(
            INDIRECT("'"&amp;J$1&amp;"'!A2:G1000"), (INDIRECT("'"&amp;J$1&amp;"'!B2:B1000")=$B24) * (INDIRECT("'"&amp;J$1&amp;"'!C2:C1000")=$C24)
        ),
        7,
        FALSE
    )
)</f>
        <v/>
      </c>
      <c r="K24" s="44"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44"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44"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44"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44"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44"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71" t="s">
        <v>20</v>
      </c>
      <c r="B26" s="10" t="s">
        <v>21</v>
      </c>
      <c r="C26" s="10" t="s">
        <v>22</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53" t="s">
        <v>30</v>
      </c>
      <c r="B27" s="44" t="s">
        <v>52</v>
      </c>
      <c r="C27" s="44" t="s">
        <v>25</v>
      </c>
      <c r="D27" s="44"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44"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44"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44"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44"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44"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44" t="str">
        <f t="array" aca="1" ref="J27" ca="1">IF(
    VLOOKUP(
        $A27,
        _xlfn._xlws.FILTER(
            INDIRECT("'"&amp;J$1&amp;"'!A2:G1000"), (INDIRECT("'"&amp;J$1&amp;"'!B2:B1000")=$B27) * (INDIRECT("'"&amp;J$1&amp;"'!C2:C1000")=$C27)
        ),
        5,
        FALSE
    )="",
    "",
    VLOOKUP(
        $A27,
        _xlfn._xlws.FILTER(
            INDIRECT("'"&amp;J$1&amp;"'!A2:G1000"), (INDIRECT("'"&amp;J$1&amp;"'!B2:B1000")=$B27) * (INDIRECT("'"&amp;J$1&amp;"'!C2:C1000")=$C27)
        ),
        7,
        FALSE
    )
)</f>
        <v/>
      </c>
      <c r="K27" s="44"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44"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44"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44"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44"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44"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53" t="s">
        <v>30</v>
      </c>
      <c r="B28" s="44" t="s">
        <v>53</v>
      </c>
      <c r="C28" s="44" t="s">
        <v>25</v>
      </c>
      <c r="D28" s="44"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44"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44"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44"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44"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44" t="str">
        <f t="array" aca="1" ref="I28" ca="1">IF(
    VLOOKUP(
        $A28,
        _xlfn._xlws.FILTER(
            INDIRECT("'"&amp;I$1&amp;"'!A2:G1000"), (INDIRECT("'"&amp;I$1&amp;"'!B2:B1000")=$B28) * (INDIRECT("'"&amp;I$1&amp;"'!C2:C1000")=$C28)
        ),
        5,
        FALSE
    )="",
    "",
    VLOOKUP(
        $A28,
        _xlfn._xlws.FILTER(
            INDIRECT("'"&amp;I$1&amp;"'!A2:G1000"), (INDIRECT("'"&amp;I$1&amp;"'!B2:B1000")=$B28) * (INDIRECT("'"&amp;I$1&amp;"'!C2:C1000")=$C28)
        ),
        7,
        FALSE
    )
)</f>
        <v>Não</v>
      </c>
      <c r="J28" s="44" t="str">
        <f t="array" aca="1" ref="J28" ca="1">IF(
    VLOOKUP(
        $A28,
        _xlfn._xlws.FILTER(
            INDIRECT("'"&amp;J$1&amp;"'!A2:G1000"), (INDIRECT("'"&amp;J$1&amp;"'!B2:B1000")=$B28) * (INDIRECT("'"&amp;J$1&amp;"'!C2:C1000")=$C28)
        ),
        5,
        FALSE
    )="",
    "",
    VLOOKUP(
        $A28,
        _xlfn._xlws.FILTER(
            INDIRECT("'"&amp;J$1&amp;"'!A2:G1000"), (INDIRECT("'"&amp;J$1&amp;"'!B2:B1000")=$B28) * (INDIRECT("'"&amp;J$1&amp;"'!C2:C1000")=$C28)
        ),
        7,
        FALSE
    )
)</f>
        <v/>
      </c>
      <c r="K28" s="44"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44"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44"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44"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44"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44"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53" t="s">
        <v>30</v>
      </c>
      <c r="B29" s="44" t="s">
        <v>54</v>
      </c>
      <c r="C29" s="44" t="s">
        <v>25</v>
      </c>
      <c r="D29" s="44"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44"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44"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44"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44"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44" t="str">
        <f t="array" aca="1" ref="I29" ca="1">IF(
    VLOOKUP(
        $A29,
        _xlfn._xlws.FILTER(
            INDIRECT("'"&amp;I$1&amp;"'!A2:G1000"), (INDIRECT("'"&amp;I$1&amp;"'!B2:B1000")=$B29) * (INDIRECT("'"&amp;I$1&amp;"'!C2:C1000")=$C29)
        ),
        5,
        FALSE
    )="",
    "",
    VLOOKUP(
        $A29,
        _xlfn._xlws.FILTER(
            INDIRECT("'"&amp;I$1&amp;"'!A2:G1000"), (INDIRECT("'"&amp;I$1&amp;"'!B2:B1000")=$B29) * (INDIRECT("'"&amp;I$1&amp;"'!C2:C1000")=$C29)
        ),
        7,
        FALSE
    )
)</f>
        <v>Não</v>
      </c>
      <c r="J29" s="44" t="str">
        <f t="array" aca="1" ref="J29" ca="1">IF(
    VLOOKUP(
        $A29,
        _xlfn._xlws.FILTER(
            INDIRECT("'"&amp;J$1&amp;"'!A2:G1000"), (INDIRECT("'"&amp;J$1&amp;"'!B2:B1000")=$B29) * (INDIRECT("'"&amp;J$1&amp;"'!C2:C1000")=$C29)
        ),
        5,
        FALSE
    )="",
    "",
    VLOOKUP(
        $A29,
        _xlfn._xlws.FILTER(
            INDIRECT("'"&amp;J$1&amp;"'!A2:G1000"), (INDIRECT("'"&amp;J$1&amp;"'!B2:B1000")=$B29) * (INDIRECT("'"&amp;J$1&amp;"'!C2:C1000")=$C29)
        ),
        7,
        FALSE
    )
)</f>
        <v/>
      </c>
      <c r="K29" s="44"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44"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44"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44"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44"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44"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53" t="s">
        <v>30</v>
      </c>
      <c r="B30" s="44" t="s">
        <v>30</v>
      </c>
      <c r="C30" s="44" t="s">
        <v>25</v>
      </c>
      <c r="D30" s="44"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44"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44"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44"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44"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44" t="str">
        <f t="array" aca="1" ref="I30" ca="1">IF(
    VLOOKUP(
        $A30,
        _xlfn._xlws.FILTER(
            INDIRECT("'"&amp;I$1&amp;"'!A2:G1000"), (INDIRECT("'"&amp;I$1&amp;"'!B2:B1000")=$B30) * (INDIRECT("'"&amp;I$1&amp;"'!C2:C1000")=$C30)
        ),
        5,
        FALSE
    )="",
    "",
    VLOOKUP(
        $A30,
        _xlfn._xlws.FILTER(
            INDIRECT("'"&amp;I$1&amp;"'!A2:G1000"), (INDIRECT("'"&amp;I$1&amp;"'!B2:B1000")=$B30) * (INDIRECT("'"&amp;I$1&amp;"'!C2:C1000")=$C30)
        ),
        7,
        FALSE
    )
)</f>
        <v>Não</v>
      </c>
      <c r="J30" s="44" t="str">
        <f t="array" aca="1" ref="J30" ca="1">IF(
    VLOOKUP(
        $A30,
        _xlfn._xlws.FILTER(
            INDIRECT("'"&amp;J$1&amp;"'!A2:G1000"), (INDIRECT("'"&amp;J$1&amp;"'!B2:B1000")=$B30) * (INDIRECT("'"&amp;J$1&amp;"'!C2:C1000")=$C30)
        ),
        5,
        FALSE
    )="",
    "",
    VLOOKUP(
        $A30,
        _xlfn._xlws.FILTER(
            INDIRECT("'"&amp;J$1&amp;"'!A2:G1000"), (INDIRECT("'"&amp;J$1&amp;"'!B2:B1000")=$B30) * (INDIRECT("'"&amp;J$1&amp;"'!C2:C1000")=$C30)
        ),
        7,
        FALSE
    )
)</f>
        <v/>
      </c>
      <c r="K30" s="44"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44"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44"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44"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44"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44"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53" t="s">
        <v>30</v>
      </c>
      <c r="B31" s="44" t="s">
        <v>30</v>
      </c>
      <c r="C31" s="44" t="s">
        <v>41</v>
      </c>
      <c r="D31" s="44"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44"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44"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44"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44"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44" t="str">
        <f t="array" aca="1" ref="I31" ca="1">IF(
    VLOOKUP(
        $A31,
        _xlfn._xlws.FILTER(
            INDIRECT("'"&amp;I$1&amp;"'!A2:G1000"), (INDIRECT("'"&amp;I$1&amp;"'!B2:B1000")=$B31) * (INDIRECT("'"&amp;I$1&amp;"'!C2:C1000")=$C31)
        ),
        5,
        FALSE
    )="",
    "",
    VLOOKUP(
        $A31,
        _xlfn._xlws.FILTER(
            INDIRECT("'"&amp;I$1&amp;"'!A2:G1000"), (INDIRECT("'"&amp;I$1&amp;"'!B2:B1000")=$B31) * (INDIRECT("'"&amp;I$1&amp;"'!C2:C1000")=$C31)
        ),
        7,
        FALSE
    )
)</f>
        <v>Não</v>
      </c>
      <c r="J31" s="44" t="str">
        <f t="array" aca="1" ref="J31" ca="1">IF(
    VLOOKUP(
        $A31,
        _xlfn._xlws.FILTER(
            INDIRECT("'"&amp;J$1&amp;"'!A2:G1000"), (INDIRECT("'"&amp;J$1&amp;"'!B2:B1000")=$B31) * (INDIRECT("'"&amp;J$1&amp;"'!C2:C1000")=$C31)
        ),
        5,
        FALSE
    )="",
    "",
    VLOOKUP(
        $A31,
        _xlfn._xlws.FILTER(
            INDIRECT("'"&amp;J$1&amp;"'!A2:G1000"), (INDIRECT("'"&amp;J$1&amp;"'!B2:B1000")=$B31) * (INDIRECT("'"&amp;J$1&amp;"'!C2:C1000")=$C31)
        ),
        7,
        FALSE
    )
)</f>
        <v/>
      </c>
      <c r="K31" s="44"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44"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44"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44"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44"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44"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53" t="s">
        <v>30</v>
      </c>
      <c r="B32" s="44" t="s">
        <v>30</v>
      </c>
      <c r="C32" s="44" t="s">
        <v>42</v>
      </c>
      <c r="D32" s="44"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44"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44"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44"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44"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44" t="str">
        <f t="array" aca="1" ref="I32" ca="1">IF(
    VLOOKUP(
        $A32,
        _xlfn._xlws.FILTER(
            INDIRECT("'"&amp;I$1&amp;"'!A2:G1000"), (INDIRECT("'"&amp;I$1&amp;"'!B2:B1000")=$B32) * (INDIRECT("'"&amp;I$1&amp;"'!C2:C1000")=$C32)
        ),
        5,
        FALSE
    )="",
    "",
    VLOOKUP(
        $A32,
        _xlfn._xlws.FILTER(
            INDIRECT("'"&amp;I$1&amp;"'!A2:G1000"), (INDIRECT("'"&amp;I$1&amp;"'!B2:B1000")=$B32) * (INDIRECT("'"&amp;I$1&amp;"'!C2:C1000")=$C32)
        ),
        7,
        FALSE
    )
)</f>
        <v>Não</v>
      </c>
      <c r="J32" s="44" t="str">
        <f t="array" aca="1" ref="J32" ca="1">IF(
    VLOOKUP(
        $A32,
        _xlfn._xlws.FILTER(
            INDIRECT("'"&amp;J$1&amp;"'!A2:G1000"), (INDIRECT("'"&amp;J$1&amp;"'!B2:B1000")=$B32) * (INDIRECT("'"&amp;J$1&amp;"'!C2:C1000")=$C32)
        ),
        5,
        FALSE
    )="",
    "",
    VLOOKUP(
        $A32,
        _xlfn._xlws.FILTER(
            INDIRECT("'"&amp;J$1&amp;"'!A2:G1000"), (INDIRECT("'"&amp;J$1&amp;"'!B2:B1000")=$B32) * (INDIRECT("'"&amp;J$1&amp;"'!C2:C1000")=$C32)
        ),
        7,
        FALSE
    )
)</f>
        <v/>
      </c>
      <c r="K32" s="44"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44"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44"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44"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44"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44"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53" t="s">
        <v>30</v>
      </c>
      <c r="B33" s="44" t="s">
        <v>55</v>
      </c>
      <c r="C33" s="44" t="s">
        <v>25</v>
      </c>
      <c r="D33" s="44"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44"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44"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44"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44"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44"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44" t="str">
        <f t="array" aca="1" ref="J33" ca="1">IF(
    VLOOKUP(
        $A33,
        _xlfn._xlws.FILTER(
            INDIRECT("'"&amp;J$1&amp;"'!A2:G1000"), (INDIRECT("'"&amp;J$1&amp;"'!B2:B1000")=$B33) * (INDIRECT("'"&amp;J$1&amp;"'!C2:C1000")=$C33)
        ),
        5,
        FALSE
    )="",
    "",
    VLOOKUP(
        $A33,
        _xlfn._xlws.FILTER(
            INDIRECT("'"&amp;J$1&amp;"'!A2:G1000"), (INDIRECT("'"&amp;J$1&amp;"'!B2:B1000")=$B33) * (INDIRECT("'"&amp;J$1&amp;"'!C2:C1000")=$C33)
        ),
        7,
        FALSE
    )
)</f>
        <v/>
      </c>
      <c r="K33" s="44"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44"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44"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44"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44"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44"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53" t="s">
        <v>30</v>
      </c>
      <c r="B34" s="44" t="s">
        <v>56</v>
      </c>
      <c r="C34" s="44" t="s">
        <v>25</v>
      </c>
      <c r="D34" s="44"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44"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44"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44"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44"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44" t="str">
        <f t="array" aca="1" ref="I34" ca="1">IF(
    VLOOKUP(
        $A34,
        _xlfn._xlws.FILTER(
            INDIRECT("'"&amp;I$1&amp;"'!A2:G1000"), (INDIRECT("'"&amp;I$1&amp;"'!B2:B1000")=$B34) * (INDIRECT("'"&amp;I$1&amp;"'!C2:C1000")=$C34)
        ),
        5,
        FALSE
    )="",
    "",
    VLOOKUP(
        $A34,
        _xlfn._xlws.FILTER(
            INDIRECT("'"&amp;I$1&amp;"'!A2:G1000"), (INDIRECT("'"&amp;I$1&amp;"'!B2:B1000")=$B34) * (INDIRECT("'"&amp;I$1&amp;"'!C2:C1000")=$C34)
        ),
        7,
        FALSE
    )
)</f>
        <v>Não</v>
      </c>
      <c r="J34" s="44" t="str">
        <f t="array" aca="1" ref="J34" ca="1">IF(
    VLOOKUP(
        $A34,
        _xlfn._xlws.FILTER(
            INDIRECT("'"&amp;J$1&amp;"'!A2:G1000"), (INDIRECT("'"&amp;J$1&amp;"'!B2:B1000")=$B34) * (INDIRECT("'"&amp;J$1&amp;"'!C2:C1000")=$C34)
        ),
        5,
        FALSE
    )="",
    "",
    VLOOKUP(
        $A34,
        _xlfn._xlws.FILTER(
            INDIRECT("'"&amp;J$1&amp;"'!A2:G1000"), (INDIRECT("'"&amp;J$1&amp;"'!B2:B1000")=$B34) * (INDIRECT("'"&amp;J$1&amp;"'!C2:C1000")=$C34)
        ),
        7,
        FALSE
    )
)</f>
        <v/>
      </c>
      <c r="K34" s="44"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44"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44"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44"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44"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44"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53" t="s">
        <v>30</v>
      </c>
      <c r="B35" s="44" t="s">
        <v>57</v>
      </c>
      <c r="C35" s="44" t="s">
        <v>25</v>
      </c>
      <c r="D35" s="44"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44"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44"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44"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44"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44"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44" t="str">
        <f t="array" aca="1" ref="J35" ca="1">IF(
    VLOOKUP(
        $A35,
        _xlfn._xlws.FILTER(
            INDIRECT("'"&amp;J$1&amp;"'!A2:G1000"), (INDIRECT("'"&amp;J$1&amp;"'!B2:B1000")=$B35) * (INDIRECT("'"&amp;J$1&amp;"'!C2:C1000")=$C35)
        ),
        5,
        FALSE
    )="",
    "",
    VLOOKUP(
        $A35,
        _xlfn._xlws.FILTER(
            INDIRECT("'"&amp;J$1&amp;"'!A2:G1000"), (INDIRECT("'"&amp;J$1&amp;"'!B2:B1000")=$B35) * (INDIRECT("'"&amp;J$1&amp;"'!C2:C1000")=$C35)
        ),
        7,
        FALSE
    )
)</f>
        <v/>
      </c>
      <c r="K35" s="44"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44"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44"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44"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44"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44"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72" t="s">
        <v>20</v>
      </c>
      <c r="B37" s="10" t="s">
        <v>21</v>
      </c>
      <c r="C37" s="10" t="s">
        <v>22</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32</v>
      </c>
      <c r="B38" s="44" t="s">
        <v>58</v>
      </c>
      <c r="C38" s="44" t="s">
        <v>25</v>
      </c>
      <c r="D38" s="44"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44"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44"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44"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44"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44" t="str">
        <f t="array" aca="1" ref="I38" ca="1">IF(
    VLOOKUP(
        $A38,
        _xlfn._xlws.FILTER(
            INDIRECT("'"&amp;I$1&amp;"'!A2:G1000"), (INDIRECT("'"&amp;I$1&amp;"'!B2:B1000")=$B38) * (INDIRECT("'"&amp;I$1&amp;"'!C2:C1000")=$C38)
        ),
        5,
        FALSE
    )="",
    "",
    VLOOKUP(
        $A38,
        _xlfn._xlws.FILTER(
            INDIRECT("'"&amp;I$1&amp;"'!A2:G1000"), (INDIRECT("'"&amp;I$1&amp;"'!B2:B1000")=$B38) * (INDIRECT("'"&amp;I$1&amp;"'!C2:C1000")=$C38)
        ),
        7,
        FALSE
    )
)</f>
        <v>Não</v>
      </c>
      <c r="J38" s="44" t="str">
        <f t="array" aca="1" ref="J38" ca="1">IF(
    VLOOKUP(
        $A38,
        _xlfn._xlws.FILTER(
            INDIRECT("'"&amp;J$1&amp;"'!A2:G1000"), (INDIRECT("'"&amp;J$1&amp;"'!B2:B1000")=$B38) * (INDIRECT("'"&amp;J$1&amp;"'!C2:C1000")=$C38)
        ),
        5,
        FALSE
    )="",
    "",
    VLOOKUP(
        $A38,
        _xlfn._xlws.FILTER(
            INDIRECT("'"&amp;J$1&amp;"'!A2:G1000"), (INDIRECT("'"&amp;J$1&amp;"'!B2:B1000")=$B38) * (INDIRECT("'"&amp;J$1&amp;"'!C2:C1000")=$C38)
        ),
        7,
        FALSE
    )
)</f>
        <v/>
      </c>
      <c r="K38" s="44"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44"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44"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44"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44"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44"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57" t="s">
        <v>32</v>
      </c>
      <c r="B39" s="44" t="s">
        <v>59</v>
      </c>
      <c r="C39" s="44" t="s">
        <v>25</v>
      </c>
      <c r="D39" s="44"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44"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44"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44"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44"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44" t="str">
        <f t="array" aca="1" ref="I39" ca="1">IF(
    VLOOKUP(
        $A39,
        _xlfn._xlws.FILTER(
            INDIRECT("'"&amp;I$1&amp;"'!A2:G1000"), (INDIRECT("'"&amp;I$1&amp;"'!B2:B1000")=$B39) * (INDIRECT("'"&amp;I$1&amp;"'!C2:C1000")=$C39)
        ),
        5,
        FALSE
    )="",
    "",
    VLOOKUP(
        $A39,
        _xlfn._xlws.FILTER(
            INDIRECT("'"&amp;I$1&amp;"'!A2:G1000"), (INDIRECT("'"&amp;I$1&amp;"'!B2:B1000")=$B39) * (INDIRECT("'"&amp;I$1&amp;"'!C2:C1000")=$C39)
        ),
        7,
        FALSE
    )
)</f>
        <v>Não</v>
      </c>
      <c r="J39" s="44" t="str">
        <f t="array" aca="1" ref="J39" ca="1">IF(
    VLOOKUP(
        $A39,
        _xlfn._xlws.FILTER(
            INDIRECT("'"&amp;J$1&amp;"'!A2:G1000"), (INDIRECT("'"&amp;J$1&amp;"'!B2:B1000")=$B39) * (INDIRECT("'"&amp;J$1&amp;"'!C2:C1000")=$C39)
        ),
        5,
        FALSE
    )="",
    "",
    VLOOKUP(
        $A39,
        _xlfn._xlws.FILTER(
            INDIRECT("'"&amp;J$1&amp;"'!A2:G1000"), (INDIRECT("'"&amp;J$1&amp;"'!B2:B1000")=$B39) * (INDIRECT("'"&amp;J$1&amp;"'!C2:C1000")=$C39)
        ),
        7,
        FALSE
    )
)</f>
        <v/>
      </c>
      <c r="K39" s="44"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44"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44"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44"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44"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44"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57" t="s">
        <v>32</v>
      </c>
      <c r="B40" s="44" t="s">
        <v>60</v>
      </c>
      <c r="C40" s="44" t="s">
        <v>25</v>
      </c>
      <c r="D40" s="44"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44"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44"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44"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44"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44"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44" t="str">
        <f t="array" aca="1" ref="J40" ca="1">IF(
    VLOOKUP(
        $A40,
        _xlfn._xlws.FILTER(
            INDIRECT("'"&amp;J$1&amp;"'!A2:G1000"), (INDIRECT("'"&amp;J$1&amp;"'!B2:B1000")=$B40) * (INDIRECT("'"&amp;J$1&amp;"'!C2:C1000")=$C40)
        ),
        5,
        FALSE
    )="",
    "",
    VLOOKUP(
        $A40,
        _xlfn._xlws.FILTER(
            INDIRECT("'"&amp;J$1&amp;"'!A2:G1000"), (INDIRECT("'"&amp;J$1&amp;"'!B2:B1000")=$B40) * (INDIRECT("'"&amp;J$1&amp;"'!C2:C1000")=$C40)
        ),
        7,
        FALSE
    )
)</f>
        <v/>
      </c>
      <c r="K40" s="44"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44"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44"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44"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44"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44"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73" t="s">
        <v>20</v>
      </c>
      <c r="B42" s="10" t="s">
        <v>21</v>
      </c>
      <c r="C42" s="10" t="s">
        <v>22</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34</v>
      </c>
      <c r="B43" s="44" t="s">
        <v>61</v>
      </c>
      <c r="C43" s="44" t="s">
        <v>25</v>
      </c>
      <c r="D43" s="44"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44"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44"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44"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44"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44" t="str">
        <f t="array" aca="1" ref="I43" ca="1">IF(
    VLOOKUP(
        $A43,
        _xlfn._xlws.FILTER(
            INDIRECT("'"&amp;I$1&amp;"'!A2:G1000"), (INDIRECT("'"&amp;I$1&amp;"'!B2:B1000")=$B43) * (INDIRECT("'"&amp;I$1&amp;"'!C2:C1000")=$C43)
        ),
        5,
        FALSE
    )="",
    "",
    VLOOKUP(
        $A43,
        _xlfn._xlws.FILTER(
            INDIRECT("'"&amp;I$1&amp;"'!A2:G1000"), (INDIRECT("'"&amp;I$1&amp;"'!B2:B1000")=$B43) * (INDIRECT("'"&amp;I$1&amp;"'!C2:C1000")=$C43)
        ),
        7,
        FALSE
    )
)</f>
        <v>Não</v>
      </c>
      <c r="J43" s="44" t="str">
        <f t="array" aca="1" ref="J43" ca="1">IF(
    VLOOKUP(
        $A43,
        _xlfn._xlws.FILTER(
            INDIRECT("'"&amp;J$1&amp;"'!A2:G1000"), (INDIRECT("'"&amp;J$1&amp;"'!B2:B1000")=$B43) * (INDIRECT("'"&amp;J$1&amp;"'!C2:C1000")=$C43)
        ),
        5,
        FALSE
    )="",
    "",
    VLOOKUP(
        $A43,
        _xlfn._xlws.FILTER(
            INDIRECT("'"&amp;J$1&amp;"'!A2:G1000"), (INDIRECT("'"&amp;J$1&amp;"'!B2:B1000")=$B43) * (INDIRECT("'"&amp;J$1&amp;"'!C2:C1000")=$C43)
        ),
        7,
        FALSE
    )
)</f>
        <v/>
      </c>
      <c r="K43" s="44"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44"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44"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44"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44"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44"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61" t="s">
        <v>34</v>
      </c>
      <c r="B44" s="44" t="s">
        <v>62</v>
      </c>
      <c r="C44" s="44" t="s">
        <v>25</v>
      </c>
      <c r="D44" s="44"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44"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44"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44"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44"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44" t="str">
        <f t="array" aca="1" ref="I44" ca="1">IF(
    VLOOKUP(
        $A44,
        _xlfn._xlws.FILTER(
            INDIRECT("'"&amp;I$1&amp;"'!A2:G1000"), (INDIRECT("'"&amp;I$1&amp;"'!B2:B1000")=$B44) * (INDIRECT("'"&amp;I$1&amp;"'!C2:C1000")=$C44)
        ),
        5,
        FALSE
    )="",
    "",
    VLOOKUP(
        $A44,
        _xlfn._xlws.FILTER(
            INDIRECT("'"&amp;I$1&amp;"'!A2:G1000"), (INDIRECT("'"&amp;I$1&amp;"'!B2:B1000")=$B44) * (INDIRECT("'"&amp;I$1&amp;"'!C2:C1000")=$C44)
        ),
        7,
        FALSE
    )
)</f>
        <v>Não</v>
      </c>
      <c r="J44" s="44" t="str">
        <f t="array" aca="1" ref="J44" ca="1">IF(
    VLOOKUP(
        $A44,
        _xlfn._xlws.FILTER(
            INDIRECT("'"&amp;J$1&amp;"'!A2:G1000"), (INDIRECT("'"&amp;J$1&amp;"'!B2:B1000")=$B44) * (INDIRECT("'"&amp;J$1&amp;"'!C2:C1000")=$C44)
        ),
        5,
        FALSE
    )="",
    "",
    VLOOKUP(
        $A44,
        _xlfn._xlws.FILTER(
            INDIRECT("'"&amp;J$1&amp;"'!A2:G1000"), (INDIRECT("'"&amp;J$1&amp;"'!B2:B1000")=$B44) * (INDIRECT("'"&amp;J$1&amp;"'!C2:C1000")=$C44)
        ),
        7,
        FALSE
    )
)</f>
        <v/>
      </c>
      <c r="K44" s="44"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44"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44"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44"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44"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44"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61" t="s">
        <v>34</v>
      </c>
      <c r="B45" s="44" t="s">
        <v>63</v>
      </c>
      <c r="C45" s="44" t="s">
        <v>25</v>
      </c>
      <c r="D45" s="44"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44"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44"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44"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44"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44" t="str">
        <f t="array" aca="1" ref="I45" ca="1">IF(
    VLOOKUP(
        $A45,
        _xlfn._xlws.FILTER(
            INDIRECT("'"&amp;I$1&amp;"'!A2:G1000"), (INDIRECT("'"&amp;I$1&amp;"'!B2:B1000")=$B45) * (INDIRECT("'"&amp;I$1&amp;"'!C2:C1000")=$C45)
        ),
        5,
        FALSE
    )="",
    "",
    VLOOKUP(
        $A45,
        _xlfn._xlws.FILTER(
            INDIRECT("'"&amp;I$1&amp;"'!A2:G1000"), (INDIRECT("'"&amp;I$1&amp;"'!B2:B1000")=$B45) * (INDIRECT("'"&amp;I$1&amp;"'!C2:C1000")=$C45)
        ),
        7,
        FALSE
    )
)</f>
        <v>Não</v>
      </c>
      <c r="J45" s="44" t="str">
        <f t="array" aca="1" ref="J45" ca="1">IF(
    VLOOKUP(
        $A45,
        _xlfn._xlws.FILTER(
            INDIRECT("'"&amp;J$1&amp;"'!A2:G1000"), (INDIRECT("'"&amp;J$1&amp;"'!B2:B1000")=$B45) * (INDIRECT("'"&amp;J$1&amp;"'!C2:C1000")=$C45)
        ),
        5,
        FALSE
    )="",
    "",
    VLOOKUP(
        $A45,
        _xlfn._xlws.FILTER(
            INDIRECT("'"&amp;J$1&amp;"'!A2:G1000"), (INDIRECT("'"&amp;J$1&amp;"'!B2:B1000")=$B45) * (INDIRECT("'"&amp;J$1&amp;"'!C2:C1000")=$C45)
        ),
        7,
        FALSE
    )
)</f>
        <v/>
      </c>
      <c r="K45" s="44"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44"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44"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44"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44"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44"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61" t="s">
        <v>34</v>
      </c>
      <c r="B46" s="44" t="s">
        <v>64</v>
      </c>
      <c r="C46" s="44" t="s">
        <v>25</v>
      </c>
      <c r="D46" s="44"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44"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44"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44"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44"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44" t="str">
        <f t="array" aca="1" ref="I46" ca="1">IF(
    VLOOKUP(
        $A46,
        _xlfn._xlws.FILTER(
            INDIRECT("'"&amp;I$1&amp;"'!A2:G1000"), (INDIRECT("'"&amp;I$1&amp;"'!B2:B1000")=$B46) * (INDIRECT("'"&amp;I$1&amp;"'!C2:C1000")=$C46)
        ),
        5,
        FALSE
    )="",
    "",
    VLOOKUP(
        $A46,
        _xlfn._xlws.FILTER(
            INDIRECT("'"&amp;I$1&amp;"'!A2:G1000"), (INDIRECT("'"&amp;I$1&amp;"'!B2:B1000")=$B46) * (INDIRECT("'"&amp;I$1&amp;"'!C2:C1000")=$C46)
        ),
        7,
        FALSE
    )
)</f>
        <v>Não</v>
      </c>
      <c r="J46" s="44" t="str">
        <f t="array" aca="1" ref="J46" ca="1">IF(
    VLOOKUP(
        $A46,
        _xlfn._xlws.FILTER(
            INDIRECT("'"&amp;J$1&amp;"'!A2:G1000"), (INDIRECT("'"&amp;J$1&amp;"'!B2:B1000")=$B46) * (INDIRECT("'"&amp;J$1&amp;"'!C2:C1000")=$C46)
        ),
        5,
        FALSE
    )="",
    "",
    VLOOKUP(
        $A46,
        _xlfn._xlws.FILTER(
            INDIRECT("'"&amp;J$1&amp;"'!A2:G1000"), (INDIRECT("'"&amp;J$1&amp;"'!B2:B1000")=$B46) * (INDIRECT("'"&amp;J$1&amp;"'!C2:C1000")=$C46)
        ),
        7,
        FALSE
    )
)</f>
        <v/>
      </c>
      <c r="K46" s="44"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44"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44"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44"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44"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44"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61" t="s">
        <v>34</v>
      </c>
      <c r="B47" s="44" t="s">
        <v>65</v>
      </c>
      <c r="C47" s="44" t="s">
        <v>25</v>
      </c>
      <c r="D47" s="44"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44"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44"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44"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44"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44" t="str">
        <f t="array" aca="1" ref="I47" ca="1">IF(
    VLOOKUP(
        $A47,
        _xlfn._xlws.FILTER(
            INDIRECT("'"&amp;I$1&amp;"'!A2:G1000"), (INDIRECT("'"&amp;I$1&amp;"'!B2:B1000")=$B47) * (INDIRECT("'"&amp;I$1&amp;"'!C2:C1000")=$C47)
        ),
        5,
        FALSE
    )="",
    "",
    VLOOKUP(
        $A47,
        _xlfn._xlws.FILTER(
            INDIRECT("'"&amp;I$1&amp;"'!A2:G1000"), (INDIRECT("'"&amp;I$1&amp;"'!B2:B1000")=$B47) * (INDIRECT("'"&amp;I$1&amp;"'!C2:C1000")=$C47)
        ),
        7,
        FALSE
    )
)</f>
        <v>Não</v>
      </c>
      <c r="J47" s="44" t="str">
        <f t="array" aca="1" ref="J47" ca="1">IF(
    VLOOKUP(
        $A47,
        _xlfn._xlws.FILTER(
            INDIRECT("'"&amp;J$1&amp;"'!A2:G1000"), (INDIRECT("'"&amp;J$1&amp;"'!B2:B1000")=$B47) * (INDIRECT("'"&amp;J$1&amp;"'!C2:C1000")=$C47)
        ),
        5,
        FALSE
    )="",
    "",
    VLOOKUP(
        $A47,
        _xlfn._xlws.FILTER(
            INDIRECT("'"&amp;J$1&amp;"'!A2:G1000"), (INDIRECT("'"&amp;J$1&amp;"'!B2:B1000")=$B47) * (INDIRECT("'"&amp;J$1&amp;"'!C2:C1000")=$C47)
        ),
        7,
        FALSE
    )
)</f>
        <v/>
      </c>
      <c r="K47" s="44"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44"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44"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44"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44"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44"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61" t="s">
        <v>34</v>
      </c>
      <c r="B48" s="44" t="s">
        <v>66</v>
      </c>
      <c r="C48" s="44" t="s">
        <v>25</v>
      </c>
      <c r="D48" s="44"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44"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44"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44"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44"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44" t="str">
        <f t="array" aca="1" ref="I48" ca="1">IF(
    VLOOKUP(
        $A48,
        _xlfn._xlws.FILTER(
            INDIRECT("'"&amp;I$1&amp;"'!A2:G1000"), (INDIRECT("'"&amp;I$1&amp;"'!B2:B1000")=$B48) * (INDIRECT("'"&amp;I$1&amp;"'!C2:C1000")=$C48)
        ),
        5,
        FALSE
    )="",
    "",
    VLOOKUP(
        $A48,
        _xlfn._xlws.FILTER(
            INDIRECT("'"&amp;I$1&amp;"'!A2:G1000"), (INDIRECT("'"&amp;I$1&amp;"'!B2:B1000")=$B48) * (INDIRECT("'"&amp;I$1&amp;"'!C2:C1000")=$C48)
        ),
        7,
        FALSE
    )
)</f>
        <v>Não</v>
      </c>
      <c r="J48" s="44" t="str">
        <f t="array" aca="1" ref="J48" ca="1">IF(
    VLOOKUP(
        $A48,
        _xlfn._xlws.FILTER(
            INDIRECT("'"&amp;J$1&amp;"'!A2:G1000"), (INDIRECT("'"&amp;J$1&amp;"'!B2:B1000")=$B48) * (INDIRECT("'"&amp;J$1&amp;"'!C2:C1000")=$C48)
        ),
        5,
        FALSE
    )="",
    "",
    VLOOKUP(
        $A48,
        _xlfn._xlws.FILTER(
            INDIRECT("'"&amp;J$1&amp;"'!A2:G1000"), (INDIRECT("'"&amp;J$1&amp;"'!B2:B1000")=$B48) * (INDIRECT("'"&amp;J$1&amp;"'!C2:C1000")=$C48)
        ),
        7,
        FALSE
    )
)</f>
        <v/>
      </c>
      <c r="K48" s="44"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44"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44"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44"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44"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44"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61" t="s">
        <v>34</v>
      </c>
      <c r="B49" s="44" t="s">
        <v>67</v>
      </c>
      <c r="C49" s="44" t="s">
        <v>25</v>
      </c>
      <c r="D49" s="44"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44"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44"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44"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44"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44" t="str">
        <f t="array" aca="1" ref="I49" ca="1">IF(
    VLOOKUP(
        $A49,
        _xlfn._xlws.FILTER(
            INDIRECT("'"&amp;I$1&amp;"'!A2:G1000"), (INDIRECT("'"&amp;I$1&amp;"'!B2:B1000")=$B49) * (INDIRECT("'"&amp;I$1&amp;"'!C2:C1000")=$C49)
        ),
        5,
        FALSE
    )="",
    "",
    VLOOKUP(
        $A49,
        _xlfn._xlws.FILTER(
            INDIRECT("'"&amp;I$1&amp;"'!A2:G1000"), (INDIRECT("'"&amp;I$1&amp;"'!B2:B1000")=$B49) * (INDIRECT("'"&amp;I$1&amp;"'!C2:C1000")=$C49)
        ),
        7,
        FALSE
    )
)</f>
        <v>Não</v>
      </c>
      <c r="J49" s="44" t="str">
        <f t="array" aca="1" ref="J49" ca="1">IF(
    VLOOKUP(
        $A49,
        _xlfn._xlws.FILTER(
            INDIRECT("'"&amp;J$1&amp;"'!A2:G1000"), (INDIRECT("'"&amp;J$1&amp;"'!B2:B1000")=$B49) * (INDIRECT("'"&amp;J$1&amp;"'!C2:C1000")=$C49)
        ),
        5,
        FALSE
    )="",
    "",
    VLOOKUP(
        $A49,
        _xlfn._xlws.FILTER(
            INDIRECT("'"&amp;J$1&amp;"'!A2:G1000"), (INDIRECT("'"&amp;J$1&amp;"'!B2:B1000")=$B49) * (INDIRECT("'"&amp;J$1&amp;"'!C2:C1000")=$C49)
        ),
        7,
        FALSE
    )
)</f>
        <v/>
      </c>
      <c r="K49" s="44"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44"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44"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44"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44"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44"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61" t="s">
        <v>34</v>
      </c>
      <c r="B50" s="44" t="s">
        <v>68</v>
      </c>
      <c r="C50" s="44" t="s">
        <v>25</v>
      </c>
      <c r="D50" s="44"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44"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44"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44"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44"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44" t="str">
        <f t="array" aca="1" ref="I50" ca="1">IF(
    VLOOKUP(
        $A50,
        _xlfn._xlws.FILTER(
            INDIRECT("'"&amp;I$1&amp;"'!A2:G1000"), (INDIRECT("'"&amp;I$1&amp;"'!B2:B1000")=$B50) * (INDIRECT("'"&amp;I$1&amp;"'!C2:C1000")=$C50)
        ),
        5,
        FALSE
    )="",
    "",
    VLOOKUP(
        $A50,
        _xlfn._xlws.FILTER(
            INDIRECT("'"&amp;I$1&amp;"'!A2:G1000"), (INDIRECT("'"&amp;I$1&amp;"'!B2:B1000")=$B50) * (INDIRECT("'"&amp;I$1&amp;"'!C2:C1000")=$C50)
        ),
        7,
        FALSE
    )
)</f>
        <v>Não</v>
      </c>
      <c r="J50" s="44" t="str">
        <f t="array" aca="1" ref="J50" ca="1">IF(
    VLOOKUP(
        $A50,
        _xlfn._xlws.FILTER(
            INDIRECT("'"&amp;J$1&amp;"'!A2:G1000"), (INDIRECT("'"&amp;J$1&amp;"'!B2:B1000")=$B50) * (INDIRECT("'"&amp;J$1&amp;"'!C2:C1000")=$C50)
        ),
        5,
        FALSE
    )="",
    "",
    VLOOKUP(
        $A50,
        _xlfn._xlws.FILTER(
            INDIRECT("'"&amp;J$1&amp;"'!A2:G1000"), (INDIRECT("'"&amp;J$1&amp;"'!B2:B1000")=$B50) * (INDIRECT("'"&amp;J$1&amp;"'!C2:C1000")=$C50)
        ),
        7,
        FALSE
    )
)</f>
        <v/>
      </c>
      <c r="K50" s="44"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44"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44"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44"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44"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44"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74" t="s">
        <v>20</v>
      </c>
      <c r="B52" s="10" t="s">
        <v>21</v>
      </c>
      <c r="C52" s="10" t="s">
        <v>22</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65" t="s">
        <v>36</v>
      </c>
      <c r="B53" s="44" t="s">
        <v>69</v>
      </c>
      <c r="C53" s="44" t="s">
        <v>25</v>
      </c>
      <c r="D53" s="44"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44"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44"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44"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44"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44"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44" t="str">
        <f t="array" aca="1" ref="J53" ca="1">IF(
    VLOOKUP(
        $A53,
        _xlfn._xlws.FILTER(
            INDIRECT("'"&amp;J$1&amp;"'!A2:G1000"), (INDIRECT("'"&amp;J$1&amp;"'!B2:B1000")=$B53) * (INDIRECT("'"&amp;J$1&amp;"'!C2:C1000")=$C53)
        ),
        5,
        FALSE
    )="",
    "",
    VLOOKUP(
        $A53,
        _xlfn._xlws.FILTER(
            INDIRECT("'"&amp;J$1&amp;"'!A2:G1000"), (INDIRECT("'"&amp;J$1&amp;"'!B2:B1000")=$B53) * (INDIRECT("'"&amp;J$1&amp;"'!C2:C1000")=$C53)
        ),
        7,
        FALSE
    )
)</f>
        <v/>
      </c>
      <c r="K53" s="44"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44"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44"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44"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44"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44"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65" t="s">
        <v>36</v>
      </c>
      <c r="B54" s="44" t="s">
        <v>70</v>
      </c>
      <c r="C54" s="44" t="s">
        <v>25</v>
      </c>
      <c r="D54" s="44"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44"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44"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44"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44"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44" t="str">
        <f t="array" aca="1" ref="I54" ca="1">IF(
    VLOOKUP(
        $A54,
        _xlfn._xlws.FILTER(
            INDIRECT("'"&amp;I$1&amp;"'!A2:G1000"), (INDIRECT("'"&amp;I$1&amp;"'!B2:B1000")=$B54) * (INDIRECT("'"&amp;I$1&amp;"'!C2:C1000")=$C54)
        ),
        5,
        FALSE
    )="",
    "",
    VLOOKUP(
        $A54,
        _xlfn._xlws.FILTER(
            INDIRECT("'"&amp;I$1&amp;"'!A2:G1000"), (INDIRECT("'"&amp;I$1&amp;"'!B2:B1000")=$B54) * (INDIRECT("'"&amp;I$1&amp;"'!C2:C1000")=$C54)
        ),
        7,
        FALSE
    )
)</f>
        <v>Não</v>
      </c>
      <c r="J54" s="44" t="str">
        <f t="array" aca="1" ref="J54" ca="1">IF(
    VLOOKUP(
        $A54,
        _xlfn._xlws.FILTER(
            INDIRECT("'"&amp;J$1&amp;"'!A2:G1000"), (INDIRECT("'"&amp;J$1&amp;"'!B2:B1000")=$B54) * (INDIRECT("'"&amp;J$1&amp;"'!C2:C1000")=$C54)
        ),
        5,
        FALSE
    )="",
    "",
    VLOOKUP(
        $A54,
        _xlfn._xlws.FILTER(
            INDIRECT("'"&amp;J$1&amp;"'!A2:G1000"), (INDIRECT("'"&amp;J$1&amp;"'!B2:B1000")=$B54) * (INDIRECT("'"&amp;J$1&amp;"'!C2:C1000")=$C54)
        ),
        7,
        FALSE
    )
)</f>
        <v/>
      </c>
      <c r="K54" s="44"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44"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44"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44"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44"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44"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65" t="s">
        <v>36</v>
      </c>
      <c r="B55" s="44" t="s">
        <v>71</v>
      </c>
      <c r="C55" s="44" t="s">
        <v>25</v>
      </c>
      <c r="D55" s="44"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44"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44"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44"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44"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44" t="str">
        <f t="array" aca="1" ref="I55" ca="1">IF(
    VLOOKUP(
        $A55,
        _xlfn._xlws.FILTER(
            INDIRECT("'"&amp;I$1&amp;"'!A2:G1000"), (INDIRECT("'"&amp;I$1&amp;"'!B2:B1000")=$B55) * (INDIRECT("'"&amp;I$1&amp;"'!C2:C1000")=$C55)
        ),
        5,
        FALSE
    )="",
    "",
    VLOOKUP(
        $A55,
        _xlfn._xlws.FILTER(
            INDIRECT("'"&amp;I$1&amp;"'!A2:G1000"), (INDIRECT("'"&amp;I$1&amp;"'!B2:B1000")=$B55) * (INDIRECT("'"&amp;I$1&amp;"'!C2:C1000")=$C55)
        ),
        7,
        FALSE
    )
)</f>
        <v>Não</v>
      </c>
      <c r="J55" s="44" t="str">
        <f t="array" aca="1" ref="J55" ca="1">IF(
    VLOOKUP(
        $A55,
        _xlfn._xlws.FILTER(
            INDIRECT("'"&amp;J$1&amp;"'!A2:G1000"), (INDIRECT("'"&amp;J$1&amp;"'!B2:B1000")=$B55) * (INDIRECT("'"&amp;J$1&amp;"'!C2:C1000")=$C55)
        ),
        5,
        FALSE
    )="",
    "",
    VLOOKUP(
        $A55,
        _xlfn._xlws.FILTER(
            INDIRECT("'"&amp;J$1&amp;"'!A2:G1000"), (INDIRECT("'"&amp;J$1&amp;"'!B2:B1000")=$B55) * (INDIRECT("'"&amp;J$1&amp;"'!C2:C1000")=$C55)
        ),
        7,
        FALSE
    )
)</f>
        <v/>
      </c>
      <c r="K55" s="44"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44"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44"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44"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44"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44"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65" t="s">
        <v>36</v>
      </c>
      <c r="B56" s="44" t="s">
        <v>72</v>
      </c>
      <c r="C56" s="44" t="s">
        <v>25</v>
      </c>
      <c r="D56" s="44"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44"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44"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44"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44"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44" t="str">
        <f t="array" aca="1" ref="I56" ca="1">IF(
    VLOOKUP(
        $A56,
        _xlfn._xlws.FILTER(
            INDIRECT("'"&amp;I$1&amp;"'!A2:G1000"), (INDIRECT("'"&amp;I$1&amp;"'!B2:B1000")=$B56) * (INDIRECT("'"&amp;I$1&amp;"'!C2:C1000")=$C56)
        ),
        5,
        FALSE
    )="",
    "",
    VLOOKUP(
        $A56,
        _xlfn._xlws.FILTER(
            INDIRECT("'"&amp;I$1&amp;"'!A2:G1000"), (INDIRECT("'"&amp;I$1&amp;"'!B2:B1000")=$B56) * (INDIRECT("'"&amp;I$1&amp;"'!C2:C1000")=$C56)
        ),
        7,
        FALSE
    )
)</f>
        <v>Não</v>
      </c>
      <c r="J56" s="44" t="str">
        <f t="array" aca="1" ref="J56" ca="1">IF(
    VLOOKUP(
        $A56,
        _xlfn._xlws.FILTER(
            INDIRECT("'"&amp;J$1&amp;"'!A2:G1000"), (INDIRECT("'"&amp;J$1&amp;"'!B2:B1000")=$B56) * (INDIRECT("'"&amp;J$1&amp;"'!C2:C1000")=$C56)
        ),
        5,
        FALSE
    )="",
    "",
    VLOOKUP(
        $A56,
        _xlfn._xlws.FILTER(
            INDIRECT("'"&amp;J$1&amp;"'!A2:G1000"), (INDIRECT("'"&amp;J$1&amp;"'!B2:B1000")=$B56) * (INDIRECT("'"&amp;J$1&amp;"'!C2:C1000")=$C56)
        ),
        7,
        FALSE
    )
)</f>
        <v/>
      </c>
      <c r="K56" s="44"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44"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44"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44"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44"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44"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65" t="s">
        <v>36</v>
      </c>
      <c r="B57" s="44" t="s">
        <v>73</v>
      </c>
      <c r="C57" s="44" t="s">
        <v>25</v>
      </c>
      <c r="D57" s="44"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44"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44"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44"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44"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44" t="str">
        <f t="array" aca="1" ref="I57" ca="1">IF(
    VLOOKUP(
        $A57,
        _xlfn._xlws.FILTER(
            INDIRECT("'"&amp;I$1&amp;"'!A2:G1000"), (INDIRECT("'"&amp;I$1&amp;"'!B2:B1000")=$B57) * (INDIRECT("'"&amp;I$1&amp;"'!C2:C1000")=$C57)
        ),
        5,
        FALSE
    )="",
    "",
    VLOOKUP(
        $A57,
        _xlfn._xlws.FILTER(
            INDIRECT("'"&amp;I$1&amp;"'!A2:G1000"), (INDIRECT("'"&amp;I$1&amp;"'!B2:B1000")=$B57) * (INDIRECT("'"&amp;I$1&amp;"'!C2:C1000")=$C57)
        ),
        7,
        FALSE
    )
)</f>
        <v>Não</v>
      </c>
      <c r="J57" s="44" t="str">
        <f t="array" aca="1" ref="J57" ca="1">IF(
    VLOOKUP(
        $A57,
        _xlfn._xlws.FILTER(
            INDIRECT("'"&amp;J$1&amp;"'!A2:G1000"), (INDIRECT("'"&amp;J$1&amp;"'!B2:B1000")=$B57) * (INDIRECT("'"&amp;J$1&amp;"'!C2:C1000")=$C57)
        ),
        5,
        FALSE
    )="",
    "",
    VLOOKUP(
        $A57,
        _xlfn._xlws.FILTER(
            INDIRECT("'"&amp;J$1&amp;"'!A2:G1000"), (INDIRECT("'"&amp;J$1&amp;"'!B2:B1000")=$B57) * (INDIRECT("'"&amp;J$1&amp;"'!C2:C1000")=$C57)
        ),
        7,
        FALSE
    )
)</f>
        <v/>
      </c>
      <c r="K57" s="44"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44"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44"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44"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44"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44"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65" t="s">
        <v>36</v>
      </c>
      <c r="B58" s="44" t="s">
        <v>74</v>
      </c>
      <c r="C58" s="44" t="s">
        <v>25</v>
      </c>
      <c r="D58" s="44"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44"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44"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44"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44"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44" t="str">
        <f t="array" aca="1" ref="I58" ca="1">IF(
    VLOOKUP(
        $A58,
        _xlfn._xlws.FILTER(
            INDIRECT("'"&amp;I$1&amp;"'!A2:G1000"), (INDIRECT("'"&amp;I$1&amp;"'!B2:B1000")=$B58) * (INDIRECT("'"&amp;I$1&amp;"'!C2:C1000")=$C58)
        ),
        5,
        FALSE
    )="",
    "",
    VLOOKUP(
        $A58,
        _xlfn._xlws.FILTER(
            INDIRECT("'"&amp;I$1&amp;"'!A2:G1000"), (INDIRECT("'"&amp;I$1&amp;"'!B2:B1000")=$B58) * (INDIRECT("'"&amp;I$1&amp;"'!C2:C1000")=$C58)
        ),
        7,
        FALSE
    )
)</f>
        <v>Não</v>
      </c>
      <c r="J58" s="44" t="str">
        <f t="array" aca="1" ref="J58" ca="1">IF(
    VLOOKUP(
        $A58,
        _xlfn._xlws.FILTER(
            INDIRECT("'"&amp;J$1&amp;"'!A2:G1000"), (INDIRECT("'"&amp;J$1&amp;"'!B2:B1000")=$B58) * (INDIRECT("'"&amp;J$1&amp;"'!C2:C1000")=$C58)
        ),
        5,
        FALSE
    )="",
    "",
    VLOOKUP(
        $A58,
        _xlfn._xlws.FILTER(
            INDIRECT("'"&amp;J$1&amp;"'!A2:G1000"), (INDIRECT("'"&amp;J$1&amp;"'!B2:B1000")=$B58) * (INDIRECT("'"&amp;J$1&amp;"'!C2:C1000")=$C58)
        ),
        7,
        FALSE
    )
)</f>
        <v/>
      </c>
      <c r="K58" s="44"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44"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44"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44"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44"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44"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65" t="s">
        <v>36</v>
      </c>
      <c r="B59" s="44" t="s">
        <v>75</v>
      </c>
      <c r="C59" s="44" t="s">
        <v>25</v>
      </c>
      <c r="D59" s="44"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44"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44"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44"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44"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44" t="str">
        <f t="array" aca="1" ref="I59" ca="1">IF(
    VLOOKUP(
        $A59,
        _xlfn._xlws.FILTER(
            INDIRECT("'"&amp;I$1&amp;"'!A2:G1000"), (INDIRECT("'"&amp;I$1&amp;"'!B2:B1000")=$B59) * (INDIRECT("'"&amp;I$1&amp;"'!C2:C1000")=$C59)
        ),
        5,
        FALSE
    )="",
    "",
    VLOOKUP(
        $A59,
        _xlfn._xlws.FILTER(
            INDIRECT("'"&amp;I$1&amp;"'!A2:G1000"), (INDIRECT("'"&amp;I$1&amp;"'!B2:B1000")=$B59) * (INDIRECT("'"&amp;I$1&amp;"'!C2:C1000")=$C59)
        ),
        7,
        FALSE
    )
)</f>
        <v>Não</v>
      </c>
      <c r="J59" s="44" t="str">
        <f t="array" aca="1" ref="J59" ca="1">IF(
    VLOOKUP(
        $A59,
        _xlfn._xlws.FILTER(
            INDIRECT("'"&amp;J$1&amp;"'!A2:G1000"), (INDIRECT("'"&amp;J$1&amp;"'!B2:B1000")=$B59) * (INDIRECT("'"&amp;J$1&amp;"'!C2:C1000")=$C59)
        ),
        5,
        FALSE
    )="",
    "",
    VLOOKUP(
        $A59,
        _xlfn._xlws.FILTER(
            INDIRECT("'"&amp;J$1&amp;"'!A2:G1000"), (INDIRECT("'"&amp;J$1&amp;"'!B2:B1000")=$B59) * (INDIRECT("'"&amp;J$1&amp;"'!C2:C1000")=$C59)
        ),
        7,
        FALSE
    )
)</f>
        <v/>
      </c>
      <c r="K59" s="44"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44"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44"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44"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44"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44"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65" t="s">
        <v>36</v>
      </c>
      <c r="B60" s="44" t="s">
        <v>76</v>
      </c>
      <c r="C60" s="44" t="s">
        <v>25</v>
      </c>
      <c r="D60" s="44"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44"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44"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44"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44"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44" t="str">
        <f t="array" aca="1" ref="I60" ca="1">IF(
    VLOOKUP(
        $A60,
        _xlfn._xlws.FILTER(
            INDIRECT("'"&amp;I$1&amp;"'!A2:G1000"), (INDIRECT("'"&amp;I$1&amp;"'!B2:B1000")=$B60) * (INDIRECT("'"&amp;I$1&amp;"'!C2:C1000")=$C60)
        ),
        5,
        FALSE
    )="",
    "",
    VLOOKUP(
        $A60,
        _xlfn._xlws.FILTER(
            INDIRECT("'"&amp;I$1&amp;"'!A2:G1000"), (INDIRECT("'"&amp;I$1&amp;"'!B2:B1000")=$B60) * (INDIRECT("'"&amp;I$1&amp;"'!C2:C1000")=$C60)
        ),
        7,
        FALSE
    )
)</f>
        <v>Não</v>
      </c>
      <c r="J60" s="44" t="str">
        <f t="array" aca="1" ref="J60" ca="1">IF(
    VLOOKUP(
        $A60,
        _xlfn._xlws.FILTER(
            INDIRECT("'"&amp;J$1&amp;"'!A2:G1000"), (INDIRECT("'"&amp;J$1&amp;"'!B2:B1000")=$B60) * (INDIRECT("'"&amp;J$1&amp;"'!C2:C1000")=$C60)
        ),
        5,
        FALSE
    )="",
    "",
    VLOOKUP(
        $A60,
        _xlfn._xlws.FILTER(
            INDIRECT("'"&amp;J$1&amp;"'!A2:G1000"), (INDIRECT("'"&amp;J$1&amp;"'!B2:B1000")=$B60) * (INDIRECT("'"&amp;J$1&amp;"'!C2:C1000")=$C60)
        ),
        7,
        FALSE
    )
)</f>
        <v/>
      </c>
      <c r="K60" s="44"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44"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44"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44"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44"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44"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75" t="s">
        <v>20</v>
      </c>
      <c r="B62" s="10" t="s">
        <v>21</v>
      </c>
      <c r="C62" s="10" t="s">
        <v>22</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38</v>
      </c>
      <c r="B63" s="44" t="s">
        <v>77</v>
      </c>
      <c r="C63" s="44" t="s">
        <v>25</v>
      </c>
      <c r="D63" s="45" t="str">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45" t="str">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45" t="str">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45" t="str">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45"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45"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45"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45"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45"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45"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45"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4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45"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44" t="s">
        <v>78</v>
      </c>
      <c r="C64" s="44" t="s">
        <v>25</v>
      </c>
      <c r="D64" s="45"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45"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45"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45"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45" t="str">
        <f t="array" aca="1" ref="H64" ca="1">IF(
    VLOOKUP(
        $A64,
        _xlfn._xlws.FILTER(
            INDIRECT("'"&amp;H$1&amp;"'!A2:E1000"), (INDIRECT("'"&amp;H$1&amp;"'!B2:B1000")=$B64) * (INDIRECT("'"&amp;H$1&amp;"'!C2:C1000")=$C64)
        ),
        5,
        FALSE
    )=0,
    "",
    VLOOKUP(
        $A64,
        _xlfn._xlws.FILTER(
            INDIRECT("'"&amp;H$1&amp;"'!A2:E1000"), (INDIRECT("'"&amp;H$1&amp;"'!B2:B1000")=$B64) * (INDIRECT("'"&amp;H$1&amp;"'!C2:C1000")=$C64)
        ),
        5,
        FALSE
    )
)</f>
        <v>Atrasado &gt;= 2</v>
      </c>
      <c r="I64" s="45" t="str">
        <f t="array" aca="1" ref="I64" ca="1">IF(
    VLOOKUP(
        $A64,
        _xlfn._xlws.FILTER(
            INDIRECT("'"&amp;I$1&amp;"'!A2:E1000"), (INDIRECT("'"&amp;I$1&amp;"'!B2:B1000")=$B64) * (INDIRECT("'"&amp;I$1&amp;"'!C2:C1000")=$C64)
        ),
        5,
        FALSE
    )=0,
    "",
    VLOOKUP(
        $A64,
        _xlfn._xlws.FILTER(
            INDIRECT("'"&amp;I$1&amp;"'!A2:E1000"), (INDIRECT("'"&amp;I$1&amp;"'!B2:B1000")=$B64) * (INDIRECT("'"&amp;I$1&amp;"'!C2:C1000")=$C64)
        ),
        5,
        FALSE
    )
)</f>
        <v>Atrasado</v>
      </c>
      <c r="J64" s="45"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45"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45"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45"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45"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45"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45"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44" t="s">
        <v>79</v>
      </c>
      <c r="C65" s="44" t="s">
        <v>25</v>
      </c>
      <c r="D65" s="4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45"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45"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4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4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45" t="str">
        <f t="array" aca="1" ref="I65" ca="1">IF(
    VLOOKUP(
        $A65,
        _xlfn._xlws.FILTER(
            INDIRECT("'"&amp;I$1&amp;"'!A2:E1000"), (INDIRECT("'"&amp;I$1&amp;"'!B2:B1000")=$B65) * (INDIRECT("'"&amp;I$1&amp;"'!C2:C1000")=$C65)
        ),
        5,
        FALSE
    )=0,
    "",
    VLOOKUP(
        $A65,
        _xlfn._xlws.FILTER(
            INDIRECT("'"&amp;I$1&amp;"'!A2:E1000"), (INDIRECT("'"&amp;I$1&amp;"'!B2:B1000")=$B65) * (INDIRECT("'"&amp;I$1&amp;"'!C2:C1000")=$C65)
        ),
        5,
        FALSE
    )
)</f>
        <v>Atrasado</v>
      </c>
      <c r="J65" s="45"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45"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4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4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4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4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45"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44" t="s">
        <v>80</v>
      </c>
      <c r="C66" s="44" t="s">
        <v>25</v>
      </c>
      <c r="D66" s="4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45"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4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4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4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4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45" t="str">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45"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4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4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4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4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45"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44" t="s">
        <v>81</v>
      </c>
      <c r="C67" s="44" t="s">
        <v>25</v>
      </c>
      <c r="D67" s="4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4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4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4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4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4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45"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45"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4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4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4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4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45"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44" t="s">
        <v>82</v>
      </c>
      <c r="C68" s="44" t="s">
        <v>25</v>
      </c>
      <c r="D68" s="4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4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4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4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4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4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45"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45"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4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4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4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4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45"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44" t="s">
        <v>83</v>
      </c>
      <c r="C69" s="44" t="s">
        <v>25</v>
      </c>
      <c r="D69" s="4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4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4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4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4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45" t="str">
        <f t="array" aca="1" ref="I69" ca="1">IF(
    VLOOKUP(
        $A69,
        _xlfn._xlws.FILTER(
            INDIRECT("'"&amp;I$1&amp;"'!A2:E1000"), (INDIRECT("'"&amp;I$1&amp;"'!B2:B1000")=$B69) * (INDIRECT("'"&amp;I$1&amp;"'!C2:C1000")=$C69)
        ),
        5,
        FALSE
    )=0,
    "",
    VLOOKUP(
        $A69,
        _xlfn._xlws.FILTER(
            INDIRECT("'"&amp;I$1&amp;"'!A2:E1000"), (INDIRECT("'"&amp;I$1&amp;"'!B2:B1000")=$B69) * (INDIRECT("'"&amp;I$1&amp;"'!C2:C1000")=$C69)
        ),
        5,
        FALSE
    )
)</f>
        <v>Atrasado</v>
      </c>
      <c r="J69" s="45"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45"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4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4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4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4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45"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44" t="s">
        <v>84</v>
      </c>
      <c r="C70" s="44" t="s">
        <v>25</v>
      </c>
      <c r="D70" s="45"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45" t="str">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45"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45"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45"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45"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45"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45"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45"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45"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45"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4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45"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187" priority="19" operator="equal">
      <formula>"Duplicado"</formula>
    </cfRule>
    <cfRule type="cellIs" dxfId="186" priority="20" operator="equal">
      <formula>"UVR Sem Técnico"</formula>
    </cfRule>
    <cfRule type="cellIs" dxfId="185" priority="21" operator="equal">
      <formula>"Outras Ocorrências"</formula>
    </cfRule>
    <cfRule type="cellIs" dxfId="184" priority="22" operator="equal">
      <formula>"Atrasado &gt;= 2"</formula>
    </cfRule>
    <cfRule type="cellIs" dxfId="183" priority="23" operator="equal">
      <formula>"Atrasado"</formula>
    </cfRule>
    <cfRule type="cellIs" dxfId="182" priority="24" operator="equal">
      <formula>"Enviado"</formula>
    </cfRule>
    <cfRule type="cellIs" dxfId="181" priority="49" operator="equal">
      <formula>"Duplicado"</formula>
    </cfRule>
    <cfRule type="cellIs" dxfId="180" priority="50" operator="equal">
      <formula>"UVR Sem Técnico"</formula>
    </cfRule>
    <cfRule type="cellIs" dxfId="179" priority="51" operator="equal">
      <formula>"Outras Ocorrências"</formula>
    </cfRule>
    <cfRule type="cellIs" dxfId="178" priority="52" operator="equal">
      <formula>"Atrasado &gt;= 2"</formula>
    </cfRule>
    <cfRule type="cellIs" dxfId="177" priority="53" operator="equal">
      <formula>"Atrasado"</formula>
    </cfRule>
    <cfRule type="cellIs" dxfId="176" priority="54" operator="equal">
      <formula>"Enviado"</formula>
    </cfRule>
  </conditionalFormatting>
  <conditionalFormatting sqref="M2:M9">
    <cfRule type="cellIs" dxfId="175" priority="43" operator="equal">
      <formula>"Duplicado"</formula>
    </cfRule>
    <cfRule type="cellIs" dxfId="174" priority="44" operator="equal">
      <formula>"UVR Sem Técnico"</formula>
    </cfRule>
    <cfRule type="cellIs" dxfId="173" priority="45" operator="equal">
      <formula>"Outras Ocorrências"</formula>
    </cfRule>
    <cfRule type="cellIs" dxfId="172" priority="46" operator="equal">
      <formula>"Atrasado &gt;= 2"</formula>
    </cfRule>
    <cfRule type="cellIs" dxfId="171" priority="47" operator="equal">
      <formula>"Atrasado"</formula>
    </cfRule>
    <cfRule type="cellIs" dxfId="170" priority="48" operator="equal">
      <formula>"Enviado"</formula>
    </cfRule>
  </conditionalFormatting>
  <conditionalFormatting sqref="N2:N9">
    <cfRule type="cellIs" dxfId="169" priority="37" operator="equal">
      <formula>"Duplicado"</formula>
    </cfRule>
    <cfRule type="cellIs" dxfId="168" priority="38" operator="equal">
      <formula>"UVR Sem Técnico"</formula>
    </cfRule>
    <cfRule type="cellIs" dxfId="167" priority="39" operator="equal">
      <formula>"Outras Ocorrências"</formula>
    </cfRule>
    <cfRule type="cellIs" dxfId="166" priority="40" operator="equal">
      <formula>"Atrasado &gt;= 2"</formula>
    </cfRule>
    <cfRule type="cellIs" dxfId="165" priority="41" operator="equal">
      <formula>"Atrasado"</formula>
    </cfRule>
    <cfRule type="cellIs" dxfId="164" priority="42" operator="equal">
      <formula>"Enviado"</formula>
    </cfRule>
  </conditionalFormatting>
  <conditionalFormatting sqref="O2:O9">
    <cfRule type="cellIs" dxfId="163" priority="31" operator="equal">
      <formula>"Duplicado"</formula>
    </cfRule>
    <cfRule type="cellIs" dxfId="162" priority="32" operator="equal">
      <formula>"UVR Sem Técnico"</formula>
    </cfRule>
    <cfRule type="cellIs" dxfId="161" priority="33" operator="equal">
      <formula>"Outras Ocorrências"</formula>
    </cfRule>
    <cfRule type="cellIs" dxfId="160" priority="34" operator="equal">
      <formula>"Atrasado &gt;= 2"</formula>
    </cfRule>
    <cfRule type="cellIs" dxfId="159" priority="35" operator="equal">
      <formula>"Atrasado"</formula>
    </cfRule>
    <cfRule type="cellIs" dxfId="158" priority="36" operator="equal">
      <formula>"Enviado"</formula>
    </cfRule>
  </conditionalFormatting>
  <conditionalFormatting sqref="P2:P9">
    <cfRule type="cellIs" dxfId="157" priority="25" operator="equal">
      <formula>"Duplicado"</formula>
    </cfRule>
    <cfRule type="cellIs" dxfId="156" priority="26" operator="equal">
      <formula>"UVR Sem Técnico"</formula>
    </cfRule>
    <cfRule type="cellIs" dxfId="155" priority="27" operator="equal">
      <formula>"Outras Ocorrências"</formula>
    </cfRule>
    <cfRule type="cellIs" dxfId="154" priority="28" operator="equal">
      <formula>"Atrasado &gt;= 2"</formula>
    </cfRule>
    <cfRule type="cellIs" dxfId="153" priority="29" operator="equal">
      <formula>"Atrasado"</formula>
    </cfRule>
    <cfRule type="cellIs" dxfId="152" priority="30" operator="equal">
      <formula>"Enviado"</formula>
    </cfRule>
  </conditionalFormatting>
  <conditionalFormatting sqref="D63:P70">
    <cfRule type="cellIs" dxfId="151" priority="13" operator="equal">
      <formula>"Duplicado"</formula>
    </cfRule>
    <cfRule type="cellIs" dxfId="150" priority="14" operator="equal">
      <formula>"UVR Sem Técnico"</formula>
    </cfRule>
    <cfRule type="cellIs" dxfId="149" priority="15" operator="equal">
      <formula>"Outras Ocorrências"</formula>
    </cfRule>
    <cfRule type="cellIs" dxfId="148" priority="16" operator="equal">
      <formula>"Atrasado &gt;= 2"</formula>
    </cfRule>
    <cfRule type="cellIs" dxfId="147" priority="17" operator="equal">
      <formula>"Atrasado"</formula>
    </cfRule>
    <cfRule type="cellIs" dxfId="146" priority="18" operator="equal">
      <formula>"Enviado"</formula>
    </cfRule>
  </conditionalFormatting>
  <conditionalFormatting sqref="D2:P9">
    <cfRule type="cellIs" dxfId="145" priority="11" operator="equal">
      <formula>"Sim"</formula>
    </cfRule>
    <cfRule type="cellIs" dxfId="144" priority="12" operator="equal">
      <formula>"Não"</formula>
    </cfRule>
  </conditionalFormatting>
  <conditionalFormatting sqref="D12:P24">
    <cfRule type="cellIs" dxfId="143" priority="9" operator="equal">
      <formula>"Sim"</formula>
    </cfRule>
    <cfRule type="cellIs" dxfId="142" priority="10" operator="equal">
      <formula>"Não"</formula>
    </cfRule>
  </conditionalFormatting>
  <conditionalFormatting sqref="D27:P35">
    <cfRule type="cellIs" dxfId="141" priority="7" operator="equal">
      <formula>"Sim"</formula>
    </cfRule>
    <cfRule type="cellIs" dxfId="140" priority="8" operator="equal">
      <formula>"Não"</formula>
    </cfRule>
  </conditionalFormatting>
  <conditionalFormatting sqref="D38:P40">
    <cfRule type="cellIs" dxfId="139" priority="5" operator="equal">
      <formula>"Sim"</formula>
    </cfRule>
    <cfRule type="cellIs" dxfId="138" priority="6" operator="equal">
      <formula>"Não"</formula>
    </cfRule>
  </conditionalFormatting>
  <conditionalFormatting sqref="D43:P50">
    <cfRule type="cellIs" dxfId="137" priority="3" operator="equal">
      <formula>"Sim"</formula>
    </cfRule>
    <cfRule type="cellIs" dxfId="136" priority="4" operator="equal">
      <formula>"Não"</formula>
    </cfRule>
  </conditionalFormatting>
  <conditionalFormatting sqref="D53:P60">
    <cfRule type="cellIs" dxfId="135" priority="1" operator="equal">
      <formula>"Sim"</formula>
    </cfRule>
    <cfRule type="cellIs" dxfId="134"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39"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97</v>
      </c>
      <c r="E3" s="16" t="s">
        <v>14</v>
      </c>
      <c r="F3" s="13" t="s">
        <v>98</v>
      </c>
      <c r="G3" s="17" t="s">
        <v>99</v>
      </c>
      <c r="H3" s="13" t="s">
        <v>100</v>
      </c>
      <c r="I3" s="13"/>
      <c r="J3" s="13" t="s">
        <v>95</v>
      </c>
      <c r="K3" s="13"/>
    </row>
    <row r="4" spans="1:11">
      <c r="A4" s="18" t="s">
        <v>36</v>
      </c>
      <c r="B4" s="13" t="s">
        <v>69</v>
      </c>
      <c r="C4" s="13" t="s">
        <v>25</v>
      </c>
      <c r="D4" s="13" t="s">
        <v>101</v>
      </c>
      <c r="E4" s="16" t="s">
        <v>14</v>
      </c>
      <c r="F4" s="13" t="s">
        <v>102</v>
      </c>
      <c r="G4" s="17" t="s">
        <v>99</v>
      </c>
      <c r="H4" s="13"/>
      <c r="I4" s="13"/>
      <c r="J4" s="13" t="s">
        <v>95</v>
      </c>
      <c r="K4" s="13"/>
    </row>
    <row r="5" spans="1:11">
      <c r="A5" s="12" t="s">
        <v>23</v>
      </c>
      <c r="B5" s="13" t="s">
        <v>29</v>
      </c>
      <c r="C5" s="13" t="s">
        <v>25</v>
      </c>
      <c r="D5" s="13" t="s">
        <v>103</v>
      </c>
      <c r="E5" s="16" t="s">
        <v>14</v>
      </c>
      <c r="F5" s="13" t="s">
        <v>104</v>
      </c>
      <c r="G5" s="17" t="s">
        <v>99</v>
      </c>
      <c r="H5" s="13"/>
      <c r="I5" s="13"/>
      <c r="J5" s="13" t="s">
        <v>95</v>
      </c>
      <c r="K5" s="13"/>
    </row>
    <row r="6" spans="1:11">
      <c r="A6" s="19" t="s">
        <v>30</v>
      </c>
      <c r="B6" s="13" t="s">
        <v>52</v>
      </c>
      <c r="C6" s="13" t="s">
        <v>25</v>
      </c>
      <c r="D6" s="13" t="s">
        <v>105</v>
      </c>
      <c r="E6" s="16" t="s">
        <v>14</v>
      </c>
      <c r="F6" s="13" t="s">
        <v>102</v>
      </c>
      <c r="G6" s="17" t="s">
        <v>99</v>
      </c>
      <c r="H6" s="13"/>
      <c r="I6" s="13"/>
      <c r="J6" s="13" t="s">
        <v>95</v>
      </c>
      <c r="K6" s="13"/>
    </row>
    <row r="7" spans="1:11">
      <c r="A7" s="18" t="s">
        <v>36</v>
      </c>
      <c r="B7" s="13" t="s">
        <v>70</v>
      </c>
      <c r="C7" s="13" t="s">
        <v>25</v>
      </c>
      <c r="D7" s="13" t="s">
        <v>106</v>
      </c>
      <c r="E7" s="16" t="s">
        <v>14</v>
      </c>
      <c r="F7" s="13" t="s">
        <v>104</v>
      </c>
      <c r="G7" s="17" t="s">
        <v>99</v>
      </c>
      <c r="H7" s="13"/>
      <c r="I7" s="13"/>
      <c r="J7" s="13" t="s">
        <v>95</v>
      </c>
      <c r="K7" s="13"/>
    </row>
    <row r="8" spans="1:11">
      <c r="A8" s="20" t="s">
        <v>34</v>
      </c>
      <c r="B8" s="13" t="s">
        <v>61</v>
      </c>
      <c r="C8" s="13" t="s">
        <v>25</v>
      </c>
      <c r="D8" s="13" t="s">
        <v>107</v>
      </c>
      <c r="E8" s="16" t="s">
        <v>14</v>
      </c>
      <c r="F8" s="13" t="s">
        <v>104</v>
      </c>
      <c r="G8" s="17" t="s">
        <v>99</v>
      </c>
      <c r="H8" s="13"/>
      <c r="I8" s="13"/>
      <c r="J8" s="13" t="s">
        <v>95</v>
      </c>
      <c r="K8" s="13"/>
    </row>
    <row r="9" spans="1:11">
      <c r="A9" s="21" t="s">
        <v>32</v>
      </c>
      <c r="B9" s="13" t="s">
        <v>58</v>
      </c>
      <c r="C9" s="13" t="s">
        <v>25</v>
      </c>
      <c r="D9" s="13" t="s">
        <v>108</v>
      </c>
      <c r="E9" s="16" t="s">
        <v>14</v>
      </c>
      <c r="F9" s="13" t="s">
        <v>109</v>
      </c>
      <c r="G9" s="17" t="s">
        <v>99</v>
      </c>
      <c r="H9" s="13"/>
      <c r="I9" s="13"/>
      <c r="J9" s="13" t="s">
        <v>95</v>
      </c>
      <c r="K9" s="13"/>
    </row>
    <row r="10" spans="1:11">
      <c r="A10" s="22" t="s">
        <v>28</v>
      </c>
      <c r="B10" s="13" t="s">
        <v>40</v>
      </c>
      <c r="C10" s="13" t="s">
        <v>25</v>
      </c>
      <c r="D10" s="13" t="s">
        <v>110</v>
      </c>
      <c r="E10" s="16" t="s">
        <v>14</v>
      </c>
      <c r="F10" s="13" t="s">
        <v>98</v>
      </c>
      <c r="G10" s="17" t="s">
        <v>99</v>
      </c>
      <c r="H10" s="13"/>
      <c r="I10" s="13"/>
      <c r="J10" s="13" t="s">
        <v>95</v>
      </c>
      <c r="K10" s="13"/>
    </row>
    <row r="11" spans="1:11">
      <c r="A11" s="22" t="s">
        <v>28</v>
      </c>
      <c r="B11" s="13" t="s">
        <v>40</v>
      </c>
      <c r="C11" s="13" t="s">
        <v>41</v>
      </c>
      <c r="D11" s="13" t="s">
        <v>110</v>
      </c>
      <c r="E11" s="16" t="s">
        <v>14</v>
      </c>
      <c r="F11" s="13" t="s">
        <v>111</v>
      </c>
      <c r="G11" s="17" t="s">
        <v>99</v>
      </c>
      <c r="H11" s="13"/>
      <c r="I11" s="13"/>
      <c r="J11" s="13" t="s">
        <v>95</v>
      </c>
      <c r="K11" s="13"/>
    </row>
    <row r="12" spans="1:11">
      <c r="A12" s="22" t="s">
        <v>28</v>
      </c>
      <c r="B12" s="13" t="s">
        <v>40</v>
      </c>
      <c r="C12" s="13" t="s">
        <v>42</v>
      </c>
      <c r="D12" s="13" t="s">
        <v>110</v>
      </c>
      <c r="E12" s="16" t="s">
        <v>14</v>
      </c>
      <c r="F12" s="13" t="s">
        <v>98</v>
      </c>
      <c r="G12" s="17" t="s">
        <v>99</v>
      </c>
      <c r="H12" s="13"/>
      <c r="I12" s="13"/>
      <c r="J12" s="13" t="s">
        <v>95</v>
      </c>
      <c r="K12" s="13"/>
    </row>
    <row r="13" spans="1:11">
      <c r="A13" s="22" t="s">
        <v>28</v>
      </c>
      <c r="B13" s="13" t="s">
        <v>40</v>
      </c>
      <c r="C13" s="13" t="s">
        <v>43</v>
      </c>
      <c r="D13" s="13" t="s">
        <v>110</v>
      </c>
      <c r="E13" s="16" t="s">
        <v>14</v>
      </c>
      <c r="F13" s="13" t="s">
        <v>112</v>
      </c>
      <c r="G13" s="17" t="s">
        <v>99</v>
      </c>
      <c r="H13" s="13" t="s">
        <v>113</v>
      </c>
      <c r="I13" s="13" t="s">
        <v>114</v>
      </c>
      <c r="J13" s="13" t="s">
        <v>99</v>
      </c>
      <c r="K13" s="13" t="s">
        <v>115</v>
      </c>
    </row>
    <row r="14" spans="1:11">
      <c r="A14" s="22" t="s">
        <v>28</v>
      </c>
      <c r="B14" s="13" t="s">
        <v>40</v>
      </c>
      <c r="C14" s="13" t="s">
        <v>44</v>
      </c>
      <c r="D14" s="13" t="s">
        <v>110</v>
      </c>
      <c r="E14" s="16" t="s">
        <v>14</v>
      </c>
      <c r="F14" s="13" t="s">
        <v>112</v>
      </c>
      <c r="G14" s="17" t="s">
        <v>99</v>
      </c>
      <c r="H14" s="13"/>
      <c r="I14" s="13"/>
      <c r="J14" s="13" t="s">
        <v>95</v>
      </c>
      <c r="K14" s="13"/>
    </row>
    <row r="15" spans="1:11">
      <c r="A15" s="22" t="s">
        <v>28</v>
      </c>
      <c r="B15" s="13" t="s">
        <v>45</v>
      </c>
      <c r="C15" s="13" t="s">
        <v>25</v>
      </c>
      <c r="D15" s="13" t="s">
        <v>116</v>
      </c>
      <c r="E15" s="16" t="s">
        <v>14</v>
      </c>
      <c r="F15" s="13" t="s">
        <v>104</v>
      </c>
      <c r="G15" s="17" t="s">
        <v>99</v>
      </c>
      <c r="H15" s="13"/>
      <c r="I15" s="13"/>
      <c r="J15" s="13" t="s">
        <v>95</v>
      </c>
      <c r="K15" s="13"/>
    </row>
    <row r="16" spans="1:11">
      <c r="A16" s="19" t="s">
        <v>30</v>
      </c>
      <c r="B16" s="13" t="s">
        <v>53</v>
      </c>
      <c r="C16" s="13" t="s">
        <v>25</v>
      </c>
      <c r="D16" s="13" t="s">
        <v>117</v>
      </c>
      <c r="E16" s="16" t="s">
        <v>14</v>
      </c>
      <c r="F16" s="13" t="s">
        <v>102</v>
      </c>
      <c r="G16" s="17" t="s">
        <v>99</v>
      </c>
      <c r="H16" s="13"/>
      <c r="I16" s="13"/>
      <c r="J16" s="13" t="s">
        <v>95</v>
      </c>
      <c r="K16" s="13"/>
    </row>
    <row r="17" spans="1:11">
      <c r="A17" s="22" t="s">
        <v>28</v>
      </c>
      <c r="B17" s="13" t="s">
        <v>46</v>
      </c>
      <c r="C17" s="13" t="s">
        <v>25</v>
      </c>
      <c r="D17" s="13" t="s">
        <v>118</v>
      </c>
      <c r="E17" s="16" t="s">
        <v>14</v>
      </c>
      <c r="F17" s="13" t="s">
        <v>98</v>
      </c>
      <c r="G17" s="17" t="s">
        <v>99</v>
      </c>
      <c r="H17" s="13" t="s">
        <v>119</v>
      </c>
      <c r="I17" s="13"/>
      <c r="J17" s="13" t="s">
        <v>95</v>
      </c>
      <c r="K17" s="13"/>
    </row>
    <row r="18" spans="1:11">
      <c r="A18" s="12" t="s">
        <v>23</v>
      </c>
      <c r="B18" s="13" t="s">
        <v>31</v>
      </c>
      <c r="C18" s="13" t="s">
        <v>25</v>
      </c>
      <c r="D18" s="13" t="s">
        <v>120</v>
      </c>
      <c r="E18" s="16" t="s">
        <v>14</v>
      </c>
      <c r="F18" s="13" t="s">
        <v>121</v>
      </c>
      <c r="G18" s="15" t="s">
        <v>95</v>
      </c>
      <c r="H18" s="13" t="s">
        <v>122</v>
      </c>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124</v>
      </c>
      <c r="G20" s="17" t="s">
        <v>99</v>
      </c>
      <c r="H20" s="13"/>
      <c r="I20" s="13"/>
      <c r="J20" s="13" t="s">
        <v>95</v>
      </c>
      <c r="K20" s="13"/>
    </row>
    <row r="21" spans="1:11">
      <c r="A21" s="19" t="s">
        <v>30</v>
      </c>
      <c r="B21" s="13" t="s">
        <v>54</v>
      </c>
      <c r="C21" s="13" t="s">
        <v>25</v>
      </c>
      <c r="D21" s="13" t="s">
        <v>125</v>
      </c>
      <c r="E21" s="16" t="s">
        <v>14</v>
      </c>
      <c r="F21" s="13" t="s">
        <v>126</v>
      </c>
      <c r="G21" s="17" t="s">
        <v>99</v>
      </c>
      <c r="H21" s="13"/>
      <c r="I21" s="13"/>
      <c r="J21" s="13" t="s">
        <v>95</v>
      </c>
      <c r="K21" s="13"/>
    </row>
    <row r="22" spans="1:11">
      <c r="A22" s="19" t="s">
        <v>30</v>
      </c>
      <c r="B22" s="13" t="s">
        <v>30</v>
      </c>
      <c r="C22" s="13" t="s">
        <v>25</v>
      </c>
      <c r="D22" s="13" t="s">
        <v>127</v>
      </c>
      <c r="E22" s="16" t="s">
        <v>14</v>
      </c>
      <c r="F22" s="13" t="s">
        <v>128</v>
      </c>
      <c r="G22" s="17" t="s">
        <v>99</v>
      </c>
      <c r="H22" s="13"/>
      <c r="I22" s="13"/>
      <c r="J22" s="13" t="s">
        <v>95</v>
      </c>
      <c r="K22" s="13"/>
    </row>
    <row r="23" spans="1:11">
      <c r="A23" s="19" t="s">
        <v>30</v>
      </c>
      <c r="B23" s="13" t="s">
        <v>30</v>
      </c>
      <c r="C23" s="13" t="s">
        <v>41</v>
      </c>
      <c r="D23" s="13" t="s">
        <v>127</v>
      </c>
      <c r="E23" s="16" t="s">
        <v>14</v>
      </c>
      <c r="F23" s="13" t="s">
        <v>128</v>
      </c>
      <c r="G23" s="17" t="s">
        <v>99</v>
      </c>
      <c r="H23" s="13"/>
      <c r="I23" s="13"/>
      <c r="J23" s="13" t="s">
        <v>95</v>
      </c>
      <c r="K23" s="13"/>
    </row>
    <row r="24" spans="1:11">
      <c r="A24" s="19" t="s">
        <v>30</v>
      </c>
      <c r="B24" s="13" t="s">
        <v>30</v>
      </c>
      <c r="C24" s="13" t="s">
        <v>42</v>
      </c>
      <c r="D24" s="13" t="s">
        <v>127</v>
      </c>
      <c r="E24" s="16" t="s">
        <v>14</v>
      </c>
      <c r="F24" s="13" t="s">
        <v>128</v>
      </c>
      <c r="G24" s="17" t="s">
        <v>99</v>
      </c>
      <c r="H24" s="13"/>
      <c r="I24" s="13"/>
      <c r="J24" s="13" t="s">
        <v>95</v>
      </c>
      <c r="K24" s="13"/>
    </row>
    <row r="25" spans="1:11">
      <c r="A25" s="23" t="s">
        <v>38</v>
      </c>
      <c r="B25" s="13" t="s">
        <v>78</v>
      </c>
      <c r="C25" s="13" t="s">
        <v>25</v>
      </c>
      <c r="D25" s="13" t="s">
        <v>129</v>
      </c>
      <c r="E25" s="16" t="s">
        <v>14</v>
      </c>
      <c r="F25" s="13" t="s">
        <v>98</v>
      </c>
      <c r="G25" s="15" t="s">
        <v>95</v>
      </c>
      <c r="H25" s="13"/>
      <c r="I25" s="13"/>
      <c r="J25" s="13" t="s">
        <v>95</v>
      </c>
      <c r="K25" s="13"/>
    </row>
    <row r="26" spans="1:11">
      <c r="A26" s="20" t="s">
        <v>34</v>
      </c>
      <c r="B26" s="13" t="s">
        <v>62</v>
      </c>
      <c r="C26" s="13" t="s">
        <v>25</v>
      </c>
      <c r="D26" s="13" t="s">
        <v>130</v>
      </c>
      <c r="E26" s="16" t="s">
        <v>14</v>
      </c>
      <c r="F26" s="13" t="s">
        <v>131</v>
      </c>
      <c r="G26" s="17" t="s">
        <v>99</v>
      </c>
      <c r="H26" s="13"/>
      <c r="I26" s="13"/>
      <c r="J26" s="13" t="s">
        <v>95</v>
      </c>
      <c r="K26" s="13"/>
    </row>
    <row r="27" spans="1:11">
      <c r="A27" s="20" t="s">
        <v>34</v>
      </c>
      <c r="B27" s="13" t="s">
        <v>63</v>
      </c>
      <c r="C27" s="13" t="s">
        <v>25</v>
      </c>
      <c r="D27" s="13" t="s">
        <v>132</v>
      </c>
      <c r="E27" s="16" t="s">
        <v>14</v>
      </c>
      <c r="F27" s="13" t="s">
        <v>133</v>
      </c>
      <c r="G27" s="15" t="s">
        <v>95</v>
      </c>
      <c r="H27" s="13" t="s">
        <v>134</v>
      </c>
      <c r="I27" s="13"/>
      <c r="J27" s="13" t="s">
        <v>95</v>
      </c>
      <c r="K27" s="13"/>
    </row>
    <row r="28" spans="1:11">
      <c r="A28" s="20" t="s">
        <v>34</v>
      </c>
      <c r="B28" s="13" t="s">
        <v>64</v>
      </c>
      <c r="C28" s="13" t="s">
        <v>25</v>
      </c>
      <c r="D28" s="13" t="s">
        <v>135</v>
      </c>
      <c r="E28" s="16" t="s">
        <v>14</v>
      </c>
      <c r="F28" s="13" t="s">
        <v>124</v>
      </c>
      <c r="G28" s="17" t="s">
        <v>99</v>
      </c>
      <c r="H28" s="13"/>
      <c r="I28" s="13"/>
      <c r="J28" s="13" t="s">
        <v>95</v>
      </c>
      <c r="K28" s="13"/>
    </row>
    <row r="29" spans="1:11">
      <c r="A29" s="18" t="s">
        <v>36</v>
      </c>
      <c r="B29" s="13" t="s">
        <v>71</v>
      </c>
      <c r="C29" s="13" t="s">
        <v>25</v>
      </c>
      <c r="D29" s="13" t="s">
        <v>136</v>
      </c>
      <c r="E29" s="16" t="s">
        <v>14</v>
      </c>
      <c r="F29" s="13" t="s">
        <v>124</v>
      </c>
      <c r="G29" s="17" t="s">
        <v>99</v>
      </c>
      <c r="H29" s="13"/>
      <c r="I29" s="13"/>
      <c r="J29" s="13" t="s">
        <v>95</v>
      </c>
      <c r="K29" s="13"/>
    </row>
    <row r="30" spans="1:11">
      <c r="A30" s="18" t="s">
        <v>36</v>
      </c>
      <c r="B30" s="13" t="s">
        <v>72</v>
      </c>
      <c r="C30" s="13" t="s">
        <v>25</v>
      </c>
      <c r="D30" s="13" t="s">
        <v>137</v>
      </c>
      <c r="E30" s="16" t="s">
        <v>14</v>
      </c>
      <c r="F30" s="13" t="s">
        <v>124</v>
      </c>
      <c r="G30" s="17" t="s">
        <v>99</v>
      </c>
      <c r="H30" s="13"/>
      <c r="I30" s="13"/>
      <c r="J30" s="13" t="s">
        <v>95</v>
      </c>
      <c r="K30" s="13"/>
    </row>
    <row r="31" spans="1:11">
      <c r="A31" s="22" t="s">
        <v>28</v>
      </c>
      <c r="B31" s="13" t="s">
        <v>47</v>
      </c>
      <c r="C31" s="13" t="s">
        <v>25</v>
      </c>
      <c r="D31" s="13" t="s">
        <v>138</v>
      </c>
      <c r="E31" s="16" t="s">
        <v>14</v>
      </c>
      <c r="F31" s="13" t="s">
        <v>109</v>
      </c>
      <c r="G31" s="17" t="s">
        <v>99</v>
      </c>
      <c r="H31" s="13"/>
      <c r="I31" s="13"/>
      <c r="J31" s="13" t="s">
        <v>95</v>
      </c>
      <c r="K31" s="13"/>
    </row>
    <row r="32" spans="1:11">
      <c r="A32" s="23" t="s">
        <v>38</v>
      </c>
      <c r="B32" s="13" t="s">
        <v>79</v>
      </c>
      <c r="C32" s="13" t="s">
        <v>25</v>
      </c>
      <c r="D32" s="13" t="s">
        <v>139</v>
      </c>
      <c r="E32" s="16" t="s">
        <v>14</v>
      </c>
      <c r="F32" s="13" t="s">
        <v>104</v>
      </c>
      <c r="G32" s="17" t="s">
        <v>99</v>
      </c>
      <c r="H32" s="13"/>
      <c r="I32" s="13"/>
      <c r="J32" s="13" t="s">
        <v>95</v>
      </c>
      <c r="K32" s="13"/>
    </row>
    <row r="33" spans="1:11">
      <c r="A33" s="18" t="s">
        <v>36</v>
      </c>
      <c r="B33" s="13" t="s">
        <v>73</v>
      </c>
      <c r="C33" s="13" t="s">
        <v>25</v>
      </c>
      <c r="D33" s="13" t="s">
        <v>140</v>
      </c>
      <c r="E33" s="16" t="s">
        <v>14</v>
      </c>
      <c r="F33" s="13" t="s">
        <v>102</v>
      </c>
      <c r="G33" s="17" t="s">
        <v>99</v>
      </c>
      <c r="H33" s="13"/>
      <c r="I33" s="13"/>
      <c r="J33" s="13" t="s">
        <v>95</v>
      </c>
      <c r="K33" s="13"/>
    </row>
    <row r="34" spans="1:11">
      <c r="A34" s="18" t="s">
        <v>36</v>
      </c>
      <c r="B34" s="13" t="s">
        <v>74</v>
      </c>
      <c r="C34" s="13" t="s">
        <v>25</v>
      </c>
      <c r="D34" s="13" t="s">
        <v>141</v>
      </c>
      <c r="E34" s="16" t="s">
        <v>14</v>
      </c>
      <c r="F34" s="13" t="s">
        <v>102</v>
      </c>
      <c r="G34" s="17" t="s">
        <v>99</v>
      </c>
      <c r="H34" s="13"/>
      <c r="I34" s="13"/>
      <c r="J34" s="13" t="s">
        <v>95</v>
      </c>
      <c r="K34" s="13"/>
    </row>
    <row r="35" spans="1:11">
      <c r="A35" s="19" t="s">
        <v>30</v>
      </c>
      <c r="B35" s="13" t="s">
        <v>55</v>
      </c>
      <c r="C35" s="13" t="s">
        <v>25</v>
      </c>
      <c r="D35" s="13" t="s">
        <v>142</v>
      </c>
      <c r="E35" s="16" t="s">
        <v>14</v>
      </c>
      <c r="F35" s="13" t="s">
        <v>109</v>
      </c>
      <c r="G35" s="17" t="s">
        <v>99</v>
      </c>
      <c r="H35" s="13"/>
      <c r="I35" s="13"/>
      <c r="J35" s="13" t="s">
        <v>95</v>
      </c>
      <c r="K35" s="13"/>
    </row>
    <row r="36" spans="1:11">
      <c r="A36" s="21" t="s">
        <v>32</v>
      </c>
      <c r="B36" s="13" t="s">
        <v>59</v>
      </c>
      <c r="C36" s="13" t="s">
        <v>25</v>
      </c>
      <c r="D36" s="13" t="s">
        <v>143</v>
      </c>
      <c r="E36" s="16" t="s">
        <v>14</v>
      </c>
      <c r="F36" s="13" t="s">
        <v>102</v>
      </c>
      <c r="G36" s="17" t="s">
        <v>99</v>
      </c>
      <c r="H36" s="13"/>
      <c r="I36" s="13"/>
      <c r="J36" s="13" t="s">
        <v>95</v>
      </c>
      <c r="K36" s="13"/>
    </row>
    <row r="37" spans="1:11">
      <c r="A37" s="21" t="s">
        <v>32</v>
      </c>
      <c r="B37" s="13" t="s">
        <v>60</v>
      </c>
      <c r="C37" s="13" t="s">
        <v>25</v>
      </c>
      <c r="D37" s="13" t="s">
        <v>144</v>
      </c>
      <c r="E37" s="16" t="s">
        <v>14</v>
      </c>
      <c r="F37" s="13" t="s">
        <v>104</v>
      </c>
      <c r="G37" s="17" t="s">
        <v>99</v>
      </c>
      <c r="H37" s="13"/>
      <c r="I37" s="13"/>
      <c r="J37" s="13" t="s">
        <v>95</v>
      </c>
      <c r="K37" s="13"/>
    </row>
    <row r="38" spans="1:11">
      <c r="A38" s="20" t="s">
        <v>34</v>
      </c>
      <c r="B38" s="13" t="s">
        <v>65</v>
      </c>
      <c r="C38" s="13" t="s">
        <v>25</v>
      </c>
      <c r="D38" s="13" t="s">
        <v>145</v>
      </c>
      <c r="E38" s="16" t="s">
        <v>14</v>
      </c>
      <c r="F38" s="13" t="s">
        <v>98</v>
      </c>
      <c r="G38" s="17" t="s">
        <v>99</v>
      </c>
      <c r="H38" s="13"/>
      <c r="I38" s="13"/>
      <c r="J38" s="13" t="s">
        <v>95</v>
      </c>
      <c r="K38" s="13"/>
    </row>
    <row r="39" spans="1:11">
      <c r="A39" s="23" t="s">
        <v>38</v>
      </c>
      <c r="B39" s="13" t="s">
        <v>80</v>
      </c>
      <c r="C39" s="13" t="s">
        <v>25</v>
      </c>
      <c r="D39" s="13" t="s">
        <v>146</v>
      </c>
      <c r="E39" s="16" t="s">
        <v>14</v>
      </c>
      <c r="F39" s="13" t="s">
        <v>111</v>
      </c>
      <c r="G39" s="15" t="s">
        <v>95</v>
      </c>
      <c r="H39" s="13"/>
      <c r="I39" s="13"/>
      <c r="J39" s="13" t="s">
        <v>95</v>
      </c>
      <c r="K39" s="13"/>
    </row>
    <row r="40" spans="1:11">
      <c r="A40" s="12" t="s">
        <v>23</v>
      </c>
      <c r="B40" s="13" t="s">
        <v>35</v>
      </c>
      <c r="C40" s="13" t="s">
        <v>25</v>
      </c>
      <c r="D40" s="13" t="s">
        <v>147</v>
      </c>
      <c r="E40" s="16" t="s">
        <v>14</v>
      </c>
      <c r="F40" s="13" t="s">
        <v>102</v>
      </c>
      <c r="G40" s="17" t="s">
        <v>99</v>
      </c>
      <c r="H40" s="13"/>
      <c r="I40" s="13"/>
      <c r="J40" s="13" t="s">
        <v>95</v>
      </c>
      <c r="K40" s="13"/>
    </row>
    <row r="41" spans="1:11">
      <c r="A41" s="18" t="s">
        <v>36</v>
      </c>
      <c r="B41" s="13" t="s">
        <v>75</v>
      </c>
      <c r="C41" s="13" t="s">
        <v>25</v>
      </c>
      <c r="D41" s="13" t="s">
        <v>148</v>
      </c>
      <c r="E41" s="16" t="s">
        <v>14</v>
      </c>
      <c r="F41" s="13" t="s">
        <v>102</v>
      </c>
      <c r="G41" s="17" t="s">
        <v>99</v>
      </c>
      <c r="H41" s="13"/>
      <c r="I41" s="13"/>
      <c r="J41" s="13" t="s">
        <v>95</v>
      </c>
      <c r="K41" s="13"/>
    </row>
    <row r="42" spans="1:11">
      <c r="A42" s="23" t="s">
        <v>38</v>
      </c>
      <c r="B42" s="13" t="s">
        <v>81</v>
      </c>
      <c r="C42" s="13" t="s">
        <v>25</v>
      </c>
      <c r="D42" s="13" t="s">
        <v>149</v>
      </c>
      <c r="E42" s="16" t="s">
        <v>14</v>
      </c>
      <c r="F42" s="13" t="s">
        <v>102</v>
      </c>
      <c r="G42" s="17" t="s">
        <v>99</v>
      </c>
      <c r="H42" s="13"/>
      <c r="I42" s="13"/>
      <c r="J42" s="13" t="s">
        <v>95</v>
      </c>
      <c r="K42" s="13"/>
    </row>
    <row r="43" spans="1:11">
      <c r="A43" s="19" t="s">
        <v>30</v>
      </c>
      <c r="B43" s="13" t="s">
        <v>56</v>
      </c>
      <c r="C43" s="13" t="s">
        <v>25</v>
      </c>
      <c r="D43" s="13" t="s">
        <v>150</v>
      </c>
      <c r="E43" s="16" t="s">
        <v>14</v>
      </c>
      <c r="F43" s="13" t="s">
        <v>109</v>
      </c>
      <c r="G43" s="17" t="s">
        <v>99</v>
      </c>
      <c r="H43" s="13"/>
      <c r="I43" s="13"/>
      <c r="J43" s="13" t="s">
        <v>95</v>
      </c>
      <c r="K43" s="13"/>
    </row>
    <row r="44" spans="1:11">
      <c r="A44" s="23" t="s">
        <v>38</v>
      </c>
      <c r="B44" s="13" t="s">
        <v>82</v>
      </c>
      <c r="C44" s="13" t="s">
        <v>25</v>
      </c>
      <c r="D44" s="13" t="s">
        <v>151</v>
      </c>
      <c r="E44" s="16" t="s">
        <v>14</v>
      </c>
      <c r="F44" s="13" t="s">
        <v>104</v>
      </c>
      <c r="G44" s="17" t="s">
        <v>99</v>
      </c>
      <c r="H44" s="13"/>
      <c r="I44" s="13"/>
      <c r="J44" s="13" t="s">
        <v>95</v>
      </c>
      <c r="K44" s="13"/>
    </row>
    <row r="45" spans="1:11">
      <c r="A45" s="20" t="s">
        <v>34</v>
      </c>
      <c r="B45" s="13" t="s">
        <v>66</v>
      </c>
      <c r="C45" s="13" t="s">
        <v>25</v>
      </c>
      <c r="D45" s="13" t="s">
        <v>152</v>
      </c>
      <c r="E45" s="16" t="s">
        <v>14</v>
      </c>
      <c r="F45" s="13" t="s">
        <v>153</v>
      </c>
      <c r="G45" s="17" t="s">
        <v>99</v>
      </c>
      <c r="H45" s="13"/>
      <c r="I45" s="13"/>
      <c r="J45" s="13" t="s">
        <v>95</v>
      </c>
      <c r="K45" s="13"/>
    </row>
    <row r="46" spans="1:11">
      <c r="A46" s="22" t="s">
        <v>28</v>
      </c>
      <c r="B46" s="13" t="s">
        <v>48</v>
      </c>
      <c r="C46" s="13" t="s">
        <v>25</v>
      </c>
      <c r="D46" s="13" t="s">
        <v>154</v>
      </c>
      <c r="E46" s="16" t="s">
        <v>14</v>
      </c>
      <c r="F46" s="13" t="s">
        <v>155</v>
      </c>
      <c r="G46" s="17" t="s">
        <v>99</v>
      </c>
      <c r="H46" s="13"/>
      <c r="I46" s="13"/>
      <c r="J46" s="13" t="s">
        <v>95</v>
      </c>
      <c r="K46" s="13"/>
    </row>
    <row r="47" spans="1:11">
      <c r="A47" s="22" t="s">
        <v>28</v>
      </c>
      <c r="B47" s="13" t="s">
        <v>48</v>
      </c>
      <c r="C47" s="13" t="s">
        <v>41</v>
      </c>
      <c r="D47" s="13" t="s">
        <v>154</v>
      </c>
      <c r="E47" s="25" t="s">
        <v>18</v>
      </c>
      <c r="F47" s="13"/>
      <c r="G47" s="17" t="s">
        <v>99</v>
      </c>
      <c r="H47" s="13" t="s">
        <v>156</v>
      </c>
      <c r="I47" s="13"/>
      <c r="J47" s="13" t="s">
        <v>95</v>
      </c>
      <c r="K47" s="13"/>
    </row>
    <row r="48" spans="1:11">
      <c r="A48" s="22" t="s">
        <v>28</v>
      </c>
      <c r="B48" s="13" t="s">
        <v>49</v>
      </c>
      <c r="C48" s="13" t="s">
        <v>25</v>
      </c>
      <c r="D48" s="13" t="s">
        <v>157</v>
      </c>
      <c r="E48" s="16" t="s">
        <v>14</v>
      </c>
      <c r="F48" s="13" t="s">
        <v>124</v>
      </c>
      <c r="G48" s="17" t="s">
        <v>99</v>
      </c>
      <c r="H48" s="13"/>
      <c r="I48" s="13"/>
      <c r="J48" s="13" t="s">
        <v>95</v>
      </c>
      <c r="K48" s="13"/>
    </row>
    <row r="49" spans="1:11">
      <c r="A49" s="19" t="s">
        <v>30</v>
      </c>
      <c r="B49" s="13" t="s">
        <v>57</v>
      </c>
      <c r="C49" s="13" t="s">
        <v>25</v>
      </c>
      <c r="D49" s="13" t="s">
        <v>158</v>
      </c>
      <c r="E49" s="16" t="s">
        <v>14</v>
      </c>
      <c r="F49" s="13" t="s">
        <v>112</v>
      </c>
      <c r="G49" s="17" t="s">
        <v>99</v>
      </c>
      <c r="H49" s="13"/>
      <c r="I49" s="13"/>
      <c r="J49" s="13" t="s">
        <v>95</v>
      </c>
      <c r="K49" s="13"/>
    </row>
    <row r="50" spans="1:11">
      <c r="A50" s="23" t="s">
        <v>38</v>
      </c>
      <c r="B50" s="13" t="s">
        <v>83</v>
      </c>
      <c r="C50" s="13" t="s">
        <v>25</v>
      </c>
      <c r="D50" s="13" t="s">
        <v>159</v>
      </c>
      <c r="E50" s="16" t="s">
        <v>14</v>
      </c>
      <c r="F50" s="13" t="s">
        <v>104</v>
      </c>
      <c r="G50" s="17" t="s">
        <v>99</v>
      </c>
      <c r="H50" s="13"/>
      <c r="I50" s="13"/>
      <c r="J50" s="13" t="s">
        <v>95</v>
      </c>
      <c r="K50" s="13"/>
    </row>
    <row r="51" spans="1:11">
      <c r="A51" s="20" t="s">
        <v>34</v>
      </c>
      <c r="B51" s="13" t="s">
        <v>67</v>
      </c>
      <c r="C51" s="13" t="s">
        <v>25</v>
      </c>
      <c r="D51" s="13" t="s">
        <v>160</v>
      </c>
      <c r="E51" s="16" t="s">
        <v>14</v>
      </c>
      <c r="F51" s="13" t="s">
        <v>104</v>
      </c>
      <c r="G51" s="17" t="s">
        <v>99</v>
      </c>
      <c r="H51" s="13"/>
      <c r="I51" s="13"/>
      <c r="J51" s="13" t="s">
        <v>95</v>
      </c>
      <c r="K51" s="13"/>
    </row>
    <row r="52" spans="1:11">
      <c r="A52" s="12" t="s">
        <v>23</v>
      </c>
      <c r="B52" s="13" t="s">
        <v>37</v>
      </c>
      <c r="C52" s="13" t="s">
        <v>25</v>
      </c>
      <c r="D52" s="13" t="s">
        <v>161</v>
      </c>
      <c r="E52" s="16" t="s">
        <v>14</v>
      </c>
      <c r="F52" s="13" t="s">
        <v>162</v>
      </c>
      <c r="G52" s="17" t="s">
        <v>99</v>
      </c>
      <c r="H52" s="13" t="s">
        <v>163</v>
      </c>
      <c r="I52" s="13"/>
      <c r="J52" s="13" t="s">
        <v>95</v>
      </c>
      <c r="K52" s="13"/>
    </row>
    <row r="53" spans="1:11">
      <c r="A53" s="20" t="s">
        <v>34</v>
      </c>
      <c r="B53" s="13" t="s">
        <v>68</v>
      </c>
      <c r="C53" s="13" t="s">
        <v>25</v>
      </c>
      <c r="D53" s="13" t="s">
        <v>164</v>
      </c>
      <c r="E53" s="16" t="s">
        <v>14</v>
      </c>
      <c r="F53" s="13" t="s">
        <v>98</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162</v>
      </c>
      <c r="G55" s="17" t="s">
        <v>99</v>
      </c>
      <c r="H55" s="13"/>
      <c r="I55" s="13"/>
      <c r="J55" s="13" t="s">
        <v>95</v>
      </c>
      <c r="K55" s="13"/>
    </row>
    <row r="56" spans="1:11">
      <c r="A56" s="18" t="s">
        <v>36</v>
      </c>
      <c r="B56" s="13" t="s">
        <v>76</v>
      </c>
      <c r="C56" s="13" t="s">
        <v>25</v>
      </c>
      <c r="D56" s="13" t="s">
        <v>166</v>
      </c>
      <c r="E56" s="24" t="s">
        <v>19</v>
      </c>
      <c r="F56" s="13"/>
      <c r="G56" s="17" t="s">
        <v>99</v>
      </c>
      <c r="H56" s="13"/>
      <c r="I56" s="13"/>
      <c r="J56" s="13" t="s">
        <v>95</v>
      </c>
      <c r="K56" s="13"/>
    </row>
    <row r="57" spans="1:11">
      <c r="A57" s="22" t="s">
        <v>28</v>
      </c>
      <c r="B57" s="13" t="s">
        <v>50</v>
      </c>
      <c r="C57" s="13" t="s">
        <v>25</v>
      </c>
      <c r="D57" s="13" t="s">
        <v>167</v>
      </c>
      <c r="E57" s="16" t="s">
        <v>14</v>
      </c>
      <c r="F57" s="13" t="s">
        <v>98</v>
      </c>
      <c r="G57" s="17" t="s">
        <v>99</v>
      </c>
      <c r="H57" s="13" t="s">
        <v>168</v>
      </c>
      <c r="I57" s="13"/>
      <c r="J57" s="13" t="s">
        <v>95</v>
      </c>
      <c r="K57" s="13"/>
    </row>
    <row r="58" spans="1:11">
      <c r="A58" s="22" t="s">
        <v>28</v>
      </c>
      <c r="B58" s="13" t="s">
        <v>51</v>
      </c>
      <c r="C58" s="13" t="s">
        <v>25</v>
      </c>
      <c r="D58" s="13" t="s">
        <v>169</v>
      </c>
      <c r="E58" s="16" t="s">
        <v>14</v>
      </c>
      <c r="F58" s="13" t="s">
        <v>131</v>
      </c>
      <c r="G58" s="17" t="s">
        <v>99</v>
      </c>
      <c r="H58" s="13" t="s">
        <v>170</v>
      </c>
      <c r="I58" s="13" t="s">
        <v>171</v>
      </c>
      <c r="J58" s="13" t="s">
        <v>99</v>
      </c>
      <c r="K58" s="13" t="s">
        <v>172</v>
      </c>
    </row>
  </sheetData>
  <autoFilter ref="A1:G1" xr:uid="{00000000-0009-0000-0000-000003000000}"/>
  <conditionalFormatting sqref="G2:G58">
    <cfRule type="cellIs" dxfId="133" priority="1" stopIfTrue="1" operator="equal">
      <formula>"Sim"</formula>
    </cfRule>
    <cfRule type="cellIs" dxfId="132" priority="3" stopIfTrue="1" operator="equal">
      <formula>"Não"</formula>
    </cfRule>
  </conditionalFormatting>
  <conditionalFormatting sqref="J2:J58">
    <cfRule type="cellIs" dxfId="131" priority="4" stopIfTrue="1" operator="equal">
      <formula>"Sim"</formula>
    </cfRule>
    <cfRule type="cellIs" dxfId="130" priority="4" stopIfTrue="1" operator="equal">
      <formula>"Não"</formula>
    </cfRule>
    <cfRule type="cellIs" dxfId="129" priority="5" stopIfTrue="1" operator="equal">
      <formula>"Em Análise"</formula>
    </cfRule>
  </conditionalFormatting>
  <conditionalFormatting sqref="E2:E58">
    <cfRule type="cellIs" dxfId="128" priority="6" stopIfTrue="1" operator="equal">
      <formula>"Enviado"</formula>
    </cfRule>
    <cfRule type="cellIs" dxfId="127" priority="7" stopIfTrue="1" operator="equal">
      <formula>"Atrasado"</formula>
    </cfRule>
    <cfRule type="cellIs" dxfId="126" priority="8" stopIfTrue="1" operator="equal">
      <formula>"Atrasado &gt;= 2"</formula>
    </cfRule>
    <cfRule type="cellIs" dxfId="125" priority="9" stopIfTrue="1" operator="equal">
      <formula>"Outras Ocorrências"</formula>
    </cfRule>
    <cfRule type="cellIs" dxfId="124" priority="10" stopIfTrue="1" operator="equal">
      <formula>"Sem Técnico"</formula>
    </cfRule>
    <cfRule type="cellIs" dxfId="12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26" activePane="topRight" state="frozen"/>
      <selection pane="topRight"/>
    </sheetView>
  </sheetViews>
  <sheetFormatPr defaultRowHeight="15"/>
  <cols>
    <col min="1" max="1" width="23" customWidth="1"/>
    <col min="2" max="2" width="30" customWidth="1"/>
    <col min="3" max="3" width="8" customWidth="1"/>
    <col min="4" max="4" width="52"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173</v>
      </c>
      <c r="E3" s="16" t="s">
        <v>14</v>
      </c>
      <c r="F3" s="13" t="s">
        <v>111</v>
      </c>
      <c r="G3" s="17" t="s">
        <v>99</v>
      </c>
      <c r="H3" s="13"/>
      <c r="I3" s="13" t="s">
        <v>174</v>
      </c>
      <c r="J3" s="13" t="s">
        <v>99</v>
      </c>
      <c r="K3" s="13" t="s">
        <v>175</v>
      </c>
    </row>
    <row r="4" spans="1:11">
      <c r="A4" s="18" t="s">
        <v>36</v>
      </c>
      <c r="B4" s="13" t="s">
        <v>69</v>
      </c>
      <c r="C4" s="13" t="s">
        <v>25</v>
      </c>
      <c r="D4" s="13" t="s">
        <v>101</v>
      </c>
      <c r="E4" s="16" t="s">
        <v>14</v>
      </c>
      <c r="F4" s="13" t="s">
        <v>176</v>
      </c>
      <c r="G4" s="17" t="s">
        <v>99</v>
      </c>
      <c r="H4" s="13"/>
      <c r="I4" s="13"/>
      <c r="J4" s="13" t="s">
        <v>95</v>
      </c>
      <c r="K4" s="13"/>
    </row>
    <row r="5" spans="1:11">
      <c r="A5" s="12" t="s">
        <v>23</v>
      </c>
      <c r="B5" s="13" t="s">
        <v>29</v>
      </c>
      <c r="C5" s="13" t="s">
        <v>25</v>
      </c>
      <c r="D5" s="13" t="s">
        <v>103</v>
      </c>
      <c r="E5" s="16" t="s">
        <v>14</v>
      </c>
      <c r="F5" s="13" t="s">
        <v>177</v>
      </c>
      <c r="G5" s="17" t="s">
        <v>99</v>
      </c>
      <c r="H5" s="13"/>
      <c r="I5" s="13"/>
      <c r="J5" s="13" t="s">
        <v>95</v>
      </c>
      <c r="K5" s="13"/>
    </row>
    <row r="6" spans="1:11">
      <c r="A6" s="19" t="s">
        <v>30</v>
      </c>
      <c r="B6" s="13" t="s">
        <v>52</v>
      </c>
      <c r="C6" s="13" t="s">
        <v>25</v>
      </c>
      <c r="D6" s="13" t="s">
        <v>105</v>
      </c>
      <c r="E6" s="16" t="s">
        <v>14</v>
      </c>
      <c r="F6" s="13" t="s">
        <v>178</v>
      </c>
      <c r="G6" s="17" t="s">
        <v>99</v>
      </c>
      <c r="H6" s="13"/>
      <c r="I6" s="13"/>
      <c r="J6" s="13" t="s">
        <v>95</v>
      </c>
      <c r="K6" s="13"/>
    </row>
    <row r="7" spans="1:11">
      <c r="A7" s="18" t="s">
        <v>36</v>
      </c>
      <c r="B7" s="13" t="s">
        <v>70</v>
      </c>
      <c r="C7" s="13" t="s">
        <v>25</v>
      </c>
      <c r="D7" s="13" t="s">
        <v>106</v>
      </c>
      <c r="E7" s="16" t="s">
        <v>14</v>
      </c>
      <c r="F7" s="13" t="s">
        <v>176</v>
      </c>
      <c r="G7" s="17" t="s">
        <v>99</v>
      </c>
      <c r="H7" s="13"/>
      <c r="I7" s="13"/>
      <c r="J7" s="13" t="s">
        <v>95</v>
      </c>
      <c r="K7" s="13"/>
    </row>
    <row r="8" spans="1:11">
      <c r="A8" s="20" t="s">
        <v>34</v>
      </c>
      <c r="B8" s="13" t="s">
        <v>61</v>
      </c>
      <c r="C8" s="13" t="s">
        <v>25</v>
      </c>
      <c r="D8" s="13" t="s">
        <v>107</v>
      </c>
      <c r="E8" s="16" t="s">
        <v>14</v>
      </c>
      <c r="F8" s="13" t="s">
        <v>178</v>
      </c>
      <c r="G8" s="17" t="s">
        <v>99</v>
      </c>
      <c r="H8" s="13"/>
      <c r="I8" s="13"/>
      <c r="J8" s="13" t="s">
        <v>95</v>
      </c>
      <c r="K8" s="13"/>
    </row>
    <row r="9" spans="1:11">
      <c r="A9" s="21" t="s">
        <v>32</v>
      </c>
      <c r="B9" s="13" t="s">
        <v>58</v>
      </c>
      <c r="C9" s="13" t="s">
        <v>25</v>
      </c>
      <c r="D9" s="13" t="s">
        <v>108</v>
      </c>
      <c r="E9" s="16" t="s">
        <v>14</v>
      </c>
      <c r="F9" s="13" t="s">
        <v>112</v>
      </c>
      <c r="G9" s="17" t="s">
        <v>99</v>
      </c>
      <c r="H9" s="13"/>
      <c r="I9" s="13"/>
      <c r="J9" s="13" t="s">
        <v>95</v>
      </c>
      <c r="K9" s="13"/>
    </row>
    <row r="10" spans="1:11">
      <c r="A10" s="22" t="s">
        <v>28</v>
      </c>
      <c r="B10" s="13" t="s">
        <v>40</v>
      </c>
      <c r="C10" s="13" t="s">
        <v>25</v>
      </c>
      <c r="D10" s="13" t="s">
        <v>110</v>
      </c>
      <c r="E10" s="16" t="s">
        <v>14</v>
      </c>
      <c r="F10" s="13" t="s">
        <v>98</v>
      </c>
      <c r="G10" s="17" t="s">
        <v>99</v>
      </c>
      <c r="H10" s="13"/>
      <c r="I10" s="13"/>
      <c r="J10" s="13" t="s">
        <v>95</v>
      </c>
      <c r="K10" s="13"/>
    </row>
    <row r="11" spans="1:11">
      <c r="A11" s="22" t="s">
        <v>28</v>
      </c>
      <c r="B11" s="13" t="s">
        <v>40</v>
      </c>
      <c r="C11" s="13" t="s">
        <v>41</v>
      </c>
      <c r="D11" s="13" t="s">
        <v>110</v>
      </c>
      <c r="E11" s="16" t="s">
        <v>14</v>
      </c>
      <c r="F11" s="13" t="s">
        <v>98</v>
      </c>
      <c r="G11" s="17" t="s">
        <v>99</v>
      </c>
      <c r="H11" s="13"/>
      <c r="I11" s="13"/>
      <c r="J11" s="13" t="s">
        <v>95</v>
      </c>
      <c r="K11" s="13"/>
    </row>
    <row r="12" spans="1:11">
      <c r="A12" s="22" t="s">
        <v>28</v>
      </c>
      <c r="B12" s="13" t="s">
        <v>40</v>
      </c>
      <c r="C12" s="13" t="s">
        <v>42</v>
      </c>
      <c r="D12" s="13" t="s">
        <v>110</v>
      </c>
      <c r="E12" s="16" t="s">
        <v>14</v>
      </c>
      <c r="F12" s="13" t="s">
        <v>98</v>
      </c>
      <c r="G12" s="17" t="s">
        <v>99</v>
      </c>
      <c r="H12" s="13"/>
      <c r="I12" s="13"/>
      <c r="J12" s="13" t="s">
        <v>95</v>
      </c>
      <c r="K12" s="13"/>
    </row>
    <row r="13" spans="1:11">
      <c r="A13" s="22" t="s">
        <v>28</v>
      </c>
      <c r="B13" s="13" t="s">
        <v>40</v>
      </c>
      <c r="C13" s="13" t="s">
        <v>43</v>
      </c>
      <c r="D13" s="13" t="s">
        <v>110</v>
      </c>
      <c r="E13" s="16" t="s">
        <v>14</v>
      </c>
      <c r="F13" s="13" t="s">
        <v>179</v>
      </c>
      <c r="G13" s="17" t="s">
        <v>99</v>
      </c>
      <c r="H13" s="13"/>
      <c r="I13" s="13"/>
      <c r="J13" s="13" t="s">
        <v>95</v>
      </c>
      <c r="K13" s="13"/>
    </row>
    <row r="14" spans="1:11">
      <c r="A14" s="22" t="s">
        <v>28</v>
      </c>
      <c r="B14" s="13" t="s">
        <v>40</v>
      </c>
      <c r="C14" s="13" t="s">
        <v>44</v>
      </c>
      <c r="D14" s="13" t="s">
        <v>110</v>
      </c>
      <c r="E14" s="16" t="s">
        <v>14</v>
      </c>
      <c r="F14" s="13" t="s">
        <v>112</v>
      </c>
      <c r="G14" s="17" t="s">
        <v>99</v>
      </c>
      <c r="H14" s="13"/>
      <c r="I14" s="13"/>
      <c r="J14" s="13" t="s">
        <v>95</v>
      </c>
      <c r="K14" s="13"/>
    </row>
    <row r="15" spans="1:11">
      <c r="A15" s="22" t="s">
        <v>28</v>
      </c>
      <c r="B15" s="13" t="s">
        <v>45</v>
      </c>
      <c r="C15" s="13" t="s">
        <v>25</v>
      </c>
      <c r="D15" s="13" t="s">
        <v>116</v>
      </c>
      <c r="E15" s="16" t="s">
        <v>14</v>
      </c>
      <c r="F15" s="13" t="s">
        <v>178</v>
      </c>
      <c r="G15" s="17" t="s">
        <v>99</v>
      </c>
      <c r="H15" s="13"/>
      <c r="I15" s="13"/>
      <c r="J15" s="13" t="s">
        <v>95</v>
      </c>
      <c r="K15" s="13"/>
    </row>
    <row r="16" spans="1:11">
      <c r="A16" s="19" t="s">
        <v>30</v>
      </c>
      <c r="B16" s="13" t="s">
        <v>53</v>
      </c>
      <c r="C16" s="13" t="s">
        <v>25</v>
      </c>
      <c r="D16" s="13" t="s">
        <v>117</v>
      </c>
      <c r="E16" s="16" t="s">
        <v>14</v>
      </c>
      <c r="F16" s="13" t="s">
        <v>177</v>
      </c>
      <c r="G16" s="17" t="s">
        <v>99</v>
      </c>
      <c r="H16" s="13"/>
      <c r="I16" s="13"/>
      <c r="J16" s="13" t="s">
        <v>95</v>
      </c>
      <c r="K16" s="13"/>
    </row>
    <row r="17" spans="1:11">
      <c r="A17" s="22" t="s">
        <v>28</v>
      </c>
      <c r="B17" s="13" t="s">
        <v>46</v>
      </c>
      <c r="C17" s="13" t="s">
        <v>25</v>
      </c>
      <c r="D17" s="13" t="s">
        <v>180</v>
      </c>
      <c r="E17" s="16" t="s">
        <v>14</v>
      </c>
      <c r="F17" s="13" t="s">
        <v>98</v>
      </c>
      <c r="G17" s="17" t="s">
        <v>99</v>
      </c>
      <c r="H17" s="13" t="s">
        <v>119</v>
      </c>
      <c r="I17" s="13"/>
      <c r="J17" s="13" t="s">
        <v>95</v>
      </c>
      <c r="K17" s="13"/>
    </row>
    <row r="18" spans="1:11">
      <c r="A18" s="12" t="s">
        <v>23</v>
      </c>
      <c r="B18" s="13" t="s">
        <v>31</v>
      </c>
      <c r="C18" s="13" t="s">
        <v>25</v>
      </c>
      <c r="D18" s="13" t="s">
        <v>120</v>
      </c>
      <c r="E18" s="16" t="s">
        <v>14</v>
      </c>
      <c r="F18" s="13" t="s">
        <v>181</v>
      </c>
      <c r="G18" s="17" t="s">
        <v>99</v>
      </c>
      <c r="H18" s="13" t="s">
        <v>122</v>
      </c>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178</v>
      </c>
      <c r="G20" s="17" t="s">
        <v>99</v>
      </c>
      <c r="H20" s="13"/>
      <c r="I20" s="13"/>
      <c r="J20" s="13" t="s">
        <v>95</v>
      </c>
      <c r="K20" s="13"/>
    </row>
    <row r="21" spans="1:11">
      <c r="A21" s="19" t="s">
        <v>30</v>
      </c>
      <c r="B21" s="13" t="s">
        <v>54</v>
      </c>
      <c r="C21" s="13" t="s">
        <v>25</v>
      </c>
      <c r="D21" s="13" t="s">
        <v>182</v>
      </c>
      <c r="E21" s="16" t="s">
        <v>14</v>
      </c>
      <c r="F21" s="13" t="s">
        <v>111</v>
      </c>
      <c r="G21" s="17" t="s">
        <v>99</v>
      </c>
      <c r="H21" s="13"/>
      <c r="I21" s="13"/>
      <c r="J21" s="13" t="s">
        <v>95</v>
      </c>
      <c r="K21" s="13"/>
    </row>
    <row r="22" spans="1:11">
      <c r="A22" s="19" t="s">
        <v>30</v>
      </c>
      <c r="B22" s="13" t="s">
        <v>30</v>
      </c>
      <c r="C22" s="13" t="s">
        <v>25</v>
      </c>
      <c r="D22" s="13" t="s">
        <v>127</v>
      </c>
      <c r="E22" s="16" t="s">
        <v>14</v>
      </c>
      <c r="F22" s="13" t="s">
        <v>178</v>
      </c>
      <c r="G22" s="17" t="s">
        <v>99</v>
      </c>
      <c r="H22" s="13"/>
      <c r="I22" s="13"/>
      <c r="J22" s="13" t="s">
        <v>95</v>
      </c>
      <c r="K22" s="13"/>
    </row>
    <row r="23" spans="1:11">
      <c r="A23" s="19" t="s">
        <v>30</v>
      </c>
      <c r="B23" s="13" t="s">
        <v>30</v>
      </c>
      <c r="C23" s="13" t="s">
        <v>41</v>
      </c>
      <c r="D23" s="13" t="s">
        <v>127</v>
      </c>
      <c r="E23" s="16" t="s">
        <v>14</v>
      </c>
      <c r="F23" s="13" t="s">
        <v>178</v>
      </c>
      <c r="G23" s="17" t="s">
        <v>99</v>
      </c>
      <c r="H23" s="13"/>
      <c r="I23" s="13"/>
      <c r="J23" s="13" t="s">
        <v>95</v>
      </c>
      <c r="K23" s="13"/>
    </row>
    <row r="24" spans="1:11">
      <c r="A24" s="19" t="s">
        <v>30</v>
      </c>
      <c r="B24" s="13" t="s">
        <v>30</v>
      </c>
      <c r="C24" s="13" t="s">
        <v>42</v>
      </c>
      <c r="D24" s="13" t="s">
        <v>127</v>
      </c>
      <c r="E24" s="16" t="s">
        <v>14</v>
      </c>
      <c r="F24" s="13" t="s">
        <v>178</v>
      </c>
      <c r="G24" s="17" t="s">
        <v>99</v>
      </c>
      <c r="H24" s="13"/>
      <c r="I24" s="13"/>
      <c r="J24" s="13" t="s">
        <v>95</v>
      </c>
      <c r="K24" s="13"/>
    </row>
    <row r="25" spans="1:11">
      <c r="A25" s="23" t="s">
        <v>38</v>
      </c>
      <c r="B25" s="13" t="s">
        <v>78</v>
      </c>
      <c r="C25" s="13" t="s">
        <v>25</v>
      </c>
      <c r="D25" s="13" t="s">
        <v>183</v>
      </c>
      <c r="E25" s="16" t="s">
        <v>14</v>
      </c>
      <c r="F25" s="13" t="s">
        <v>112</v>
      </c>
      <c r="G25" s="15" t="s">
        <v>95</v>
      </c>
      <c r="H25" s="13"/>
      <c r="I25" s="13"/>
      <c r="J25" s="13" t="s">
        <v>95</v>
      </c>
      <c r="K25" s="13"/>
    </row>
    <row r="26" spans="1:11">
      <c r="A26" s="20" t="s">
        <v>34</v>
      </c>
      <c r="B26" s="13" t="s">
        <v>62</v>
      </c>
      <c r="C26" s="13" t="s">
        <v>25</v>
      </c>
      <c r="D26" s="13" t="s">
        <v>130</v>
      </c>
      <c r="E26" s="16" t="s">
        <v>14</v>
      </c>
      <c r="F26" s="13" t="s">
        <v>178</v>
      </c>
      <c r="G26" s="17" t="s">
        <v>99</v>
      </c>
      <c r="H26" s="13"/>
      <c r="I26" s="13"/>
      <c r="J26" s="13" t="s">
        <v>95</v>
      </c>
      <c r="K26" s="13"/>
    </row>
    <row r="27" spans="1:11">
      <c r="A27" s="20" t="s">
        <v>34</v>
      </c>
      <c r="B27" s="13" t="s">
        <v>63</v>
      </c>
      <c r="C27" s="13" t="s">
        <v>25</v>
      </c>
      <c r="D27" s="13" t="s">
        <v>132</v>
      </c>
      <c r="E27" s="16" t="s">
        <v>14</v>
      </c>
      <c r="F27" s="13" t="s">
        <v>98</v>
      </c>
      <c r="G27" s="15" t="s">
        <v>95</v>
      </c>
      <c r="H27" s="13" t="s">
        <v>134</v>
      </c>
      <c r="I27" s="13"/>
      <c r="J27" s="13" t="s">
        <v>95</v>
      </c>
      <c r="K27" s="13"/>
    </row>
    <row r="28" spans="1:11">
      <c r="A28" s="20" t="s">
        <v>34</v>
      </c>
      <c r="B28" s="13" t="s">
        <v>64</v>
      </c>
      <c r="C28" s="13" t="s">
        <v>25</v>
      </c>
      <c r="D28" s="13" t="s">
        <v>135</v>
      </c>
      <c r="E28" s="16" t="s">
        <v>14</v>
      </c>
      <c r="F28" s="13" t="s">
        <v>178</v>
      </c>
      <c r="G28" s="17" t="s">
        <v>99</v>
      </c>
      <c r="H28" s="13" t="s">
        <v>184</v>
      </c>
      <c r="I28" s="13"/>
      <c r="J28" s="13" t="s">
        <v>95</v>
      </c>
      <c r="K28" s="13"/>
    </row>
    <row r="29" spans="1:11">
      <c r="A29" s="18" t="s">
        <v>36</v>
      </c>
      <c r="B29" s="13" t="s">
        <v>71</v>
      </c>
      <c r="C29" s="13" t="s">
        <v>25</v>
      </c>
      <c r="D29" s="13" t="s">
        <v>136</v>
      </c>
      <c r="E29" s="16" t="s">
        <v>14</v>
      </c>
      <c r="F29" s="13" t="s">
        <v>185</v>
      </c>
      <c r="G29" s="17" t="s">
        <v>99</v>
      </c>
      <c r="H29" s="13" t="s">
        <v>186</v>
      </c>
      <c r="I29" s="13"/>
      <c r="J29" s="13" t="s">
        <v>95</v>
      </c>
      <c r="K29" s="13"/>
    </row>
    <row r="30" spans="1:11">
      <c r="A30" s="18" t="s">
        <v>36</v>
      </c>
      <c r="B30" s="13" t="s">
        <v>72</v>
      </c>
      <c r="C30" s="13" t="s">
        <v>25</v>
      </c>
      <c r="D30" s="13" t="s">
        <v>137</v>
      </c>
      <c r="E30" s="16" t="s">
        <v>14</v>
      </c>
      <c r="F30" s="13" t="s">
        <v>181</v>
      </c>
      <c r="G30" s="17" t="s">
        <v>99</v>
      </c>
      <c r="H30" s="13"/>
      <c r="I30" s="13"/>
      <c r="J30" s="13" t="s">
        <v>95</v>
      </c>
      <c r="K30" s="13"/>
    </row>
    <row r="31" spans="1:11">
      <c r="A31" s="22" t="s">
        <v>28</v>
      </c>
      <c r="B31" s="13" t="s">
        <v>47</v>
      </c>
      <c r="C31" s="13" t="s">
        <v>25</v>
      </c>
      <c r="D31" s="13" t="s">
        <v>187</v>
      </c>
      <c r="E31" s="16" t="s">
        <v>14</v>
      </c>
      <c r="F31" s="13" t="s">
        <v>98</v>
      </c>
      <c r="G31" s="17" t="s">
        <v>99</v>
      </c>
      <c r="H31" s="13"/>
      <c r="I31" s="13"/>
      <c r="J31" s="13" t="s">
        <v>95</v>
      </c>
      <c r="K31" s="13"/>
    </row>
    <row r="32" spans="1:11">
      <c r="A32" s="23" t="s">
        <v>38</v>
      </c>
      <c r="B32" s="13" t="s">
        <v>79</v>
      </c>
      <c r="C32" s="13" t="s">
        <v>25</v>
      </c>
      <c r="D32" s="13" t="s">
        <v>139</v>
      </c>
      <c r="E32" s="16" t="s">
        <v>14</v>
      </c>
      <c r="F32" s="13" t="s">
        <v>178</v>
      </c>
      <c r="G32" s="15" t="s">
        <v>95</v>
      </c>
      <c r="H32" s="13"/>
      <c r="I32" s="13"/>
      <c r="J32" s="13" t="s">
        <v>95</v>
      </c>
      <c r="K32" s="13"/>
    </row>
    <row r="33" spans="1:11">
      <c r="A33" s="18" t="s">
        <v>36</v>
      </c>
      <c r="B33" s="13" t="s">
        <v>73</v>
      </c>
      <c r="C33" s="13" t="s">
        <v>25</v>
      </c>
      <c r="D33" s="13" t="s">
        <v>140</v>
      </c>
      <c r="E33" s="16" t="s">
        <v>14</v>
      </c>
      <c r="F33" s="13" t="s">
        <v>188</v>
      </c>
      <c r="G33" s="17" t="s">
        <v>99</v>
      </c>
      <c r="H33" s="13"/>
      <c r="I33" s="13"/>
      <c r="J33" s="13" t="s">
        <v>95</v>
      </c>
      <c r="K33" s="13"/>
    </row>
    <row r="34" spans="1:11">
      <c r="A34" s="18" t="s">
        <v>36</v>
      </c>
      <c r="B34" s="13" t="s">
        <v>74</v>
      </c>
      <c r="C34" s="13" t="s">
        <v>25</v>
      </c>
      <c r="D34" s="13" t="s">
        <v>141</v>
      </c>
      <c r="E34" s="16" t="s">
        <v>14</v>
      </c>
      <c r="F34" s="13" t="s">
        <v>178</v>
      </c>
      <c r="G34" s="17" t="s">
        <v>99</v>
      </c>
      <c r="H34" s="13"/>
      <c r="I34" s="13"/>
      <c r="J34" s="13" t="s">
        <v>95</v>
      </c>
      <c r="K34" s="13"/>
    </row>
    <row r="35" spans="1:11">
      <c r="A35" s="19" t="s">
        <v>30</v>
      </c>
      <c r="B35" s="13" t="s">
        <v>55</v>
      </c>
      <c r="C35" s="13" t="s">
        <v>25</v>
      </c>
      <c r="D35" s="13" t="s">
        <v>189</v>
      </c>
      <c r="E35" s="16" t="s">
        <v>14</v>
      </c>
      <c r="F35" s="13" t="s">
        <v>111</v>
      </c>
      <c r="G35" s="17" t="s">
        <v>99</v>
      </c>
      <c r="H35" s="13"/>
      <c r="I35" s="13"/>
      <c r="J35" s="13" t="s">
        <v>95</v>
      </c>
      <c r="K35" s="13"/>
    </row>
    <row r="36" spans="1:11">
      <c r="A36" s="21" t="s">
        <v>32</v>
      </c>
      <c r="B36" s="13" t="s">
        <v>59</v>
      </c>
      <c r="C36" s="13" t="s">
        <v>25</v>
      </c>
      <c r="D36" s="13" t="s">
        <v>143</v>
      </c>
      <c r="E36" s="16" t="s">
        <v>14</v>
      </c>
      <c r="F36" s="13" t="s">
        <v>128</v>
      </c>
      <c r="G36" s="15" t="s">
        <v>95</v>
      </c>
      <c r="H36" s="13"/>
      <c r="I36" s="13"/>
      <c r="J36" s="13" t="s">
        <v>95</v>
      </c>
      <c r="K36" s="13"/>
    </row>
    <row r="37" spans="1:11">
      <c r="A37" s="21" t="s">
        <v>32</v>
      </c>
      <c r="B37" s="13" t="s">
        <v>60</v>
      </c>
      <c r="C37" s="13" t="s">
        <v>25</v>
      </c>
      <c r="D37" s="13" t="s">
        <v>144</v>
      </c>
      <c r="E37" s="16" t="s">
        <v>14</v>
      </c>
      <c r="F37" s="13" t="s">
        <v>178</v>
      </c>
      <c r="G37" s="17" t="s">
        <v>99</v>
      </c>
      <c r="H37" s="13"/>
      <c r="I37" s="13"/>
      <c r="J37" s="13" t="s">
        <v>95</v>
      </c>
      <c r="K37" s="13"/>
    </row>
    <row r="38" spans="1:11">
      <c r="A38" s="20" t="s">
        <v>34</v>
      </c>
      <c r="B38" s="13" t="s">
        <v>65</v>
      </c>
      <c r="C38" s="13" t="s">
        <v>25</v>
      </c>
      <c r="D38" s="13" t="s">
        <v>190</v>
      </c>
      <c r="E38" s="16" t="s">
        <v>14</v>
      </c>
      <c r="F38" s="13" t="s">
        <v>98</v>
      </c>
      <c r="G38" s="17" t="s">
        <v>99</v>
      </c>
      <c r="H38" s="13"/>
      <c r="I38" s="13"/>
      <c r="J38" s="13" t="s">
        <v>95</v>
      </c>
      <c r="K38" s="13"/>
    </row>
    <row r="39" spans="1:11">
      <c r="A39" s="23" t="s">
        <v>38</v>
      </c>
      <c r="B39" s="13" t="s">
        <v>80</v>
      </c>
      <c r="C39" s="13" t="s">
        <v>25</v>
      </c>
      <c r="D39" s="13" t="s">
        <v>191</v>
      </c>
      <c r="E39" s="16" t="s">
        <v>14</v>
      </c>
      <c r="F39" s="13" t="s">
        <v>111</v>
      </c>
      <c r="G39" s="15" t="s">
        <v>95</v>
      </c>
      <c r="H39" s="13"/>
      <c r="I39" s="13"/>
      <c r="J39" s="13" t="s">
        <v>95</v>
      </c>
      <c r="K39" s="13"/>
    </row>
    <row r="40" spans="1:11">
      <c r="A40" s="12" t="s">
        <v>23</v>
      </c>
      <c r="B40" s="13" t="s">
        <v>35</v>
      </c>
      <c r="C40" s="13" t="s">
        <v>25</v>
      </c>
      <c r="D40" s="13" t="s">
        <v>192</v>
      </c>
      <c r="E40" s="16" t="s">
        <v>14</v>
      </c>
      <c r="F40" s="13" t="s">
        <v>193</v>
      </c>
      <c r="G40" s="17" t="s">
        <v>99</v>
      </c>
      <c r="H40" s="13"/>
      <c r="I40" s="13"/>
      <c r="J40" s="13" t="s">
        <v>95</v>
      </c>
      <c r="K40" s="13"/>
    </row>
    <row r="41" spans="1:11">
      <c r="A41" s="18" t="s">
        <v>36</v>
      </c>
      <c r="B41" s="13" t="s">
        <v>75</v>
      </c>
      <c r="C41" s="13" t="s">
        <v>25</v>
      </c>
      <c r="D41" s="13" t="s">
        <v>148</v>
      </c>
      <c r="E41" s="16" t="s">
        <v>14</v>
      </c>
      <c r="F41" s="13" t="s">
        <v>178</v>
      </c>
      <c r="G41" s="17" t="s">
        <v>99</v>
      </c>
      <c r="H41" s="13"/>
      <c r="I41" s="13"/>
      <c r="J41" s="13" t="s">
        <v>95</v>
      </c>
      <c r="K41" s="13"/>
    </row>
    <row r="42" spans="1:11">
      <c r="A42" s="23" t="s">
        <v>38</v>
      </c>
      <c r="B42" s="13" t="s">
        <v>81</v>
      </c>
      <c r="C42" s="13" t="s">
        <v>25</v>
      </c>
      <c r="D42" s="13" t="s">
        <v>149</v>
      </c>
      <c r="E42" s="16" t="s">
        <v>14</v>
      </c>
      <c r="F42" s="13" t="s">
        <v>194</v>
      </c>
      <c r="G42" s="17" t="s">
        <v>99</v>
      </c>
      <c r="H42" s="13"/>
      <c r="I42" s="13"/>
      <c r="J42" s="13" t="s">
        <v>95</v>
      </c>
      <c r="K42" s="13"/>
    </row>
    <row r="43" spans="1:11">
      <c r="A43" s="19" t="s">
        <v>30</v>
      </c>
      <c r="B43" s="13" t="s">
        <v>56</v>
      </c>
      <c r="C43" s="13" t="s">
        <v>25</v>
      </c>
      <c r="D43" s="13" t="s">
        <v>195</v>
      </c>
      <c r="E43" s="16" t="s">
        <v>14</v>
      </c>
      <c r="F43" s="13" t="s">
        <v>111</v>
      </c>
      <c r="G43" s="17" t="s">
        <v>99</v>
      </c>
      <c r="H43" s="13"/>
      <c r="I43" s="13"/>
      <c r="J43" s="13" t="s">
        <v>95</v>
      </c>
      <c r="K43" s="13"/>
    </row>
    <row r="44" spans="1:11">
      <c r="A44" s="23" t="s">
        <v>38</v>
      </c>
      <c r="B44" s="13" t="s">
        <v>82</v>
      </c>
      <c r="C44" s="13" t="s">
        <v>25</v>
      </c>
      <c r="D44" s="13" t="s">
        <v>151</v>
      </c>
      <c r="E44" s="16" t="s">
        <v>14</v>
      </c>
      <c r="F44" s="13" t="s">
        <v>178</v>
      </c>
      <c r="G44" s="15" t="s">
        <v>95</v>
      </c>
      <c r="H44" s="13"/>
      <c r="I44" s="13"/>
      <c r="J44" s="13" t="s">
        <v>95</v>
      </c>
      <c r="K44" s="13"/>
    </row>
    <row r="45" spans="1:11">
      <c r="A45" s="20" t="s">
        <v>34</v>
      </c>
      <c r="B45" s="13" t="s">
        <v>66</v>
      </c>
      <c r="C45" s="13" t="s">
        <v>25</v>
      </c>
      <c r="D45" s="13" t="s">
        <v>152</v>
      </c>
      <c r="E45" s="16" t="s">
        <v>14</v>
      </c>
      <c r="F45" s="13" t="s">
        <v>196</v>
      </c>
      <c r="G45" s="17" t="s">
        <v>99</v>
      </c>
      <c r="H45" s="13" t="s">
        <v>184</v>
      </c>
      <c r="I45" s="13"/>
      <c r="J45" s="13" t="s">
        <v>95</v>
      </c>
      <c r="K45" s="13"/>
    </row>
    <row r="46" spans="1:11">
      <c r="A46" s="22" t="s">
        <v>28</v>
      </c>
      <c r="B46" s="13" t="s">
        <v>48</v>
      </c>
      <c r="C46" s="13" t="s">
        <v>25</v>
      </c>
      <c r="D46" s="13" t="s">
        <v>154</v>
      </c>
      <c r="E46" s="16" t="s">
        <v>14</v>
      </c>
      <c r="F46" s="13" t="s">
        <v>155</v>
      </c>
      <c r="G46" s="17" t="s">
        <v>99</v>
      </c>
      <c r="H46" s="13"/>
      <c r="I46" s="13"/>
      <c r="J46" s="13" t="s">
        <v>95</v>
      </c>
      <c r="K46" s="13"/>
    </row>
    <row r="47" spans="1:11">
      <c r="A47" s="22" t="s">
        <v>28</v>
      </c>
      <c r="B47" s="13" t="s">
        <v>48</v>
      </c>
      <c r="C47" s="13" t="s">
        <v>41</v>
      </c>
      <c r="D47" s="13" t="s">
        <v>154</v>
      </c>
      <c r="E47" s="25" t="s">
        <v>18</v>
      </c>
      <c r="F47" s="13"/>
      <c r="G47" s="17" t="s">
        <v>99</v>
      </c>
      <c r="H47" s="13" t="s">
        <v>156</v>
      </c>
      <c r="I47" s="13"/>
      <c r="J47" s="13" t="s">
        <v>95</v>
      </c>
      <c r="K47" s="13"/>
    </row>
    <row r="48" spans="1:11">
      <c r="A48" s="22" t="s">
        <v>28</v>
      </c>
      <c r="B48" s="13" t="s">
        <v>49</v>
      </c>
      <c r="C48" s="13" t="s">
        <v>25</v>
      </c>
      <c r="D48" s="13" t="s">
        <v>157</v>
      </c>
      <c r="E48" s="16" t="s">
        <v>14</v>
      </c>
      <c r="F48" s="13" t="s">
        <v>194</v>
      </c>
      <c r="G48" s="17" t="s">
        <v>99</v>
      </c>
      <c r="H48" s="13" t="s">
        <v>197</v>
      </c>
      <c r="I48" s="13"/>
      <c r="J48" s="13" t="s">
        <v>95</v>
      </c>
      <c r="K48" s="13"/>
    </row>
    <row r="49" spans="1:11">
      <c r="A49" s="19" t="s">
        <v>30</v>
      </c>
      <c r="B49" s="13" t="s">
        <v>57</v>
      </c>
      <c r="C49" s="13" t="s">
        <v>25</v>
      </c>
      <c r="D49" s="13" t="s">
        <v>158</v>
      </c>
      <c r="E49" s="16" t="s">
        <v>14</v>
      </c>
      <c r="F49" s="13" t="s">
        <v>109</v>
      </c>
      <c r="G49" s="17" t="s">
        <v>99</v>
      </c>
      <c r="H49" s="13"/>
      <c r="I49" s="13"/>
      <c r="J49" s="13" t="s">
        <v>95</v>
      </c>
      <c r="K49" s="13"/>
    </row>
    <row r="50" spans="1:11">
      <c r="A50" s="23" t="s">
        <v>38</v>
      </c>
      <c r="B50" s="13" t="s">
        <v>83</v>
      </c>
      <c r="C50" s="13" t="s">
        <v>25</v>
      </c>
      <c r="D50" s="13" t="s">
        <v>159</v>
      </c>
      <c r="E50" s="16" t="s">
        <v>14</v>
      </c>
      <c r="F50" s="13" t="s">
        <v>178</v>
      </c>
      <c r="G50" s="15" t="s">
        <v>95</v>
      </c>
      <c r="H50" s="13"/>
      <c r="I50" s="13"/>
      <c r="J50" s="13" t="s">
        <v>95</v>
      </c>
      <c r="K50" s="13"/>
    </row>
    <row r="51" spans="1:11">
      <c r="A51" s="20" t="s">
        <v>34</v>
      </c>
      <c r="B51" s="13" t="s">
        <v>67</v>
      </c>
      <c r="C51" s="13" t="s">
        <v>25</v>
      </c>
      <c r="D51" s="13" t="s">
        <v>160</v>
      </c>
      <c r="E51" s="16" t="s">
        <v>14</v>
      </c>
      <c r="F51" s="13" t="s">
        <v>196</v>
      </c>
      <c r="G51" s="17" t="s">
        <v>99</v>
      </c>
      <c r="H51" s="13"/>
      <c r="I51" s="13"/>
      <c r="J51" s="13" t="s">
        <v>95</v>
      </c>
      <c r="K51" s="13"/>
    </row>
    <row r="52" spans="1:11">
      <c r="A52" s="12" t="s">
        <v>23</v>
      </c>
      <c r="B52" s="13" t="s">
        <v>37</v>
      </c>
      <c r="C52" s="13" t="s">
        <v>25</v>
      </c>
      <c r="D52" s="13" t="s">
        <v>198</v>
      </c>
      <c r="E52" s="16" t="s">
        <v>14</v>
      </c>
      <c r="F52" s="13" t="s">
        <v>199</v>
      </c>
      <c r="G52" s="17" t="s">
        <v>99</v>
      </c>
      <c r="H52" s="13" t="s">
        <v>200</v>
      </c>
      <c r="I52" s="13" t="s">
        <v>201</v>
      </c>
      <c r="J52" s="13" t="s">
        <v>99</v>
      </c>
      <c r="K52" s="13" t="s">
        <v>202</v>
      </c>
    </row>
    <row r="53" spans="1:11">
      <c r="A53" s="20" t="s">
        <v>34</v>
      </c>
      <c r="B53" s="13" t="s">
        <v>68</v>
      </c>
      <c r="C53" s="13" t="s">
        <v>25</v>
      </c>
      <c r="D53" s="13" t="s">
        <v>203</v>
      </c>
      <c r="E53" s="16" t="s">
        <v>14</v>
      </c>
      <c r="F53" s="13" t="s">
        <v>112</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162</v>
      </c>
      <c r="G55" s="17" t="s">
        <v>99</v>
      </c>
      <c r="H55" s="13"/>
      <c r="I55" s="13"/>
      <c r="J55" s="13" t="s">
        <v>95</v>
      </c>
      <c r="K55" s="13"/>
    </row>
    <row r="56" spans="1:11">
      <c r="A56" s="18" t="s">
        <v>36</v>
      </c>
      <c r="B56" s="13" t="s">
        <v>76</v>
      </c>
      <c r="C56" s="13" t="s">
        <v>25</v>
      </c>
      <c r="D56" s="13" t="s">
        <v>204</v>
      </c>
      <c r="E56" s="16" t="s">
        <v>14</v>
      </c>
      <c r="F56" s="13" t="s">
        <v>111</v>
      </c>
      <c r="G56" s="17" t="s">
        <v>99</v>
      </c>
      <c r="H56" s="13"/>
      <c r="I56" s="13"/>
      <c r="J56" s="13" t="s">
        <v>95</v>
      </c>
      <c r="K56" s="13"/>
    </row>
    <row r="57" spans="1:11">
      <c r="A57" s="22" t="s">
        <v>28</v>
      </c>
      <c r="B57" s="13" t="s">
        <v>50</v>
      </c>
      <c r="C57" s="13" t="s">
        <v>25</v>
      </c>
      <c r="D57" s="13" t="s">
        <v>167</v>
      </c>
      <c r="E57" s="16" t="s">
        <v>14</v>
      </c>
      <c r="F57" s="13" t="s">
        <v>109</v>
      </c>
      <c r="G57" s="17" t="s">
        <v>99</v>
      </c>
      <c r="H57" s="13" t="s">
        <v>168</v>
      </c>
      <c r="I57" s="13"/>
      <c r="J57" s="13" t="s">
        <v>95</v>
      </c>
      <c r="K57" s="13"/>
    </row>
    <row r="58" spans="1:11">
      <c r="A58" s="22" t="s">
        <v>28</v>
      </c>
      <c r="B58" s="13" t="s">
        <v>51</v>
      </c>
      <c r="C58" s="13" t="s">
        <v>25</v>
      </c>
      <c r="D58" s="13" t="s">
        <v>169</v>
      </c>
      <c r="E58" s="16" t="s">
        <v>14</v>
      </c>
      <c r="F58" s="13" t="s">
        <v>196</v>
      </c>
      <c r="G58" s="17" t="s">
        <v>99</v>
      </c>
      <c r="H58" s="13"/>
      <c r="I58" s="13"/>
      <c r="J58" s="13" t="s">
        <v>95</v>
      </c>
      <c r="K58" s="13"/>
    </row>
  </sheetData>
  <autoFilter ref="A1:G1" xr:uid="{00000000-0009-0000-0000-000004000000}"/>
  <conditionalFormatting sqref="G2:G58">
    <cfRule type="cellIs" dxfId="122" priority="1" stopIfTrue="1" operator="equal">
      <formula>"Sim"</formula>
    </cfRule>
    <cfRule type="cellIs" dxfId="121" priority="3" stopIfTrue="1" operator="equal">
      <formula>"Não"</formula>
    </cfRule>
  </conditionalFormatting>
  <conditionalFormatting sqref="J2:J58">
    <cfRule type="cellIs" dxfId="120" priority="4" stopIfTrue="1" operator="equal">
      <formula>"Sim"</formula>
    </cfRule>
    <cfRule type="cellIs" dxfId="119" priority="4" stopIfTrue="1" operator="equal">
      <formula>"Não"</formula>
    </cfRule>
    <cfRule type="cellIs" dxfId="118" priority="5" stopIfTrue="1" operator="equal">
      <formula>"Em Análise"</formula>
    </cfRule>
  </conditionalFormatting>
  <conditionalFormatting sqref="E2:E58">
    <cfRule type="cellIs" dxfId="117" priority="6" stopIfTrue="1" operator="equal">
      <formula>"Enviado"</formula>
    </cfRule>
    <cfRule type="cellIs" dxfId="116" priority="7" stopIfTrue="1" operator="equal">
      <formula>"Atrasado"</formula>
    </cfRule>
    <cfRule type="cellIs" dxfId="115" priority="8" stopIfTrue="1" operator="equal">
      <formula>"Atrasado &gt;= 2"</formula>
    </cfRule>
    <cfRule type="cellIs" dxfId="114" priority="9" stopIfTrue="1" operator="equal">
      <formula>"Outras Ocorrências"</formula>
    </cfRule>
    <cfRule type="cellIs" dxfId="113" priority="10" stopIfTrue="1" operator="equal">
      <formula>"Sem Técnico"</formula>
    </cfRule>
    <cfRule type="cellIs" dxfId="11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23" customWidth="1"/>
    <col min="6" max="7" width="27" customWidth="1"/>
    <col min="8" max="8" width="132" customWidth="1"/>
    <col min="9" max="9" width="34" customWidth="1"/>
    <col min="10" max="10" width="25" customWidth="1"/>
    <col min="11" max="11" width="92"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173</v>
      </c>
      <c r="E3" s="16" t="s">
        <v>14</v>
      </c>
      <c r="F3" s="13" t="s">
        <v>205</v>
      </c>
      <c r="G3" s="17" t="s">
        <v>99</v>
      </c>
      <c r="H3" s="13" t="s">
        <v>206</v>
      </c>
      <c r="I3" s="13" t="s">
        <v>207</v>
      </c>
      <c r="J3" s="13" t="s">
        <v>99</v>
      </c>
      <c r="K3" s="13" t="s">
        <v>208</v>
      </c>
    </row>
    <row r="4" spans="1:11">
      <c r="A4" s="18" t="s">
        <v>36</v>
      </c>
      <c r="B4" s="13" t="s">
        <v>69</v>
      </c>
      <c r="C4" s="13" t="s">
        <v>25</v>
      </c>
      <c r="D4" s="13" t="s">
        <v>101</v>
      </c>
      <c r="E4" s="16" t="s">
        <v>14</v>
      </c>
      <c r="F4" s="13" t="s">
        <v>126</v>
      </c>
      <c r="G4" s="15" t="s">
        <v>95</v>
      </c>
      <c r="H4" s="13" t="s">
        <v>209</v>
      </c>
      <c r="I4" s="13"/>
      <c r="J4" s="13" t="s">
        <v>95</v>
      </c>
      <c r="K4" s="13"/>
    </row>
    <row r="5" spans="1:11">
      <c r="A5" s="12" t="s">
        <v>23</v>
      </c>
      <c r="B5" s="13" t="s">
        <v>29</v>
      </c>
      <c r="C5" s="13" t="s">
        <v>25</v>
      </c>
      <c r="D5" s="13" t="s">
        <v>103</v>
      </c>
      <c r="E5" s="16" t="s">
        <v>14</v>
      </c>
      <c r="F5" s="13" t="s">
        <v>199</v>
      </c>
      <c r="G5" s="17" t="s">
        <v>99</v>
      </c>
      <c r="H5" s="13"/>
      <c r="I5" s="13"/>
      <c r="J5" s="13" t="s">
        <v>95</v>
      </c>
      <c r="K5" s="13"/>
    </row>
    <row r="6" spans="1:11">
      <c r="A6" s="19" t="s">
        <v>30</v>
      </c>
      <c r="B6" s="13" t="s">
        <v>52</v>
      </c>
      <c r="C6" s="13" t="s">
        <v>25</v>
      </c>
      <c r="D6" s="13" t="s">
        <v>105</v>
      </c>
      <c r="E6" s="16" t="s">
        <v>14</v>
      </c>
      <c r="F6" s="13" t="s">
        <v>210</v>
      </c>
      <c r="G6" s="17" t="s">
        <v>99</v>
      </c>
      <c r="H6" s="13"/>
      <c r="I6" s="13"/>
      <c r="J6" s="13" t="s">
        <v>95</v>
      </c>
      <c r="K6" s="13"/>
    </row>
    <row r="7" spans="1:11">
      <c r="A7" s="18" t="s">
        <v>36</v>
      </c>
      <c r="B7" s="13" t="s">
        <v>70</v>
      </c>
      <c r="C7" s="13" t="s">
        <v>25</v>
      </c>
      <c r="D7" s="13" t="s">
        <v>106</v>
      </c>
      <c r="E7" s="16" t="s">
        <v>14</v>
      </c>
      <c r="F7" s="13" t="s">
        <v>199</v>
      </c>
      <c r="G7" s="17" t="s">
        <v>99</v>
      </c>
      <c r="H7" s="13"/>
      <c r="I7" s="13"/>
      <c r="J7" s="13" t="s">
        <v>95</v>
      </c>
      <c r="K7" s="13"/>
    </row>
    <row r="8" spans="1:11">
      <c r="A8" s="20" t="s">
        <v>34</v>
      </c>
      <c r="B8" s="13" t="s">
        <v>61</v>
      </c>
      <c r="C8" s="13" t="s">
        <v>25</v>
      </c>
      <c r="D8" s="13" t="s">
        <v>107</v>
      </c>
      <c r="E8" s="16" t="s">
        <v>14</v>
      </c>
      <c r="F8" s="13" t="s">
        <v>205</v>
      </c>
      <c r="G8" s="17" t="s">
        <v>99</v>
      </c>
      <c r="H8" s="13"/>
      <c r="I8" s="13"/>
      <c r="J8" s="13" t="s">
        <v>95</v>
      </c>
      <c r="K8" s="13"/>
    </row>
    <row r="9" spans="1:11">
      <c r="A9" s="21" t="s">
        <v>32</v>
      </c>
      <c r="B9" s="13" t="s">
        <v>58</v>
      </c>
      <c r="C9" s="13" t="s">
        <v>25</v>
      </c>
      <c r="D9" s="13" t="s">
        <v>108</v>
      </c>
      <c r="E9" s="16" t="s">
        <v>14</v>
      </c>
      <c r="F9" s="13" t="s">
        <v>112</v>
      </c>
      <c r="G9" s="17" t="s">
        <v>99</v>
      </c>
      <c r="H9" s="13"/>
      <c r="I9" s="13" t="s">
        <v>211</v>
      </c>
      <c r="J9" s="13" t="s">
        <v>212</v>
      </c>
      <c r="K9" s="13" t="s">
        <v>213</v>
      </c>
    </row>
    <row r="10" spans="1:11">
      <c r="A10" s="22" t="s">
        <v>28</v>
      </c>
      <c r="B10" s="13" t="s">
        <v>40</v>
      </c>
      <c r="C10" s="13" t="s">
        <v>25</v>
      </c>
      <c r="D10" s="13" t="s">
        <v>110</v>
      </c>
      <c r="E10" s="16" t="s">
        <v>14</v>
      </c>
      <c r="F10" s="13" t="s">
        <v>214</v>
      </c>
      <c r="G10" s="17" t="s">
        <v>99</v>
      </c>
      <c r="H10" s="13" t="s">
        <v>215</v>
      </c>
      <c r="I10" s="13"/>
      <c r="J10" s="13" t="s">
        <v>95</v>
      </c>
      <c r="K10" s="13"/>
    </row>
    <row r="11" spans="1:11">
      <c r="A11" s="22" t="s">
        <v>28</v>
      </c>
      <c r="B11" s="13" t="s">
        <v>40</v>
      </c>
      <c r="C11" s="13" t="s">
        <v>41</v>
      </c>
      <c r="D11" s="13" t="s">
        <v>110</v>
      </c>
      <c r="E11" s="16" t="s">
        <v>14</v>
      </c>
      <c r="F11" s="13" t="s">
        <v>214</v>
      </c>
      <c r="G11" s="17" t="s">
        <v>99</v>
      </c>
      <c r="H11" s="13" t="s">
        <v>216</v>
      </c>
      <c r="I11" s="13"/>
      <c r="J11" s="13" t="s">
        <v>95</v>
      </c>
      <c r="K11" s="13"/>
    </row>
    <row r="12" spans="1:11">
      <c r="A12" s="22" t="s">
        <v>28</v>
      </c>
      <c r="B12" s="13" t="s">
        <v>40</v>
      </c>
      <c r="C12" s="13" t="s">
        <v>42</v>
      </c>
      <c r="D12" s="13" t="s">
        <v>110</v>
      </c>
      <c r="E12" s="16" t="s">
        <v>14</v>
      </c>
      <c r="F12" s="13" t="s">
        <v>214</v>
      </c>
      <c r="G12" s="17" t="s">
        <v>99</v>
      </c>
      <c r="H12" s="13"/>
      <c r="I12" s="13"/>
      <c r="J12" s="13" t="s">
        <v>95</v>
      </c>
      <c r="K12" s="13"/>
    </row>
    <row r="13" spans="1:11">
      <c r="A13" s="22" t="s">
        <v>28</v>
      </c>
      <c r="B13" s="13" t="s">
        <v>40</v>
      </c>
      <c r="C13" s="13" t="s">
        <v>43</v>
      </c>
      <c r="D13" s="13" t="s">
        <v>110</v>
      </c>
      <c r="E13" s="16" t="s">
        <v>14</v>
      </c>
      <c r="F13" s="13" t="s">
        <v>214</v>
      </c>
      <c r="G13" s="17" t="s">
        <v>99</v>
      </c>
      <c r="H13" s="13"/>
      <c r="I13" s="13"/>
      <c r="J13" s="13" t="s">
        <v>95</v>
      </c>
      <c r="K13" s="13"/>
    </row>
    <row r="14" spans="1:11">
      <c r="A14" s="22" t="s">
        <v>28</v>
      </c>
      <c r="B14" s="13" t="s">
        <v>40</v>
      </c>
      <c r="C14" s="13" t="s">
        <v>44</v>
      </c>
      <c r="D14" s="13" t="s">
        <v>110</v>
      </c>
      <c r="E14" s="16" t="s">
        <v>14</v>
      </c>
      <c r="F14" s="13" t="s">
        <v>214</v>
      </c>
      <c r="G14" s="17" t="s">
        <v>99</v>
      </c>
      <c r="H14" s="13" t="s">
        <v>217</v>
      </c>
      <c r="I14" s="13"/>
      <c r="J14" s="13" t="s">
        <v>95</v>
      </c>
      <c r="K14" s="13"/>
    </row>
    <row r="15" spans="1:11">
      <c r="A15" s="22" t="s">
        <v>28</v>
      </c>
      <c r="B15" s="13" t="s">
        <v>45</v>
      </c>
      <c r="C15" s="13" t="s">
        <v>25</v>
      </c>
      <c r="D15" s="13" t="s">
        <v>116</v>
      </c>
      <c r="E15" s="16" t="s">
        <v>14</v>
      </c>
      <c r="F15" s="13" t="s">
        <v>214</v>
      </c>
      <c r="G15" s="17" t="s">
        <v>99</v>
      </c>
      <c r="H15" s="13" t="s">
        <v>218</v>
      </c>
      <c r="I15" s="13"/>
      <c r="J15" s="13" t="s">
        <v>95</v>
      </c>
      <c r="K15" s="13"/>
    </row>
    <row r="16" spans="1:11">
      <c r="A16" s="19" t="s">
        <v>30</v>
      </c>
      <c r="B16" s="13" t="s">
        <v>53</v>
      </c>
      <c r="C16" s="13" t="s">
        <v>25</v>
      </c>
      <c r="D16" s="13" t="s">
        <v>117</v>
      </c>
      <c r="E16" s="16" t="s">
        <v>14</v>
      </c>
      <c r="F16" s="13" t="s">
        <v>205</v>
      </c>
      <c r="G16" s="17" t="s">
        <v>99</v>
      </c>
      <c r="H16" s="13"/>
      <c r="I16" s="13"/>
      <c r="J16" s="13" t="s">
        <v>95</v>
      </c>
      <c r="K16" s="13"/>
    </row>
    <row r="17" spans="1:11">
      <c r="A17" s="22" t="s">
        <v>28</v>
      </c>
      <c r="B17" s="13" t="s">
        <v>46</v>
      </c>
      <c r="C17" s="13" t="s">
        <v>25</v>
      </c>
      <c r="D17" s="13" t="s">
        <v>180</v>
      </c>
      <c r="E17" s="16" t="s">
        <v>14</v>
      </c>
      <c r="F17" s="13" t="s">
        <v>219</v>
      </c>
      <c r="G17" s="17" t="s">
        <v>99</v>
      </c>
      <c r="H17" s="13" t="s">
        <v>220</v>
      </c>
      <c r="I17" s="13"/>
      <c r="J17" s="13" t="s">
        <v>95</v>
      </c>
      <c r="K17" s="13"/>
    </row>
    <row r="18" spans="1:11">
      <c r="A18" s="12" t="s">
        <v>23</v>
      </c>
      <c r="B18" s="13" t="s">
        <v>31</v>
      </c>
      <c r="C18" s="13" t="s">
        <v>25</v>
      </c>
      <c r="D18" s="13" t="s">
        <v>120</v>
      </c>
      <c r="E18" s="16" t="s">
        <v>14</v>
      </c>
      <c r="F18" s="13" t="s">
        <v>210</v>
      </c>
      <c r="G18" s="17" t="s">
        <v>99</v>
      </c>
      <c r="H18" s="13"/>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179</v>
      </c>
      <c r="G20" s="17" t="s">
        <v>99</v>
      </c>
      <c r="H20" s="13"/>
      <c r="I20" s="13"/>
      <c r="J20" s="13" t="s">
        <v>95</v>
      </c>
      <c r="K20" s="13"/>
    </row>
    <row r="21" spans="1:11">
      <c r="A21" s="19" t="s">
        <v>30</v>
      </c>
      <c r="B21" s="13" t="s">
        <v>54</v>
      </c>
      <c r="C21" s="13" t="s">
        <v>25</v>
      </c>
      <c r="D21" s="13" t="s">
        <v>182</v>
      </c>
      <c r="E21" s="16" t="s">
        <v>14</v>
      </c>
      <c r="F21" s="13" t="s">
        <v>210</v>
      </c>
      <c r="G21" s="17" t="s">
        <v>99</v>
      </c>
      <c r="H21" s="13"/>
      <c r="I21" s="13"/>
      <c r="J21" s="13" t="s">
        <v>95</v>
      </c>
      <c r="K21" s="13"/>
    </row>
    <row r="22" spans="1:11">
      <c r="A22" s="19" t="s">
        <v>30</v>
      </c>
      <c r="B22" s="13" t="s">
        <v>30</v>
      </c>
      <c r="C22" s="13" t="s">
        <v>25</v>
      </c>
      <c r="D22" s="13" t="s">
        <v>127</v>
      </c>
      <c r="E22" s="16" t="s">
        <v>14</v>
      </c>
      <c r="F22" s="13" t="s">
        <v>214</v>
      </c>
      <c r="G22" s="17" t="s">
        <v>99</v>
      </c>
      <c r="H22" s="13"/>
      <c r="I22" s="13"/>
      <c r="J22" s="13" t="s">
        <v>95</v>
      </c>
      <c r="K22" s="13"/>
    </row>
    <row r="23" spans="1:11">
      <c r="A23" s="19" t="s">
        <v>30</v>
      </c>
      <c r="B23" s="13" t="s">
        <v>30</v>
      </c>
      <c r="C23" s="13" t="s">
        <v>41</v>
      </c>
      <c r="D23" s="13" t="s">
        <v>127</v>
      </c>
      <c r="E23" s="16" t="s">
        <v>14</v>
      </c>
      <c r="F23" s="13" t="s">
        <v>205</v>
      </c>
      <c r="G23" s="17" t="s">
        <v>99</v>
      </c>
      <c r="H23" s="13"/>
      <c r="I23" s="13"/>
      <c r="J23" s="13" t="s">
        <v>95</v>
      </c>
      <c r="K23" s="13"/>
    </row>
    <row r="24" spans="1:11">
      <c r="A24" s="19" t="s">
        <v>30</v>
      </c>
      <c r="B24" s="13" t="s">
        <v>30</v>
      </c>
      <c r="C24" s="13" t="s">
        <v>42</v>
      </c>
      <c r="D24" s="13" t="s">
        <v>127</v>
      </c>
      <c r="E24" s="16" t="s">
        <v>14</v>
      </c>
      <c r="F24" s="13" t="s">
        <v>179</v>
      </c>
      <c r="G24" s="17" t="s">
        <v>99</v>
      </c>
      <c r="H24" s="13"/>
      <c r="I24" s="13"/>
      <c r="J24" s="13" t="s">
        <v>95</v>
      </c>
      <c r="K24" s="13"/>
    </row>
    <row r="25" spans="1:11">
      <c r="A25" s="23" t="s">
        <v>38</v>
      </c>
      <c r="B25" s="13" t="s">
        <v>78</v>
      </c>
      <c r="C25" s="13" t="s">
        <v>25</v>
      </c>
      <c r="D25" s="13" t="s">
        <v>183</v>
      </c>
      <c r="E25" s="16" t="s">
        <v>14</v>
      </c>
      <c r="F25" s="13" t="s">
        <v>221</v>
      </c>
      <c r="G25" s="17" t="s">
        <v>99</v>
      </c>
      <c r="H25" s="13"/>
      <c r="I25" s="13"/>
      <c r="J25" s="13" t="s">
        <v>95</v>
      </c>
      <c r="K25" s="13"/>
    </row>
    <row r="26" spans="1:11">
      <c r="A26" s="20" t="s">
        <v>34</v>
      </c>
      <c r="B26" s="13" t="s">
        <v>62</v>
      </c>
      <c r="C26" s="13" t="s">
        <v>25</v>
      </c>
      <c r="D26" s="13" t="s">
        <v>130</v>
      </c>
      <c r="E26" s="16" t="s">
        <v>14</v>
      </c>
      <c r="F26" s="13" t="s">
        <v>210</v>
      </c>
      <c r="G26" s="17" t="s">
        <v>99</v>
      </c>
      <c r="H26" s="13"/>
      <c r="I26" s="13"/>
      <c r="J26" s="13" t="s">
        <v>95</v>
      </c>
      <c r="K26" s="13"/>
    </row>
    <row r="27" spans="1:11">
      <c r="A27" s="20" t="s">
        <v>34</v>
      </c>
      <c r="B27" s="13" t="s">
        <v>63</v>
      </c>
      <c r="C27" s="13" t="s">
        <v>25</v>
      </c>
      <c r="D27" s="13" t="s">
        <v>132</v>
      </c>
      <c r="E27" s="16" t="s">
        <v>14</v>
      </c>
      <c r="F27" s="13" t="s">
        <v>98</v>
      </c>
      <c r="G27" s="17" t="s">
        <v>99</v>
      </c>
      <c r="H27" s="13"/>
      <c r="I27" s="13"/>
      <c r="J27" s="13" t="s">
        <v>95</v>
      </c>
      <c r="K27" s="13"/>
    </row>
    <row r="28" spans="1:11">
      <c r="A28" s="20" t="s">
        <v>34</v>
      </c>
      <c r="B28" s="13" t="s">
        <v>64</v>
      </c>
      <c r="C28" s="13" t="s">
        <v>25</v>
      </c>
      <c r="D28" s="13" t="s">
        <v>135</v>
      </c>
      <c r="E28" s="16" t="s">
        <v>14</v>
      </c>
      <c r="F28" s="13" t="s">
        <v>210</v>
      </c>
      <c r="G28" s="17" t="s">
        <v>99</v>
      </c>
      <c r="H28" s="13" t="s">
        <v>222</v>
      </c>
      <c r="I28" s="13"/>
      <c r="J28" s="13" t="s">
        <v>95</v>
      </c>
      <c r="K28" s="13"/>
    </row>
    <row r="29" spans="1:11">
      <c r="A29" s="18" t="s">
        <v>36</v>
      </c>
      <c r="B29" s="13" t="s">
        <v>71</v>
      </c>
      <c r="C29" s="13" t="s">
        <v>25</v>
      </c>
      <c r="D29" s="13" t="s">
        <v>136</v>
      </c>
      <c r="E29" s="16" t="s">
        <v>14</v>
      </c>
      <c r="F29" s="13" t="s">
        <v>155</v>
      </c>
      <c r="G29" s="17" t="s">
        <v>99</v>
      </c>
      <c r="H29" s="13"/>
      <c r="I29" s="13"/>
      <c r="J29" s="13" t="s">
        <v>95</v>
      </c>
      <c r="K29" s="13"/>
    </row>
    <row r="30" spans="1:11">
      <c r="A30" s="18" t="s">
        <v>36</v>
      </c>
      <c r="B30" s="13" t="s">
        <v>72</v>
      </c>
      <c r="C30" s="13" t="s">
        <v>25</v>
      </c>
      <c r="D30" s="13" t="s">
        <v>137</v>
      </c>
      <c r="E30" s="16" t="s">
        <v>14</v>
      </c>
      <c r="F30" s="13" t="s">
        <v>179</v>
      </c>
      <c r="G30" s="17" t="s">
        <v>99</v>
      </c>
      <c r="H30" s="13"/>
      <c r="I30" s="13"/>
      <c r="J30" s="13" t="s">
        <v>95</v>
      </c>
      <c r="K30" s="13"/>
    </row>
    <row r="31" spans="1:11">
      <c r="A31" s="22" t="s">
        <v>28</v>
      </c>
      <c r="B31" s="13" t="s">
        <v>47</v>
      </c>
      <c r="C31" s="13" t="s">
        <v>25</v>
      </c>
      <c r="D31" s="13" t="s">
        <v>187</v>
      </c>
      <c r="E31" s="16" t="s">
        <v>14</v>
      </c>
      <c r="F31" s="13" t="s">
        <v>179</v>
      </c>
      <c r="G31" s="17" t="s">
        <v>99</v>
      </c>
      <c r="H31" s="13"/>
      <c r="I31" s="13"/>
      <c r="J31" s="13" t="s">
        <v>95</v>
      </c>
      <c r="K31" s="13"/>
    </row>
    <row r="32" spans="1:11">
      <c r="A32" s="23" t="s">
        <v>38</v>
      </c>
      <c r="B32" s="13" t="s">
        <v>79</v>
      </c>
      <c r="C32" s="13" t="s">
        <v>25</v>
      </c>
      <c r="D32" s="13" t="s">
        <v>139</v>
      </c>
      <c r="E32" s="16" t="s">
        <v>14</v>
      </c>
      <c r="F32" s="13" t="s">
        <v>199</v>
      </c>
      <c r="G32" s="17" t="s">
        <v>99</v>
      </c>
      <c r="H32" s="13"/>
      <c r="I32" s="13"/>
      <c r="J32" s="13" t="s">
        <v>95</v>
      </c>
      <c r="K32" s="13"/>
    </row>
    <row r="33" spans="1:11">
      <c r="A33" s="18" t="s">
        <v>36</v>
      </c>
      <c r="B33" s="13" t="s">
        <v>73</v>
      </c>
      <c r="C33" s="13" t="s">
        <v>25</v>
      </c>
      <c r="D33" s="13" t="s">
        <v>140</v>
      </c>
      <c r="E33" s="16" t="s">
        <v>14</v>
      </c>
      <c r="F33" s="13" t="s">
        <v>210</v>
      </c>
      <c r="G33" s="17" t="s">
        <v>99</v>
      </c>
      <c r="H33" s="13"/>
      <c r="I33" s="13"/>
      <c r="J33" s="13" t="s">
        <v>95</v>
      </c>
      <c r="K33" s="13"/>
    </row>
    <row r="34" spans="1:11">
      <c r="A34" s="18" t="s">
        <v>36</v>
      </c>
      <c r="B34" s="13" t="s">
        <v>74</v>
      </c>
      <c r="C34" s="13" t="s">
        <v>25</v>
      </c>
      <c r="D34" s="13" t="s">
        <v>141</v>
      </c>
      <c r="E34" s="16" t="s">
        <v>14</v>
      </c>
      <c r="F34" s="13" t="s">
        <v>179</v>
      </c>
      <c r="G34" s="17" t="s">
        <v>99</v>
      </c>
      <c r="H34" s="13"/>
      <c r="I34" s="13"/>
      <c r="J34" s="13" t="s">
        <v>95</v>
      </c>
      <c r="K34" s="13"/>
    </row>
    <row r="35" spans="1:11">
      <c r="A35" s="19" t="s">
        <v>30</v>
      </c>
      <c r="B35" s="13" t="s">
        <v>55</v>
      </c>
      <c r="C35" s="13" t="s">
        <v>25</v>
      </c>
      <c r="D35" s="13" t="s">
        <v>189</v>
      </c>
      <c r="E35" s="16" t="s">
        <v>14</v>
      </c>
      <c r="F35" s="13" t="s">
        <v>214</v>
      </c>
      <c r="G35" s="17" t="s">
        <v>99</v>
      </c>
      <c r="H35" s="13"/>
      <c r="I35" s="13"/>
      <c r="J35" s="13" t="s">
        <v>95</v>
      </c>
      <c r="K35" s="13"/>
    </row>
    <row r="36" spans="1:11">
      <c r="A36" s="21" t="s">
        <v>32</v>
      </c>
      <c r="B36" s="13" t="s">
        <v>59</v>
      </c>
      <c r="C36" s="13" t="s">
        <v>25</v>
      </c>
      <c r="D36" s="13" t="s">
        <v>143</v>
      </c>
      <c r="E36" s="16" t="s">
        <v>14</v>
      </c>
      <c r="F36" s="13" t="s">
        <v>223</v>
      </c>
      <c r="G36" s="17" t="s">
        <v>99</v>
      </c>
      <c r="H36" s="13"/>
      <c r="I36" s="13"/>
      <c r="J36" s="13" t="s">
        <v>95</v>
      </c>
      <c r="K36" s="13"/>
    </row>
    <row r="37" spans="1:11">
      <c r="A37" s="21" t="s">
        <v>32</v>
      </c>
      <c r="B37" s="13" t="s">
        <v>60</v>
      </c>
      <c r="C37" s="13" t="s">
        <v>25</v>
      </c>
      <c r="D37" s="13" t="s">
        <v>144</v>
      </c>
      <c r="E37" s="16" t="s">
        <v>14</v>
      </c>
      <c r="F37" s="13" t="s">
        <v>224</v>
      </c>
      <c r="G37" s="17" t="s">
        <v>99</v>
      </c>
      <c r="H37" s="13"/>
      <c r="I37" s="13"/>
      <c r="J37" s="13" t="s">
        <v>95</v>
      </c>
      <c r="K37" s="13"/>
    </row>
    <row r="38" spans="1:11">
      <c r="A38" s="20" t="s">
        <v>34</v>
      </c>
      <c r="B38" s="13" t="s">
        <v>65</v>
      </c>
      <c r="C38" s="13" t="s">
        <v>25</v>
      </c>
      <c r="D38" s="13" t="s">
        <v>190</v>
      </c>
      <c r="E38" s="16" t="s">
        <v>14</v>
      </c>
      <c r="F38" s="13" t="s">
        <v>179</v>
      </c>
      <c r="G38" s="17" t="s">
        <v>99</v>
      </c>
      <c r="H38" s="13"/>
      <c r="I38" s="13"/>
      <c r="J38" s="13" t="s">
        <v>95</v>
      </c>
      <c r="K38" s="13"/>
    </row>
    <row r="39" spans="1:11">
      <c r="A39" s="23" t="s">
        <v>38</v>
      </c>
      <c r="B39" s="13" t="s">
        <v>80</v>
      </c>
      <c r="C39" s="13" t="s">
        <v>25</v>
      </c>
      <c r="D39" s="13" t="s">
        <v>191</v>
      </c>
      <c r="E39" s="16" t="s">
        <v>14</v>
      </c>
      <c r="F39" s="13" t="s">
        <v>214</v>
      </c>
      <c r="G39" s="17" t="s">
        <v>99</v>
      </c>
      <c r="H39" s="13"/>
      <c r="I39" s="13"/>
      <c r="J39" s="13" t="s">
        <v>95</v>
      </c>
      <c r="K39" s="13"/>
    </row>
    <row r="40" spans="1:11">
      <c r="A40" s="12" t="s">
        <v>23</v>
      </c>
      <c r="B40" s="13" t="s">
        <v>35</v>
      </c>
      <c r="C40" s="13" t="s">
        <v>25</v>
      </c>
      <c r="D40" s="13" t="s">
        <v>192</v>
      </c>
      <c r="E40" s="16" t="s">
        <v>14</v>
      </c>
      <c r="F40" s="13" t="s">
        <v>225</v>
      </c>
      <c r="G40" s="17" t="s">
        <v>99</v>
      </c>
      <c r="H40" s="13"/>
      <c r="I40" s="13"/>
      <c r="J40" s="13" t="s">
        <v>95</v>
      </c>
      <c r="K40" s="13"/>
    </row>
    <row r="41" spans="1:11">
      <c r="A41" s="18" t="s">
        <v>36</v>
      </c>
      <c r="B41" s="13" t="s">
        <v>75</v>
      </c>
      <c r="C41" s="13" t="s">
        <v>25</v>
      </c>
      <c r="D41" s="13" t="s">
        <v>148</v>
      </c>
      <c r="E41" s="16" t="s">
        <v>14</v>
      </c>
      <c r="F41" s="13" t="s">
        <v>210</v>
      </c>
      <c r="G41" s="17" t="s">
        <v>99</v>
      </c>
      <c r="H41" s="13"/>
      <c r="I41" s="13"/>
      <c r="J41" s="13" t="s">
        <v>95</v>
      </c>
      <c r="K41" s="13"/>
    </row>
    <row r="42" spans="1:11">
      <c r="A42" s="23" t="s">
        <v>38</v>
      </c>
      <c r="B42" s="13" t="s">
        <v>81</v>
      </c>
      <c r="C42" s="13" t="s">
        <v>25</v>
      </c>
      <c r="D42" s="13" t="s">
        <v>149</v>
      </c>
      <c r="E42" s="16" t="s">
        <v>14</v>
      </c>
      <c r="F42" s="13" t="s">
        <v>199</v>
      </c>
      <c r="G42" s="17" t="s">
        <v>99</v>
      </c>
      <c r="H42" s="13"/>
      <c r="I42" s="13"/>
      <c r="J42" s="13" t="s">
        <v>95</v>
      </c>
      <c r="K42" s="13"/>
    </row>
    <row r="43" spans="1:11">
      <c r="A43" s="19" t="s">
        <v>30</v>
      </c>
      <c r="B43" s="13" t="s">
        <v>56</v>
      </c>
      <c r="C43" s="13" t="s">
        <v>25</v>
      </c>
      <c r="D43" s="13" t="s">
        <v>195</v>
      </c>
      <c r="E43" s="16" t="s">
        <v>14</v>
      </c>
      <c r="F43" s="13" t="s">
        <v>205</v>
      </c>
      <c r="G43" s="17" t="s">
        <v>99</v>
      </c>
      <c r="H43" s="13"/>
      <c r="I43" s="13"/>
      <c r="J43" s="13" t="s">
        <v>95</v>
      </c>
      <c r="K43" s="13"/>
    </row>
    <row r="44" spans="1:11">
      <c r="A44" s="23" t="s">
        <v>38</v>
      </c>
      <c r="B44" s="13" t="s">
        <v>82</v>
      </c>
      <c r="C44" s="13" t="s">
        <v>25</v>
      </c>
      <c r="D44" s="13" t="s">
        <v>151</v>
      </c>
      <c r="E44" s="16" t="s">
        <v>14</v>
      </c>
      <c r="F44" s="13" t="s">
        <v>179</v>
      </c>
      <c r="G44" s="17" t="s">
        <v>99</v>
      </c>
      <c r="H44" s="13"/>
      <c r="I44" s="13"/>
      <c r="J44" s="13" t="s">
        <v>95</v>
      </c>
      <c r="K44" s="13"/>
    </row>
    <row r="45" spans="1:11">
      <c r="A45" s="20" t="s">
        <v>34</v>
      </c>
      <c r="B45" s="13" t="s">
        <v>66</v>
      </c>
      <c r="C45" s="13" t="s">
        <v>25</v>
      </c>
      <c r="D45" s="13" t="s">
        <v>152</v>
      </c>
      <c r="E45" s="16" t="s">
        <v>14</v>
      </c>
      <c r="F45" s="13" t="s">
        <v>179</v>
      </c>
      <c r="G45" s="17" t="s">
        <v>99</v>
      </c>
      <c r="H45" s="13" t="s">
        <v>226</v>
      </c>
      <c r="I45" s="13"/>
      <c r="J45" s="13" t="s">
        <v>95</v>
      </c>
      <c r="K45" s="13"/>
    </row>
    <row r="46" spans="1:11">
      <c r="A46" s="22" t="s">
        <v>28</v>
      </c>
      <c r="B46" s="13" t="s">
        <v>48</v>
      </c>
      <c r="C46" s="13" t="s">
        <v>25</v>
      </c>
      <c r="D46" s="13" t="s">
        <v>154</v>
      </c>
      <c r="E46" s="16" t="s">
        <v>14</v>
      </c>
      <c r="F46" s="13" t="s">
        <v>155</v>
      </c>
      <c r="G46" s="17" t="s">
        <v>99</v>
      </c>
      <c r="H46" s="13" t="s">
        <v>227</v>
      </c>
      <c r="I46" s="13"/>
      <c r="J46" s="13" t="s">
        <v>95</v>
      </c>
      <c r="K46" s="13"/>
    </row>
    <row r="47" spans="1:11">
      <c r="A47" s="22" t="s">
        <v>28</v>
      </c>
      <c r="B47" s="13" t="s">
        <v>48</v>
      </c>
      <c r="C47" s="13" t="s">
        <v>41</v>
      </c>
      <c r="D47" s="13" t="s">
        <v>154</v>
      </c>
      <c r="E47" s="25" t="s">
        <v>18</v>
      </c>
      <c r="F47" s="13"/>
      <c r="G47" s="17" t="s">
        <v>99</v>
      </c>
      <c r="H47" s="13" t="s">
        <v>228</v>
      </c>
      <c r="I47" s="13"/>
      <c r="J47" s="13" t="s">
        <v>95</v>
      </c>
      <c r="K47" s="13"/>
    </row>
    <row r="48" spans="1:11">
      <c r="A48" s="22" t="s">
        <v>28</v>
      </c>
      <c r="B48" s="13" t="s">
        <v>49</v>
      </c>
      <c r="C48" s="13" t="s">
        <v>25</v>
      </c>
      <c r="D48" s="13" t="s">
        <v>157</v>
      </c>
      <c r="E48" s="16" t="s">
        <v>14</v>
      </c>
      <c r="F48" s="13" t="s">
        <v>229</v>
      </c>
      <c r="G48" s="17" t="s">
        <v>99</v>
      </c>
      <c r="H48" s="13" t="s">
        <v>230</v>
      </c>
      <c r="I48" s="13"/>
      <c r="J48" s="13" t="s">
        <v>95</v>
      </c>
      <c r="K48" s="13"/>
    </row>
    <row r="49" spans="1:11">
      <c r="A49" s="19" t="s">
        <v>30</v>
      </c>
      <c r="B49" s="13" t="s">
        <v>57</v>
      </c>
      <c r="C49" s="13" t="s">
        <v>25</v>
      </c>
      <c r="D49" s="13" t="s">
        <v>158</v>
      </c>
      <c r="E49" s="25" t="s">
        <v>17</v>
      </c>
      <c r="F49" s="13" t="s">
        <v>231</v>
      </c>
      <c r="G49" s="17" t="s">
        <v>99</v>
      </c>
      <c r="H49" s="13" t="s">
        <v>232</v>
      </c>
      <c r="I49" s="13"/>
      <c r="J49" s="13" t="s">
        <v>95</v>
      </c>
      <c r="K49" s="13"/>
    </row>
    <row r="50" spans="1:11">
      <c r="A50" s="23" t="s">
        <v>38</v>
      </c>
      <c r="B50" s="13" t="s">
        <v>83</v>
      </c>
      <c r="C50" s="13" t="s">
        <v>25</v>
      </c>
      <c r="D50" s="13" t="s">
        <v>159</v>
      </c>
      <c r="E50" s="16" t="s">
        <v>14</v>
      </c>
      <c r="F50" s="13" t="s">
        <v>199</v>
      </c>
      <c r="G50" s="17" t="s">
        <v>99</v>
      </c>
      <c r="H50" s="13"/>
      <c r="I50" s="13"/>
      <c r="J50" s="13" t="s">
        <v>95</v>
      </c>
      <c r="K50" s="13"/>
    </row>
    <row r="51" spans="1:11">
      <c r="A51" s="20" t="s">
        <v>34</v>
      </c>
      <c r="B51" s="13" t="s">
        <v>67</v>
      </c>
      <c r="C51" s="13" t="s">
        <v>25</v>
      </c>
      <c r="D51" s="13" t="s">
        <v>160</v>
      </c>
      <c r="E51" s="16" t="s">
        <v>14</v>
      </c>
      <c r="F51" s="13" t="s">
        <v>205</v>
      </c>
      <c r="G51" s="17" t="s">
        <v>99</v>
      </c>
      <c r="H51" s="13"/>
      <c r="I51" s="13"/>
      <c r="J51" s="13" t="s">
        <v>95</v>
      </c>
      <c r="K51" s="13"/>
    </row>
    <row r="52" spans="1:11">
      <c r="A52" s="12" t="s">
        <v>23</v>
      </c>
      <c r="B52" s="13" t="s">
        <v>37</v>
      </c>
      <c r="C52" s="13" t="s">
        <v>25</v>
      </c>
      <c r="D52" s="13" t="s">
        <v>198</v>
      </c>
      <c r="E52" s="16" t="s">
        <v>14</v>
      </c>
      <c r="F52" s="13" t="s">
        <v>205</v>
      </c>
      <c r="G52" s="17" t="s">
        <v>99</v>
      </c>
      <c r="H52" s="13" t="s">
        <v>233</v>
      </c>
      <c r="I52" s="13"/>
      <c r="J52" s="13" t="s">
        <v>95</v>
      </c>
      <c r="K52" s="13"/>
    </row>
    <row r="53" spans="1:11">
      <c r="A53" s="20" t="s">
        <v>34</v>
      </c>
      <c r="B53" s="13" t="s">
        <v>68</v>
      </c>
      <c r="C53" s="13" t="s">
        <v>25</v>
      </c>
      <c r="D53" s="13" t="s">
        <v>203</v>
      </c>
      <c r="E53" s="16" t="s">
        <v>14</v>
      </c>
      <c r="F53" s="13" t="s">
        <v>210</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214</v>
      </c>
      <c r="G55" s="17" t="s">
        <v>99</v>
      </c>
      <c r="H55" s="13" t="s">
        <v>233</v>
      </c>
      <c r="I55" s="13"/>
      <c r="J55" s="13" t="s">
        <v>95</v>
      </c>
      <c r="K55" s="13"/>
    </row>
    <row r="56" spans="1:11">
      <c r="A56" s="18" t="s">
        <v>36</v>
      </c>
      <c r="B56" s="13" t="s">
        <v>76</v>
      </c>
      <c r="C56" s="13" t="s">
        <v>25</v>
      </c>
      <c r="D56" s="13" t="s">
        <v>204</v>
      </c>
      <c r="E56" s="16" t="s">
        <v>14</v>
      </c>
      <c r="F56" s="13" t="s">
        <v>179</v>
      </c>
      <c r="G56" s="17" t="s">
        <v>99</v>
      </c>
      <c r="H56" s="13"/>
      <c r="I56" s="13"/>
      <c r="J56" s="13" t="s">
        <v>95</v>
      </c>
      <c r="K56" s="13"/>
    </row>
    <row r="57" spans="1:11">
      <c r="A57" s="22" t="s">
        <v>28</v>
      </c>
      <c r="B57" s="13" t="s">
        <v>50</v>
      </c>
      <c r="C57" s="13" t="s">
        <v>25</v>
      </c>
      <c r="D57" s="13" t="s">
        <v>167</v>
      </c>
      <c r="E57" s="16" t="s">
        <v>14</v>
      </c>
      <c r="F57" s="13" t="s">
        <v>199</v>
      </c>
      <c r="G57" s="17" t="s">
        <v>99</v>
      </c>
      <c r="H57" s="13" t="s">
        <v>168</v>
      </c>
      <c r="I57" s="13"/>
      <c r="J57" s="13" t="s">
        <v>95</v>
      </c>
      <c r="K57" s="13"/>
    </row>
    <row r="58" spans="1:11">
      <c r="A58" s="22" t="s">
        <v>28</v>
      </c>
      <c r="B58" s="13" t="s">
        <v>51</v>
      </c>
      <c r="C58" s="13" t="s">
        <v>25</v>
      </c>
      <c r="D58" s="13" t="s">
        <v>169</v>
      </c>
      <c r="E58" s="16" t="s">
        <v>14</v>
      </c>
      <c r="F58" s="13" t="s">
        <v>219</v>
      </c>
      <c r="G58" s="17" t="s">
        <v>99</v>
      </c>
      <c r="H58" s="13"/>
      <c r="I58" s="13"/>
      <c r="J58" s="13" t="s">
        <v>95</v>
      </c>
      <c r="K58" s="13"/>
    </row>
  </sheetData>
  <autoFilter ref="A1:G1" xr:uid="{00000000-0009-0000-0000-000005000000}"/>
  <conditionalFormatting sqref="G2:G58">
    <cfRule type="cellIs" dxfId="111" priority="1" stopIfTrue="1" operator="equal">
      <formula>"Sim"</formula>
    </cfRule>
    <cfRule type="cellIs" dxfId="110" priority="3" stopIfTrue="1" operator="equal">
      <formula>"Não"</formula>
    </cfRule>
  </conditionalFormatting>
  <conditionalFormatting sqref="J2:J58">
    <cfRule type="cellIs" dxfId="109" priority="4" stopIfTrue="1" operator="equal">
      <formula>"Sim"</formula>
    </cfRule>
    <cfRule type="cellIs" dxfId="108" priority="4" stopIfTrue="1" operator="equal">
      <formula>"Não"</formula>
    </cfRule>
    <cfRule type="cellIs" dxfId="107" priority="5" stopIfTrue="1" operator="equal">
      <formula>"Em Análise"</formula>
    </cfRule>
  </conditionalFormatting>
  <conditionalFormatting sqref="E2:E58">
    <cfRule type="cellIs" dxfId="106" priority="6" stopIfTrue="1" operator="equal">
      <formula>"Enviado"</formula>
    </cfRule>
    <cfRule type="cellIs" dxfId="105" priority="7" stopIfTrue="1" operator="equal">
      <formula>"Atrasado"</formula>
    </cfRule>
    <cfRule type="cellIs" dxfId="104" priority="8" stopIfTrue="1" operator="equal">
      <formula>"Atrasado &gt;= 2"</formula>
    </cfRule>
    <cfRule type="cellIs" dxfId="103" priority="9" stopIfTrue="1" operator="equal">
      <formula>"Outras Ocorrências"</formula>
    </cfRule>
    <cfRule type="cellIs" dxfId="102" priority="10" stopIfTrue="1" operator="equal">
      <formula>"Sem Técnico"</formula>
    </cfRule>
    <cfRule type="cellIs" dxfId="10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6" activePane="topRight" state="frozen"/>
      <selection pane="topRight" activeCell="F37" sqref="F37"/>
    </sheetView>
  </sheetViews>
  <sheetFormatPr defaultRowHeight="15"/>
  <cols>
    <col min="1" max="1" width="23" customWidth="1"/>
    <col min="2" max="2" width="30" customWidth="1"/>
    <col min="3" max="3" width="8" customWidth="1"/>
    <col min="4" max="4" width="52"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173</v>
      </c>
      <c r="E3" s="16" t="s">
        <v>14</v>
      </c>
      <c r="F3" s="13" t="s">
        <v>234</v>
      </c>
      <c r="G3" s="17" t="s">
        <v>99</v>
      </c>
      <c r="H3" s="13"/>
      <c r="I3" s="13"/>
      <c r="J3" s="13" t="s">
        <v>95</v>
      </c>
      <c r="K3" s="13"/>
    </row>
    <row r="4" spans="1:11">
      <c r="A4" s="18" t="s">
        <v>36</v>
      </c>
      <c r="B4" s="13" t="s">
        <v>69</v>
      </c>
      <c r="C4" s="13" t="s">
        <v>25</v>
      </c>
      <c r="D4" s="13" t="s">
        <v>101</v>
      </c>
      <c r="E4" s="14" t="s">
        <v>16</v>
      </c>
      <c r="F4" s="13"/>
      <c r="G4" s="15" t="s">
        <v>95</v>
      </c>
      <c r="H4" s="13"/>
      <c r="I4" s="13"/>
      <c r="J4" s="13" t="s">
        <v>95</v>
      </c>
      <c r="K4" s="13"/>
    </row>
    <row r="5" spans="1:11">
      <c r="A5" s="12" t="s">
        <v>23</v>
      </c>
      <c r="B5" s="13" t="s">
        <v>29</v>
      </c>
      <c r="C5" s="13" t="s">
        <v>25</v>
      </c>
      <c r="D5" s="13" t="s">
        <v>103</v>
      </c>
      <c r="E5" s="16" t="s">
        <v>14</v>
      </c>
      <c r="F5" s="13" t="s">
        <v>235</v>
      </c>
      <c r="G5" s="17" t="s">
        <v>99</v>
      </c>
      <c r="H5" s="13"/>
      <c r="I5" s="13"/>
      <c r="J5" s="13" t="s">
        <v>95</v>
      </c>
      <c r="K5" s="13"/>
    </row>
    <row r="6" spans="1:11">
      <c r="A6" s="19" t="s">
        <v>30</v>
      </c>
      <c r="B6" s="13" t="s">
        <v>52</v>
      </c>
      <c r="C6" s="13" t="s">
        <v>25</v>
      </c>
      <c r="D6" s="13" t="s">
        <v>105</v>
      </c>
      <c r="E6" s="16" t="s">
        <v>14</v>
      </c>
      <c r="F6" s="13" t="s">
        <v>235</v>
      </c>
      <c r="G6" s="17" t="s">
        <v>99</v>
      </c>
      <c r="H6" s="13"/>
      <c r="I6" s="13"/>
      <c r="J6" s="13" t="s">
        <v>95</v>
      </c>
      <c r="K6" s="13"/>
    </row>
    <row r="7" spans="1:11">
      <c r="A7" s="18" t="s">
        <v>36</v>
      </c>
      <c r="B7" s="13" t="s">
        <v>70</v>
      </c>
      <c r="C7" s="13" t="s">
        <v>25</v>
      </c>
      <c r="D7" s="13" t="s">
        <v>106</v>
      </c>
      <c r="E7" s="16" t="s">
        <v>14</v>
      </c>
      <c r="F7" s="13" t="s">
        <v>236</v>
      </c>
      <c r="G7" s="17" t="s">
        <v>99</v>
      </c>
      <c r="H7" s="13"/>
      <c r="I7" s="13"/>
      <c r="J7" s="13" t="s">
        <v>95</v>
      </c>
      <c r="K7" s="13"/>
    </row>
    <row r="8" spans="1:11">
      <c r="A8" s="20" t="s">
        <v>34</v>
      </c>
      <c r="B8" s="13" t="s">
        <v>61</v>
      </c>
      <c r="C8" s="13" t="s">
        <v>25</v>
      </c>
      <c r="D8" s="13" t="s">
        <v>107</v>
      </c>
      <c r="E8" s="16" t="s">
        <v>14</v>
      </c>
      <c r="F8" s="13" t="s">
        <v>235</v>
      </c>
      <c r="G8" s="17" t="s">
        <v>99</v>
      </c>
      <c r="H8" s="13"/>
      <c r="I8" s="13"/>
      <c r="J8" s="13" t="s">
        <v>95</v>
      </c>
      <c r="K8" s="13"/>
    </row>
    <row r="9" spans="1:11">
      <c r="A9" s="21" t="s">
        <v>32</v>
      </c>
      <c r="B9" s="13" t="s">
        <v>58</v>
      </c>
      <c r="C9" s="13" t="s">
        <v>25</v>
      </c>
      <c r="D9" s="13" t="s">
        <v>108</v>
      </c>
      <c r="E9" s="16" t="s">
        <v>14</v>
      </c>
      <c r="F9" s="13" t="s">
        <v>237</v>
      </c>
      <c r="G9" s="17" t="s">
        <v>99</v>
      </c>
      <c r="H9" s="13" t="s">
        <v>238</v>
      </c>
      <c r="I9" s="13" t="s">
        <v>239</v>
      </c>
      <c r="J9" s="13" t="s">
        <v>99</v>
      </c>
      <c r="K9" s="13" t="s">
        <v>240</v>
      </c>
    </row>
    <row r="10" spans="1:11">
      <c r="A10" s="22" t="s">
        <v>28</v>
      </c>
      <c r="B10" s="13" t="s">
        <v>40</v>
      </c>
      <c r="C10" s="13" t="s">
        <v>25</v>
      </c>
      <c r="D10" s="13" t="s">
        <v>110</v>
      </c>
      <c r="E10" s="16" t="s">
        <v>14</v>
      </c>
      <c r="F10" s="13" t="s">
        <v>241</v>
      </c>
      <c r="G10" s="17" t="s">
        <v>99</v>
      </c>
      <c r="H10" s="13" t="s">
        <v>242</v>
      </c>
      <c r="I10" s="13"/>
      <c r="J10" s="13" t="s">
        <v>95</v>
      </c>
      <c r="K10" s="13"/>
    </row>
    <row r="11" spans="1:11">
      <c r="A11" s="22" t="s">
        <v>28</v>
      </c>
      <c r="B11" s="13" t="s">
        <v>40</v>
      </c>
      <c r="C11" s="13" t="s">
        <v>41</v>
      </c>
      <c r="D11" s="13" t="s">
        <v>110</v>
      </c>
      <c r="E11" s="16" t="s">
        <v>14</v>
      </c>
      <c r="F11" s="13" t="s">
        <v>241</v>
      </c>
      <c r="G11" s="17" t="s">
        <v>99</v>
      </c>
      <c r="H11" s="13" t="s">
        <v>242</v>
      </c>
      <c r="I11" s="13"/>
      <c r="J11" s="13" t="s">
        <v>95</v>
      </c>
      <c r="K11" s="13"/>
    </row>
    <row r="12" spans="1:11">
      <c r="A12" s="22" t="s">
        <v>28</v>
      </c>
      <c r="B12" s="13" t="s">
        <v>40</v>
      </c>
      <c r="C12" s="13" t="s">
        <v>42</v>
      </c>
      <c r="D12" s="13" t="s">
        <v>110</v>
      </c>
      <c r="E12" s="16" t="s">
        <v>14</v>
      </c>
      <c r="F12" s="13" t="s">
        <v>241</v>
      </c>
      <c r="G12" s="17" t="s">
        <v>99</v>
      </c>
      <c r="H12" s="13" t="s">
        <v>242</v>
      </c>
      <c r="I12" s="13"/>
      <c r="J12" s="13" t="s">
        <v>95</v>
      </c>
      <c r="K12" s="13"/>
    </row>
    <row r="13" spans="1:11">
      <c r="A13" s="22" t="s">
        <v>28</v>
      </c>
      <c r="B13" s="13" t="s">
        <v>40</v>
      </c>
      <c r="C13" s="13" t="s">
        <v>43</v>
      </c>
      <c r="D13" s="13" t="s">
        <v>110</v>
      </c>
      <c r="E13" s="16" t="s">
        <v>14</v>
      </c>
      <c r="F13" s="13" t="s">
        <v>241</v>
      </c>
      <c r="G13" s="17" t="s">
        <v>99</v>
      </c>
      <c r="H13" s="13" t="s">
        <v>242</v>
      </c>
      <c r="I13" s="13"/>
      <c r="J13" s="13" t="s">
        <v>95</v>
      </c>
      <c r="K13" s="13"/>
    </row>
    <row r="14" spans="1:11">
      <c r="A14" s="22" t="s">
        <v>28</v>
      </c>
      <c r="B14" s="13" t="s">
        <v>40</v>
      </c>
      <c r="C14" s="13" t="s">
        <v>44</v>
      </c>
      <c r="D14" s="13" t="s">
        <v>110</v>
      </c>
      <c r="E14" s="16" t="s">
        <v>14</v>
      </c>
      <c r="F14" s="13" t="s">
        <v>241</v>
      </c>
      <c r="G14" s="17" t="s">
        <v>99</v>
      </c>
      <c r="H14" s="13" t="s">
        <v>242</v>
      </c>
      <c r="I14" s="13"/>
      <c r="J14" s="13" t="s">
        <v>95</v>
      </c>
      <c r="K14" s="13"/>
    </row>
    <row r="15" spans="1:11">
      <c r="A15" s="22" t="s">
        <v>28</v>
      </c>
      <c r="B15" s="13" t="s">
        <v>45</v>
      </c>
      <c r="C15" s="13" t="s">
        <v>25</v>
      </c>
      <c r="D15" s="13" t="s">
        <v>116</v>
      </c>
      <c r="E15" s="16" t="s">
        <v>14</v>
      </c>
      <c r="F15" s="13" t="s">
        <v>235</v>
      </c>
      <c r="G15" s="17" t="s">
        <v>99</v>
      </c>
      <c r="H15" s="13"/>
      <c r="I15" s="13"/>
      <c r="J15" s="13" t="s">
        <v>95</v>
      </c>
      <c r="K15" s="13"/>
    </row>
    <row r="16" spans="1:11">
      <c r="A16" s="19" t="s">
        <v>30</v>
      </c>
      <c r="B16" s="13" t="s">
        <v>53</v>
      </c>
      <c r="C16" s="13" t="s">
        <v>25</v>
      </c>
      <c r="D16" s="13" t="s">
        <v>117</v>
      </c>
      <c r="E16" s="16" t="s">
        <v>14</v>
      </c>
      <c r="F16" s="13" t="s">
        <v>243</v>
      </c>
      <c r="G16" s="17" t="s">
        <v>99</v>
      </c>
      <c r="H16" s="13"/>
      <c r="I16" s="13"/>
      <c r="J16" s="13" t="s">
        <v>95</v>
      </c>
      <c r="K16" s="13"/>
    </row>
    <row r="17" spans="1:11">
      <c r="A17" s="22" t="s">
        <v>28</v>
      </c>
      <c r="B17" s="13" t="s">
        <v>46</v>
      </c>
      <c r="C17" s="13" t="s">
        <v>25</v>
      </c>
      <c r="D17" s="13" t="s">
        <v>180</v>
      </c>
      <c r="E17" s="16" t="s">
        <v>14</v>
      </c>
      <c r="F17" s="13" t="s">
        <v>244</v>
      </c>
      <c r="G17" s="17" t="s">
        <v>99</v>
      </c>
      <c r="H17" s="13"/>
      <c r="I17" s="13"/>
      <c r="J17" s="13" t="s">
        <v>95</v>
      </c>
      <c r="K17" s="13"/>
    </row>
    <row r="18" spans="1:11">
      <c r="A18" s="12" t="s">
        <v>23</v>
      </c>
      <c r="B18" s="13" t="s">
        <v>31</v>
      </c>
      <c r="C18" s="13" t="s">
        <v>25</v>
      </c>
      <c r="D18" s="13" t="s">
        <v>120</v>
      </c>
      <c r="E18" s="16" t="s">
        <v>14</v>
      </c>
      <c r="F18" s="13" t="s">
        <v>234</v>
      </c>
      <c r="G18" s="17" t="s">
        <v>99</v>
      </c>
      <c r="H18" s="13"/>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245</v>
      </c>
      <c r="G20" s="17" t="s">
        <v>99</v>
      </c>
      <c r="H20" s="13"/>
      <c r="I20" s="13"/>
      <c r="J20" s="13" t="s">
        <v>95</v>
      </c>
      <c r="K20" s="13"/>
    </row>
    <row r="21" spans="1:11">
      <c r="A21" s="19" t="s">
        <v>30</v>
      </c>
      <c r="B21" s="13" t="s">
        <v>54</v>
      </c>
      <c r="C21" s="13" t="s">
        <v>25</v>
      </c>
      <c r="D21" s="13" t="s">
        <v>182</v>
      </c>
      <c r="E21" s="16" t="s">
        <v>14</v>
      </c>
      <c r="F21" s="13" t="s">
        <v>246</v>
      </c>
      <c r="G21" s="17" t="s">
        <v>99</v>
      </c>
      <c r="H21" s="13"/>
      <c r="I21" s="13"/>
      <c r="J21" s="13" t="s">
        <v>95</v>
      </c>
      <c r="K21" s="13"/>
    </row>
    <row r="22" spans="1:11">
      <c r="A22" s="19" t="s">
        <v>30</v>
      </c>
      <c r="B22" s="13" t="s">
        <v>30</v>
      </c>
      <c r="C22" s="13" t="s">
        <v>25</v>
      </c>
      <c r="D22" s="13" t="s">
        <v>127</v>
      </c>
      <c r="E22" s="16" t="s">
        <v>14</v>
      </c>
      <c r="F22" s="13" t="s">
        <v>236</v>
      </c>
      <c r="G22" s="15" t="s">
        <v>95</v>
      </c>
      <c r="H22" s="13" t="s">
        <v>247</v>
      </c>
      <c r="I22" s="13"/>
      <c r="J22" s="13" t="s">
        <v>95</v>
      </c>
      <c r="K22" s="13"/>
    </row>
    <row r="23" spans="1:11">
      <c r="A23" s="19" t="s">
        <v>30</v>
      </c>
      <c r="B23" s="13" t="s">
        <v>30</v>
      </c>
      <c r="C23" s="13" t="s">
        <v>41</v>
      </c>
      <c r="D23" s="13" t="s">
        <v>127</v>
      </c>
      <c r="E23" s="16" t="s">
        <v>14</v>
      </c>
      <c r="F23" s="13" t="s">
        <v>236</v>
      </c>
      <c r="G23" s="15" t="s">
        <v>95</v>
      </c>
      <c r="H23" s="13" t="s">
        <v>247</v>
      </c>
      <c r="I23" s="13"/>
      <c r="J23" s="13" t="s">
        <v>95</v>
      </c>
      <c r="K23" s="13"/>
    </row>
    <row r="24" spans="1:11">
      <c r="A24" s="19" t="s">
        <v>30</v>
      </c>
      <c r="B24" s="13" t="s">
        <v>30</v>
      </c>
      <c r="C24" s="13" t="s">
        <v>42</v>
      </c>
      <c r="D24" s="13" t="s">
        <v>127</v>
      </c>
      <c r="E24" s="16" t="s">
        <v>14</v>
      </c>
      <c r="F24" s="13" t="s">
        <v>236</v>
      </c>
      <c r="G24" s="15" t="s">
        <v>95</v>
      </c>
      <c r="H24" s="13" t="s">
        <v>247</v>
      </c>
      <c r="I24" s="13"/>
      <c r="J24" s="13" t="s">
        <v>95</v>
      </c>
      <c r="K24" s="13"/>
    </row>
    <row r="25" spans="1:11">
      <c r="A25" s="23" t="s">
        <v>38</v>
      </c>
      <c r="B25" s="13" t="s">
        <v>78</v>
      </c>
      <c r="C25" s="13" t="s">
        <v>25</v>
      </c>
      <c r="D25" s="13" t="s">
        <v>183</v>
      </c>
      <c r="E25" s="16" t="s">
        <v>14</v>
      </c>
      <c r="F25" s="13" t="s">
        <v>248</v>
      </c>
      <c r="G25" s="17" t="s">
        <v>99</v>
      </c>
      <c r="H25" s="13"/>
      <c r="I25" s="13"/>
      <c r="J25" s="13" t="s">
        <v>95</v>
      </c>
      <c r="K25" s="13"/>
    </row>
    <row r="26" spans="1:11">
      <c r="A26" s="20" t="s">
        <v>34</v>
      </c>
      <c r="B26" s="13" t="s">
        <v>62</v>
      </c>
      <c r="C26" s="13" t="s">
        <v>25</v>
      </c>
      <c r="D26" s="13" t="s">
        <v>130</v>
      </c>
      <c r="E26" s="16" t="s">
        <v>14</v>
      </c>
      <c r="F26" s="13" t="s">
        <v>235</v>
      </c>
      <c r="G26" s="17" t="s">
        <v>99</v>
      </c>
      <c r="H26" s="13"/>
      <c r="I26" s="13"/>
      <c r="J26" s="13" t="s">
        <v>95</v>
      </c>
      <c r="K26" s="13"/>
    </row>
    <row r="27" spans="1:11">
      <c r="A27" s="20" t="s">
        <v>34</v>
      </c>
      <c r="B27" s="13" t="s">
        <v>63</v>
      </c>
      <c r="C27" s="13" t="s">
        <v>25</v>
      </c>
      <c r="D27" s="13" t="s">
        <v>132</v>
      </c>
      <c r="E27" s="16" t="s">
        <v>14</v>
      </c>
      <c r="F27" s="13" t="s">
        <v>246</v>
      </c>
      <c r="G27" s="17" t="s">
        <v>99</v>
      </c>
      <c r="H27" s="13"/>
      <c r="I27" s="13"/>
      <c r="J27" s="13" t="s">
        <v>95</v>
      </c>
      <c r="K27" s="13"/>
    </row>
    <row r="28" spans="1:11">
      <c r="A28" s="20" t="s">
        <v>34</v>
      </c>
      <c r="B28" s="13" t="s">
        <v>64</v>
      </c>
      <c r="C28" s="13" t="s">
        <v>25</v>
      </c>
      <c r="D28" s="13" t="s">
        <v>135</v>
      </c>
      <c r="E28" s="16" t="s">
        <v>14</v>
      </c>
      <c r="F28" s="13" t="s">
        <v>236</v>
      </c>
      <c r="G28" s="17" t="s">
        <v>99</v>
      </c>
      <c r="H28" s="13"/>
      <c r="I28" s="13"/>
      <c r="J28" s="13" t="s">
        <v>95</v>
      </c>
      <c r="K28" s="13"/>
    </row>
    <row r="29" spans="1:11">
      <c r="A29" s="18" t="s">
        <v>36</v>
      </c>
      <c r="B29" s="13" t="s">
        <v>71</v>
      </c>
      <c r="C29" s="13" t="s">
        <v>25</v>
      </c>
      <c r="D29" s="13" t="s">
        <v>136</v>
      </c>
      <c r="E29" s="16" t="s">
        <v>14</v>
      </c>
      <c r="F29" s="13" t="s">
        <v>236</v>
      </c>
      <c r="G29" s="17" t="s">
        <v>99</v>
      </c>
      <c r="H29" s="13" t="s">
        <v>238</v>
      </c>
      <c r="I29" s="13" t="s">
        <v>249</v>
      </c>
      <c r="J29" s="13" t="s">
        <v>99</v>
      </c>
      <c r="K29" s="13" t="s">
        <v>250</v>
      </c>
    </row>
    <row r="30" spans="1:11">
      <c r="A30" s="18" t="s">
        <v>36</v>
      </c>
      <c r="B30" s="13" t="s">
        <v>72</v>
      </c>
      <c r="C30" s="13" t="s">
        <v>25</v>
      </c>
      <c r="D30" s="13" t="s">
        <v>137</v>
      </c>
      <c r="E30" s="16" t="s">
        <v>14</v>
      </c>
      <c r="F30" s="13" t="s">
        <v>246</v>
      </c>
      <c r="G30" s="17" t="s">
        <v>99</v>
      </c>
      <c r="H30" s="13"/>
      <c r="I30" s="13"/>
      <c r="J30" s="13" t="s">
        <v>95</v>
      </c>
      <c r="K30" s="13"/>
    </row>
    <row r="31" spans="1:11">
      <c r="A31" s="22" t="s">
        <v>28</v>
      </c>
      <c r="B31" s="13" t="s">
        <v>47</v>
      </c>
      <c r="C31" s="13" t="s">
        <v>25</v>
      </c>
      <c r="D31" s="13" t="s">
        <v>187</v>
      </c>
      <c r="E31" s="16" t="s">
        <v>14</v>
      </c>
      <c r="F31" s="13" t="s">
        <v>234</v>
      </c>
      <c r="G31" s="17" t="s">
        <v>99</v>
      </c>
      <c r="H31" s="13"/>
      <c r="I31" s="13"/>
      <c r="J31" s="13" t="s">
        <v>95</v>
      </c>
      <c r="K31" s="13"/>
    </row>
    <row r="32" spans="1:11">
      <c r="A32" s="23" t="s">
        <v>38</v>
      </c>
      <c r="B32" s="13" t="s">
        <v>79</v>
      </c>
      <c r="C32" s="13" t="s">
        <v>25</v>
      </c>
      <c r="D32" s="13" t="s">
        <v>139</v>
      </c>
      <c r="E32" s="16" t="s">
        <v>14</v>
      </c>
      <c r="F32" s="13" t="s">
        <v>246</v>
      </c>
      <c r="G32" s="17" t="s">
        <v>99</v>
      </c>
      <c r="H32" s="13"/>
      <c r="I32" s="13"/>
      <c r="J32" s="13" t="s">
        <v>95</v>
      </c>
      <c r="K32" s="13"/>
    </row>
    <row r="33" spans="1:11">
      <c r="A33" s="18" t="s">
        <v>36</v>
      </c>
      <c r="B33" s="13" t="s">
        <v>73</v>
      </c>
      <c r="C33" s="13" t="s">
        <v>25</v>
      </c>
      <c r="D33" s="13" t="s">
        <v>140</v>
      </c>
      <c r="E33" s="16" t="s">
        <v>14</v>
      </c>
      <c r="F33" s="13" t="s">
        <v>235</v>
      </c>
      <c r="G33" s="17" t="s">
        <v>99</v>
      </c>
      <c r="H33" s="13"/>
      <c r="I33" s="13"/>
      <c r="J33" s="13" t="s">
        <v>95</v>
      </c>
      <c r="K33" s="13"/>
    </row>
    <row r="34" spans="1:11">
      <c r="A34" s="18" t="s">
        <v>36</v>
      </c>
      <c r="B34" s="13" t="s">
        <v>74</v>
      </c>
      <c r="C34" s="13" t="s">
        <v>25</v>
      </c>
      <c r="D34" s="13" t="s">
        <v>141</v>
      </c>
      <c r="E34" s="16" t="s">
        <v>14</v>
      </c>
      <c r="F34" s="13" t="s">
        <v>235</v>
      </c>
      <c r="G34" s="17" t="s">
        <v>99</v>
      </c>
      <c r="H34" s="13"/>
      <c r="I34" s="13"/>
      <c r="J34" s="13" t="s">
        <v>95</v>
      </c>
      <c r="K34" s="13"/>
    </row>
    <row r="35" spans="1:11">
      <c r="A35" s="19" t="s">
        <v>30</v>
      </c>
      <c r="B35" s="13" t="s">
        <v>55</v>
      </c>
      <c r="C35" s="13" t="s">
        <v>25</v>
      </c>
      <c r="D35" s="13" t="s">
        <v>189</v>
      </c>
      <c r="E35" s="16" t="s">
        <v>14</v>
      </c>
      <c r="F35" s="13" t="s">
        <v>246</v>
      </c>
      <c r="G35" s="15" t="s">
        <v>95</v>
      </c>
      <c r="H35" s="13" t="s">
        <v>247</v>
      </c>
      <c r="I35" s="13"/>
      <c r="J35" s="13" t="s">
        <v>95</v>
      </c>
      <c r="K35" s="13"/>
    </row>
    <row r="36" spans="1:11">
      <c r="A36" s="21" t="s">
        <v>32</v>
      </c>
      <c r="B36" s="13" t="s">
        <v>59</v>
      </c>
      <c r="C36" s="13" t="s">
        <v>25</v>
      </c>
      <c r="D36" s="13" t="s">
        <v>143</v>
      </c>
      <c r="E36" s="16" t="s">
        <v>14</v>
      </c>
      <c r="F36" s="13" t="s">
        <v>251</v>
      </c>
      <c r="G36" s="17" t="s">
        <v>99</v>
      </c>
      <c r="H36" s="13"/>
      <c r="I36" s="13"/>
      <c r="J36" s="13" t="s">
        <v>95</v>
      </c>
      <c r="K36" s="13"/>
    </row>
    <row r="37" spans="1:11">
      <c r="A37" s="21" t="s">
        <v>32</v>
      </c>
      <c r="B37" s="13" t="s">
        <v>60</v>
      </c>
      <c r="C37" s="13" t="s">
        <v>25</v>
      </c>
      <c r="D37" s="13" t="s">
        <v>144</v>
      </c>
      <c r="E37" s="16" t="s">
        <v>14</v>
      </c>
      <c r="F37" s="13" t="s">
        <v>235</v>
      </c>
      <c r="G37" s="15" t="s">
        <v>95</v>
      </c>
      <c r="H37" s="13"/>
      <c r="I37" s="13"/>
      <c r="J37" s="13" t="s">
        <v>95</v>
      </c>
      <c r="K37" s="13"/>
    </row>
    <row r="38" spans="1:11">
      <c r="A38" s="20" t="s">
        <v>34</v>
      </c>
      <c r="B38" s="13" t="s">
        <v>65</v>
      </c>
      <c r="C38" s="13" t="s">
        <v>25</v>
      </c>
      <c r="D38" s="13" t="s">
        <v>190</v>
      </c>
      <c r="E38" s="16" t="s">
        <v>14</v>
      </c>
      <c r="F38" s="13" t="s">
        <v>245</v>
      </c>
      <c r="G38" s="17" t="s">
        <v>99</v>
      </c>
      <c r="H38" s="13"/>
      <c r="I38" s="13"/>
      <c r="J38" s="13" t="s">
        <v>95</v>
      </c>
      <c r="K38" s="13"/>
    </row>
    <row r="39" spans="1:11">
      <c r="A39" s="23" t="s">
        <v>38</v>
      </c>
      <c r="B39" s="13" t="s">
        <v>80</v>
      </c>
      <c r="C39" s="13" t="s">
        <v>25</v>
      </c>
      <c r="D39" s="13" t="s">
        <v>191</v>
      </c>
      <c r="E39" s="16" t="s">
        <v>14</v>
      </c>
      <c r="F39" s="13" t="s">
        <v>246</v>
      </c>
      <c r="G39" s="17" t="s">
        <v>99</v>
      </c>
      <c r="H39" s="13"/>
      <c r="I39" s="13"/>
      <c r="J39" s="13" t="s">
        <v>95</v>
      </c>
      <c r="K39" s="13"/>
    </row>
    <row r="40" spans="1:11">
      <c r="A40" s="12" t="s">
        <v>23</v>
      </c>
      <c r="B40" s="13" t="s">
        <v>35</v>
      </c>
      <c r="C40" s="13" t="s">
        <v>25</v>
      </c>
      <c r="D40" s="13" t="s">
        <v>192</v>
      </c>
      <c r="E40" s="16" t="s">
        <v>14</v>
      </c>
      <c r="F40" s="13" t="s">
        <v>252</v>
      </c>
      <c r="G40" s="15" t="s">
        <v>95</v>
      </c>
      <c r="H40" s="13"/>
      <c r="I40" s="13"/>
      <c r="J40" s="13" t="s">
        <v>95</v>
      </c>
      <c r="K40" s="13"/>
    </row>
    <row r="41" spans="1:11">
      <c r="A41" s="18" t="s">
        <v>36</v>
      </c>
      <c r="B41" s="13" t="s">
        <v>75</v>
      </c>
      <c r="C41" s="13" t="s">
        <v>25</v>
      </c>
      <c r="D41" s="13" t="s">
        <v>148</v>
      </c>
      <c r="E41" s="16" t="s">
        <v>14</v>
      </c>
      <c r="F41" s="13" t="s">
        <v>234</v>
      </c>
      <c r="G41" s="17" t="s">
        <v>99</v>
      </c>
      <c r="H41" s="13"/>
      <c r="I41" s="13"/>
      <c r="J41" s="13" t="s">
        <v>95</v>
      </c>
      <c r="K41" s="13"/>
    </row>
    <row r="42" spans="1:11">
      <c r="A42" s="23" t="s">
        <v>38</v>
      </c>
      <c r="B42" s="13" t="s">
        <v>81</v>
      </c>
      <c r="C42" s="13" t="s">
        <v>25</v>
      </c>
      <c r="D42" s="13" t="s">
        <v>149</v>
      </c>
      <c r="E42" s="16" t="s">
        <v>14</v>
      </c>
      <c r="F42" s="13" t="s">
        <v>245</v>
      </c>
      <c r="G42" s="15" t="s">
        <v>95</v>
      </c>
      <c r="H42" s="13"/>
      <c r="I42" s="13"/>
      <c r="J42" s="13" t="s">
        <v>95</v>
      </c>
      <c r="K42" s="13"/>
    </row>
    <row r="43" spans="1:11">
      <c r="A43" s="19" t="s">
        <v>30</v>
      </c>
      <c r="B43" s="13" t="s">
        <v>56</v>
      </c>
      <c r="C43" s="13" t="s">
        <v>25</v>
      </c>
      <c r="D43" s="13" t="s">
        <v>195</v>
      </c>
      <c r="E43" s="16" t="s">
        <v>14</v>
      </c>
      <c r="F43" s="13" t="s">
        <v>244</v>
      </c>
      <c r="G43" s="15" t="s">
        <v>95</v>
      </c>
      <c r="H43" s="13" t="s">
        <v>247</v>
      </c>
      <c r="I43" s="13"/>
      <c r="J43" s="13" t="s">
        <v>95</v>
      </c>
      <c r="K43" s="13"/>
    </row>
    <row r="44" spans="1:11">
      <c r="A44" s="23" t="s">
        <v>38</v>
      </c>
      <c r="B44" s="13" t="s">
        <v>82</v>
      </c>
      <c r="C44" s="13" t="s">
        <v>25</v>
      </c>
      <c r="D44" s="13" t="s">
        <v>151</v>
      </c>
      <c r="E44" s="16" t="s">
        <v>14</v>
      </c>
      <c r="F44" s="13" t="s">
        <v>246</v>
      </c>
      <c r="G44" s="17" t="s">
        <v>99</v>
      </c>
      <c r="H44" s="13"/>
      <c r="I44" s="13"/>
      <c r="J44" s="13" t="s">
        <v>95</v>
      </c>
      <c r="K44" s="13"/>
    </row>
    <row r="45" spans="1:11">
      <c r="A45" s="20" t="s">
        <v>34</v>
      </c>
      <c r="B45" s="13" t="s">
        <v>66</v>
      </c>
      <c r="C45" s="13" t="s">
        <v>25</v>
      </c>
      <c r="D45" s="13" t="s">
        <v>152</v>
      </c>
      <c r="E45" s="16" t="s">
        <v>14</v>
      </c>
      <c r="F45" s="13" t="s">
        <v>245</v>
      </c>
      <c r="G45" s="17" t="s">
        <v>99</v>
      </c>
      <c r="H45" s="13"/>
      <c r="I45" s="13"/>
      <c r="J45" s="13" t="s">
        <v>95</v>
      </c>
      <c r="K45" s="13"/>
    </row>
    <row r="46" spans="1:11">
      <c r="A46" s="22" t="s">
        <v>28</v>
      </c>
      <c r="B46" s="13" t="s">
        <v>48</v>
      </c>
      <c r="C46" s="13" t="s">
        <v>25</v>
      </c>
      <c r="D46" s="13" t="s">
        <v>154</v>
      </c>
      <c r="E46" s="16" t="s">
        <v>14</v>
      </c>
      <c r="F46" s="13" t="s">
        <v>235</v>
      </c>
      <c r="G46" s="17" t="s">
        <v>99</v>
      </c>
      <c r="H46" s="13" t="s">
        <v>253</v>
      </c>
      <c r="I46" s="13"/>
      <c r="J46" s="13" t="s">
        <v>95</v>
      </c>
      <c r="K46" s="13"/>
    </row>
    <row r="47" spans="1:11">
      <c r="A47" s="22" t="s">
        <v>28</v>
      </c>
      <c r="B47" s="13" t="s">
        <v>48</v>
      </c>
      <c r="C47" s="13" t="s">
        <v>41</v>
      </c>
      <c r="D47" s="13" t="s">
        <v>154</v>
      </c>
      <c r="E47" s="25" t="s">
        <v>18</v>
      </c>
      <c r="F47" s="13"/>
      <c r="G47" s="17" t="s">
        <v>99</v>
      </c>
      <c r="H47" s="13" t="s">
        <v>254</v>
      </c>
      <c r="I47" s="13"/>
      <c r="J47" s="13" t="s">
        <v>95</v>
      </c>
      <c r="K47" s="13"/>
    </row>
    <row r="48" spans="1:11">
      <c r="A48" s="22" t="s">
        <v>28</v>
      </c>
      <c r="B48" s="13" t="s">
        <v>49</v>
      </c>
      <c r="C48" s="13" t="s">
        <v>25</v>
      </c>
      <c r="D48" s="13" t="s">
        <v>157</v>
      </c>
      <c r="E48" s="16" t="s">
        <v>14</v>
      </c>
      <c r="F48" s="13" t="s">
        <v>255</v>
      </c>
      <c r="G48" s="17" t="s">
        <v>99</v>
      </c>
      <c r="H48" s="13"/>
      <c r="I48" s="13"/>
      <c r="J48" s="13" t="s">
        <v>95</v>
      </c>
      <c r="K48" s="13"/>
    </row>
    <row r="49" spans="1:11">
      <c r="A49" s="19" t="s">
        <v>30</v>
      </c>
      <c r="B49" s="13" t="s">
        <v>57</v>
      </c>
      <c r="C49" s="13" t="s">
        <v>25</v>
      </c>
      <c r="D49" s="13" t="s">
        <v>158</v>
      </c>
      <c r="E49" s="16" t="s">
        <v>14</v>
      </c>
      <c r="F49" s="13" t="s">
        <v>234</v>
      </c>
      <c r="G49" s="17" t="s">
        <v>99</v>
      </c>
      <c r="H49" s="13"/>
      <c r="I49" s="13"/>
      <c r="J49" s="13" t="s">
        <v>95</v>
      </c>
      <c r="K49" s="13"/>
    </row>
    <row r="50" spans="1:11">
      <c r="A50" s="23" t="s">
        <v>38</v>
      </c>
      <c r="B50" s="13" t="s">
        <v>83</v>
      </c>
      <c r="C50" s="13" t="s">
        <v>25</v>
      </c>
      <c r="D50" s="13" t="s">
        <v>159</v>
      </c>
      <c r="E50" s="16" t="s">
        <v>14</v>
      </c>
      <c r="F50" s="13" t="s">
        <v>235</v>
      </c>
      <c r="G50" s="17" t="s">
        <v>99</v>
      </c>
      <c r="H50" s="13"/>
      <c r="I50" s="13"/>
      <c r="J50" s="13" t="s">
        <v>95</v>
      </c>
      <c r="K50" s="13"/>
    </row>
    <row r="51" spans="1:11">
      <c r="A51" s="20" t="s">
        <v>34</v>
      </c>
      <c r="B51" s="13" t="s">
        <v>67</v>
      </c>
      <c r="C51" s="13" t="s">
        <v>25</v>
      </c>
      <c r="D51" s="13" t="s">
        <v>160</v>
      </c>
      <c r="E51" s="16" t="s">
        <v>14</v>
      </c>
      <c r="F51" s="13" t="s">
        <v>245</v>
      </c>
      <c r="G51" s="17" t="s">
        <v>99</v>
      </c>
      <c r="H51" s="13"/>
      <c r="I51" s="13"/>
      <c r="J51" s="13" t="s">
        <v>95</v>
      </c>
      <c r="K51" s="13"/>
    </row>
    <row r="52" spans="1:11">
      <c r="A52" s="12" t="s">
        <v>23</v>
      </c>
      <c r="B52" s="13" t="s">
        <v>37</v>
      </c>
      <c r="C52" s="13" t="s">
        <v>25</v>
      </c>
      <c r="D52" s="13" t="s">
        <v>198</v>
      </c>
      <c r="E52" s="16" t="s">
        <v>14</v>
      </c>
      <c r="F52" s="13" t="s">
        <v>245</v>
      </c>
      <c r="G52" s="17" t="s">
        <v>99</v>
      </c>
      <c r="H52" s="13"/>
      <c r="I52" s="13"/>
      <c r="J52" s="13" t="s">
        <v>95</v>
      </c>
      <c r="K52" s="13"/>
    </row>
    <row r="53" spans="1:11">
      <c r="A53" s="20" t="s">
        <v>34</v>
      </c>
      <c r="B53" s="13" t="s">
        <v>68</v>
      </c>
      <c r="C53" s="13" t="s">
        <v>25</v>
      </c>
      <c r="D53" s="13" t="s">
        <v>203</v>
      </c>
      <c r="E53" s="16" t="s">
        <v>14</v>
      </c>
      <c r="F53" s="13" t="s">
        <v>235</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235</v>
      </c>
      <c r="G55" s="17" t="s">
        <v>99</v>
      </c>
      <c r="H55" s="13"/>
      <c r="I55" s="13"/>
      <c r="J55" s="13" t="s">
        <v>95</v>
      </c>
      <c r="K55" s="13"/>
    </row>
    <row r="56" spans="1:11">
      <c r="A56" s="18" t="s">
        <v>36</v>
      </c>
      <c r="B56" s="13" t="s">
        <v>76</v>
      </c>
      <c r="C56" s="13" t="s">
        <v>25</v>
      </c>
      <c r="D56" s="13" t="s">
        <v>204</v>
      </c>
      <c r="E56" s="16" t="s">
        <v>14</v>
      </c>
      <c r="F56" s="13" t="s">
        <v>235</v>
      </c>
      <c r="G56" s="17" t="s">
        <v>99</v>
      </c>
      <c r="H56" s="13"/>
      <c r="I56" s="13"/>
      <c r="J56" s="13" t="s">
        <v>95</v>
      </c>
      <c r="K56" s="13"/>
    </row>
    <row r="57" spans="1:11">
      <c r="A57" s="22" t="s">
        <v>28</v>
      </c>
      <c r="B57" s="13" t="s">
        <v>50</v>
      </c>
      <c r="C57" s="13" t="s">
        <v>25</v>
      </c>
      <c r="D57" s="13" t="s">
        <v>167</v>
      </c>
      <c r="E57" s="16" t="s">
        <v>14</v>
      </c>
      <c r="F57" s="13" t="s">
        <v>234</v>
      </c>
      <c r="G57" s="17" t="s">
        <v>99</v>
      </c>
      <c r="H57" s="13"/>
      <c r="I57" s="13"/>
      <c r="J57" s="13" t="s">
        <v>95</v>
      </c>
      <c r="K57" s="13"/>
    </row>
    <row r="58" spans="1:11">
      <c r="A58" s="22" t="s">
        <v>28</v>
      </c>
      <c r="B58" s="13" t="s">
        <v>51</v>
      </c>
      <c r="C58" s="13" t="s">
        <v>25</v>
      </c>
      <c r="D58" s="13" t="s">
        <v>169</v>
      </c>
      <c r="E58" s="16" t="s">
        <v>14</v>
      </c>
      <c r="F58" s="13" t="s">
        <v>252</v>
      </c>
      <c r="G58" s="17" t="s">
        <v>99</v>
      </c>
      <c r="H58" s="13" t="s">
        <v>256</v>
      </c>
      <c r="I58" s="13"/>
      <c r="J58" s="13" t="s">
        <v>95</v>
      </c>
      <c r="K58" s="13"/>
    </row>
  </sheetData>
  <autoFilter ref="A1:G1" xr:uid="{00000000-0009-0000-0000-000006000000}"/>
  <conditionalFormatting sqref="G2:G58">
    <cfRule type="cellIs" dxfId="100" priority="1" stopIfTrue="1" operator="equal">
      <formula>"Sim"</formula>
    </cfRule>
    <cfRule type="cellIs" dxfId="99" priority="3" stopIfTrue="1" operator="equal">
      <formula>"Não"</formula>
    </cfRule>
  </conditionalFormatting>
  <conditionalFormatting sqref="J2:J58">
    <cfRule type="cellIs" dxfId="98" priority="4" stopIfTrue="1" operator="equal">
      <formula>"Sim"</formula>
    </cfRule>
    <cfRule type="cellIs" dxfId="97" priority="4" stopIfTrue="1" operator="equal">
      <formula>"Não"</formula>
    </cfRule>
    <cfRule type="cellIs" dxfId="96" priority="5" stopIfTrue="1" operator="equal">
      <formula>"Em Análise"</formula>
    </cfRule>
  </conditionalFormatting>
  <conditionalFormatting sqref="E2:E58">
    <cfRule type="cellIs" dxfId="95" priority="6" stopIfTrue="1" operator="equal">
      <formula>"Enviado"</formula>
    </cfRule>
    <cfRule type="cellIs" dxfId="94" priority="7" stopIfTrue="1" operator="equal">
      <formula>"Atrasado"</formula>
    </cfRule>
    <cfRule type="cellIs" dxfId="93" priority="8" stopIfTrue="1" operator="equal">
      <formula>"Atrasado &gt;= 2"</formula>
    </cfRule>
    <cfRule type="cellIs" dxfId="92" priority="9" stopIfTrue="1" operator="equal">
      <formula>"Outras Ocorrências"</formula>
    </cfRule>
    <cfRule type="cellIs" dxfId="91" priority="10" stopIfTrue="1" operator="equal">
      <formula>"Sem Técnico"</formula>
    </cfRule>
    <cfRule type="cellIs" dxfId="9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6" activePane="topRight" state="frozen"/>
      <selection pane="topRight" activeCell="B25" sqref="B25"/>
    </sheetView>
  </sheetViews>
  <sheetFormatPr defaultRowHeight="15"/>
  <cols>
    <col min="1" max="1" width="23" customWidth="1"/>
    <col min="2" max="2" width="30" customWidth="1"/>
    <col min="3" max="3" width="8" customWidth="1"/>
    <col min="4" max="4" width="52" customWidth="1"/>
    <col min="5" max="5" width="23" customWidth="1"/>
    <col min="6" max="7" width="27" customWidth="1"/>
    <col min="8" max="8" width="4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257</v>
      </c>
      <c r="I2" s="13"/>
      <c r="J2" s="13" t="s">
        <v>95</v>
      </c>
      <c r="K2" s="13"/>
    </row>
    <row r="3" spans="1:11">
      <c r="A3" s="12" t="s">
        <v>23</v>
      </c>
      <c r="B3" s="13" t="s">
        <v>27</v>
      </c>
      <c r="C3" s="13" t="s">
        <v>25</v>
      </c>
      <c r="D3" s="13" t="s">
        <v>173</v>
      </c>
      <c r="E3" s="16" t="s">
        <v>14</v>
      </c>
      <c r="F3" s="13" t="s">
        <v>258</v>
      </c>
      <c r="G3" s="17" t="s">
        <v>99</v>
      </c>
      <c r="H3" s="13"/>
      <c r="I3" s="13"/>
      <c r="J3" s="13" t="s">
        <v>95</v>
      </c>
      <c r="K3" s="13"/>
    </row>
    <row r="4" spans="1:11">
      <c r="A4" s="18" t="s">
        <v>36</v>
      </c>
      <c r="B4" s="13" t="s">
        <v>69</v>
      </c>
      <c r="C4" s="13" t="s">
        <v>25</v>
      </c>
      <c r="D4" s="13" t="s">
        <v>101</v>
      </c>
      <c r="E4" s="14" t="s">
        <v>16</v>
      </c>
      <c r="F4" s="13"/>
      <c r="G4" s="15" t="s">
        <v>95</v>
      </c>
      <c r="H4" s="13" t="s">
        <v>259</v>
      </c>
      <c r="I4" s="13"/>
      <c r="J4" s="13" t="s">
        <v>95</v>
      </c>
      <c r="K4" s="13"/>
    </row>
    <row r="5" spans="1:11">
      <c r="A5" s="12" t="s">
        <v>23</v>
      </c>
      <c r="B5" s="13" t="s">
        <v>29</v>
      </c>
      <c r="C5" s="13" t="s">
        <v>25</v>
      </c>
      <c r="D5" s="13" t="s">
        <v>103</v>
      </c>
      <c r="E5" s="16" t="s">
        <v>14</v>
      </c>
      <c r="F5" s="13" t="s">
        <v>126</v>
      </c>
      <c r="G5" s="17" t="s">
        <v>99</v>
      </c>
      <c r="H5" s="13"/>
      <c r="I5" s="13"/>
      <c r="J5" s="13" t="s">
        <v>95</v>
      </c>
      <c r="K5" s="13"/>
    </row>
    <row r="6" spans="1:11">
      <c r="A6" s="19" t="s">
        <v>30</v>
      </c>
      <c r="B6" s="13" t="s">
        <v>52</v>
      </c>
      <c r="C6" s="13" t="s">
        <v>25</v>
      </c>
      <c r="D6" s="13" t="s">
        <v>105</v>
      </c>
      <c r="E6" s="16" t="s">
        <v>14</v>
      </c>
      <c r="F6" s="13" t="s">
        <v>260</v>
      </c>
      <c r="G6" s="17" t="s">
        <v>99</v>
      </c>
      <c r="H6" s="13"/>
      <c r="I6" s="13"/>
      <c r="J6" s="13" t="s">
        <v>95</v>
      </c>
      <c r="K6" s="13"/>
    </row>
    <row r="7" spans="1:11">
      <c r="A7" s="18" t="s">
        <v>36</v>
      </c>
      <c r="B7" s="13" t="s">
        <v>70</v>
      </c>
      <c r="C7" s="13" t="s">
        <v>25</v>
      </c>
      <c r="D7" s="13" t="s">
        <v>106</v>
      </c>
      <c r="E7" s="16" t="s">
        <v>14</v>
      </c>
      <c r="F7" s="13" t="s">
        <v>261</v>
      </c>
      <c r="G7" s="17" t="s">
        <v>99</v>
      </c>
      <c r="H7" s="13"/>
      <c r="I7" s="13"/>
      <c r="J7" s="13" t="s">
        <v>95</v>
      </c>
      <c r="K7" s="13"/>
    </row>
    <row r="8" spans="1:11">
      <c r="A8" s="20" t="s">
        <v>34</v>
      </c>
      <c r="B8" s="13" t="s">
        <v>61</v>
      </c>
      <c r="C8" s="13" t="s">
        <v>25</v>
      </c>
      <c r="D8" s="13" t="s">
        <v>107</v>
      </c>
      <c r="E8" s="16" t="s">
        <v>14</v>
      </c>
      <c r="F8" s="13" t="s">
        <v>262</v>
      </c>
      <c r="G8" s="17" t="s">
        <v>99</v>
      </c>
      <c r="H8" s="13"/>
      <c r="I8" s="13"/>
      <c r="J8" s="13" t="s">
        <v>95</v>
      </c>
      <c r="K8" s="13"/>
    </row>
    <row r="9" spans="1:11">
      <c r="A9" s="21" t="s">
        <v>32</v>
      </c>
      <c r="B9" s="13" t="s">
        <v>58</v>
      </c>
      <c r="C9" s="13" t="s">
        <v>25</v>
      </c>
      <c r="D9" s="13" t="s">
        <v>108</v>
      </c>
      <c r="E9" s="16" t="s">
        <v>14</v>
      </c>
      <c r="F9" s="13" t="s">
        <v>258</v>
      </c>
      <c r="G9" s="17" t="s">
        <v>99</v>
      </c>
      <c r="H9" s="13"/>
      <c r="I9" s="13"/>
      <c r="J9" s="13" t="s">
        <v>95</v>
      </c>
      <c r="K9" s="13"/>
    </row>
    <row r="10" spans="1:11">
      <c r="A10" s="22" t="s">
        <v>28</v>
      </c>
      <c r="B10" s="13" t="s">
        <v>40</v>
      </c>
      <c r="C10" s="13" t="s">
        <v>25</v>
      </c>
      <c r="D10" s="13" t="s">
        <v>110</v>
      </c>
      <c r="E10" s="16" t="s">
        <v>14</v>
      </c>
      <c r="F10" s="13" t="s">
        <v>263</v>
      </c>
      <c r="G10" s="17" t="s">
        <v>99</v>
      </c>
      <c r="H10" s="13"/>
      <c r="I10" s="13"/>
      <c r="J10" s="13" t="s">
        <v>95</v>
      </c>
      <c r="K10" s="13"/>
    </row>
    <row r="11" spans="1:11">
      <c r="A11" s="22" t="s">
        <v>28</v>
      </c>
      <c r="B11" s="13" t="s">
        <v>40</v>
      </c>
      <c r="C11" s="13" t="s">
        <v>41</v>
      </c>
      <c r="D11" s="13" t="s">
        <v>110</v>
      </c>
      <c r="E11" s="16" t="s">
        <v>14</v>
      </c>
      <c r="F11" s="13" t="s">
        <v>264</v>
      </c>
      <c r="G11" s="17" t="s">
        <v>99</v>
      </c>
      <c r="H11" s="13"/>
      <c r="I11" s="13"/>
      <c r="J11" s="13" t="s">
        <v>95</v>
      </c>
      <c r="K11" s="13"/>
    </row>
    <row r="12" spans="1:11">
      <c r="A12" s="22" t="s">
        <v>28</v>
      </c>
      <c r="B12" s="13" t="s">
        <v>40</v>
      </c>
      <c r="C12" s="13" t="s">
        <v>42</v>
      </c>
      <c r="D12" s="13" t="s">
        <v>110</v>
      </c>
      <c r="E12" s="16" t="s">
        <v>14</v>
      </c>
      <c r="F12" s="13" t="s">
        <v>264</v>
      </c>
      <c r="G12" s="17" t="s">
        <v>99</v>
      </c>
      <c r="H12" s="13" t="s">
        <v>265</v>
      </c>
      <c r="I12" s="13"/>
      <c r="J12" s="13" t="s">
        <v>95</v>
      </c>
      <c r="K12" s="13"/>
    </row>
    <row r="13" spans="1:11">
      <c r="A13" s="22" t="s">
        <v>28</v>
      </c>
      <c r="B13" s="13" t="s">
        <v>40</v>
      </c>
      <c r="C13" s="13" t="s">
        <v>43</v>
      </c>
      <c r="D13" s="13" t="s">
        <v>110</v>
      </c>
      <c r="E13" s="16" t="s">
        <v>14</v>
      </c>
      <c r="F13" s="13" t="s">
        <v>264</v>
      </c>
      <c r="G13" s="17" t="s">
        <v>99</v>
      </c>
      <c r="H13" s="13" t="s">
        <v>266</v>
      </c>
      <c r="I13" s="13"/>
      <c r="J13" s="13" t="s">
        <v>95</v>
      </c>
      <c r="K13" s="13"/>
    </row>
    <row r="14" spans="1:11">
      <c r="A14" s="22" t="s">
        <v>28</v>
      </c>
      <c r="B14" s="13" t="s">
        <v>40</v>
      </c>
      <c r="C14" s="13" t="s">
        <v>44</v>
      </c>
      <c r="D14" s="13" t="s">
        <v>110</v>
      </c>
      <c r="E14" s="16" t="s">
        <v>14</v>
      </c>
      <c r="F14" s="13" t="s">
        <v>267</v>
      </c>
      <c r="G14" s="17" t="s">
        <v>99</v>
      </c>
      <c r="H14" s="13" t="s">
        <v>268</v>
      </c>
      <c r="I14" s="13"/>
      <c r="J14" s="13" t="s">
        <v>95</v>
      </c>
      <c r="K14" s="13"/>
    </row>
    <row r="15" spans="1:11">
      <c r="A15" s="22" t="s">
        <v>28</v>
      </c>
      <c r="B15" s="13" t="s">
        <v>45</v>
      </c>
      <c r="C15" s="13" t="s">
        <v>25</v>
      </c>
      <c r="D15" s="13" t="s">
        <v>116</v>
      </c>
      <c r="E15" s="16" t="s">
        <v>14</v>
      </c>
      <c r="F15" s="13" t="s">
        <v>269</v>
      </c>
      <c r="G15" s="17" t="s">
        <v>99</v>
      </c>
      <c r="H15" s="13"/>
      <c r="I15" s="13"/>
      <c r="J15" s="13" t="s">
        <v>95</v>
      </c>
      <c r="K15" s="13"/>
    </row>
    <row r="16" spans="1:11">
      <c r="A16" s="19" t="s">
        <v>30</v>
      </c>
      <c r="B16" s="13" t="s">
        <v>53</v>
      </c>
      <c r="C16" s="13" t="s">
        <v>25</v>
      </c>
      <c r="D16" s="13" t="s">
        <v>117</v>
      </c>
      <c r="E16" s="16" t="s">
        <v>14</v>
      </c>
      <c r="F16" s="13" t="s">
        <v>258</v>
      </c>
      <c r="G16" s="17" t="s">
        <v>99</v>
      </c>
      <c r="H16" s="13"/>
      <c r="I16" s="13"/>
      <c r="J16" s="13" t="s">
        <v>95</v>
      </c>
      <c r="K16" s="13"/>
    </row>
    <row r="17" spans="1:11">
      <c r="A17" s="22" t="s">
        <v>28</v>
      </c>
      <c r="B17" s="13" t="s">
        <v>46</v>
      </c>
      <c r="C17" s="13" t="s">
        <v>25</v>
      </c>
      <c r="D17" s="13" t="s">
        <v>180</v>
      </c>
      <c r="E17" s="16" t="s">
        <v>14</v>
      </c>
      <c r="F17" s="13" t="s">
        <v>264</v>
      </c>
      <c r="G17" s="17" t="s">
        <v>99</v>
      </c>
      <c r="H17" s="13" t="s">
        <v>270</v>
      </c>
      <c r="I17" s="13"/>
      <c r="J17" s="13" t="s">
        <v>95</v>
      </c>
      <c r="K17" s="13"/>
    </row>
    <row r="18" spans="1:11">
      <c r="A18" s="12" t="s">
        <v>23</v>
      </c>
      <c r="B18" s="13" t="s">
        <v>31</v>
      </c>
      <c r="C18" s="13" t="s">
        <v>25</v>
      </c>
      <c r="D18" s="13" t="s">
        <v>120</v>
      </c>
      <c r="E18" s="16" t="s">
        <v>14</v>
      </c>
      <c r="F18" s="13" t="s">
        <v>271</v>
      </c>
      <c r="G18" s="17" t="s">
        <v>99</v>
      </c>
      <c r="H18" s="13"/>
      <c r="I18" s="13"/>
      <c r="J18" s="13" t="s">
        <v>95</v>
      </c>
      <c r="K18" s="13"/>
    </row>
    <row r="19" spans="1:11">
      <c r="A19" s="23" t="s">
        <v>38</v>
      </c>
      <c r="B19" s="13" t="s">
        <v>77</v>
      </c>
      <c r="C19" s="13" t="s">
        <v>25</v>
      </c>
      <c r="D19" s="13"/>
      <c r="E19" s="14" t="s">
        <v>16</v>
      </c>
      <c r="F19" s="13"/>
      <c r="G19" s="15" t="s">
        <v>95</v>
      </c>
      <c r="H19" s="13"/>
      <c r="I19" s="13"/>
      <c r="J19" s="13" t="s">
        <v>95</v>
      </c>
      <c r="K19" s="13"/>
    </row>
    <row r="20" spans="1:11">
      <c r="A20" s="12" t="s">
        <v>23</v>
      </c>
      <c r="B20" s="13" t="s">
        <v>33</v>
      </c>
      <c r="C20" s="13" t="s">
        <v>25</v>
      </c>
      <c r="D20" s="13" t="s">
        <v>123</v>
      </c>
      <c r="E20" s="16" t="s">
        <v>14</v>
      </c>
      <c r="F20" s="13" t="s">
        <v>264</v>
      </c>
      <c r="G20" s="17" t="s">
        <v>99</v>
      </c>
      <c r="H20" s="13"/>
      <c r="I20" s="13"/>
      <c r="J20" s="13" t="s">
        <v>95</v>
      </c>
      <c r="K20" s="13"/>
    </row>
    <row r="21" spans="1:11">
      <c r="A21" s="19" t="s">
        <v>30</v>
      </c>
      <c r="B21" s="13" t="s">
        <v>54</v>
      </c>
      <c r="C21" s="13" t="s">
        <v>25</v>
      </c>
      <c r="D21" s="13" t="s">
        <v>182</v>
      </c>
      <c r="E21" s="16" t="s">
        <v>14</v>
      </c>
      <c r="F21" s="13" t="s">
        <v>126</v>
      </c>
      <c r="G21" s="17" t="s">
        <v>99</v>
      </c>
      <c r="H21" s="13"/>
      <c r="I21" s="13"/>
      <c r="J21" s="13" t="s">
        <v>95</v>
      </c>
      <c r="K21" s="13"/>
    </row>
    <row r="22" spans="1:11">
      <c r="A22" s="19" t="s">
        <v>30</v>
      </c>
      <c r="B22" s="13" t="s">
        <v>30</v>
      </c>
      <c r="C22" s="13" t="s">
        <v>25</v>
      </c>
      <c r="D22" s="13" t="s">
        <v>127</v>
      </c>
      <c r="E22" s="16" t="s">
        <v>14</v>
      </c>
      <c r="F22" s="13" t="s">
        <v>272</v>
      </c>
      <c r="G22" s="17" t="s">
        <v>99</v>
      </c>
      <c r="H22" s="13"/>
      <c r="I22" s="13"/>
      <c r="J22" s="13" t="s">
        <v>95</v>
      </c>
      <c r="K22" s="13"/>
    </row>
    <row r="23" spans="1:11">
      <c r="A23" s="19" t="s">
        <v>30</v>
      </c>
      <c r="B23" s="13" t="s">
        <v>30</v>
      </c>
      <c r="C23" s="13" t="s">
        <v>41</v>
      </c>
      <c r="D23" s="13" t="s">
        <v>127</v>
      </c>
      <c r="E23" s="16" t="s">
        <v>14</v>
      </c>
      <c r="F23" s="13" t="s">
        <v>272</v>
      </c>
      <c r="G23" s="17" t="s">
        <v>99</v>
      </c>
      <c r="H23" s="13"/>
      <c r="I23" s="13"/>
      <c r="J23" s="13" t="s">
        <v>95</v>
      </c>
      <c r="K23" s="13"/>
    </row>
    <row r="24" spans="1:11">
      <c r="A24" s="19" t="s">
        <v>30</v>
      </c>
      <c r="B24" s="13" t="s">
        <v>30</v>
      </c>
      <c r="C24" s="13" t="s">
        <v>42</v>
      </c>
      <c r="D24" s="13" t="s">
        <v>127</v>
      </c>
      <c r="E24" s="16" t="s">
        <v>14</v>
      </c>
      <c r="F24" s="13" t="s">
        <v>273</v>
      </c>
      <c r="G24" s="15" t="s">
        <v>95</v>
      </c>
      <c r="H24" s="13" t="s">
        <v>274</v>
      </c>
      <c r="I24" s="13"/>
      <c r="J24" s="13" t="s">
        <v>95</v>
      </c>
      <c r="K24" s="13"/>
    </row>
    <row r="25" spans="1:11">
      <c r="A25" s="23" t="s">
        <v>38</v>
      </c>
      <c r="B25" s="13" t="s">
        <v>78</v>
      </c>
      <c r="C25" s="13" t="s">
        <v>25</v>
      </c>
      <c r="D25" s="13" t="s">
        <v>183</v>
      </c>
      <c r="E25" s="14" t="s">
        <v>16</v>
      </c>
      <c r="F25" s="13"/>
      <c r="G25" s="15" t="s">
        <v>95</v>
      </c>
      <c r="H25" s="13"/>
      <c r="I25" s="13"/>
      <c r="J25" s="13" t="s">
        <v>95</v>
      </c>
      <c r="K25" s="13"/>
    </row>
    <row r="26" spans="1:11">
      <c r="A26" s="20" t="s">
        <v>34</v>
      </c>
      <c r="B26" s="13" t="s">
        <v>62</v>
      </c>
      <c r="C26" s="13" t="s">
        <v>25</v>
      </c>
      <c r="D26" s="13" t="s">
        <v>130</v>
      </c>
      <c r="E26" s="16" t="s">
        <v>14</v>
      </c>
      <c r="F26" s="13" t="s">
        <v>262</v>
      </c>
      <c r="G26" s="17" t="s">
        <v>99</v>
      </c>
      <c r="H26" s="13"/>
      <c r="I26" s="13"/>
      <c r="J26" s="13" t="s">
        <v>95</v>
      </c>
      <c r="K26" s="13"/>
    </row>
    <row r="27" spans="1:11">
      <c r="A27" s="20" t="s">
        <v>34</v>
      </c>
      <c r="B27" s="13" t="s">
        <v>63</v>
      </c>
      <c r="C27" s="13" t="s">
        <v>25</v>
      </c>
      <c r="D27" s="13" t="s">
        <v>132</v>
      </c>
      <c r="E27" s="16" t="s">
        <v>14</v>
      </c>
      <c r="F27" s="13" t="s">
        <v>275</v>
      </c>
      <c r="G27" s="17" t="s">
        <v>99</v>
      </c>
      <c r="H27" s="13"/>
      <c r="I27" s="13"/>
      <c r="J27" s="13" t="s">
        <v>95</v>
      </c>
      <c r="K27" s="13"/>
    </row>
    <row r="28" spans="1:11">
      <c r="A28" s="20" t="s">
        <v>34</v>
      </c>
      <c r="B28" s="13" t="s">
        <v>64</v>
      </c>
      <c r="C28" s="13" t="s">
        <v>25</v>
      </c>
      <c r="D28" s="13" t="s">
        <v>135</v>
      </c>
      <c r="E28" s="16" t="s">
        <v>14</v>
      </c>
      <c r="F28" s="13" t="s">
        <v>271</v>
      </c>
      <c r="G28" s="17" t="s">
        <v>99</v>
      </c>
      <c r="H28" s="13"/>
      <c r="I28" s="13"/>
      <c r="J28" s="13" t="s">
        <v>95</v>
      </c>
      <c r="K28" s="13"/>
    </row>
    <row r="29" spans="1:11">
      <c r="A29" s="18" t="s">
        <v>36</v>
      </c>
      <c r="B29" s="13" t="s">
        <v>71</v>
      </c>
      <c r="C29" s="13" t="s">
        <v>25</v>
      </c>
      <c r="D29" s="13" t="s">
        <v>136</v>
      </c>
      <c r="E29" s="25" t="s">
        <v>17</v>
      </c>
      <c r="F29" s="13" t="s">
        <v>276</v>
      </c>
      <c r="G29" s="17" t="s">
        <v>99</v>
      </c>
      <c r="H29" s="13" t="s">
        <v>277</v>
      </c>
      <c r="I29" s="13"/>
      <c r="J29" s="13" t="s">
        <v>95</v>
      </c>
      <c r="K29" s="13"/>
    </row>
    <row r="30" spans="1:11">
      <c r="A30" s="18" t="s">
        <v>36</v>
      </c>
      <c r="B30" s="13" t="s">
        <v>72</v>
      </c>
      <c r="C30" s="13" t="s">
        <v>25</v>
      </c>
      <c r="D30" s="13" t="s">
        <v>137</v>
      </c>
      <c r="E30" s="16" t="s">
        <v>14</v>
      </c>
      <c r="F30" s="13" t="s">
        <v>126</v>
      </c>
      <c r="G30" s="17" t="s">
        <v>99</v>
      </c>
      <c r="H30" s="13"/>
      <c r="I30" s="13"/>
      <c r="J30" s="13" t="s">
        <v>95</v>
      </c>
      <c r="K30" s="13"/>
    </row>
    <row r="31" spans="1:11">
      <c r="A31" s="22" t="s">
        <v>28</v>
      </c>
      <c r="B31" s="13" t="s">
        <v>47</v>
      </c>
      <c r="C31" s="13" t="s">
        <v>25</v>
      </c>
      <c r="D31" s="13" t="s">
        <v>187</v>
      </c>
      <c r="E31" s="16" t="s">
        <v>14</v>
      </c>
      <c r="F31" s="13" t="s">
        <v>269</v>
      </c>
      <c r="G31" s="17" t="s">
        <v>99</v>
      </c>
      <c r="H31" s="13"/>
      <c r="I31" s="13"/>
      <c r="J31" s="13" t="s">
        <v>95</v>
      </c>
      <c r="K31" s="13"/>
    </row>
    <row r="32" spans="1:11">
      <c r="A32" s="23" t="s">
        <v>38</v>
      </c>
      <c r="B32" s="13" t="s">
        <v>79</v>
      </c>
      <c r="C32" s="13" t="s">
        <v>25</v>
      </c>
      <c r="D32" s="13" t="s">
        <v>139</v>
      </c>
      <c r="E32" s="16" t="s">
        <v>14</v>
      </c>
      <c r="F32" s="13" t="s">
        <v>262</v>
      </c>
      <c r="G32" s="17" t="s">
        <v>99</v>
      </c>
      <c r="H32" s="13"/>
      <c r="I32" s="13"/>
      <c r="J32" s="13" t="s">
        <v>95</v>
      </c>
      <c r="K32" s="13"/>
    </row>
    <row r="33" spans="1:11">
      <c r="A33" s="18" t="s">
        <v>36</v>
      </c>
      <c r="B33" s="13" t="s">
        <v>73</v>
      </c>
      <c r="C33" s="13" t="s">
        <v>25</v>
      </c>
      <c r="D33" s="13" t="s">
        <v>140</v>
      </c>
      <c r="E33" s="16" t="s">
        <v>14</v>
      </c>
      <c r="F33" s="13" t="s">
        <v>126</v>
      </c>
      <c r="G33" s="17" t="s">
        <v>99</v>
      </c>
      <c r="H33" s="13"/>
      <c r="I33" s="13"/>
      <c r="J33" s="13" t="s">
        <v>95</v>
      </c>
      <c r="K33" s="13"/>
    </row>
    <row r="34" spans="1:11">
      <c r="A34" s="18" t="s">
        <v>36</v>
      </c>
      <c r="B34" s="13" t="s">
        <v>74</v>
      </c>
      <c r="C34" s="13" t="s">
        <v>25</v>
      </c>
      <c r="D34" s="13" t="s">
        <v>141</v>
      </c>
      <c r="E34" s="16" t="s">
        <v>14</v>
      </c>
      <c r="F34" s="13" t="s">
        <v>258</v>
      </c>
      <c r="G34" s="17" t="s">
        <v>99</v>
      </c>
      <c r="H34" s="13"/>
      <c r="I34" s="13"/>
      <c r="J34" s="13" t="s">
        <v>95</v>
      </c>
      <c r="K34" s="13"/>
    </row>
    <row r="35" spans="1:11">
      <c r="A35" s="19" t="s">
        <v>30</v>
      </c>
      <c r="B35" s="13" t="s">
        <v>55</v>
      </c>
      <c r="C35" s="13" t="s">
        <v>25</v>
      </c>
      <c r="D35" s="13" t="s">
        <v>189</v>
      </c>
      <c r="E35" s="16" t="s">
        <v>14</v>
      </c>
      <c r="F35" s="13" t="s">
        <v>262</v>
      </c>
      <c r="G35" s="17" t="s">
        <v>99</v>
      </c>
      <c r="H35" s="13"/>
      <c r="I35" s="13"/>
      <c r="J35" s="13" t="s">
        <v>95</v>
      </c>
      <c r="K35" s="13"/>
    </row>
    <row r="36" spans="1:11">
      <c r="A36" s="21" t="s">
        <v>32</v>
      </c>
      <c r="B36" s="13" t="s">
        <v>59</v>
      </c>
      <c r="C36" s="13" t="s">
        <v>25</v>
      </c>
      <c r="D36" s="13" t="s">
        <v>143</v>
      </c>
      <c r="E36" s="16" t="s">
        <v>14</v>
      </c>
      <c r="F36" s="13" t="s">
        <v>258</v>
      </c>
      <c r="G36" s="17" t="s">
        <v>99</v>
      </c>
      <c r="H36" s="13"/>
      <c r="I36" s="13"/>
      <c r="J36" s="13" t="s">
        <v>95</v>
      </c>
      <c r="K36" s="13"/>
    </row>
    <row r="37" spans="1:11">
      <c r="A37" s="21" t="s">
        <v>32</v>
      </c>
      <c r="B37" s="13" t="s">
        <v>60</v>
      </c>
      <c r="C37" s="13" t="s">
        <v>25</v>
      </c>
      <c r="D37" s="13" t="s">
        <v>144</v>
      </c>
      <c r="E37" s="16" t="s">
        <v>14</v>
      </c>
      <c r="F37" s="13" t="s">
        <v>262</v>
      </c>
      <c r="G37" s="17" t="s">
        <v>99</v>
      </c>
      <c r="H37" s="13"/>
      <c r="I37" s="13"/>
      <c r="J37" s="13" t="s">
        <v>95</v>
      </c>
      <c r="K37" s="13"/>
    </row>
    <row r="38" spans="1:11">
      <c r="A38" s="20" t="s">
        <v>34</v>
      </c>
      <c r="B38" s="13" t="s">
        <v>65</v>
      </c>
      <c r="C38" s="13" t="s">
        <v>25</v>
      </c>
      <c r="D38" s="13" t="s">
        <v>190</v>
      </c>
      <c r="E38" s="16" t="s">
        <v>14</v>
      </c>
      <c r="F38" s="13" t="s">
        <v>126</v>
      </c>
      <c r="G38" s="17" t="s">
        <v>99</v>
      </c>
      <c r="H38" s="13"/>
      <c r="I38" s="13"/>
      <c r="J38" s="13" t="s">
        <v>95</v>
      </c>
      <c r="K38" s="13"/>
    </row>
    <row r="39" spans="1:11">
      <c r="A39" s="23" t="s">
        <v>38</v>
      </c>
      <c r="B39" s="13" t="s">
        <v>80</v>
      </c>
      <c r="C39" s="13" t="s">
        <v>25</v>
      </c>
      <c r="D39" s="13" t="s">
        <v>191</v>
      </c>
      <c r="E39" s="16" t="s">
        <v>14</v>
      </c>
      <c r="F39" s="13" t="s">
        <v>264</v>
      </c>
      <c r="G39" s="17" t="s">
        <v>99</v>
      </c>
      <c r="H39" s="13"/>
      <c r="I39" s="13"/>
      <c r="J39" s="13" t="s">
        <v>95</v>
      </c>
      <c r="K39" s="13"/>
    </row>
    <row r="40" spans="1:11">
      <c r="A40" s="12" t="s">
        <v>23</v>
      </c>
      <c r="B40" s="13" t="s">
        <v>35</v>
      </c>
      <c r="C40" s="13" t="s">
        <v>25</v>
      </c>
      <c r="D40" s="13" t="s">
        <v>192</v>
      </c>
      <c r="E40" s="16" t="s">
        <v>14</v>
      </c>
      <c r="F40" s="13" t="s">
        <v>271</v>
      </c>
      <c r="G40" s="17" t="s">
        <v>99</v>
      </c>
      <c r="H40" s="13"/>
      <c r="I40" s="13"/>
      <c r="J40" s="13" t="s">
        <v>95</v>
      </c>
      <c r="K40" s="13"/>
    </row>
    <row r="41" spans="1:11">
      <c r="A41" s="18" t="s">
        <v>36</v>
      </c>
      <c r="B41" s="13" t="s">
        <v>75</v>
      </c>
      <c r="C41" s="13" t="s">
        <v>25</v>
      </c>
      <c r="D41" s="13" t="s">
        <v>148</v>
      </c>
      <c r="E41" s="16" t="s">
        <v>14</v>
      </c>
      <c r="F41" s="13" t="s">
        <v>262</v>
      </c>
      <c r="G41" s="17" t="s">
        <v>99</v>
      </c>
      <c r="H41" s="13"/>
      <c r="I41" s="13"/>
      <c r="J41" s="13" t="s">
        <v>95</v>
      </c>
      <c r="K41" s="13"/>
    </row>
    <row r="42" spans="1:11">
      <c r="A42" s="23" t="s">
        <v>38</v>
      </c>
      <c r="B42" s="13" t="s">
        <v>81</v>
      </c>
      <c r="C42" s="13" t="s">
        <v>25</v>
      </c>
      <c r="D42" s="13" t="s">
        <v>149</v>
      </c>
      <c r="E42" s="16" t="s">
        <v>14</v>
      </c>
      <c r="F42" s="13" t="s">
        <v>126</v>
      </c>
      <c r="G42" s="15" t="s">
        <v>95</v>
      </c>
      <c r="H42" s="13"/>
      <c r="I42" s="13"/>
      <c r="J42" s="13" t="s">
        <v>95</v>
      </c>
      <c r="K42" s="13"/>
    </row>
    <row r="43" spans="1:11">
      <c r="A43" s="19" t="s">
        <v>30</v>
      </c>
      <c r="B43" s="13" t="s">
        <v>56</v>
      </c>
      <c r="C43" s="13" t="s">
        <v>25</v>
      </c>
      <c r="D43" s="13" t="s">
        <v>195</v>
      </c>
      <c r="E43" s="16" t="s">
        <v>14</v>
      </c>
      <c r="F43" s="13" t="s">
        <v>262</v>
      </c>
      <c r="G43" s="17" t="s">
        <v>99</v>
      </c>
      <c r="H43" s="13" t="s">
        <v>278</v>
      </c>
      <c r="I43" s="13"/>
      <c r="J43" s="13" t="s">
        <v>95</v>
      </c>
      <c r="K43" s="13"/>
    </row>
    <row r="44" spans="1:11">
      <c r="A44" s="23" t="s">
        <v>38</v>
      </c>
      <c r="B44" s="13" t="s">
        <v>82</v>
      </c>
      <c r="C44" s="13" t="s">
        <v>25</v>
      </c>
      <c r="D44" s="13" t="s">
        <v>151</v>
      </c>
      <c r="E44" s="16" t="s">
        <v>14</v>
      </c>
      <c r="F44" s="13" t="s">
        <v>264</v>
      </c>
      <c r="G44" s="17" t="s">
        <v>99</v>
      </c>
      <c r="H44" s="13"/>
      <c r="I44" s="13"/>
      <c r="J44" s="13" t="s">
        <v>95</v>
      </c>
      <c r="K44" s="13"/>
    </row>
    <row r="45" spans="1:11">
      <c r="A45" s="20" t="s">
        <v>34</v>
      </c>
      <c r="B45" s="13" t="s">
        <v>66</v>
      </c>
      <c r="C45" s="13" t="s">
        <v>25</v>
      </c>
      <c r="D45" s="13" t="s">
        <v>152</v>
      </c>
      <c r="E45" s="16" t="s">
        <v>14</v>
      </c>
      <c r="F45" s="13" t="s">
        <v>261</v>
      </c>
      <c r="G45" s="17" t="s">
        <v>99</v>
      </c>
      <c r="H45" s="13"/>
      <c r="I45" s="13"/>
      <c r="J45" s="13" t="s">
        <v>95</v>
      </c>
      <c r="K45" s="13"/>
    </row>
    <row r="46" spans="1:11">
      <c r="A46" s="22" t="s">
        <v>28</v>
      </c>
      <c r="B46" s="13" t="s">
        <v>48</v>
      </c>
      <c r="C46" s="13" t="s">
        <v>25</v>
      </c>
      <c r="D46" s="13" t="s">
        <v>154</v>
      </c>
      <c r="E46" s="16" t="s">
        <v>14</v>
      </c>
      <c r="F46" s="13" t="s">
        <v>264</v>
      </c>
      <c r="G46" s="17" t="s">
        <v>99</v>
      </c>
      <c r="H46" s="13"/>
      <c r="I46" s="13"/>
      <c r="J46" s="13" t="s">
        <v>95</v>
      </c>
      <c r="K46" s="13"/>
    </row>
    <row r="47" spans="1:11">
      <c r="A47" s="22" t="s">
        <v>28</v>
      </c>
      <c r="B47" s="13" t="s">
        <v>48</v>
      </c>
      <c r="C47" s="13" t="s">
        <v>41</v>
      </c>
      <c r="D47" s="13" t="s">
        <v>154</v>
      </c>
      <c r="E47" s="25" t="s">
        <v>18</v>
      </c>
      <c r="F47" s="13"/>
      <c r="G47" s="17" t="s">
        <v>99</v>
      </c>
      <c r="H47" s="13" t="s">
        <v>279</v>
      </c>
      <c r="I47" s="13"/>
      <c r="J47" s="13" t="s">
        <v>95</v>
      </c>
      <c r="K47" s="13"/>
    </row>
    <row r="48" spans="1:11">
      <c r="A48" s="22" t="s">
        <v>28</v>
      </c>
      <c r="B48" s="13" t="s">
        <v>49</v>
      </c>
      <c r="C48" s="13" t="s">
        <v>25</v>
      </c>
      <c r="D48" s="13" t="s">
        <v>157</v>
      </c>
      <c r="E48" s="16" t="s">
        <v>14</v>
      </c>
      <c r="F48" s="13" t="s">
        <v>260</v>
      </c>
      <c r="G48" s="17" t="s">
        <v>99</v>
      </c>
      <c r="H48" s="13"/>
      <c r="I48" s="13"/>
      <c r="J48" s="13" t="s">
        <v>95</v>
      </c>
      <c r="K48" s="13"/>
    </row>
    <row r="49" spans="1:11">
      <c r="A49" s="19" t="s">
        <v>30</v>
      </c>
      <c r="B49" s="13" t="s">
        <v>57</v>
      </c>
      <c r="C49" s="13" t="s">
        <v>25</v>
      </c>
      <c r="D49" s="13" t="s">
        <v>158</v>
      </c>
      <c r="E49" s="16" t="s">
        <v>14</v>
      </c>
      <c r="F49" s="13" t="s">
        <v>262</v>
      </c>
      <c r="G49" s="17" t="s">
        <v>99</v>
      </c>
      <c r="H49" s="13"/>
      <c r="I49" s="13"/>
      <c r="J49" s="13" t="s">
        <v>95</v>
      </c>
      <c r="K49" s="13"/>
    </row>
    <row r="50" spans="1:11">
      <c r="A50" s="23" t="s">
        <v>38</v>
      </c>
      <c r="B50" s="13" t="s">
        <v>83</v>
      </c>
      <c r="C50" s="13" t="s">
        <v>25</v>
      </c>
      <c r="D50" s="13" t="s">
        <v>159</v>
      </c>
      <c r="E50" s="16" t="s">
        <v>14</v>
      </c>
      <c r="F50" s="13" t="s">
        <v>264</v>
      </c>
      <c r="G50" s="17" t="s">
        <v>99</v>
      </c>
      <c r="H50" s="13"/>
      <c r="I50" s="13"/>
      <c r="J50" s="13" t="s">
        <v>95</v>
      </c>
      <c r="K50" s="13"/>
    </row>
    <row r="51" spans="1:11">
      <c r="A51" s="20" t="s">
        <v>34</v>
      </c>
      <c r="B51" s="13" t="s">
        <v>67</v>
      </c>
      <c r="C51" s="13" t="s">
        <v>25</v>
      </c>
      <c r="D51" s="13" t="s">
        <v>160</v>
      </c>
      <c r="E51" s="16" t="s">
        <v>14</v>
      </c>
      <c r="F51" s="13" t="s">
        <v>260</v>
      </c>
      <c r="G51" s="17" t="s">
        <v>99</v>
      </c>
      <c r="H51" s="13"/>
      <c r="I51" s="13"/>
      <c r="J51" s="13" t="s">
        <v>95</v>
      </c>
      <c r="K51" s="13"/>
    </row>
    <row r="52" spans="1:11">
      <c r="A52" s="12" t="s">
        <v>23</v>
      </c>
      <c r="B52" s="13" t="s">
        <v>37</v>
      </c>
      <c r="C52" s="13" t="s">
        <v>25</v>
      </c>
      <c r="D52" s="13" t="s">
        <v>198</v>
      </c>
      <c r="E52" s="16" t="s">
        <v>14</v>
      </c>
      <c r="F52" s="13" t="s">
        <v>258</v>
      </c>
      <c r="G52" s="17" t="s">
        <v>99</v>
      </c>
      <c r="H52" s="13"/>
      <c r="I52" s="13"/>
      <c r="J52" s="13" t="s">
        <v>95</v>
      </c>
      <c r="K52" s="13"/>
    </row>
    <row r="53" spans="1:11">
      <c r="A53" s="20" t="s">
        <v>34</v>
      </c>
      <c r="B53" s="13" t="s">
        <v>68</v>
      </c>
      <c r="C53" s="13" t="s">
        <v>25</v>
      </c>
      <c r="D53" s="13" t="s">
        <v>203</v>
      </c>
      <c r="E53" s="16" t="s">
        <v>14</v>
      </c>
      <c r="F53" s="13" t="s">
        <v>264</v>
      </c>
      <c r="G53" s="17" t="s">
        <v>99</v>
      </c>
      <c r="H53" s="13"/>
      <c r="I53" s="13"/>
      <c r="J53" s="13" t="s">
        <v>95</v>
      </c>
      <c r="K53" s="13"/>
    </row>
    <row r="54" spans="1:11">
      <c r="A54" s="23" t="s">
        <v>38</v>
      </c>
      <c r="B54" s="13" t="s">
        <v>84</v>
      </c>
      <c r="C54" s="13" t="s">
        <v>25</v>
      </c>
      <c r="D54" s="13"/>
      <c r="E54" s="25" t="s">
        <v>18</v>
      </c>
      <c r="F54" s="13"/>
      <c r="G54" s="17" t="s">
        <v>99</v>
      </c>
      <c r="H54" s="13"/>
      <c r="I54" s="13"/>
      <c r="J54" s="13" t="s">
        <v>95</v>
      </c>
      <c r="K54" s="13"/>
    </row>
    <row r="55" spans="1:11">
      <c r="A55" s="12" t="s">
        <v>23</v>
      </c>
      <c r="B55" s="13" t="s">
        <v>39</v>
      </c>
      <c r="C55" s="13" t="s">
        <v>25</v>
      </c>
      <c r="D55" s="13" t="s">
        <v>165</v>
      </c>
      <c r="E55" s="16" t="s">
        <v>14</v>
      </c>
      <c r="F55" s="13" t="s">
        <v>264</v>
      </c>
      <c r="G55" s="17" t="s">
        <v>99</v>
      </c>
      <c r="H55" s="13"/>
      <c r="I55" s="13"/>
      <c r="J55" s="13" t="s">
        <v>95</v>
      </c>
      <c r="K55" s="13"/>
    </row>
    <row r="56" spans="1:11">
      <c r="A56" s="18" t="s">
        <v>36</v>
      </c>
      <c r="B56" s="13" t="s">
        <v>76</v>
      </c>
      <c r="C56" s="13" t="s">
        <v>25</v>
      </c>
      <c r="D56" s="13" t="s">
        <v>204</v>
      </c>
      <c r="E56" s="16" t="s">
        <v>14</v>
      </c>
      <c r="F56" s="13" t="s">
        <v>260</v>
      </c>
      <c r="G56" s="17" t="s">
        <v>99</v>
      </c>
      <c r="H56" s="13"/>
      <c r="I56" s="13"/>
      <c r="J56" s="13" t="s">
        <v>95</v>
      </c>
      <c r="K56" s="13"/>
    </row>
    <row r="57" spans="1:11">
      <c r="A57" s="22" t="s">
        <v>28</v>
      </c>
      <c r="B57" s="13" t="s">
        <v>50</v>
      </c>
      <c r="C57" s="13" t="s">
        <v>25</v>
      </c>
      <c r="D57" s="13" t="s">
        <v>167</v>
      </c>
      <c r="E57" s="16" t="s">
        <v>14</v>
      </c>
      <c r="F57" s="13" t="s">
        <v>126</v>
      </c>
      <c r="G57" s="17" t="s">
        <v>99</v>
      </c>
      <c r="H57" s="13"/>
      <c r="I57" s="13"/>
      <c r="J57" s="13" t="s">
        <v>95</v>
      </c>
      <c r="K57" s="13"/>
    </row>
    <row r="58" spans="1:11">
      <c r="A58" s="22" t="s">
        <v>28</v>
      </c>
      <c r="B58" s="13" t="s">
        <v>51</v>
      </c>
      <c r="C58" s="13" t="s">
        <v>25</v>
      </c>
      <c r="D58" s="13" t="s">
        <v>169</v>
      </c>
      <c r="E58" s="16" t="s">
        <v>14</v>
      </c>
      <c r="F58" s="13" t="s">
        <v>267</v>
      </c>
      <c r="G58" s="17" t="s">
        <v>99</v>
      </c>
      <c r="H58" s="13"/>
      <c r="I58" s="13"/>
      <c r="J58" s="13" t="s">
        <v>95</v>
      </c>
      <c r="K58" s="13"/>
    </row>
  </sheetData>
  <autoFilter ref="A1:G1" xr:uid="{00000000-0009-0000-0000-000007000000}"/>
  <conditionalFormatting sqref="G2:G58">
    <cfRule type="cellIs" dxfId="89" priority="1" stopIfTrue="1" operator="equal">
      <formula>"Sim"</formula>
    </cfRule>
    <cfRule type="cellIs" dxfId="88" priority="3" stopIfTrue="1" operator="equal">
      <formula>"Não"</formula>
    </cfRule>
  </conditionalFormatting>
  <conditionalFormatting sqref="J2:J58">
    <cfRule type="cellIs" dxfId="87" priority="4" stopIfTrue="1" operator="equal">
      <formula>"Sim"</formula>
    </cfRule>
    <cfRule type="cellIs" dxfId="86" priority="4" stopIfTrue="1" operator="equal">
      <formula>"Não"</formula>
    </cfRule>
    <cfRule type="cellIs" dxfId="85" priority="5" stopIfTrue="1" operator="equal">
      <formula>"Em Análise"</formula>
    </cfRule>
  </conditionalFormatting>
  <conditionalFormatting sqref="E2:E58">
    <cfRule type="cellIs" dxfId="84" priority="6" stopIfTrue="1" operator="equal">
      <formula>"Enviado"</formula>
    </cfRule>
    <cfRule type="cellIs" dxfId="83" priority="7" stopIfTrue="1" operator="equal">
      <formula>"Atrasado"</formula>
    </cfRule>
    <cfRule type="cellIs" dxfId="82" priority="8" stopIfTrue="1" operator="equal">
      <formula>"Atrasado &gt;= 2"</formula>
    </cfRule>
    <cfRule type="cellIs" dxfId="81" priority="9" stopIfTrue="1" operator="equal">
      <formula>"Outras Ocorrências"</formula>
    </cfRule>
    <cfRule type="cellIs" dxfId="80" priority="10" stopIfTrue="1" operator="equal">
      <formula>"Sem Técnico"</formula>
    </cfRule>
    <cfRule type="cellIs" dxfId="7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24" activePane="topRight" state="frozen"/>
      <selection pane="topRight" activeCell="H39" sqref="H39"/>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83.85546875"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26" t="s">
        <v>15</v>
      </c>
      <c r="F2" s="13"/>
      <c r="G2" s="15" t="s">
        <v>95</v>
      </c>
      <c r="H2" s="13"/>
      <c r="I2" s="13"/>
      <c r="J2" s="13" t="s">
        <v>95</v>
      </c>
      <c r="K2" s="13"/>
    </row>
    <row r="3" spans="1:11">
      <c r="A3" s="12" t="s">
        <v>23</v>
      </c>
      <c r="B3" s="13" t="s">
        <v>27</v>
      </c>
      <c r="C3" s="13" t="s">
        <v>25</v>
      </c>
      <c r="D3" s="13" t="s">
        <v>173</v>
      </c>
      <c r="E3" s="26" t="s">
        <v>15</v>
      </c>
      <c r="F3" s="13"/>
      <c r="G3" s="15" t="s">
        <v>95</v>
      </c>
      <c r="H3" s="13"/>
      <c r="I3" s="13"/>
      <c r="J3" s="13" t="s">
        <v>95</v>
      </c>
      <c r="K3" s="13"/>
    </row>
    <row r="4" spans="1:11">
      <c r="A4" s="18" t="s">
        <v>36</v>
      </c>
      <c r="B4" s="13" t="s">
        <v>69</v>
      </c>
      <c r="C4" s="13" t="s">
        <v>25</v>
      </c>
      <c r="D4" s="13" t="s">
        <v>101</v>
      </c>
      <c r="E4" s="26" t="s">
        <v>15</v>
      </c>
      <c r="F4" s="13"/>
      <c r="G4" s="15" t="s">
        <v>95</v>
      </c>
      <c r="H4" s="13"/>
      <c r="I4" s="13"/>
      <c r="J4" s="13" t="s">
        <v>95</v>
      </c>
      <c r="K4" s="13"/>
    </row>
    <row r="5" spans="1:11">
      <c r="A5" s="12" t="s">
        <v>23</v>
      </c>
      <c r="B5" s="13" t="s">
        <v>29</v>
      </c>
      <c r="C5" s="13" t="s">
        <v>25</v>
      </c>
      <c r="D5" s="13" t="s">
        <v>103</v>
      </c>
      <c r="E5" s="16" t="s">
        <v>14</v>
      </c>
      <c r="F5" s="13" t="s">
        <v>280</v>
      </c>
      <c r="G5" s="15" t="s">
        <v>95</v>
      </c>
      <c r="H5" s="13"/>
      <c r="I5" s="13"/>
      <c r="J5" s="13" t="s">
        <v>95</v>
      </c>
      <c r="K5" s="13"/>
    </row>
    <row r="6" spans="1:11">
      <c r="A6" s="19" t="s">
        <v>30</v>
      </c>
      <c r="B6" s="13" t="s">
        <v>52</v>
      </c>
      <c r="C6" s="13" t="s">
        <v>25</v>
      </c>
      <c r="D6" s="13" t="s">
        <v>105</v>
      </c>
      <c r="E6" s="16" t="s">
        <v>14</v>
      </c>
      <c r="F6" s="13" t="s">
        <v>280</v>
      </c>
      <c r="G6" s="15" t="s">
        <v>95</v>
      </c>
      <c r="H6" s="13"/>
      <c r="I6" s="13"/>
      <c r="J6" s="13" t="s">
        <v>95</v>
      </c>
      <c r="K6" s="13"/>
    </row>
    <row r="7" spans="1:11">
      <c r="A7" s="18" t="s">
        <v>36</v>
      </c>
      <c r="B7" s="13" t="s">
        <v>70</v>
      </c>
      <c r="C7" s="13" t="s">
        <v>25</v>
      </c>
      <c r="D7" s="13" t="s">
        <v>106</v>
      </c>
      <c r="E7" s="16" t="s">
        <v>14</v>
      </c>
      <c r="F7" s="13" t="s">
        <v>280</v>
      </c>
      <c r="G7" s="15" t="s">
        <v>95</v>
      </c>
      <c r="H7" s="13"/>
      <c r="I7" s="13"/>
      <c r="J7" s="13" t="s">
        <v>95</v>
      </c>
      <c r="K7" s="13"/>
    </row>
    <row r="8" spans="1:11">
      <c r="A8" s="20" t="s">
        <v>34</v>
      </c>
      <c r="B8" s="13" t="s">
        <v>61</v>
      </c>
      <c r="C8" s="13" t="s">
        <v>25</v>
      </c>
      <c r="D8" s="13" t="s">
        <v>107</v>
      </c>
      <c r="E8" s="26" t="s">
        <v>15</v>
      </c>
      <c r="F8" s="13"/>
      <c r="G8" s="15" t="s">
        <v>95</v>
      </c>
      <c r="H8" s="13"/>
      <c r="I8" s="13"/>
      <c r="J8" s="13" t="s">
        <v>95</v>
      </c>
      <c r="K8" s="13"/>
    </row>
    <row r="9" spans="1:11">
      <c r="A9" s="21" t="s">
        <v>32</v>
      </c>
      <c r="B9" s="13" t="s">
        <v>58</v>
      </c>
      <c r="C9" s="13" t="s">
        <v>25</v>
      </c>
      <c r="D9" s="13" t="s">
        <v>108</v>
      </c>
      <c r="E9" s="26" t="s">
        <v>15</v>
      </c>
      <c r="F9" s="13"/>
      <c r="G9" s="15" t="s">
        <v>95</v>
      </c>
      <c r="H9" s="13"/>
      <c r="I9" s="13"/>
      <c r="J9" s="13" t="s">
        <v>95</v>
      </c>
      <c r="K9" s="13"/>
    </row>
    <row r="10" spans="1:11">
      <c r="A10" s="22" t="s">
        <v>28</v>
      </c>
      <c r="B10" s="13" t="s">
        <v>40</v>
      </c>
      <c r="C10" s="13" t="s">
        <v>25</v>
      </c>
      <c r="D10" s="13" t="s">
        <v>110</v>
      </c>
      <c r="E10" s="26" t="s">
        <v>15</v>
      </c>
      <c r="F10" s="13"/>
      <c r="G10" s="15" t="s">
        <v>95</v>
      </c>
      <c r="H10" s="13"/>
      <c r="I10" s="13"/>
      <c r="J10" s="13" t="s">
        <v>95</v>
      </c>
      <c r="K10" s="13"/>
    </row>
    <row r="11" spans="1:11">
      <c r="A11" s="22" t="s">
        <v>28</v>
      </c>
      <c r="B11" s="13" t="s">
        <v>40</v>
      </c>
      <c r="C11" s="13" t="s">
        <v>41</v>
      </c>
      <c r="D11" s="13" t="s">
        <v>110</v>
      </c>
      <c r="E11" s="26" t="s">
        <v>15</v>
      </c>
      <c r="F11" s="13"/>
      <c r="G11" s="15" t="s">
        <v>95</v>
      </c>
      <c r="H11" s="13"/>
      <c r="I11" s="13"/>
      <c r="J11" s="13" t="s">
        <v>95</v>
      </c>
      <c r="K11" s="13"/>
    </row>
    <row r="12" spans="1:11">
      <c r="A12" s="22" t="s">
        <v>28</v>
      </c>
      <c r="B12" s="13" t="s">
        <v>40</v>
      </c>
      <c r="C12" s="13" t="s">
        <v>42</v>
      </c>
      <c r="D12" s="13" t="s">
        <v>110</v>
      </c>
      <c r="E12" s="26" t="s">
        <v>15</v>
      </c>
      <c r="F12" s="13"/>
      <c r="G12" s="15" t="s">
        <v>95</v>
      </c>
      <c r="H12" s="13"/>
      <c r="I12" s="13"/>
      <c r="J12" s="13" t="s">
        <v>95</v>
      </c>
      <c r="K12" s="13"/>
    </row>
    <row r="13" spans="1:11">
      <c r="A13" s="22" t="s">
        <v>28</v>
      </c>
      <c r="B13" s="13" t="s">
        <v>40</v>
      </c>
      <c r="C13" s="13" t="s">
        <v>43</v>
      </c>
      <c r="D13" s="13" t="s">
        <v>110</v>
      </c>
      <c r="E13" s="26" t="s">
        <v>15</v>
      </c>
      <c r="F13" s="13"/>
      <c r="G13" s="15" t="s">
        <v>95</v>
      </c>
      <c r="H13" s="13"/>
      <c r="I13" s="13"/>
      <c r="J13" s="13" t="s">
        <v>95</v>
      </c>
      <c r="K13" s="13"/>
    </row>
    <row r="14" spans="1:11">
      <c r="A14" s="22" t="s">
        <v>28</v>
      </c>
      <c r="B14" s="13" t="s">
        <v>40</v>
      </c>
      <c r="C14" s="13" t="s">
        <v>44</v>
      </c>
      <c r="D14" s="13" t="s">
        <v>110</v>
      </c>
      <c r="E14" s="26" t="s">
        <v>15</v>
      </c>
      <c r="F14" s="13"/>
      <c r="G14" s="15" t="s">
        <v>95</v>
      </c>
      <c r="H14" s="13"/>
      <c r="I14" s="13"/>
      <c r="J14" s="13" t="s">
        <v>95</v>
      </c>
      <c r="K14" s="13"/>
    </row>
    <row r="15" spans="1:11">
      <c r="A15" s="22" t="s">
        <v>28</v>
      </c>
      <c r="B15" s="13" t="s">
        <v>45</v>
      </c>
      <c r="C15" s="13" t="s">
        <v>25</v>
      </c>
      <c r="D15" s="13" t="s">
        <v>116</v>
      </c>
      <c r="E15" s="26" t="s">
        <v>15</v>
      </c>
      <c r="F15" s="13"/>
      <c r="G15" s="15" t="s">
        <v>95</v>
      </c>
      <c r="H15" s="13"/>
      <c r="I15" s="13"/>
      <c r="J15" s="13" t="s">
        <v>95</v>
      </c>
      <c r="K15" s="13"/>
    </row>
    <row r="16" spans="1:11">
      <c r="A16" s="19" t="s">
        <v>30</v>
      </c>
      <c r="B16" s="13" t="s">
        <v>53</v>
      </c>
      <c r="C16" s="13" t="s">
        <v>25</v>
      </c>
      <c r="D16" s="13" t="s">
        <v>117</v>
      </c>
      <c r="E16" s="16" t="s">
        <v>14</v>
      </c>
      <c r="F16" s="13" t="s">
        <v>273</v>
      </c>
      <c r="G16" s="15" t="s">
        <v>95</v>
      </c>
      <c r="H16" s="13"/>
      <c r="I16" s="13"/>
      <c r="J16" s="13" t="s">
        <v>95</v>
      </c>
      <c r="K16" s="13"/>
    </row>
    <row r="17" spans="1:11">
      <c r="A17" s="22" t="s">
        <v>28</v>
      </c>
      <c r="B17" s="13" t="s">
        <v>46</v>
      </c>
      <c r="C17" s="13" t="s">
        <v>25</v>
      </c>
      <c r="D17" s="13" t="s">
        <v>180</v>
      </c>
      <c r="E17" s="16" t="s">
        <v>14</v>
      </c>
      <c r="F17" s="13" t="s">
        <v>280</v>
      </c>
      <c r="G17" s="15" t="s">
        <v>95</v>
      </c>
      <c r="H17" s="13"/>
      <c r="I17" s="13"/>
      <c r="J17" s="13" t="s">
        <v>95</v>
      </c>
      <c r="K17" s="13"/>
    </row>
    <row r="18" spans="1:11">
      <c r="A18" s="12" t="s">
        <v>23</v>
      </c>
      <c r="B18" s="13" t="s">
        <v>31</v>
      </c>
      <c r="C18" s="13" t="s">
        <v>25</v>
      </c>
      <c r="D18" s="13" t="s">
        <v>120</v>
      </c>
      <c r="E18" s="26" t="s">
        <v>15</v>
      </c>
      <c r="F18" s="13"/>
      <c r="G18" s="15" t="s">
        <v>95</v>
      </c>
      <c r="H18" s="13"/>
      <c r="I18" s="13"/>
      <c r="J18" s="13" t="s">
        <v>95</v>
      </c>
      <c r="K18" s="13"/>
    </row>
    <row r="19" spans="1:11">
      <c r="A19" s="23" t="s">
        <v>38</v>
      </c>
      <c r="B19" s="13" t="s">
        <v>77</v>
      </c>
      <c r="C19" s="13" t="s">
        <v>25</v>
      </c>
      <c r="D19" s="13"/>
      <c r="E19" s="26" t="s">
        <v>15</v>
      </c>
      <c r="F19" s="13"/>
      <c r="G19" s="15" t="s">
        <v>95</v>
      </c>
      <c r="H19" s="13"/>
      <c r="I19" s="13"/>
      <c r="J19" s="13" t="s">
        <v>95</v>
      </c>
      <c r="K19" s="13"/>
    </row>
    <row r="20" spans="1:11">
      <c r="A20" s="12" t="s">
        <v>23</v>
      </c>
      <c r="B20" s="13" t="s">
        <v>33</v>
      </c>
      <c r="C20" s="13" t="s">
        <v>25</v>
      </c>
      <c r="D20" s="13" t="s">
        <v>123</v>
      </c>
      <c r="E20" s="26" t="s">
        <v>15</v>
      </c>
      <c r="F20" s="13"/>
      <c r="G20" s="15" t="s">
        <v>95</v>
      </c>
      <c r="H20" s="13"/>
      <c r="I20" s="13"/>
      <c r="J20" s="13" t="s">
        <v>95</v>
      </c>
      <c r="K20" s="13"/>
    </row>
    <row r="21" spans="1:11">
      <c r="A21" s="19" t="s">
        <v>30</v>
      </c>
      <c r="B21" s="13" t="s">
        <v>54</v>
      </c>
      <c r="C21" s="13" t="s">
        <v>25</v>
      </c>
      <c r="D21" s="13" t="s">
        <v>182</v>
      </c>
      <c r="E21" s="26" t="s">
        <v>15</v>
      </c>
      <c r="F21" s="13"/>
      <c r="G21" s="15" t="s">
        <v>95</v>
      </c>
      <c r="H21" s="13"/>
      <c r="I21" s="13"/>
      <c r="J21" s="13" t="s">
        <v>95</v>
      </c>
      <c r="K21" s="13"/>
    </row>
    <row r="22" spans="1:11">
      <c r="A22" s="19" t="s">
        <v>30</v>
      </c>
      <c r="B22" s="13" t="s">
        <v>30</v>
      </c>
      <c r="C22" s="13" t="s">
        <v>25</v>
      </c>
      <c r="D22" s="13" t="s">
        <v>127</v>
      </c>
      <c r="E22" s="26" t="s">
        <v>15</v>
      </c>
      <c r="F22" s="13"/>
      <c r="G22" s="15" t="s">
        <v>95</v>
      </c>
      <c r="H22" s="13"/>
      <c r="I22" s="13"/>
      <c r="J22" s="13" t="s">
        <v>95</v>
      </c>
      <c r="K22" s="13"/>
    </row>
    <row r="23" spans="1:11">
      <c r="A23" s="19" t="s">
        <v>30</v>
      </c>
      <c r="B23" s="13" t="s">
        <v>30</v>
      </c>
      <c r="C23" s="13" t="s">
        <v>41</v>
      </c>
      <c r="D23" s="13" t="s">
        <v>127</v>
      </c>
      <c r="E23" s="26" t="s">
        <v>15</v>
      </c>
      <c r="F23" s="13"/>
      <c r="G23" s="15" t="s">
        <v>95</v>
      </c>
      <c r="H23" s="13"/>
      <c r="I23" s="13"/>
      <c r="J23" s="13" t="s">
        <v>95</v>
      </c>
      <c r="K23" s="13"/>
    </row>
    <row r="24" spans="1:11">
      <c r="A24" s="19" t="s">
        <v>30</v>
      </c>
      <c r="B24" s="13" t="s">
        <v>30</v>
      </c>
      <c r="C24" s="13" t="s">
        <v>42</v>
      </c>
      <c r="D24" s="13" t="s">
        <v>127</v>
      </c>
      <c r="E24" s="26" t="s">
        <v>15</v>
      </c>
      <c r="F24" s="13"/>
      <c r="G24" s="15" t="s">
        <v>95</v>
      </c>
      <c r="H24" s="13"/>
      <c r="I24" s="13"/>
      <c r="J24" s="13" t="s">
        <v>95</v>
      </c>
      <c r="K24" s="13"/>
    </row>
    <row r="25" spans="1:11">
      <c r="A25" s="23" t="s">
        <v>38</v>
      </c>
      <c r="B25" s="13" t="s">
        <v>78</v>
      </c>
      <c r="C25" s="13" t="s">
        <v>25</v>
      </c>
      <c r="D25" s="13" t="s">
        <v>183</v>
      </c>
      <c r="E25" s="26" t="s">
        <v>15</v>
      </c>
      <c r="F25" s="13"/>
      <c r="G25" s="15" t="s">
        <v>95</v>
      </c>
      <c r="H25" s="13"/>
      <c r="I25" s="13"/>
      <c r="J25" s="13" t="s">
        <v>95</v>
      </c>
      <c r="K25" s="13"/>
    </row>
    <row r="26" spans="1:11">
      <c r="A26" s="20" t="s">
        <v>34</v>
      </c>
      <c r="B26" s="13" t="s">
        <v>62</v>
      </c>
      <c r="C26" s="13" t="s">
        <v>25</v>
      </c>
      <c r="D26" s="13" t="s">
        <v>130</v>
      </c>
      <c r="E26" s="26" t="s">
        <v>15</v>
      </c>
      <c r="F26" s="13"/>
      <c r="G26" s="15" t="s">
        <v>95</v>
      </c>
      <c r="H26" s="13"/>
      <c r="I26" s="13"/>
      <c r="J26" s="13" t="s">
        <v>95</v>
      </c>
      <c r="K26" s="13"/>
    </row>
    <row r="27" spans="1:11">
      <c r="A27" s="20" t="s">
        <v>34</v>
      </c>
      <c r="B27" s="13" t="s">
        <v>63</v>
      </c>
      <c r="C27" s="13" t="s">
        <v>25</v>
      </c>
      <c r="D27" s="13" t="s">
        <v>132</v>
      </c>
      <c r="E27" s="26" t="s">
        <v>15</v>
      </c>
      <c r="F27" s="13"/>
      <c r="G27" s="15" t="s">
        <v>95</v>
      </c>
      <c r="H27" s="13"/>
      <c r="I27" s="13"/>
      <c r="J27" s="13" t="s">
        <v>95</v>
      </c>
      <c r="K27" s="13"/>
    </row>
    <row r="28" spans="1:11">
      <c r="A28" s="20" t="s">
        <v>34</v>
      </c>
      <c r="B28" s="13" t="s">
        <v>64</v>
      </c>
      <c r="C28" s="13" t="s">
        <v>25</v>
      </c>
      <c r="D28" s="13" t="s">
        <v>135</v>
      </c>
      <c r="E28" s="26" t="s">
        <v>15</v>
      </c>
      <c r="F28" s="13"/>
      <c r="G28" s="15" t="s">
        <v>95</v>
      </c>
      <c r="H28" s="13"/>
      <c r="I28" s="13"/>
      <c r="J28" s="13" t="s">
        <v>95</v>
      </c>
      <c r="K28" s="13"/>
    </row>
    <row r="29" spans="1:11">
      <c r="A29" s="18" t="s">
        <v>36</v>
      </c>
      <c r="B29" s="13" t="s">
        <v>71</v>
      </c>
      <c r="C29" s="13" t="s">
        <v>25</v>
      </c>
      <c r="D29" s="13" t="s">
        <v>136</v>
      </c>
      <c r="E29" s="26" t="s">
        <v>15</v>
      </c>
      <c r="F29" s="13"/>
      <c r="G29" s="15" t="s">
        <v>95</v>
      </c>
      <c r="H29" s="13"/>
      <c r="I29" s="13"/>
      <c r="J29" s="13" t="s">
        <v>95</v>
      </c>
      <c r="K29" s="13"/>
    </row>
    <row r="30" spans="1:11">
      <c r="A30" s="18" t="s">
        <v>36</v>
      </c>
      <c r="B30" s="13" t="s">
        <v>72</v>
      </c>
      <c r="C30" s="13" t="s">
        <v>25</v>
      </c>
      <c r="D30" s="13" t="s">
        <v>137</v>
      </c>
      <c r="E30" s="16" t="s">
        <v>14</v>
      </c>
      <c r="F30" s="13" t="s">
        <v>280</v>
      </c>
      <c r="G30" s="15" t="s">
        <v>95</v>
      </c>
      <c r="H30" s="13"/>
      <c r="I30" s="13"/>
      <c r="J30" s="13" t="s">
        <v>95</v>
      </c>
      <c r="K30" s="13"/>
    </row>
    <row r="31" spans="1:11">
      <c r="A31" s="22" t="s">
        <v>28</v>
      </c>
      <c r="B31" s="13" t="s">
        <v>47</v>
      </c>
      <c r="C31" s="13" t="s">
        <v>25</v>
      </c>
      <c r="D31" s="13" t="s">
        <v>187</v>
      </c>
      <c r="E31" s="16" t="s">
        <v>14</v>
      </c>
      <c r="F31" s="13" t="s">
        <v>273</v>
      </c>
      <c r="G31" s="15" t="s">
        <v>95</v>
      </c>
      <c r="H31" s="13"/>
      <c r="I31" s="13"/>
      <c r="J31" s="13" t="s">
        <v>95</v>
      </c>
      <c r="K31" s="13"/>
    </row>
    <row r="32" spans="1:11">
      <c r="A32" s="23" t="s">
        <v>38</v>
      </c>
      <c r="B32" s="13" t="s">
        <v>79</v>
      </c>
      <c r="C32" s="13" t="s">
        <v>25</v>
      </c>
      <c r="D32" s="13" t="s">
        <v>139</v>
      </c>
      <c r="E32" s="26" t="s">
        <v>15</v>
      </c>
      <c r="F32" s="13"/>
      <c r="G32" s="15" t="s">
        <v>95</v>
      </c>
      <c r="H32" s="13"/>
      <c r="I32" s="13"/>
      <c r="J32" s="13" t="s">
        <v>95</v>
      </c>
      <c r="K32" s="13"/>
    </row>
    <row r="33" spans="1:11">
      <c r="A33" s="18" t="s">
        <v>36</v>
      </c>
      <c r="B33" s="13" t="s">
        <v>73</v>
      </c>
      <c r="C33" s="13" t="s">
        <v>25</v>
      </c>
      <c r="D33" s="13" t="s">
        <v>140</v>
      </c>
      <c r="E33" s="26" t="s">
        <v>15</v>
      </c>
      <c r="F33" s="13"/>
      <c r="G33" s="15" t="s">
        <v>95</v>
      </c>
      <c r="H33" s="13"/>
      <c r="I33" s="13"/>
      <c r="J33" s="13" t="s">
        <v>95</v>
      </c>
      <c r="K33" s="13"/>
    </row>
    <row r="34" spans="1:11">
      <c r="A34" s="18" t="s">
        <v>36</v>
      </c>
      <c r="B34" s="13" t="s">
        <v>74</v>
      </c>
      <c r="C34" s="13" t="s">
        <v>25</v>
      </c>
      <c r="D34" s="13" t="s">
        <v>141</v>
      </c>
      <c r="E34" s="26" t="s">
        <v>15</v>
      </c>
      <c r="F34" s="13"/>
      <c r="G34" s="15" t="s">
        <v>95</v>
      </c>
      <c r="H34" s="13"/>
      <c r="I34" s="13"/>
      <c r="J34" s="13" t="s">
        <v>95</v>
      </c>
      <c r="K34" s="13"/>
    </row>
    <row r="35" spans="1:11">
      <c r="A35" s="19" t="s">
        <v>30</v>
      </c>
      <c r="B35" s="13" t="s">
        <v>55</v>
      </c>
      <c r="C35" s="13" t="s">
        <v>25</v>
      </c>
      <c r="D35" s="13" t="s">
        <v>189</v>
      </c>
      <c r="E35" s="26" t="s">
        <v>15</v>
      </c>
      <c r="F35" s="13"/>
      <c r="G35" s="15" t="s">
        <v>95</v>
      </c>
      <c r="H35" s="13"/>
      <c r="I35" s="13"/>
      <c r="J35" s="13" t="s">
        <v>95</v>
      </c>
      <c r="K35" s="13"/>
    </row>
    <row r="36" spans="1:11">
      <c r="A36" s="21" t="s">
        <v>32</v>
      </c>
      <c r="B36" s="13" t="s">
        <v>59</v>
      </c>
      <c r="C36" s="13" t="s">
        <v>25</v>
      </c>
      <c r="D36" s="13" t="s">
        <v>143</v>
      </c>
      <c r="E36" s="26" t="s">
        <v>15</v>
      </c>
      <c r="F36" s="13"/>
      <c r="G36" s="15" t="s">
        <v>95</v>
      </c>
      <c r="H36" s="13"/>
      <c r="I36" s="13"/>
      <c r="J36" s="13" t="s">
        <v>95</v>
      </c>
      <c r="K36" s="13"/>
    </row>
    <row r="37" spans="1:11">
      <c r="A37" s="21" t="s">
        <v>32</v>
      </c>
      <c r="B37" s="13" t="s">
        <v>60</v>
      </c>
      <c r="C37" s="13" t="s">
        <v>25</v>
      </c>
      <c r="D37" s="13" t="s">
        <v>144</v>
      </c>
      <c r="E37" s="26" t="s">
        <v>15</v>
      </c>
      <c r="F37" s="13"/>
      <c r="G37" s="15" t="s">
        <v>95</v>
      </c>
      <c r="H37" s="13"/>
      <c r="I37" s="13"/>
      <c r="J37" s="13" t="s">
        <v>95</v>
      </c>
      <c r="K37" s="13"/>
    </row>
    <row r="38" spans="1:11">
      <c r="A38" s="20" t="s">
        <v>34</v>
      </c>
      <c r="B38" s="13" t="s">
        <v>65</v>
      </c>
      <c r="C38" s="13" t="s">
        <v>25</v>
      </c>
      <c r="D38" s="13" t="s">
        <v>190</v>
      </c>
      <c r="E38" s="16" t="s">
        <v>14</v>
      </c>
      <c r="F38" s="13" t="s">
        <v>280</v>
      </c>
      <c r="G38" s="15" t="s">
        <v>95</v>
      </c>
      <c r="H38" s="13"/>
      <c r="I38" s="13"/>
      <c r="J38" s="13" t="s">
        <v>95</v>
      </c>
      <c r="K38" s="13"/>
    </row>
    <row r="39" spans="1:11">
      <c r="A39" s="23" t="s">
        <v>38</v>
      </c>
      <c r="B39" s="13" t="s">
        <v>80</v>
      </c>
      <c r="C39" s="13" t="s">
        <v>25</v>
      </c>
      <c r="D39" s="13" t="s">
        <v>191</v>
      </c>
      <c r="E39" s="16" t="s">
        <v>14</v>
      </c>
      <c r="F39" s="13" t="s">
        <v>264</v>
      </c>
      <c r="G39" s="15" t="s">
        <v>95</v>
      </c>
      <c r="H39" s="13" t="s">
        <v>281</v>
      </c>
      <c r="I39" s="13"/>
      <c r="J39" s="13" t="s">
        <v>95</v>
      </c>
      <c r="K39" s="13"/>
    </row>
    <row r="40" spans="1:11">
      <c r="A40" s="12" t="s">
        <v>23</v>
      </c>
      <c r="B40" s="13" t="s">
        <v>35</v>
      </c>
      <c r="C40" s="13" t="s">
        <v>25</v>
      </c>
      <c r="D40" s="13" t="s">
        <v>192</v>
      </c>
      <c r="E40" s="26" t="s">
        <v>15</v>
      </c>
      <c r="F40" s="13"/>
      <c r="G40" s="15" t="s">
        <v>95</v>
      </c>
      <c r="H40" s="13"/>
      <c r="I40" s="13"/>
      <c r="J40" s="13" t="s">
        <v>95</v>
      </c>
      <c r="K40" s="13"/>
    </row>
    <row r="41" spans="1:11">
      <c r="A41" s="18" t="s">
        <v>36</v>
      </c>
      <c r="B41" s="13" t="s">
        <v>75</v>
      </c>
      <c r="C41" s="13" t="s">
        <v>25</v>
      </c>
      <c r="D41" s="13" t="s">
        <v>148</v>
      </c>
      <c r="E41" s="26" t="s">
        <v>15</v>
      </c>
      <c r="F41" s="13"/>
      <c r="G41" s="15" t="s">
        <v>95</v>
      </c>
      <c r="H41" s="13"/>
      <c r="I41" s="13"/>
      <c r="J41" s="13" t="s">
        <v>95</v>
      </c>
      <c r="K41" s="13"/>
    </row>
    <row r="42" spans="1:11">
      <c r="A42" s="23" t="s">
        <v>38</v>
      </c>
      <c r="B42" s="13" t="s">
        <v>81</v>
      </c>
      <c r="C42" s="13" t="s">
        <v>25</v>
      </c>
      <c r="D42" s="13" t="s">
        <v>149</v>
      </c>
      <c r="E42" s="16" t="s">
        <v>14</v>
      </c>
      <c r="F42" s="13" t="s">
        <v>273</v>
      </c>
      <c r="G42" s="15" t="s">
        <v>95</v>
      </c>
      <c r="H42" s="13"/>
      <c r="I42" s="13"/>
      <c r="J42" s="13" t="s">
        <v>95</v>
      </c>
      <c r="K42" s="13"/>
    </row>
    <row r="43" spans="1:11">
      <c r="A43" s="19" t="s">
        <v>30</v>
      </c>
      <c r="B43" s="13" t="s">
        <v>56</v>
      </c>
      <c r="C43" s="13" t="s">
        <v>25</v>
      </c>
      <c r="D43" s="13" t="s">
        <v>195</v>
      </c>
      <c r="E43" s="26" t="s">
        <v>15</v>
      </c>
      <c r="F43" s="13"/>
      <c r="G43" s="15" t="s">
        <v>95</v>
      </c>
      <c r="H43" s="13"/>
      <c r="I43" s="13"/>
      <c r="J43" s="13" t="s">
        <v>95</v>
      </c>
      <c r="K43" s="13"/>
    </row>
    <row r="44" spans="1:11">
      <c r="A44" s="23" t="s">
        <v>38</v>
      </c>
      <c r="B44" s="13" t="s">
        <v>82</v>
      </c>
      <c r="C44" s="13" t="s">
        <v>25</v>
      </c>
      <c r="D44" s="13" t="s">
        <v>151</v>
      </c>
      <c r="E44" s="16" t="s">
        <v>14</v>
      </c>
      <c r="F44" s="13" t="s">
        <v>282</v>
      </c>
      <c r="G44" s="15" t="s">
        <v>95</v>
      </c>
      <c r="H44" s="13"/>
      <c r="I44" s="13"/>
      <c r="J44" s="13" t="s">
        <v>95</v>
      </c>
      <c r="K44" s="13"/>
    </row>
    <row r="45" spans="1:11">
      <c r="A45" s="20" t="s">
        <v>34</v>
      </c>
      <c r="B45" s="13" t="s">
        <v>66</v>
      </c>
      <c r="C45" s="13" t="s">
        <v>25</v>
      </c>
      <c r="D45" s="13" t="s">
        <v>152</v>
      </c>
      <c r="E45" s="16" t="s">
        <v>14</v>
      </c>
      <c r="F45" s="13" t="s">
        <v>282</v>
      </c>
      <c r="G45" s="15" t="s">
        <v>95</v>
      </c>
      <c r="H45" s="13"/>
      <c r="I45" s="13"/>
      <c r="J45" s="13" t="s">
        <v>95</v>
      </c>
      <c r="K45" s="13"/>
    </row>
    <row r="46" spans="1:11">
      <c r="A46" s="22" t="s">
        <v>28</v>
      </c>
      <c r="B46" s="13" t="s">
        <v>48</v>
      </c>
      <c r="C46" s="13" t="s">
        <v>25</v>
      </c>
      <c r="D46" s="13" t="s">
        <v>154</v>
      </c>
      <c r="E46" s="26" t="s">
        <v>15</v>
      </c>
      <c r="F46" s="13"/>
      <c r="G46" s="15" t="s">
        <v>95</v>
      </c>
      <c r="H46" s="13"/>
      <c r="I46" s="13"/>
      <c r="J46" s="13" t="s">
        <v>95</v>
      </c>
      <c r="K46" s="13"/>
    </row>
    <row r="47" spans="1:11">
      <c r="A47" s="22" t="s">
        <v>28</v>
      </c>
      <c r="B47" s="13" t="s">
        <v>48</v>
      </c>
      <c r="C47" s="13" t="s">
        <v>41</v>
      </c>
      <c r="D47" s="13" t="s">
        <v>154</v>
      </c>
      <c r="E47" s="26" t="s">
        <v>15</v>
      </c>
      <c r="F47" s="13"/>
      <c r="G47" s="15" t="s">
        <v>95</v>
      </c>
      <c r="H47" s="13"/>
      <c r="I47" s="13"/>
      <c r="J47" s="13" t="s">
        <v>95</v>
      </c>
      <c r="K47" s="13"/>
    </row>
    <row r="48" spans="1:11">
      <c r="A48" s="22" t="s">
        <v>28</v>
      </c>
      <c r="B48" s="13" t="s">
        <v>49</v>
      </c>
      <c r="C48" s="13" t="s">
        <v>25</v>
      </c>
      <c r="D48" s="13" t="s">
        <v>157</v>
      </c>
      <c r="E48" s="16" t="s">
        <v>14</v>
      </c>
      <c r="F48" s="13" t="s">
        <v>282</v>
      </c>
      <c r="G48" s="15" t="s">
        <v>95</v>
      </c>
      <c r="H48" s="13"/>
      <c r="I48" s="13"/>
      <c r="J48" s="13" t="s">
        <v>95</v>
      </c>
      <c r="K48" s="13"/>
    </row>
    <row r="49" spans="1:11">
      <c r="A49" s="19" t="s">
        <v>30</v>
      </c>
      <c r="B49" s="13" t="s">
        <v>57</v>
      </c>
      <c r="C49" s="13" t="s">
        <v>25</v>
      </c>
      <c r="D49" s="13" t="s">
        <v>283</v>
      </c>
      <c r="E49" s="26" t="s">
        <v>15</v>
      </c>
      <c r="F49" s="13"/>
      <c r="G49" s="15" t="s">
        <v>95</v>
      </c>
      <c r="H49" s="13"/>
      <c r="I49" s="13"/>
      <c r="J49" s="13" t="s">
        <v>95</v>
      </c>
      <c r="K49" s="13"/>
    </row>
    <row r="50" spans="1:11">
      <c r="A50" s="23" t="s">
        <v>38</v>
      </c>
      <c r="B50" s="13" t="s">
        <v>83</v>
      </c>
      <c r="C50" s="13" t="s">
        <v>25</v>
      </c>
      <c r="D50" s="13" t="s">
        <v>159</v>
      </c>
      <c r="E50" s="26" t="s">
        <v>15</v>
      </c>
      <c r="F50" s="13"/>
      <c r="G50" s="15" t="s">
        <v>95</v>
      </c>
      <c r="H50" s="13"/>
      <c r="I50" s="13"/>
      <c r="J50" s="13" t="s">
        <v>95</v>
      </c>
      <c r="K50" s="13"/>
    </row>
    <row r="51" spans="1:11">
      <c r="A51" s="20" t="s">
        <v>34</v>
      </c>
      <c r="B51" s="13" t="s">
        <v>67</v>
      </c>
      <c r="C51" s="13" t="s">
        <v>25</v>
      </c>
      <c r="D51" s="13" t="s">
        <v>160</v>
      </c>
      <c r="E51" s="26" t="s">
        <v>15</v>
      </c>
      <c r="F51" s="13"/>
      <c r="G51" s="15" t="s">
        <v>95</v>
      </c>
      <c r="H51" s="13"/>
      <c r="I51" s="13"/>
      <c r="J51" s="13" t="s">
        <v>95</v>
      </c>
      <c r="K51" s="13"/>
    </row>
    <row r="52" spans="1:11">
      <c r="A52" s="12" t="s">
        <v>23</v>
      </c>
      <c r="B52" s="13" t="s">
        <v>37</v>
      </c>
      <c r="C52" s="13" t="s">
        <v>25</v>
      </c>
      <c r="D52" s="13" t="s">
        <v>198</v>
      </c>
      <c r="E52" s="16" t="s">
        <v>14</v>
      </c>
      <c r="F52" s="13" t="s">
        <v>280</v>
      </c>
      <c r="G52" s="15" t="s">
        <v>95</v>
      </c>
      <c r="H52" s="13"/>
      <c r="I52" s="13"/>
      <c r="J52" s="13" t="s">
        <v>95</v>
      </c>
      <c r="K52" s="13"/>
    </row>
    <row r="53" spans="1:11">
      <c r="A53" s="20" t="s">
        <v>34</v>
      </c>
      <c r="B53" s="13" t="s">
        <v>68</v>
      </c>
      <c r="C53" s="13" t="s">
        <v>25</v>
      </c>
      <c r="D53" s="13" t="s">
        <v>203</v>
      </c>
      <c r="E53" s="26" t="s">
        <v>15</v>
      </c>
      <c r="F53" s="13"/>
      <c r="G53" s="15" t="s">
        <v>95</v>
      </c>
      <c r="H53" s="13"/>
      <c r="I53" s="13"/>
      <c r="J53" s="13" t="s">
        <v>95</v>
      </c>
      <c r="K53" s="13"/>
    </row>
    <row r="54" spans="1:11">
      <c r="A54" s="23" t="s">
        <v>38</v>
      </c>
      <c r="B54" s="13" t="s">
        <v>84</v>
      </c>
      <c r="C54" s="13" t="s">
        <v>25</v>
      </c>
      <c r="D54" s="13"/>
      <c r="E54" s="26" t="s">
        <v>15</v>
      </c>
      <c r="F54" s="13"/>
      <c r="G54" s="15" t="s">
        <v>95</v>
      </c>
      <c r="H54" s="13"/>
      <c r="I54" s="13"/>
      <c r="J54" s="13" t="s">
        <v>95</v>
      </c>
      <c r="K54" s="13"/>
    </row>
    <row r="55" spans="1:11">
      <c r="A55" s="12" t="s">
        <v>23</v>
      </c>
      <c r="B55" s="13" t="s">
        <v>39</v>
      </c>
      <c r="C55" s="13" t="s">
        <v>25</v>
      </c>
      <c r="D55" s="13" t="s">
        <v>165</v>
      </c>
      <c r="E55" s="26" t="s">
        <v>15</v>
      </c>
      <c r="F55" s="13"/>
      <c r="G55" s="15" t="s">
        <v>95</v>
      </c>
      <c r="H55" s="13"/>
      <c r="I55" s="13"/>
      <c r="J55" s="13" t="s">
        <v>95</v>
      </c>
      <c r="K55" s="13"/>
    </row>
    <row r="56" spans="1:11">
      <c r="A56" s="18" t="s">
        <v>36</v>
      </c>
      <c r="B56" s="13" t="s">
        <v>76</v>
      </c>
      <c r="C56" s="13" t="s">
        <v>25</v>
      </c>
      <c r="D56" s="13" t="s">
        <v>204</v>
      </c>
      <c r="E56" s="26" t="s">
        <v>15</v>
      </c>
      <c r="F56" s="13"/>
      <c r="G56" s="15" t="s">
        <v>95</v>
      </c>
      <c r="H56" s="13"/>
      <c r="I56" s="13"/>
      <c r="J56" s="13" t="s">
        <v>95</v>
      </c>
      <c r="K56" s="13"/>
    </row>
    <row r="57" spans="1:11">
      <c r="A57" s="22" t="s">
        <v>28</v>
      </c>
      <c r="B57" s="13" t="s">
        <v>50</v>
      </c>
      <c r="C57" s="13" t="s">
        <v>25</v>
      </c>
      <c r="D57" s="13" t="s">
        <v>167</v>
      </c>
      <c r="E57" s="16" t="s">
        <v>14</v>
      </c>
      <c r="F57" s="13" t="s">
        <v>280</v>
      </c>
      <c r="G57" s="15" t="s">
        <v>95</v>
      </c>
      <c r="H57" s="13"/>
      <c r="I57" s="13"/>
      <c r="J57" s="13" t="s">
        <v>95</v>
      </c>
      <c r="K57" s="13"/>
    </row>
    <row r="58" spans="1:11">
      <c r="A58" s="22" t="s">
        <v>28</v>
      </c>
      <c r="B58" s="13" t="s">
        <v>51</v>
      </c>
      <c r="C58" s="13" t="s">
        <v>25</v>
      </c>
      <c r="D58" s="13" t="s">
        <v>169</v>
      </c>
      <c r="E58" s="26" t="s">
        <v>15</v>
      </c>
      <c r="F58" s="13"/>
      <c r="G58" s="15" t="s">
        <v>95</v>
      </c>
      <c r="H58" s="13"/>
      <c r="I58" s="13"/>
      <c r="J58" s="13" t="s">
        <v>95</v>
      </c>
      <c r="K58" s="13"/>
    </row>
  </sheetData>
  <autoFilter ref="A1:G1" xr:uid="{00000000-0009-0000-0000-000008000000}"/>
  <conditionalFormatting sqref="G2:G58">
    <cfRule type="cellIs" dxfId="78" priority="1" stopIfTrue="1" operator="equal">
      <formula>"Sim"</formula>
    </cfRule>
    <cfRule type="cellIs" dxfId="77" priority="3" stopIfTrue="1" operator="equal">
      <formula>"Não"</formula>
    </cfRule>
  </conditionalFormatting>
  <conditionalFormatting sqref="J2:J58">
    <cfRule type="cellIs" dxfId="76" priority="4" stopIfTrue="1" operator="equal">
      <formula>"Sim"</formula>
    </cfRule>
    <cfRule type="cellIs" dxfId="75" priority="4" stopIfTrue="1" operator="equal">
      <formula>"Não"</formula>
    </cfRule>
    <cfRule type="cellIs" dxfId="74" priority="5" stopIfTrue="1" operator="equal">
      <formula>"Em Análise"</formula>
    </cfRule>
  </conditionalFormatting>
  <conditionalFormatting sqref="E2:E58">
    <cfRule type="cellIs" dxfId="73" priority="6" stopIfTrue="1" operator="equal">
      <formula>"Enviado"</formula>
    </cfRule>
    <cfRule type="cellIs" dxfId="72" priority="7" stopIfTrue="1" operator="equal">
      <formula>"Atrasado"</formula>
    </cfRule>
    <cfRule type="cellIs" dxfId="71" priority="8" stopIfTrue="1" operator="equal">
      <formula>"Atrasado &gt;= 2"</formula>
    </cfRule>
    <cfRule type="cellIs" dxfId="70" priority="9" stopIfTrue="1" operator="equal">
      <formula>"Outras Ocorrências"</formula>
    </cfRule>
    <cfRule type="cellIs" dxfId="69" priority="10" stopIfTrue="1" operator="equal">
      <formula>"Sem Técnico"</formula>
    </cfRule>
    <cfRule type="cellIs" dxfId="6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283</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9000000}"/>
  <conditionalFormatting sqref="G2:G58">
    <cfRule type="cellIs" dxfId="67" priority="1" stopIfTrue="1" operator="equal">
      <formula>"Sim"</formula>
    </cfRule>
    <cfRule type="cellIs" dxfId="66" priority="3" stopIfTrue="1" operator="equal">
      <formula>"Não"</formula>
    </cfRule>
  </conditionalFormatting>
  <conditionalFormatting sqref="J2:J58">
    <cfRule type="cellIs" dxfId="65" priority="4" stopIfTrue="1" operator="equal">
      <formula>"Sim"</formula>
    </cfRule>
    <cfRule type="cellIs" dxfId="64" priority="4" stopIfTrue="1" operator="equal">
      <formula>"Não"</formula>
    </cfRule>
    <cfRule type="cellIs" dxfId="63" priority="5" stopIfTrue="1" operator="equal">
      <formula>"Em Análise"</formula>
    </cfRule>
  </conditionalFormatting>
  <conditionalFormatting sqref="E2:E58">
    <cfRule type="cellIs" dxfId="62" priority="6" stopIfTrue="1" operator="equal">
      <formula>"Enviado"</formula>
    </cfRule>
    <cfRule type="cellIs" dxfId="61" priority="7" stopIfTrue="1" operator="equal">
      <formula>"Atrasado"</formula>
    </cfRule>
    <cfRule type="cellIs" dxfId="60" priority="8" stopIfTrue="1" operator="equal">
      <formula>"Atrasado &gt;= 2"</formula>
    </cfRule>
    <cfRule type="cellIs" dxfId="59" priority="9" stopIfTrue="1" operator="equal">
      <formula>"Outras Ocorrências"</formula>
    </cfRule>
    <cfRule type="cellIs" dxfId="58" priority="10" stopIfTrue="1" operator="equal">
      <formula>"Sem Técnico"</formula>
    </cfRule>
    <cfRule type="cellIs" dxfId="5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283</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A000000}"/>
  <conditionalFormatting sqref="G2:G58">
    <cfRule type="cellIs" dxfId="56" priority="1" stopIfTrue="1" operator="equal">
      <formula>"Sim"</formula>
    </cfRule>
    <cfRule type="cellIs" dxfId="55" priority="3" stopIfTrue="1" operator="equal">
      <formula>"Não"</formula>
    </cfRule>
  </conditionalFormatting>
  <conditionalFormatting sqref="J2:J58">
    <cfRule type="cellIs" dxfId="54" priority="4" stopIfTrue="1" operator="equal">
      <formula>"Sim"</formula>
    </cfRule>
    <cfRule type="cellIs" dxfId="53" priority="4" stopIfTrue="1" operator="equal">
      <formula>"Não"</formula>
    </cfRule>
    <cfRule type="cellIs" dxfId="52" priority="5" stopIfTrue="1" operator="equal">
      <formula>"Em Análise"</formula>
    </cfRule>
  </conditionalFormatting>
  <conditionalFormatting sqref="E2:E58">
    <cfRule type="cellIs" dxfId="51" priority="6" stopIfTrue="1" operator="equal">
      <formula>"Enviado"</formula>
    </cfRule>
    <cfRule type="cellIs" dxfId="50" priority="7" stopIfTrue="1" operator="equal">
      <formula>"Atrasado"</formula>
    </cfRule>
    <cfRule type="cellIs" dxfId="49" priority="8" stopIfTrue="1" operator="equal">
      <formula>"Atrasado &gt;= 2"</formula>
    </cfRule>
    <cfRule type="cellIs" dxfId="48" priority="9" stopIfTrue="1" operator="equal">
      <formula>"Outras Ocorrências"</formula>
    </cfRule>
    <cfRule type="cellIs" dxfId="47" priority="10" stopIfTrue="1" operator="equal">
      <formula>"Sem Técnico"</formula>
    </cfRule>
    <cfRule type="cellIs" dxfId="4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283</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B000000}"/>
  <conditionalFormatting sqref="G2:G58">
    <cfRule type="cellIs" dxfId="45" priority="1" stopIfTrue="1" operator="equal">
      <formula>"Sim"</formula>
    </cfRule>
    <cfRule type="cellIs" dxfId="44" priority="3" stopIfTrue="1" operator="equal">
      <formula>"Não"</formula>
    </cfRule>
  </conditionalFormatting>
  <conditionalFormatting sqref="J2:J58">
    <cfRule type="cellIs" dxfId="43" priority="4" stopIfTrue="1" operator="equal">
      <formula>"Sim"</formula>
    </cfRule>
    <cfRule type="cellIs" dxfId="42" priority="4" stopIfTrue="1" operator="equal">
      <formula>"Não"</formula>
    </cfRule>
    <cfRule type="cellIs" dxfId="41" priority="5" stopIfTrue="1" operator="equal">
      <formula>"Em Análise"</formula>
    </cfRule>
  </conditionalFormatting>
  <conditionalFormatting sqref="E2:E58">
    <cfRule type="cellIs" dxfId="40" priority="6" stopIfTrue="1" operator="equal">
      <formula>"Enviado"</formula>
    </cfRule>
    <cfRule type="cellIs" dxfId="39" priority="7" stopIfTrue="1" operator="equal">
      <formula>"Atrasado"</formula>
    </cfRule>
    <cfRule type="cellIs" dxfId="38" priority="8" stopIfTrue="1" operator="equal">
      <formula>"Atrasado &gt;= 2"</formula>
    </cfRule>
    <cfRule type="cellIs" dxfId="37" priority="9" stopIfTrue="1" operator="equal">
      <formula>"Outras Ocorrências"</formula>
    </cfRule>
    <cfRule type="cellIs" dxfId="36" priority="10" stopIfTrue="1" operator="equal">
      <formula>"Sem Técnico"</formula>
    </cfRule>
    <cfRule type="cellIs" dxfId="3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283</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C000000}"/>
  <conditionalFormatting sqref="G2:G58">
    <cfRule type="cellIs" dxfId="34" priority="1" stopIfTrue="1" operator="equal">
      <formula>"Sim"</formula>
    </cfRule>
    <cfRule type="cellIs" dxfId="33" priority="3" stopIfTrue="1" operator="equal">
      <formula>"Não"</formula>
    </cfRule>
  </conditionalFormatting>
  <conditionalFormatting sqref="J2:J58">
    <cfRule type="cellIs" dxfId="32" priority="4" stopIfTrue="1" operator="equal">
      <formula>"Sim"</formula>
    </cfRule>
    <cfRule type="cellIs" dxfId="31" priority="4" stopIfTrue="1" operator="equal">
      <formula>"Não"</formula>
    </cfRule>
    <cfRule type="cellIs" dxfId="30" priority="5" stopIfTrue="1" operator="equal">
      <formula>"Em Análise"</formula>
    </cfRule>
  </conditionalFormatting>
  <conditionalFormatting sqref="E2:E58">
    <cfRule type="cellIs" dxfId="29" priority="6" stopIfTrue="1" operator="equal">
      <formula>"Enviado"</formula>
    </cfRule>
    <cfRule type="cellIs" dxfId="28" priority="7" stopIfTrue="1" operator="equal">
      <formula>"Atrasado"</formula>
    </cfRule>
    <cfRule type="cellIs" dxfId="27" priority="8" stopIfTrue="1" operator="equal">
      <formula>"Atrasado &gt;= 2"</formula>
    </cfRule>
    <cfRule type="cellIs" dxfId="26" priority="9" stopIfTrue="1" operator="equal">
      <formula>"Outras Ocorrências"</formula>
    </cfRule>
    <cfRule type="cellIs" dxfId="25" priority="10" stopIfTrue="1" operator="equal">
      <formula>"Sem Técnico"</formula>
    </cfRule>
    <cfRule type="cellIs" dxfId="2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283</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D000000}"/>
  <conditionalFormatting sqref="G2:G58">
    <cfRule type="cellIs" dxfId="23" priority="1" stopIfTrue="1" operator="equal">
      <formula>"Sim"</formula>
    </cfRule>
    <cfRule type="cellIs" dxfId="22" priority="3" stopIfTrue="1" operator="equal">
      <formula>"Não"</formula>
    </cfRule>
  </conditionalFormatting>
  <conditionalFormatting sqref="J2:J58">
    <cfRule type="cellIs" dxfId="21" priority="4" stopIfTrue="1" operator="equal">
      <formula>"Sim"</formula>
    </cfRule>
    <cfRule type="cellIs" dxfId="20" priority="4" stopIfTrue="1" operator="equal">
      <formula>"Não"</formula>
    </cfRule>
    <cfRule type="cellIs" dxfId="19" priority="5" stopIfTrue="1" operator="equal">
      <formula>"Em Análise"</formula>
    </cfRule>
  </conditionalFormatting>
  <conditionalFormatting sqref="E2:E58">
    <cfRule type="cellIs" dxfId="18" priority="6" stopIfTrue="1" operator="equal">
      <formula>"Enviado"</formula>
    </cfRule>
    <cfRule type="cellIs" dxfId="17" priority="7" stopIfTrue="1" operator="equal">
      <formula>"Atrasado"</formula>
    </cfRule>
    <cfRule type="cellIs" dxfId="16" priority="8" stopIfTrue="1" operator="equal">
      <formula>"Atrasado &gt;= 2"</formula>
    </cfRule>
    <cfRule type="cellIs" dxfId="15" priority="9" stopIfTrue="1" operator="equal">
      <formula>"Outras Ocorrências"</formula>
    </cfRule>
    <cfRule type="cellIs" dxfId="14" priority="10" stopIfTrue="1" operator="equal">
      <formula>"Sem Técnico"</formula>
    </cfRule>
    <cfRule type="cellIs" dxfId="1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283</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E000000}"/>
  <conditionalFormatting sqref="G2:G58">
    <cfRule type="cellIs" dxfId="12" priority="1" stopIfTrue="1" operator="equal">
      <formula>"Sim"</formula>
    </cfRule>
    <cfRule type="cellIs" dxfId="11" priority="3" stopIfTrue="1" operator="equal">
      <formula>"Não"</formula>
    </cfRule>
  </conditionalFormatting>
  <conditionalFormatting sqref="J2:J58">
    <cfRule type="cellIs" dxfId="10" priority="4" stopIfTrue="1" operator="equal">
      <formula>"Sim"</formula>
    </cfRule>
    <cfRule type="cellIs" dxfId="9" priority="4" stopIfTrue="1" operator="equal">
      <formula>"Não"</formula>
    </cfRule>
    <cfRule type="cellIs" dxfId="8" priority="5" stopIfTrue="1" operator="equal">
      <formula>"Em Análise"</formula>
    </cfRule>
  </conditionalFormatting>
  <conditionalFormatting sqref="E2:E58">
    <cfRule type="cellIs" dxfId="7" priority="6" stopIfTrue="1" operator="equal">
      <formula>"Enviado"</formula>
    </cfRule>
    <cfRule type="cellIs" dxfId="6" priority="7" stopIfTrue="1" operator="equal">
      <formula>"Atrasado"</formula>
    </cfRule>
    <cfRule type="cellIs" dxfId="5" priority="8" stopIfTrue="1" operator="equal">
      <formula>"Atrasado &gt;= 2"</formula>
    </cfRule>
    <cfRule type="cellIs" dxfId="4" priority="9" stopIfTrue="1" operator="equal">
      <formula>"Outras Ocorrências"</formula>
    </cfRule>
    <cfRule type="cellIs" dxfId="3" priority="10" stopIfTrue="1" operator="equal">
      <formula>"Sem Técnico"</formula>
    </cfRule>
    <cfRule type="cellIs" dxfId="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pane xSplit="3" topLeftCell="D1" activePane="topRight" state="frozen"/>
      <selection pane="topRight"/>
    </sheetView>
  </sheetViews>
  <sheetFormatPr defaultRowHeight="15"/>
  <cols>
    <col min="1" max="2" width="14" customWidth="1"/>
    <col min="3" max="3" width="8" customWidth="1"/>
    <col min="4" max="4" width="23" customWidth="1"/>
    <col min="5" max="5" width="18" customWidth="1"/>
    <col min="6" max="6" width="22" customWidth="1"/>
    <col min="7" max="7" width="27" customWidth="1"/>
    <col min="8" max="8" width="16" customWidth="1"/>
  </cols>
  <sheetData>
    <row r="1" spans="1:8">
      <c r="A1" s="11" t="s">
        <v>20</v>
      </c>
      <c r="B1" s="11" t="s">
        <v>85</v>
      </c>
      <c r="C1" s="11" t="s">
        <v>22</v>
      </c>
      <c r="D1" s="11" t="s">
        <v>86</v>
      </c>
      <c r="E1" s="11" t="s">
        <v>88</v>
      </c>
      <c r="F1" s="11" t="s">
        <v>284</v>
      </c>
      <c r="G1" s="11" t="s">
        <v>89</v>
      </c>
      <c r="H1" s="11" t="s">
        <v>90</v>
      </c>
    </row>
    <row r="2" spans="1:8">
      <c r="A2" s="12" t="s">
        <v>23</v>
      </c>
      <c r="B2" s="13" t="s">
        <v>31</v>
      </c>
      <c r="C2" s="13" t="s">
        <v>285</v>
      </c>
      <c r="D2" s="13" t="s">
        <v>286</v>
      </c>
      <c r="E2" s="13" t="s">
        <v>287</v>
      </c>
      <c r="F2" s="13" t="s">
        <v>288</v>
      </c>
      <c r="G2" s="13" t="s">
        <v>95</v>
      </c>
      <c r="H2" s="13"/>
    </row>
  </sheetData>
  <autoFilter ref="A1:G1" xr:uid="{00000000-0009-0000-0000-00000F000000}"/>
  <conditionalFormatting sqref="G2">
    <cfRule type="cellIs" dxfId="1" priority="1" stopIfTrue="1" operator="equal">
      <formula>"Sim"</formula>
    </cfRule>
    <cfRule type="cellIs" dxfId="0" priority="2" stopIfTrue="1" operator="equal">
      <formula>"Não"</formula>
    </cfRule>
  </conditionalFormatting>
  <dataValidations count="1">
    <dataValidation type="list" sqref="G2"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2025-07-04T13:05:33Z</dcterms:created>
  <dcterms:modified xsi:type="dcterms:W3CDTF">2025-07-07T11:50:38Z</dcterms:modified>
  <cp:category/>
  <cp:contentStatus/>
</cp:coreProperties>
</file>