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xr:revisionPtr revIDLastSave="1" documentId="11_F7354D6B2CBE836EA4486081DC9AA9CC4624A815" xr6:coauthVersionLast="47" xr6:coauthVersionMax="47" xr10:uidLastSave="{E90F9659-A083-4167-B5E5-731B3280C3B5}"/>
  <bookViews>
    <workbookView xWindow="0" yWindow="0" windowWidth="0" windowHeight="0" xr2:uid="{00000000-000D-0000-FFFF-FFFF00000000}"/>
  </bookViews>
  <sheets>
    <sheet name="Resumo" sheetId="1" r:id="rId1"/>
    <sheet name="Form 1 - Município" sheetId="2" r:id="rId2"/>
    <sheet name="Form 2 - UVR" sheetId="3" r:id="rId3"/>
    <sheet name="Form 3 - Empreendimento" sheetId="4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D5" i="3"/>
  <c r="D4" i="3"/>
  <c r="D3" i="3"/>
  <c r="D2" i="3"/>
  <c r="F4" i="1"/>
  <c r="D4" i="1"/>
  <c r="B4" i="1"/>
  <c r="F3" i="1"/>
  <c r="D3" i="1"/>
  <c r="B3" i="1"/>
  <c r="F2" i="1"/>
  <c r="D2" i="1"/>
  <c r="B2" i="1"/>
  <c r="B5" i="1" l="1"/>
  <c r="H2" i="1"/>
  <c r="C2" i="1"/>
  <c r="D5" i="1"/>
  <c r="E2" i="1"/>
  <c r="F5" i="1"/>
  <c r="G5" i="1" s="1"/>
  <c r="G2" i="1"/>
  <c r="H3" i="1"/>
  <c r="C3" i="1"/>
  <c r="E3" i="1"/>
  <c r="G3" i="1"/>
  <c r="H4" i="1"/>
  <c r="C4" i="1"/>
  <c r="E4" i="1"/>
  <c r="G4" i="1"/>
  <c r="E5" i="1" l="1"/>
  <c r="H5" i="1"/>
  <c r="C5" i="1"/>
</calcChain>
</file>

<file path=xl/sharedStrings.xml><?xml version="1.0" encoding="utf-8"?>
<sst xmlns="http://schemas.openxmlformats.org/spreadsheetml/2006/main" count="121" uniqueCount="35">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</sst>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/>
  </sheetViews>
  <sheetFormatPr defaultRowHeight="15"/>
  <cols>
    <col min="1" max="1" width="20" customWidth="1"/>
    <col min="2" max="2" width="12.85546875" customWidth="1"/>
    <col min="3" max="3" width="12.28515625" customWidth="1"/>
    <col min="4" max="4" width="15.140625" customWidth="1"/>
    <col min="5" max="5" width="12" customWidth="1"/>
    <col min="6" max="6" width="15.140625" customWidth="1"/>
    <col min="7" max="7" width="11.85546875" customWidth="1"/>
    <col min="8" max="8" width="10.85546875" customWidth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spans="1:8" ht="15.75" customHeight="1">
      <c r="A2" s="7" t="s">
        <v>6</v>
      </c>
      <c r="B2" s="7">
        <f ca="1">COUNTIF(INDIRECT("'Form 1 - Município'!E2:E100"),"Enviado")</f>
        <v>4</v>
      </c>
      <c r="C2" s="8">
        <f ca="1">B2/SUM($B2,$D2,$F2)</f>
        <v>1</v>
      </c>
      <c r="D2" s="7">
        <f ca="1">COUNTIF(INDIRECT("'Form 1 - Município'!E2:E100"),"Atrasado")</f>
        <v>0</v>
      </c>
      <c r="E2" s="8">
        <f ca="1">D2/SUM($B2,$D2,$F2)</f>
        <v>0</v>
      </c>
      <c r="F2" s="7">
        <f ca="1">COUNTIF(INDIRECT("'Form 1 - Município'!E2:E100"),"Sem Técnico")</f>
        <v>0</v>
      </c>
      <c r="G2" s="8">
        <f ca="1">F2/SUM($B2,$D2,$F2)</f>
        <v>0</v>
      </c>
      <c r="H2" s="9">
        <f ca="1">SUM(B2,D2,F2)</f>
        <v>4</v>
      </c>
    </row>
    <row r="3" spans="1:8" ht="15.75" customHeight="1">
      <c r="A3" s="7" t="s">
        <v>7</v>
      </c>
      <c r="B3" s="7">
        <f ca="1">COUNTIF(INDIRECT("'Form 2 - UVR'!E2:E100"),"Enviado")</f>
        <v>4</v>
      </c>
      <c r="C3" s="8">
        <f ca="1">B3/SUM($B3,$D3,$F3)</f>
        <v>1</v>
      </c>
      <c r="D3" s="7">
        <f ca="1">COUNTIF(INDIRECT("'Form 2 - UVR'!E2:E100"),"Atrasado")</f>
        <v>0</v>
      </c>
      <c r="E3" s="8">
        <f ca="1">D3/SUM($B3,$D3,$F3)</f>
        <v>0</v>
      </c>
      <c r="F3" s="7">
        <f ca="1">COUNTIF(INDIRECT("'Form 2 - UVR'!E2:E100"),"Sem Técnico")</f>
        <v>0</v>
      </c>
      <c r="G3" s="8">
        <f ca="1">F3/SUM($B3,$D3,$F3)</f>
        <v>0</v>
      </c>
      <c r="H3" s="9">
        <f ca="1">SUM(B3,D3,F3)</f>
        <v>4</v>
      </c>
    </row>
    <row r="4" spans="1:8" ht="15.75" customHeight="1">
      <c r="A4" s="7" t="s">
        <v>8</v>
      </c>
      <c r="B4" s="7">
        <f ca="1">COUNTIF(INDIRECT("'Form 3 - Empreendimento'!E2:E100"),"Enviado")</f>
        <v>4</v>
      </c>
      <c r="C4" s="8">
        <f ca="1">B4/SUM($B4,$D4,$F4)</f>
        <v>1</v>
      </c>
      <c r="D4" s="7">
        <f ca="1">COUNTIF(INDIRECT("'Form 3 - Empreendimento'!E2:E100"),"Atrasado")</f>
        <v>0</v>
      </c>
      <c r="E4" s="8">
        <f ca="1">D4/SUM($B4,$D4,$F4)</f>
        <v>0</v>
      </c>
      <c r="F4" s="7">
        <f ca="1">COUNTIF(INDIRECT("'Form 3 - Empreendimento'!E2:E100"),"Sem Técnico")</f>
        <v>0</v>
      </c>
      <c r="G4" s="8">
        <f ca="1">F4/SUM($B4,$D4,$F4)</f>
        <v>0</v>
      </c>
      <c r="H4" s="9">
        <f ca="1">SUM(B4,D4,F4)</f>
        <v>4</v>
      </c>
    </row>
    <row r="5" spans="1:8" ht="15.75" customHeight="1">
      <c r="A5" s="9" t="s">
        <v>5</v>
      </c>
      <c r="B5" s="9">
        <f ca="1">SUM(B2:B4)</f>
        <v>12</v>
      </c>
      <c r="C5" s="8">
        <f ca="1">B5/SUM($B5,$D5,$F5)</f>
        <v>1</v>
      </c>
      <c r="D5" s="9">
        <f ca="1">SUM(D2:D4)</f>
        <v>0</v>
      </c>
      <c r="E5" s="8">
        <f ca="1">D5/SUM($B5,$D5,$F5)</f>
        <v>0</v>
      </c>
      <c r="F5" s="9">
        <f ca="1">SUM(F2:F4)</f>
        <v>0</v>
      </c>
      <c r="G5" s="8">
        <f ca="1">F5/SUM($B5,$D5,$F5)</f>
        <v>0</v>
      </c>
      <c r="H5" s="9">
        <f ca="1">SUM(B5,D5,F5)</f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24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24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24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24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1000000}"/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  <cfRule type="cellIs" dxfId="25" priority="5" stopIfTrue="1" operator="equal">
      <formula>"Em Análise"</formula>
    </cfRule>
  </conditionalFormatting>
  <conditionalFormatting sqref="E2:E5">
    <cfRule type="cellIs" dxfId="24" priority="6" stopIfTrue="1" operator="equal">
      <formula>"Enviado"</formula>
    </cfRule>
    <cfRule type="cellIs" dxfId="23" priority="7" stopIfTrue="1" operator="equal">
      <formula>"Atrasado"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 Em Análise"</formula1>
    </dataValidation>
    <dataValidation type="list" allowBlank="1" sqref="E2 E3 E4 E5" xr:uid="{00000000-0002-0000-01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30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31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2000000}"/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  <cfRule type="cellIs" dxfId="15" priority="5" stopIfTrue="1" operator="equal">
      <formula>"Em Análise"</formula>
    </cfRule>
  </conditionalFormatting>
  <conditionalFormatting sqref="E2:E5">
    <cfRule type="cellIs" dxfId="14" priority="6" stopIfTrue="1" operator="equal">
      <formula>"Enviado"</formula>
    </cfRule>
    <cfRule type="cellIs" dxfId="13" priority="7" stopIfTrue="1" operator="equal">
      <formula>"Atrasado"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30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3000000}"/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  <cfRule type="cellIs" dxfId="5" priority="5" stopIfTrue="1" operator="equal">
      <formula>"Em Análise"</formula>
    </cfRule>
  </conditionalFormatting>
  <conditionalFormatting sqref="E2:E5">
    <cfRule type="cellIs" dxfId="4" priority="6" stopIfTrue="1" operator="equal">
      <formula>"Enviado"</formula>
    </cfRule>
    <cfRule type="cellIs" dxfId="3" priority="7" stopIfTrue="1" operator="equal">
      <formula>"Atrasado"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Josimar Henrique de Oliveira</cp:lastModifiedBy>
  <cp:revision/>
  <dcterms:created xsi:type="dcterms:W3CDTF">2025-08-05T12:04:12Z</dcterms:created>
  <dcterms:modified xsi:type="dcterms:W3CDTF">2025-08-05T12:08:39Z</dcterms:modified>
  <cp:category/>
  <cp:contentStatus/>
</cp:coreProperties>
</file>