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11.24" sheetId="4" state="visible" r:id="rId4"/>
    <sheet name="12.24" sheetId="5" state="visible" r:id="rId5"/>
    <sheet name="01.25" sheetId="6" state="visible" r:id="rId6"/>
    <sheet name="02.25" sheetId="7" state="visible" r:id="rId7"/>
    <sheet name="03.25" sheetId="8" state="visible" r:id="rId8"/>
    <sheet name="04.25" sheetId="9" state="visible" r:id="rId9"/>
    <sheet name="05.25" sheetId="10" state="visible" r:id="rId10"/>
    <sheet name="06.25" sheetId="11" state="visible" r:id="rId11"/>
    <sheet name="07.25" sheetId="12" state="visible" r:id="rId12"/>
    <sheet name="08.25" sheetId="13" state="visible" r:id="rId13"/>
    <sheet name="09.25" sheetId="14" state="visible" r:id="rId14"/>
    <sheet name="10.25" sheetId="15" state="visible" r:id="rId15"/>
    <sheet name="11.25" sheetId="16" state="visible" r:id="rId16"/>
    <sheet name="12.25" sheetId="17" state="visible" r:id="rId17"/>
    <sheet name="irregulares" sheetId="18" state="visible" r:id="rId18"/>
  </sheets>
  <definedNames>
    <definedName name="_xlnm._FilterDatabase" localSheetId="3" hidden="1">'11.24'!$A$1:$G$1</definedName>
    <definedName name="_xlnm._FilterDatabase" localSheetId="4" hidden="1">'12.24'!$A$1:$G$1</definedName>
    <definedName name="_xlnm._FilterDatabase" localSheetId="5" hidden="1">'01.25'!$A$1:$G$1</definedName>
    <definedName name="_xlnm._FilterDatabase" localSheetId="6" hidden="1">'02.25'!$A$1:$G$1</definedName>
    <definedName name="_xlnm._FilterDatabase" localSheetId="7" hidden="1">'03.25'!$A$1:$G$1</definedName>
    <definedName name="_xlnm._FilterDatabase" localSheetId="8" hidden="1">'04.25'!$A$1:$G$1</definedName>
    <definedName name="_xlnm._FilterDatabase" localSheetId="9" hidden="1">'05.25'!$A$1:$G$1</definedName>
    <definedName name="_xlnm._FilterDatabase" localSheetId="10" hidden="1">'06.25'!$A$1:$G$1</definedName>
    <definedName name="_xlnm._FilterDatabase" localSheetId="11" hidden="1">'07.25'!$A$1:$G$1</definedName>
    <definedName name="_xlnm._FilterDatabase" localSheetId="12" hidden="1">'08.25'!$A$1:$G$1</definedName>
    <definedName name="_xlnm._FilterDatabase" localSheetId="13" hidden="1">'09.25'!$A$1:$G$1</definedName>
    <definedName name="_xlnm._FilterDatabase" localSheetId="14" hidden="1">'10.25'!$A$1:$G$1</definedName>
    <definedName name="_xlnm._FilterDatabase" localSheetId="15" hidden="1">'11.25'!$A$1:$G$1</definedName>
    <definedName name="_xlnm._FilterDatabase" localSheetId="16" hidden="1">'12.25'!$A$1:$G$1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6"/>
    </font>
    <font>
      <name val="Calibri"/>
      <color theme="0"/>
      <sz val="14"/>
    </font>
    <font>
      <name val="Calibri"/>
      <color theme="1"/>
      <sz val="18"/>
    </font>
    <font>
      <name val="Calibri"/>
      <color theme="0"/>
      <sz val="11"/>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366092"/>
        <bgColor indexed="64"/>
      </patternFill>
    </fill>
    <fill>
      <patternFill patternType="solid">
        <fgColor theme="4" tint="-0.499984740745262"/>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theme="3" tint="0.249977111117893"/>
        <bgColor indexed="64"/>
      </patternFill>
    </fill>
    <fill>
      <patternFill patternType="solid">
        <fgColor rgb="FFA3DDFF"/>
        <bgColor indexed="64"/>
      </patternFill>
    </fill>
    <fill>
      <patternFill patternType="solid">
        <fgColor theme="4" tint="0.7999816888943144"/>
        <bgColor theme="4" tint="0.7999816888943144"/>
      </patternFill>
    </fill>
    <fill>
      <patternFill patternType="solid">
        <fgColor rgb="FFFFF7C9"/>
        <bgColor indexed="64"/>
      </patternFill>
    </fill>
    <fill>
      <patternFill patternType="solid">
        <fgColor rgb="FFEBC99F"/>
        <bgColor indexed="64"/>
      </patternFill>
    </fill>
    <fill>
      <patternFill patternType="solid">
        <fgColor rgb="FF92CDDC"/>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66FF66"/>
        <bgColor rgb="0066FF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A020F0"/>
        <bgColor rgb="00A020F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border>
    <border>
      <left style="thin">
        <color rgb="00000000"/>
      </left>
      <right style="thin">
        <color rgb="00000000"/>
      </right>
      <top style="thin">
        <color rgb="00000000"/>
      </top>
      <bottom style="thin">
        <color rgb="00000000"/>
      </bottom>
    </border>
  </borders>
  <cellStyleXfs count="1">
    <xf numFmtId="0" fontId="0" fillId="0" borderId="0"/>
  </cellStyleXfs>
  <cellXfs count="9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10" borderId="1" applyAlignment="1" pivotButton="0" quotePrefix="0" xfId="0">
      <alignment horizontal="center" vertical="center"/>
    </xf>
    <xf numFmtId="0" fontId="0" fillId="0" borderId="15" pivotButton="0" quotePrefix="0" xfId="0"/>
    <xf numFmtId="0" fontId="8" fillId="11" borderId="5" applyAlignment="1" pivotButton="0" quotePrefix="0" xfId="0">
      <alignment horizontal="center" vertical="center"/>
    </xf>
    <xf numFmtId="0" fontId="0" fillId="0" borderId="16" pivotButton="0" quotePrefix="0" xfId="0"/>
    <xf numFmtId="0" fontId="4" fillId="11" borderId="2" applyAlignment="1" pivotButton="0" quotePrefix="0" xfId="0">
      <alignment vertical="center"/>
    </xf>
    <xf numFmtId="0" fontId="8" fillId="12" borderId="4" applyAlignment="1" pivotButton="0" quotePrefix="0" xfId="0">
      <alignment horizontal="center" vertical="center"/>
    </xf>
    <xf numFmtId="0" fontId="7" fillId="12" borderId="1" applyAlignment="1" pivotButton="0" quotePrefix="0" xfId="0">
      <alignment horizontal="center" vertical="center"/>
    </xf>
    <xf numFmtId="49" fontId="9" fillId="13" borderId="1" applyAlignment="1" pivotButton="0" quotePrefix="0" xfId="0">
      <alignment horizontal="center" vertical="center"/>
    </xf>
    <xf numFmtId="0" fontId="0" fillId="0" borderId="14" pivotButton="0" quotePrefix="0" xfId="0"/>
    <xf numFmtId="0" fontId="4" fillId="14" borderId="4" applyAlignment="1" pivotButton="0" quotePrefix="0" xfId="0">
      <alignment horizontal="center" vertical="center"/>
    </xf>
    <xf numFmtId="0" fontId="4" fillId="14" borderId="1" applyAlignment="1" pivotButton="0" quotePrefix="0" xfId="0">
      <alignment horizontal="center" vertical="center"/>
    </xf>
    <xf numFmtId="0" fontId="4" fillId="14" borderId="3" applyAlignment="1" pivotButton="0" quotePrefix="0" xfId="0">
      <alignment horizontal="center" vertical="center"/>
    </xf>
    <xf numFmtId="0" fontId="4" fillId="14" borderId="7" applyAlignment="1" pivotButton="0" quotePrefix="0" xfId="0">
      <alignment vertical="center"/>
    </xf>
    <xf numFmtId="0" fontId="4" fillId="14" borderId="7" applyAlignment="1" pivotButton="0" quotePrefix="0" xfId="0">
      <alignment horizontal="center" vertical="center"/>
    </xf>
    <xf numFmtId="0" fontId="4" fillId="15" borderId="7" applyAlignment="1" pivotButton="0" quotePrefix="0" xfId="0">
      <alignment horizontal="center" vertical="center"/>
    </xf>
    <xf numFmtId="0" fontId="0" fillId="0" borderId="17" pivotButton="0" quotePrefix="0" xfId="0"/>
    <xf numFmtId="0" fontId="0" fillId="0" borderId="18" pivotButton="0" quotePrefix="0" xfId="0"/>
    <xf numFmtId="0" fontId="4" fillId="15" borderId="4" applyAlignment="1" pivotButton="0" quotePrefix="0" xfId="0">
      <alignment horizontal="center" vertical="center"/>
    </xf>
    <xf numFmtId="0" fontId="4" fillId="3" borderId="1" applyAlignment="1" pivotButton="0" quotePrefix="0" xfId="0">
      <alignment horizontal="center" vertical="center"/>
    </xf>
    <xf numFmtId="0" fontId="4" fillId="16" borderId="7" applyAlignment="1" pivotButton="0" quotePrefix="0" xfId="0">
      <alignment vertical="center"/>
    </xf>
    <xf numFmtId="0" fontId="4" fillId="3" borderId="4" applyAlignment="1" pivotButton="0" quotePrefix="0" xfId="0">
      <alignment horizontal="center" vertical="center"/>
    </xf>
    <xf numFmtId="0" fontId="10" fillId="10" borderId="1" applyAlignment="1" pivotButton="0" quotePrefix="0" xfId="0">
      <alignment horizontal="center" vertical="center"/>
    </xf>
    <xf numFmtId="0" fontId="4" fillId="17" borderId="4" applyAlignment="1" pivotButton="0" quotePrefix="0" xfId="0">
      <alignment horizontal="center" vertical="center"/>
    </xf>
    <xf numFmtId="0" fontId="4" fillId="0" borderId="1" applyAlignment="1" pivotButton="0" quotePrefix="0" xfId="0">
      <alignment horizontal="center" vertical="center"/>
    </xf>
    <xf numFmtId="0" fontId="4" fillId="18" borderId="4" applyAlignment="1" pivotButton="0" quotePrefix="0" xfId="0">
      <alignment horizontal="center" vertical="center"/>
    </xf>
    <xf numFmtId="0" fontId="4" fillId="19" borderId="4" applyAlignment="1" pivotButton="0" quotePrefix="0" xfId="0">
      <alignment horizontal="center" vertical="center"/>
    </xf>
    <xf numFmtId="0" fontId="4" fillId="20" borderId="4" applyAlignment="1" pivotButton="0" quotePrefix="0" xfId="0">
      <alignment horizontal="center" vertical="center"/>
    </xf>
    <xf numFmtId="0" fontId="4" fillId="11" borderId="7" applyAlignment="1" pivotButton="0" quotePrefix="0" xfId="0">
      <alignment vertical="center"/>
    </xf>
    <xf numFmtId="0" fontId="8" fillId="11" borderId="4"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9" fontId="4" fillId="0" borderId="3" applyAlignment="1" pivotButton="0" quotePrefix="0" xfId="0">
      <alignment horizontal="center" vertical="center"/>
    </xf>
    <xf numFmtId="9" fontId="4" fillId="0" borderId="1" applyAlignment="1" pivotButton="0" quotePrefix="0" xfId="0">
      <alignment horizontal="center"/>
    </xf>
    <xf numFmtId="9" fontId="4" fillId="0" borderId="1" applyAlignment="1" pivotButton="0" quotePrefix="0" xfId="0">
      <alignment horizontal="center" vertic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19" borderId="1" applyAlignment="1" pivotButton="0" quotePrefix="0" xfId="0">
      <alignment horizontal="center" vertical="center"/>
    </xf>
    <xf numFmtId="0" fontId="0" fillId="0" borderId="19" pivotButton="0" quotePrefix="0" xfId="0"/>
    <xf numFmtId="0" fontId="0" fillId="0" borderId="20" pivotButton="0" quotePrefix="0" xfId="0"/>
    <xf numFmtId="0" fontId="4" fillId="20" borderId="1" applyAlignment="1" pivotButton="0" quotePrefix="0" xfId="0">
      <alignment horizontal="center" vertical="center"/>
    </xf>
    <xf numFmtId="0" fontId="4" fillId="16" borderId="12" applyAlignment="1" pivotButton="0" quotePrefix="0" xfId="0">
      <alignment vertical="center"/>
    </xf>
    <xf numFmtId="0" fontId="3" fillId="13"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12" fillId="22" borderId="5" applyAlignment="1" pivotButton="0" quotePrefix="0" xfId="0">
      <alignment horizontal="center" vertical="center"/>
    </xf>
    <xf numFmtId="0" fontId="12" fillId="23" borderId="1" applyAlignment="1" pivotButton="0" quotePrefix="0" xfId="0">
      <alignment horizontal="center" vertical="center"/>
    </xf>
    <xf numFmtId="0" fontId="12" fillId="17" borderId="1" applyAlignment="1" pivotButton="0" quotePrefix="0" xfId="0">
      <alignment horizontal="center" vertical="center"/>
    </xf>
    <xf numFmtId="0" fontId="12" fillId="24" borderId="1" applyAlignment="1" pivotButton="0" quotePrefix="0" xfId="0">
      <alignment horizontal="center" vertical="center"/>
    </xf>
    <xf numFmtId="0" fontId="12" fillId="18" borderId="1" applyAlignment="1" pivotButton="0" quotePrefix="0" xfId="0">
      <alignment horizontal="center" vertical="center"/>
    </xf>
    <xf numFmtId="0" fontId="12" fillId="25" borderId="1" applyAlignment="1" pivotButton="0" quotePrefix="0" xfId="0">
      <alignment horizontal="center" vertical="center"/>
    </xf>
    <xf numFmtId="0" fontId="12" fillId="0"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2" fillId="20" borderId="1" applyAlignment="1" pivotButton="0" quotePrefix="0" xfId="0">
      <alignment horizontal="center" vertical="center"/>
    </xf>
    <xf numFmtId="0" fontId="11" fillId="21" borderId="21" applyAlignment="1" pivotButton="0" quotePrefix="0" xfId="0">
      <alignment horizontal="center" vertical="center"/>
    </xf>
    <xf numFmtId="0" fontId="4" fillId="0" borderId="3" applyAlignment="1" pivotButton="0" quotePrefix="0" xfId="0">
      <alignment horizontal="center" vertical="center"/>
    </xf>
    <xf numFmtId="0" fontId="12" fillId="27" borderId="1" applyAlignment="1" pivotButton="0" quotePrefix="0" xfId="0">
      <alignment horizontal="center" vertical="center"/>
    </xf>
    <xf numFmtId="0" fontId="13" fillId="28" borderId="22" applyAlignment="1" pivotButton="0" quotePrefix="0" xfId="0">
      <alignment horizontal="center" vertical="center"/>
    </xf>
    <xf numFmtId="0" fontId="14" fillId="30" borderId="22" applyAlignment="1" pivotButton="0" quotePrefix="0" xfId="0">
      <alignment horizontal="center" vertical="center"/>
    </xf>
    <xf numFmtId="0" fontId="14" fillId="0" borderId="22" applyAlignment="1" pivotButton="0" quotePrefix="0" xfId="0">
      <alignment horizontal="center" vertical="center"/>
    </xf>
    <xf numFmtId="0" fontId="15" fillId="36" borderId="22" applyAlignment="1" pivotButton="0" quotePrefix="0" xfId="0">
      <alignment horizontal="center" vertical="center"/>
    </xf>
    <xf numFmtId="0" fontId="14" fillId="29" borderId="22" applyAlignment="1" pivotButton="0" quotePrefix="0" xfId="0">
      <alignment horizontal="center" vertical="center"/>
    </xf>
    <xf numFmtId="0" fontId="14" fillId="32" borderId="22" applyAlignment="1" pivotButton="0" quotePrefix="0" xfId="0">
      <alignment horizontal="center" vertical="center"/>
    </xf>
    <xf numFmtId="0" fontId="14" fillId="31" borderId="22" applyAlignment="1" pivotButton="0" quotePrefix="0" xfId="0">
      <alignment horizontal="center" vertical="center"/>
    </xf>
    <xf numFmtId="0" fontId="14" fillId="33" borderId="22" applyAlignment="1" pivotButton="0" quotePrefix="0" xfId="0">
      <alignment horizontal="center" vertical="center"/>
    </xf>
    <xf numFmtId="0" fontId="15" fillId="37" borderId="22" applyAlignment="1" pivotButton="0" quotePrefix="0" xfId="0">
      <alignment horizontal="center" vertical="center"/>
    </xf>
    <xf numFmtId="0" fontId="14" fillId="34" borderId="22" applyAlignment="1" pivotButton="0" quotePrefix="0" xfId="0">
      <alignment horizontal="center" vertical="center"/>
    </xf>
    <xf numFmtId="0" fontId="15" fillId="38" borderId="22" applyAlignment="1" pivotButton="0" quotePrefix="0" xfId="0">
      <alignment horizontal="center" vertical="center"/>
    </xf>
    <xf numFmtId="0" fontId="14" fillId="35" borderId="22" applyAlignment="1" pivotButton="0" quotePrefix="0" xfId="0">
      <alignment horizontal="center" vertical="center"/>
    </xf>
    <xf numFmtId="0" fontId="15" fillId="39" borderId="22"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cols>
    <col width="2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UVR 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row r="10" ht="15" customHeight="1">
      <c r="A10" s="24" t="inlineStr">
        <is>
          <t>Mês de Referência</t>
        </is>
      </c>
      <c r="B10" s="25" t="n"/>
      <c r="C10" s="26" t="inlineStr">
        <is>
          <t>Monitoramento - Mês de Referência</t>
        </is>
      </c>
      <c r="D10" s="27" t="n"/>
      <c r="E10" s="27" t="n"/>
      <c r="F10" s="27" t="n"/>
      <c r="G10" s="27" t="n"/>
      <c r="H10" s="27" t="n"/>
      <c r="I10" s="27" t="n"/>
      <c r="J10" s="28" t="n"/>
      <c r="K10" s="29" t="inlineStr">
        <is>
          <t>Monitoramento - Acumulado (Total)</t>
        </is>
      </c>
      <c r="L10" s="27" t="n"/>
      <c r="M10" s="27" t="n"/>
      <c r="N10" s="27" t="n"/>
      <c r="O10" s="27" t="n"/>
      <c r="P10" s="25" t="n"/>
      <c r="R10" s="30" t="inlineStr">
        <is>
          <t>Resumo Regional</t>
        </is>
      </c>
      <c r="S10" s="25" t="n"/>
    </row>
    <row r="11" ht="15" customHeight="1">
      <c r="A11" s="31" t="inlineStr">
        <is>
          <t>05.25</t>
        </is>
      </c>
      <c r="B11" s="32" t="n"/>
      <c r="C11" s="33" t="inlineStr">
        <is>
          <t>Regional</t>
        </is>
      </c>
      <c r="D11" s="34" t="inlineStr">
        <is>
          <t>Envi.</t>
        </is>
      </c>
      <c r="E11" s="34" t="inlineStr">
        <is>
          <t>Atra.</t>
        </is>
      </c>
      <c r="F11" s="34" t="inlineStr">
        <is>
          <t>Atra. &gt;= 2</t>
        </is>
      </c>
      <c r="G11" s="34" t="inlineStr">
        <is>
          <t>Dup.</t>
        </is>
      </c>
      <c r="H11" s="34" t="inlineStr">
        <is>
          <t>Out. Ocor.</t>
        </is>
      </c>
      <c r="I11" s="35" t="inlineStr">
        <is>
          <t>Sem Tec.</t>
        </is>
      </c>
      <c r="J11" s="36" t="n"/>
      <c r="K11" s="33" t="inlineStr">
        <is>
          <t>Envi.</t>
        </is>
      </c>
      <c r="L11" s="34" t="inlineStr">
        <is>
          <t>Atra.</t>
        </is>
      </c>
      <c r="M11" s="34" t="inlineStr">
        <is>
          <t>Atra. &gt;= 2</t>
        </is>
      </c>
      <c r="N11" s="34" t="inlineStr">
        <is>
          <t>Dup.</t>
        </is>
      </c>
      <c r="O11" s="34" t="inlineStr">
        <is>
          <t>Out. Ocor.</t>
        </is>
      </c>
      <c r="P11" s="34" t="inlineStr">
        <is>
          <t>Sem Tec.</t>
        </is>
      </c>
      <c r="R11" s="37" t="inlineStr">
        <is>
          <t>Regional</t>
        </is>
      </c>
      <c r="S11" s="38" t="inlineStr">
        <is>
          <t>Gabriel</t>
        </is>
      </c>
    </row>
    <row r="12" ht="21" customHeight="1">
      <c r="A12" s="39" t="n"/>
      <c r="B12" s="40" t="n"/>
      <c r="C12" s="41" t="inlineStr">
        <is>
          <t>Gabriel</t>
        </is>
      </c>
      <c r="D12" s="42">
        <f t="array" ref="D12">IFERROR(ROWS(_xlfn._xlws.FILTER(INDIRECT($A$11&amp;"!A2:E100"),(INDIRECT($A$11&amp;"!A2:A100")=$C12)*(INDIRECT($A$11&amp;"!E2:E100")="Enviado"))), 0)</f>
        <v/>
      </c>
      <c r="E12" s="8">
        <f t="array" ref="E12">IFERROR(ROWS(_xlfn._xlws.FILTER(INDIRECT($A$11&amp;"!A2:E100"),(INDIRECT($A$11&amp;"!A2:A100")=$C12)*(INDIRECT($A$11&amp;"!E2:E100")="Atrasado"))), 0)</f>
        <v/>
      </c>
      <c r="F12" s="11">
        <f t="array" ref="F12">IFERROR(ROWS(_xlfn._xlws.FILTER(INDIRECT($A$11&amp;"!A2:E100"),(INDIRECT($A$11&amp;"!A2:A100")=$C12)*(INDIRECT($A$11&amp;"!E2:E100")="Atrasado &gt;= 2"))), 0)</f>
        <v/>
      </c>
      <c r="G12" s="14">
        <f t="array" ref="G12">IFERROR(ROWS(_xlfn._xlws.FILTER(INDIRECT($A$11&amp;"!A2:E100"),(INDIRECT($A$11&amp;"!A2:A100")=$C12)*(INDIRECT($A$11&amp;"!E2:E100")="Duplicado"))), 0)</f>
        <v/>
      </c>
      <c r="H12" s="17">
        <f t="array" ref="H12">IFERROR(ROWS(_xlfn._xlws.FILTER(INDIRECT($A$11&amp;"!A2:E100"),(INDIRECT($A$11&amp;"!A2:A100")=$C12)*(INDIRECT($A$11&amp;"!E2:E100")="Outras Ocorrências"))), 0)</f>
        <v/>
      </c>
      <c r="I12" s="20">
        <f t="array" ref="I12">IFERROR(ROWS(_xlfn._xlws.FILTER(INDIRECT($A$11&amp;"!A2:E100"),(INDIRECT($A$11&amp;"!A2:A100")=$C12)*(INDIRECT($A$11&amp;"!E2:E100")="Sem Técnico"))), 0)</f>
        <v/>
      </c>
      <c r="J12" s="43" t="n"/>
      <c r="K12" s="44">
        <f>COUNTIF(INDIRECT("Monitoramento!$D$2:$Q$15"), "Enviado")</f>
        <v/>
      </c>
      <c r="L12" s="8">
        <f>COUNTIF(INDIRECT("Monitoramento!$D$2:$Q$15"), "Atrasado")</f>
        <v/>
      </c>
      <c r="M12" s="11">
        <f>COUNTIF(INDIRECT("Monitoramento!$D$2:$Q$15"), "Atrasado &gt;= 2")</f>
        <v/>
      </c>
      <c r="N12" s="14">
        <f>COUNTIF(INDIRECT("Monitoramento!$D$2:$Q$15"), "Duplicado")</f>
        <v/>
      </c>
      <c r="O12" s="17">
        <f>COUNTIF(INDIRECT("Monitoramento!$D$2:$Q$15"), "Outras Ocorrências")</f>
        <v/>
      </c>
      <c r="P12" s="20">
        <f>COUNTIF(INDIRECT("Monitoramento!$D$2:$Q$15"), "Sem Técnico")</f>
        <v/>
      </c>
      <c r="R12" s="45">
        <f>_xlfn.CONCAT("Mês de Referência - ", A11)</f>
        <v/>
      </c>
      <c r="S12" s="25" t="n"/>
    </row>
    <row r="13" ht="21" customHeight="1">
      <c r="A13" s="39" t="n"/>
      <c r="B13" s="40" t="n"/>
      <c r="C13" s="46" t="inlineStr">
        <is>
          <t>Bianca</t>
        </is>
      </c>
      <c r="D13" s="42">
        <f t="array" ref="D13">IFERROR(ROWS(_xlfn._xlws.FILTER(INDIRECT($A$11&amp;"!A2:E100"),(INDIRECT($A$11&amp;"!A2:A100")=$C13)*(INDIRECT($A$11&amp;"!E2:E100")="Enviado"))), 0)</f>
        <v/>
      </c>
      <c r="E13" s="8">
        <f t="array" ref="E13">IFERROR(ROWS(_xlfn._xlws.FILTER(INDIRECT($A$11&amp;"!A2:E100"),(INDIRECT($A$11&amp;"!A2:A100")=$C13)*(INDIRECT($A$11&amp;"!E2:E100")="Atrasado"))), 0)</f>
        <v/>
      </c>
      <c r="F13" s="11">
        <f t="array" ref="F13">IFERROR(ROWS(_xlfn._xlws.FILTER(INDIRECT($A$11&amp;"!A2:E100"),(INDIRECT($A$11&amp;"!A2:A100")=$C13)*(INDIRECT($A$11&amp;"!E2:E100")="Atrasado &gt;= 2"))), 0)</f>
        <v/>
      </c>
      <c r="G13" s="14">
        <f t="array" ref="G13">IFERROR(ROWS(_xlfn._xlws.FILTER(INDIRECT($A$11&amp;"!A2:E100"),(INDIRECT($A$11&amp;"!A2:A100")=$C13)*(INDIRECT($A$11&amp;"!E2:E100")="Duplicado"))), 0)</f>
        <v/>
      </c>
      <c r="H13" s="17">
        <f t="array" ref="H13">IFERROR(ROWS(_xlfn._xlws.FILTER(INDIRECT($A$11&amp;"!A2:E100"),(INDIRECT($A$11&amp;"!A2:A100")=$C13)*(INDIRECT($A$11&amp;"!E2:E100")="Outras Ocorrências"))), 0)</f>
        <v/>
      </c>
      <c r="I13" s="20">
        <f t="array" ref="I13">IFERROR(ROWS(_xlfn._xlws.FILTER(INDIRECT($A$11&amp;"!A2:E100"),(INDIRECT($A$11&amp;"!A2:A100")=$C13)*(INDIRECT($A$11&amp;"!E2:E100")="Sem Técnico"))), 0)</f>
        <v/>
      </c>
      <c r="J13" s="43" t="n"/>
      <c r="K13" s="44">
        <f>COUNTIF(INDIRECT("Monitoramento!$D$18:$Q$31"), "Enviado")</f>
        <v/>
      </c>
      <c r="L13" s="8">
        <f>COUNTIF(INDIRECT("Monitoramento!$D$18:$Q$31"), "Atrasado")</f>
        <v/>
      </c>
      <c r="M13" s="11">
        <f>COUNTIF(INDIRECT("Monitoramento!$D$18:$Q$31"), "Atrasado &gt;= 2")</f>
        <v/>
      </c>
      <c r="N13" s="14">
        <f>COUNTIF(INDIRECT("Monitoramento!$D$18:$Q$31"), "Duplicado")</f>
        <v/>
      </c>
      <c r="O13" s="17">
        <f>COUNTIF(INDIRECT("Monitoramento!$D$18:$Q$31"), "Outras Ocorrências")</f>
        <v/>
      </c>
      <c r="P13" s="20">
        <f>COUNTIF(INDIRECT("Monitoramento!$D$18:$Q$31"), "Sem Técnico")</f>
        <v/>
      </c>
      <c r="R13" s="47" t="inlineStr">
        <is>
          <t>Enviados</t>
        </is>
      </c>
      <c r="S13" s="42">
        <f>VLOOKUP($S$11,$C$12:$I$16,2, FALSE)</f>
        <v/>
      </c>
    </row>
    <row r="14" ht="21" customHeight="1">
      <c r="A14" s="39" t="n"/>
      <c r="B14" s="40" t="n"/>
      <c r="C14" s="48" t="inlineStr">
        <is>
          <t>Larissa</t>
        </is>
      </c>
      <c r="D14" s="42">
        <f t="array" ref="D14">IFERROR(ROWS(_xlfn._xlws.FILTER(INDIRECT($A$11&amp;"!A2:E100"),(INDIRECT($A$11&amp;"!A2:A100")=$C14)*(INDIRECT($A$11&amp;"!E2:E100")="Enviado"))), 0)</f>
        <v/>
      </c>
      <c r="E14" s="8">
        <f t="array" ref="E14">IFERROR(ROWS(_xlfn._xlws.FILTER(INDIRECT($A$11&amp;"!A2:E100"),(INDIRECT($A$11&amp;"!A2:A100")=$C14)*(INDIRECT($A$11&amp;"!E2:E100")="Atrasado"))), 0)</f>
        <v/>
      </c>
      <c r="F14" s="11">
        <f t="array" ref="F14">IFERROR(ROWS(_xlfn._xlws.FILTER(INDIRECT($A$11&amp;"!A2:E100"),(INDIRECT($A$11&amp;"!A2:A100")=$C14)*(INDIRECT($A$11&amp;"!E2:E100")="Atrasado &gt;= 2"))), 0)</f>
        <v/>
      </c>
      <c r="G14" s="14">
        <f t="array" ref="G14">IFERROR(ROWS(_xlfn._xlws.FILTER(INDIRECT($A$11&amp;"!A2:E100"),(INDIRECT($A$11&amp;"!A2:A100")=$C14)*(INDIRECT($A$11&amp;"!E2:E100")="Duplicado"))), 0)</f>
        <v/>
      </c>
      <c r="H14" s="17">
        <f t="array" ref="H14">IFERROR(ROWS(_xlfn._xlws.FILTER(INDIRECT($A$11&amp;"!A2:E100"),(INDIRECT($A$11&amp;"!A2:A100")=$C14)*(INDIRECT($A$11&amp;"!E2:E100")="Outras Ocorrências"))), 0)</f>
        <v/>
      </c>
      <c r="I14" s="20">
        <f t="array" ref="I14">IFERROR(ROWS(_xlfn._xlws.FILTER(INDIRECT($A$11&amp;"!A2:E100"),(INDIRECT($A$11&amp;"!A2:A100")=$C14)*(INDIRECT($A$11&amp;"!E2:E100")="Sem Técnico"))), 0)</f>
        <v/>
      </c>
      <c r="J14" s="43" t="n"/>
      <c r="K14" s="44">
        <f>COUNTIF(INDIRECT("Monitoramento!$D$34:$Q$45"), "Enviado")</f>
        <v/>
      </c>
      <c r="L14" s="8">
        <f>COUNTIF(INDIRECT("Monitoramento!$D$34:$Q$45"), "Atrasado")</f>
        <v/>
      </c>
      <c r="M14" s="11">
        <f>COUNTIF(INDIRECT("Monitoramento!$D$34:$Q$45"), "Atrasado &gt;= 2")</f>
        <v/>
      </c>
      <c r="N14" s="14">
        <f>COUNTIF(INDIRECT("Monitoramento!$D$34:$Q$45"), "Duplicado")</f>
        <v/>
      </c>
      <c r="O14" s="17">
        <f>COUNTIF(INDIRECT("Monitoramento!$D$34:$Q$45"), "Outras Ocorrências")</f>
        <v/>
      </c>
      <c r="P14" s="20">
        <f>COUNTIF(INDIRECT("Monitoramento!$D$34:$Q$45"), "Sem Técnico")</f>
        <v/>
      </c>
      <c r="R14" s="47" t="inlineStr">
        <is>
          <t>Atrasados</t>
        </is>
      </c>
      <c r="S14" s="8">
        <f>VLOOKUP($S$11,$C$12:$I$16,3,FALSE)</f>
        <v/>
      </c>
    </row>
    <row r="15" ht="18.75" customHeight="1">
      <c r="A15" s="39" t="n"/>
      <c r="B15" s="40" t="n"/>
      <c r="C15" s="49" t="inlineStr">
        <is>
          <t>Luana</t>
        </is>
      </c>
      <c r="D15" s="42">
        <f t="array" ref="D15">IFERROR(ROWS(_xlfn._xlws.FILTER(INDIRECT($A$11&amp;"!A2:E100"),(INDIRECT($A$11&amp;"!A2:A100")=$C15)*(INDIRECT($A$11&amp;"!E2:E100")="Enviado"))), 0)</f>
        <v/>
      </c>
      <c r="E15" s="8">
        <f t="array" ref="E15">IFERROR(ROWS(_xlfn._xlws.FILTER(INDIRECT($A$11&amp;"!A2:E100"),(INDIRECT($A$11&amp;"!A2:A100")=$C15)*(INDIRECT($A$11&amp;"!E2:E100")="Atrasado"))), 0)</f>
        <v/>
      </c>
      <c r="F15" s="11">
        <f t="array" ref="F15">IFERROR(ROWS(_xlfn._xlws.FILTER(INDIRECT($A$11&amp;"!A2:E100"),(INDIRECT($A$11&amp;"!A2:A100")=$C15)*(INDIRECT($A$11&amp;"!E2:E100")="Atrasado &gt;= 2"))), 0)</f>
        <v/>
      </c>
      <c r="G15" s="14">
        <f t="array" ref="G15">IFERROR(ROWS(_xlfn._xlws.FILTER(INDIRECT($A$11&amp;"!A2:E100"),(INDIRECT($A$11&amp;"!A2:A100")=$C15)*(INDIRECT($A$11&amp;"!E2:E100")="Duplicado"))), 0)</f>
        <v/>
      </c>
      <c r="H15" s="17">
        <f t="array" ref="H15">IFERROR(ROWS(_xlfn._xlws.FILTER(INDIRECT($A$11&amp;"!A2:E100"),(INDIRECT($A$11&amp;"!A2:A100")=$C15)*(INDIRECT($A$11&amp;"!E2:E100")="Outras Ocorrências"))), 0)</f>
        <v/>
      </c>
      <c r="I15" s="20">
        <f t="array" ref="I15">IFERROR(ROWS(_xlfn._xlws.FILTER(INDIRECT($A$11&amp;"!A2:E100"),(INDIRECT($A$11&amp;"!A2:A100")=$C15)*(INDIRECT($A$11&amp;"!E2:E100")="Sem Técnico"))), 0)</f>
        <v/>
      </c>
      <c r="J15" s="43" t="n"/>
      <c r="K15" s="44">
        <f>COUNTIF(INDIRECT("Monitoramento!$D$48:$Q$61"), "Enviado")</f>
        <v/>
      </c>
      <c r="L15" s="8">
        <f>COUNTIF(INDIRECT("Monitoramento!$D$48:$Q$61"), "Atrasado")</f>
        <v/>
      </c>
      <c r="M15" s="11">
        <f>COUNTIF(INDIRECT("Monitoramento!$D$48:$Q$61"), "Atrasado &gt;= 2")</f>
        <v/>
      </c>
      <c r="N15" s="14">
        <f>COUNTIF(INDIRECT("Monitoramento!$D$48:$Q$61"), "Duplicado")</f>
        <v/>
      </c>
      <c r="O15" s="17">
        <f>COUNTIF(INDIRECT("Monitoramento!$D$48:$Q$61"), "Outras Ocorrências")</f>
        <v/>
      </c>
      <c r="P15" s="20">
        <f>COUNTIF(INDIRECT("Monitoramento!$D$48:$Q$61"), "Sem Técnico")</f>
        <v/>
      </c>
      <c r="R15" s="47" t="inlineStr">
        <is>
          <t>Atrasados &gt;= 2</t>
        </is>
      </c>
      <c r="S15" s="11">
        <f>VLOOKUP($S$11,$C$12:$I$16,4,FALSE)</f>
        <v/>
      </c>
    </row>
    <row r="16" ht="18.75" customHeight="1">
      <c r="A16" s="39" t="n"/>
      <c r="B16" s="40" t="n"/>
      <c r="C16" s="50" t="inlineStr">
        <is>
          <t>Valquiria</t>
        </is>
      </c>
      <c r="D16" s="42">
        <f t="array" ref="D16">IFERROR(ROWS(_xlfn._xlws.FILTER(INDIRECT($A$11&amp;"!A2:E100"),(INDIRECT($A$11&amp;"!A2:A100")=$C16)*(INDIRECT($A$11&amp;"!E2:E100")="Enviado"))), 0)</f>
        <v/>
      </c>
      <c r="E16" s="8">
        <f t="array" ref="E16">IFERROR(ROWS(_xlfn._xlws.FILTER(INDIRECT($A$11&amp;"!A2:E100"),(INDIRECT($A$11&amp;"!A2:A100")=$C16)*(INDIRECT($A$11&amp;"!E2:E100")="Atrasado"))), 0)</f>
        <v/>
      </c>
      <c r="F16" s="11">
        <f t="array" ref="F16">IFERROR(ROWS(_xlfn._xlws.FILTER(INDIRECT($A$11&amp;"!A2:E100"),(INDIRECT($A$11&amp;"!A2:A100")=$C16)*(INDIRECT($A$11&amp;"!E2:E100")="Atrasado &gt;= 2"))), 0)</f>
        <v/>
      </c>
      <c r="G16" s="14">
        <f t="array" ref="G16">IFERROR(ROWS(_xlfn._xlws.FILTER(INDIRECT($A$11&amp;"!A2:E100"),(INDIRECT($A$11&amp;"!A2:A100")=$C16)*(INDIRECT($A$11&amp;"!E2:E100")="Duplicado"))), 0)</f>
        <v/>
      </c>
      <c r="H16" s="17">
        <f t="array" ref="H16">IFERROR(ROWS(_xlfn._xlws.FILTER(INDIRECT($A$11&amp;"!A2:E100"),(INDIRECT($A$11&amp;"!A2:A100")=$C16)*(INDIRECT($A$11&amp;"!E2:E100")="Outras Ocorrências"))), 0)</f>
        <v/>
      </c>
      <c r="I16" s="20">
        <f t="array" ref="I16">IFERROR(ROWS(_xlfn._xlws.FILTER(INDIRECT($A$11&amp;"!A2:E100"),(INDIRECT($A$11&amp;"!A2:A100")=$C16)*(INDIRECT($A$11&amp;"!E2:E100")="Sem Técnico"))), 0)</f>
        <v/>
      </c>
      <c r="J16" s="43" t="n"/>
      <c r="K16" s="44">
        <f>COUNTIF(INDIRECT("Monitoramento!$D$64:$Q$76"), "Enviado")</f>
        <v/>
      </c>
      <c r="L16" s="8">
        <f>COUNTIF(INDIRECT("Monitoramento!$D$64:$Q$76"), "Atrasado")</f>
        <v/>
      </c>
      <c r="M16" s="11">
        <f>COUNTIF(INDIRECT("Monitoramento!$D$64:$Q$76"), "Atrasado &gt;= 2")</f>
        <v/>
      </c>
      <c r="N16" s="14">
        <f>COUNTIF(INDIRECT("Monitoramento!$D$64:$Q$76"), "Duplicado")</f>
        <v/>
      </c>
      <c r="O16" s="17">
        <f>COUNTIF(INDIRECT("Monitoramento!$D$64:$Q$76"), "Outras Ocorrências")</f>
        <v/>
      </c>
      <c r="P16" s="20">
        <f>COUNTIF(INDIRECT("Monitoramento!$D$64:$Q$76"), "Sem Técnico")</f>
        <v/>
      </c>
      <c r="R16" s="47" t="inlineStr">
        <is>
          <t>Duplicados</t>
        </is>
      </c>
      <c r="S16" s="14">
        <f>VLOOKUP($S$11,$C$12:$I$16,5,FALSE)</f>
        <v/>
      </c>
    </row>
    <row r="17" ht="15" customHeight="1">
      <c r="A17" s="39" t="n"/>
      <c r="B17" s="40" t="n"/>
      <c r="C17" s="26" t="inlineStr">
        <is>
          <t>Conferência - Mês de Referência</t>
        </is>
      </c>
      <c r="D17" s="27" t="n"/>
      <c r="E17" s="27" t="n"/>
      <c r="F17" s="27" t="n"/>
      <c r="G17" s="27" t="n"/>
      <c r="H17" s="27" t="n"/>
      <c r="I17" s="27" t="n"/>
      <c r="J17" s="51" t="n"/>
      <c r="K17" s="52" t="inlineStr">
        <is>
          <t>Conferência - Acumulado (Total)</t>
        </is>
      </c>
      <c r="L17" s="27" t="n"/>
      <c r="M17" s="27" t="n"/>
      <c r="N17" s="27" t="n"/>
      <c r="O17" s="27" t="n"/>
      <c r="P17" s="25" t="n"/>
      <c r="R17" s="47" t="inlineStr">
        <is>
          <t>Outas Ocorrências</t>
        </is>
      </c>
      <c r="S17" s="17">
        <f>VLOOKUP($S$11,$C$12:$I$16,6,FALSE)</f>
        <v/>
      </c>
    </row>
    <row r="18" ht="15" customHeight="1">
      <c r="A18" s="39" t="n"/>
      <c r="B18" s="40" t="n"/>
      <c r="C18" s="34" t="inlineStr">
        <is>
          <t>Regional</t>
        </is>
      </c>
      <c r="D18" s="25" t="n"/>
      <c r="E18" s="34" t="inlineStr">
        <is>
          <t>Validados</t>
        </is>
      </c>
      <c r="F18" s="25" t="n"/>
      <c r="G18" s="34" t="inlineStr">
        <is>
          <t>Não Validados</t>
        </is>
      </c>
      <c r="H18" s="25" t="n"/>
      <c r="I18" s="35" t="inlineStr">
        <is>
          <t>% Val.</t>
        </is>
      </c>
      <c r="J18" s="36" t="n"/>
      <c r="K18" s="33" t="inlineStr">
        <is>
          <t>Validados</t>
        </is>
      </c>
      <c r="L18" s="25" t="n"/>
      <c r="M18" s="34" t="inlineStr">
        <is>
          <t>Não Validados</t>
        </is>
      </c>
      <c r="N18" s="25" t="n"/>
      <c r="O18" s="34" t="inlineStr">
        <is>
          <t>% Validados</t>
        </is>
      </c>
      <c r="P18" s="25" t="n"/>
      <c r="R18" s="47" t="inlineStr">
        <is>
          <t>Sem Técnico</t>
        </is>
      </c>
      <c r="S18" s="20">
        <f>VLOOKUP($S$11,$C$12:$I$16,7,FALSE)</f>
        <v/>
      </c>
    </row>
    <row r="19" ht="15" customHeight="1">
      <c r="A19" s="39" t="n"/>
      <c r="B19" s="40" t="n"/>
      <c r="C19" s="53" t="inlineStr">
        <is>
          <t>Gabriel</t>
        </is>
      </c>
      <c r="D19" s="25" t="n"/>
      <c r="E19" s="54">
        <f t="array" ref="E19">IFERROR(ROWS(_xlfn._xlws.FILTER(INDIRECT($A$11&amp;"!A2:E100"),(INDIRECT($A$11&amp;"!A2:A100")=$C19)*(INDIRECT($A$11&amp;"!G2:G100")="Sim"))), 0)</f>
        <v/>
      </c>
      <c r="F19" s="25" t="n"/>
      <c r="G19" s="55">
        <f t="array" ref="G19">IFERROR(ROWS(_xlfn._xlws.FILTER(INDIRECT($A$11&amp;"!A2:E100"),(INDIRECT($A$11&amp;"!A2:A100")=$C19)*(INDIRECT($A$11&amp;"!G2:G100")="Não"))), 0)</f>
        <v/>
      </c>
      <c r="H19" s="25" t="n"/>
      <c r="I19" s="56">
        <f>E19/SUM(E19:H19)</f>
        <v/>
      </c>
      <c r="J19" s="43" t="n"/>
      <c r="K19" s="54">
        <f>COUNTIF(INDIRECT("Regionais!D2:Q15"), "Sim")</f>
        <v/>
      </c>
      <c r="L19" s="25" t="n"/>
      <c r="M19" s="55">
        <f>COUNTIF(INDIRECT("Regionais!D2:Q15"), "Não")</f>
        <v/>
      </c>
      <c r="N19" s="25" t="n"/>
      <c r="O19" s="57">
        <f>IFERROR(K19/SUM(K19:N19), 0)</f>
        <v/>
      </c>
      <c r="P19" s="25" t="n"/>
      <c r="R19" s="47" t="inlineStr">
        <is>
          <t>% Validação</t>
        </is>
      </c>
      <c r="S19" s="58">
        <f>VLOOKUP($S$11,$C$19:$I$23,7,FALSE)</f>
        <v/>
      </c>
    </row>
    <row r="20" ht="15" customHeight="1">
      <c r="A20" s="39" t="n"/>
      <c r="B20" s="40" t="n"/>
      <c r="C20" s="59" t="inlineStr">
        <is>
          <t>Bianca</t>
        </is>
      </c>
      <c r="D20" s="25" t="n"/>
      <c r="E20" s="54">
        <f t="array" ref="E20">IFERROR(ROWS(_xlfn._xlws.FILTER(INDIRECT($A$11&amp;"!A2:E100"),(INDIRECT($A$11&amp;"!A2:A100")=$C20)*(INDIRECT($A$11&amp;"!G2:G100")="Sim"))), 0)</f>
        <v/>
      </c>
      <c r="F20" s="25" t="n"/>
      <c r="G20" s="55">
        <f t="array" ref="G20">IFERROR(ROWS(_xlfn._xlws.FILTER(INDIRECT($A$11&amp;"!A2:E100"),(INDIRECT($A$11&amp;"!A2:A100")=$C20)*(INDIRECT($A$11&amp;"!G2:G100")="Não"))), 0)</f>
        <v/>
      </c>
      <c r="H20" s="25" t="n"/>
      <c r="I20" s="56">
        <f>E20/SUM(E20:H20)</f>
        <v/>
      </c>
      <c r="J20" s="43" t="n"/>
      <c r="K20" s="54">
        <f>COUNTIF(INDIRECT("Regionais!D18:Q31"), "Sim")</f>
        <v/>
      </c>
      <c r="L20" s="25" t="n"/>
      <c r="M20" s="55">
        <f>COUNTIF(INDIRECT("Regionais!D18:Q31"), "Não")</f>
        <v/>
      </c>
      <c r="N20" s="25" t="n"/>
      <c r="O20" s="57">
        <f>IFERROR(K20/SUM(K20:N20), 0)</f>
        <v/>
      </c>
      <c r="P20" s="25" t="n"/>
      <c r="R20" s="45" t="inlineStr">
        <is>
          <t>Acumulado (Total)</t>
        </is>
      </c>
      <c r="S20" s="25" t="n"/>
    </row>
    <row r="21" ht="15" customHeight="1">
      <c r="A21" s="39" t="n"/>
      <c r="B21" s="40" t="n"/>
      <c r="C21" s="60" t="inlineStr">
        <is>
          <t>Larissa</t>
        </is>
      </c>
      <c r="D21" s="25" t="n"/>
      <c r="E21" s="54">
        <f t="array" ref="E21">IFERROR(ROWS(_xlfn._xlws.FILTER(INDIRECT($A$11&amp;"!A2:E100"),(INDIRECT($A$11&amp;"!A2:A100")=$C21)*(INDIRECT($A$11&amp;"!G2:G100")="Sim"))), 0)</f>
        <v/>
      </c>
      <c r="F21" s="25" t="n"/>
      <c r="G21" s="55">
        <f t="array" ref="G21">IFERROR(ROWS(_xlfn._xlws.FILTER(INDIRECT($A$11&amp;"!A2:E100"),(INDIRECT($A$11&amp;"!A2:A100")=$C21)*(INDIRECT($A$11&amp;"!G2:G100")="Não"))), 0)</f>
        <v/>
      </c>
      <c r="H21" s="25" t="n"/>
      <c r="I21" s="56">
        <f>E21/SUM(E21:H21)</f>
        <v/>
      </c>
      <c r="J21" s="43" t="n"/>
      <c r="K21" s="54">
        <f>COUNTIF(INDIRECT("Regionais!D34:Q45"), "Sim")</f>
        <v/>
      </c>
      <c r="L21" s="25" t="n"/>
      <c r="M21" s="55">
        <f>COUNTIF(INDIRECT("Regionais!D34:Q45"), "Não")</f>
        <v/>
      </c>
      <c r="N21" s="25" t="n"/>
      <c r="O21" s="57">
        <f>IFERROR(K21/SUM(K21:N21), 0)</f>
        <v/>
      </c>
      <c r="P21" s="25" t="n"/>
      <c r="R21" s="47" t="inlineStr">
        <is>
          <t>Enviados</t>
        </is>
      </c>
      <c r="S21" s="42">
        <f>VLOOKUP($S$11,$C$12:$P$16,9,FALSE)</f>
        <v/>
      </c>
    </row>
    <row r="22" ht="15" customHeight="1">
      <c r="A22" s="39" t="n"/>
      <c r="B22" s="40" t="n"/>
      <c r="C22" s="61" t="inlineStr">
        <is>
          <t>Luana</t>
        </is>
      </c>
      <c r="D22" s="25" t="n"/>
      <c r="E22" s="54">
        <f t="array" ref="E22">IFERROR(ROWS(_xlfn._xlws.FILTER(INDIRECT($A$11&amp;"!A2:E100"),(INDIRECT($A$11&amp;"!A2:A100")=$C22)*(INDIRECT($A$11&amp;"!G2:G100")="Sim"))), 0)</f>
        <v/>
      </c>
      <c r="F22" s="25" t="n"/>
      <c r="G22" s="55">
        <f t="array" ref="G22">IFERROR(ROWS(_xlfn._xlws.FILTER(INDIRECT($A$11&amp;"!A2:E100"),(INDIRECT($A$11&amp;"!A2:A100")=$C22)*(INDIRECT($A$11&amp;"!G2:G100")="Não"))), 0)</f>
        <v/>
      </c>
      <c r="H22" s="25" t="n"/>
      <c r="I22" s="56">
        <f>E22/SUM(E22:H22)</f>
        <v/>
      </c>
      <c r="J22" s="43" t="n"/>
      <c r="K22" s="54">
        <f>COUNTIF(INDIRECT("Regionais!D48:Q61"), "Sim")</f>
        <v/>
      </c>
      <c r="L22" s="25" t="n"/>
      <c r="M22" s="55">
        <f>COUNTIF(INDIRECT("Regionais!D48:Q61"), "Não")</f>
        <v/>
      </c>
      <c r="N22" s="25" t="n"/>
      <c r="O22" s="57">
        <f>IFERROR(K22/SUM(K22:N22), 0)</f>
        <v/>
      </c>
      <c r="P22" s="25" t="n"/>
      <c r="R22" s="47" t="inlineStr">
        <is>
          <t>Atrasados</t>
        </is>
      </c>
      <c r="S22" s="8">
        <f>VLOOKUP($S$11,$C$12:$P$16,10,FALSE)</f>
        <v/>
      </c>
    </row>
    <row r="23" ht="15" customHeight="1">
      <c r="A23" s="62" t="n"/>
      <c r="B23" s="63" t="n"/>
      <c r="C23" s="64" t="inlineStr">
        <is>
          <t>Valquiria</t>
        </is>
      </c>
      <c r="D23" s="25" t="n"/>
      <c r="E23" s="54">
        <f t="array" ref="E23">IFERROR(ROWS(_xlfn._xlws.FILTER(INDIRECT($A$11&amp;"!A2:E100"),(INDIRECT($A$11&amp;"!A2:A100")=$C23)*(INDIRECT($A$11&amp;"!G2:G100")="Sim"))), 0)</f>
        <v/>
      </c>
      <c r="F23" s="25" t="n"/>
      <c r="G23" s="55">
        <f t="array" ref="G23">IFERROR(ROWS(_xlfn._xlws.FILTER(INDIRECT($A$11&amp;"!A2:E100"),(INDIRECT($A$11&amp;"!A2:A100")=$C23)*(INDIRECT($A$11&amp;"!G2:G100")="Não"))), 0)</f>
        <v/>
      </c>
      <c r="H23" s="25" t="n"/>
      <c r="I23" s="56">
        <f>E23/SUM(E23:H23)</f>
        <v/>
      </c>
      <c r="J23" s="65" t="n"/>
      <c r="K23" s="54">
        <f>COUNTIF(INDIRECT("Regionais!D64:Q76"), "Sim")</f>
        <v/>
      </c>
      <c r="L23" s="25" t="n"/>
      <c r="M23" s="55">
        <f>COUNTIF(INDIRECT("Regionais!D64:Q76"), "Não")</f>
        <v/>
      </c>
      <c r="N23" s="25" t="n"/>
      <c r="O23" s="57">
        <f>IFERROR(K23/SUM(K23:N23), 0)</f>
        <v/>
      </c>
      <c r="P23" s="25" t="n"/>
      <c r="R23" s="47" t="inlineStr">
        <is>
          <t>Atrasados &gt;= 2</t>
        </is>
      </c>
      <c r="S23" s="11">
        <f>VLOOKUP($S$11,$C$12:$P$16,11,FALSE)</f>
        <v/>
      </c>
    </row>
    <row r="24">
      <c r="R24" s="47" t="inlineStr">
        <is>
          <t>Duplicados</t>
        </is>
      </c>
      <c r="S24" s="14">
        <f>VLOOKUP($S$11,$C$12:$P$16,12,FALSE)</f>
        <v/>
      </c>
    </row>
    <row r="25">
      <c r="R25" s="47" t="inlineStr">
        <is>
          <t>Outas Ocorrências</t>
        </is>
      </c>
      <c r="S25" s="17">
        <f>VLOOKUP($S$11,$C$12:$P$16,13,FALSE)</f>
        <v/>
      </c>
    </row>
    <row r="26">
      <c r="R26" s="47" t="inlineStr">
        <is>
          <t>Sem Técnico</t>
        </is>
      </c>
      <c r="S26" s="20">
        <f>VLOOKUP($S$11,$C$12:$P$16,14,FALSE)</f>
        <v/>
      </c>
    </row>
    <row r="27">
      <c r="R27" s="47" t="inlineStr">
        <is>
          <t>% Validação</t>
        </is>
      </c>
      <c r="S27" s="58">
        <f>VLOOKUP($S$11,$C$19:$P$23,13,FALSE)</f>
        <v/>
      </c>
    </row>
  </sheetData>
  <mergeCells count="45">
    <mergeCell ref="G21:H21"/>
    <mergeCell ref="C17:I17"/>
    <mergeCell ref="O19:P19"/>
    <mergeCell ref="R10:S10"/>
    <mergeCell ref="O18:P18"/>
    <mergeCell ref="E23:F23"/>
    <mergeCell ref="G23:H23"/>
    <mergeCell ref="K21:L21"/>
    <mergeCell ref="C20:D20"/>
    <mergeCell ref="E20:F20"/>
    <mergeCell ref="K20:L20"/>
    <mergeCell ref="G22:H22"/>
    <mergeCell ref="M20:N20"/>
    <mergeCell ref="O20:P20"/>
    <mergeCell ref="E19:F19"/>
    <mergeCell ref="G19:H19"/>
    <mergeCell ref="K17:P17"/>
    <mergeCell ref="C22:D22"/>
    <mergeCell ref="G18:H18"/>
    <mergeCell ref="K22:L22"/>
    <mergeCell ref="M22:N22"/>
    <mergeCell ref="O22:P22"/>
    <mergeCell ref="R12:S12"/>
    <mergeCell ref="M21:N21"/>
    <mergeCell ref="C21:D21"/>
    <mergeCell ref="O21:P21"/>
    <mergeCell ref="R20:S20"/>
    <mergeCell ref="K10:P10"/>
    <mergeCell ref="M18:N18"/>
    <mergeCell ref="C10:I10"/>
    <mergeCell ref="K23:L23"/>
    <mergeCell ref="C23:D23"/>
    <mergeCell ref="A11:B23"/>
    <mergeCell ref="G20:H20"/>
    <mergeCell ref="M23:N23"/>
    <mergeCell ref="A10:B10"/>
    <mergeCell ref="C19:D19"/>
    <mergeCell ref="O23:P23"/>
    <mergeCell ref="K19:L19"/>
    <mergeCell ref="M19:N19"/>
    <mergeCell ref="E22:F22"/>
    <mergeCell ref="C18:D18"/>
    <mergeCell ref="E18:F18"/>
    <mergeCell ref="K18:L18"/>
    <mergeCell ref="E21:F21"/>
  </mergeCells>
  <dataValidations count="2">
    <dataValidation sqref="A11:B23" showDropDown="0" showInputMessage="1" showErrorMessage="1" allowBlank="1" type="list">
      <formula1>"11.24,12.24,01.25,02.25,03.25,04.25,05.25,06.25,07.25,08.25,09.25,10.25,11.25,12.25"</formula1>
    </dataValidation>
    <dataValidation sqref="S11"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4.42578125" customWidth="1" min="12" max="12"/>
  </cols>
  <sheetData>
    <row r="1" ht="15.75" customHeight="1">
      <c r="A1" s="66" t="inlineStr">
        <is>
          <t>Gabriel</t>
        </is>
      </c>
      <c r="B1" s="67" t="inlineStr">
        <is>
          <t>Municípios</t>
        </is>
      </c>
      <c r="C1" s="67" t="inlineStr">
        <is>
          <t>UVR</t>
        </is>
      </c>
      <c r="D1" s="68" t="inlineStr">
        <is>
          <t>11.24</t>
        </is>
      </c>
      <c r="E1" s="67" t="inlineStr">
        <is>
          <t>12.24</t>
        </is>
      </c>
      <c r="F1" s="69" t="inlineStr">
        <is>
          <t>01.25</t>
        </is>
      </c>
      <c r="G1" s="69" t="inlineStr">
        <is>
          <t>02.25</t>
        </is>
      </c>
      <c r="H1" s="69" t="inlineStr">
        <is>
          <t>03.25</t>
        </is>
      </c>
      <c r="I1" s="69" t="inlineStr">
        <is>
          <t>04.25</t>
        </is>
      </c>
      <c r="J1" s="69" t="inlineStr">
        <is>
          <t>05.25</t>
        </is>
      </c>
      <c r="K1" s="69" t="inlineStr">
        <is>
          <t>06.25</t>
        </is>
      </c>
      <c r="L1" s="70" t="inlineStr">
        <is>
          <t>07.25</t>
        </is>
      </c>
      <c r="M1" s="70" t="inlineStr">
        <is>
          <t>08.25</t>
        </is>
      </c>
      <c r="N1" s="70" t="inlineStr">
        <is>
          <t>09.25</t>
        </is>
      </c>
      <c r="O1" s="70" t="inlineStr">
        <is>
          <t>10.25</t>
        </is>
      </c>
      <c r="P1" s="70" t="inlineStr">
        <is>
          <t>11.25</t>
        </is>
      </c>
      <c r="Q1" s="70" t="inlineStr">
        <is>
          <t>12.25</t>
        </is>
      </c>
    </row>
    <row r="2">
      <c r="A2" s="71" t="n">
        <v>2</v>
      </c>
      <c r="B2" s="47" t="inlineStr">
        <is>
          <t>Altônia</t>
        </is>
      </c>
      <c r="C2" s="47" t="n">
        <v>1</v>
      </c>
      <c r="D2" s="72">
        <f t="array" ref="D2">IF(INDIRECT(D$1 &amp; "!B" &amp; $A2) = $B2, IF(INDIRECT(D$1 &amp; "!E" &amp; $A2)&lt;&gt;"", INDIRECT(D$1 &amp; "!E" &amp; $A2), ""), "Não")</f>
        <v/>
      </c>
      <c r="E2" s="72">
        <f t="array" ref="E2">IF(INDIRECT(E$1 &amp; "!B" &amp; $A2) = $B2, IF(INDIRECT(E$1 &amp; "!E" &amp; $A2)&lt;&gt;"", INDIRECT(E$1 &amp; "!E" &amp; $A2), ""), "Não")</f>
        <v/>
      </c>
      <c r="F2" s="72">
        <f t="array" ref="F2">IF(INDIRECT(F$1 &amp; "!B" &amp; $A2) = $B2, IF(INDIRECT(F$1 &amp; "!E" &amp; $A2)&lt;&gt;"", INDIRECT(F$1 &amp; "!E" &amp; $A2), ""), "Não")</f>
        <v/>
      </c>
      <c r="G2" s="72">
        <f t="array" ref="G2">IF(INDIRECT(G$1 &amp; "!B" &amp; $A2) = $B2, IF(INDIRECT(G$1 &amp; "!E" &amp; $A2)&lt;&gt;"", INDIRECT(G$1 &amp; "!E" &amp; $A2), ""), "Não")</f>
        <v/>
      </c>
      <c r="H2" s="72">
        <f t="array" ref="H2">IF(INDIRECT(H$1 &amp; "!B" &amp; $A2) = $B2, IF(INDIRECT(H$1 &amp; "!E" &amp; $A2)&lt;&gt;"", INDIRECT(H$1 &amp; "!E" &amp; $A2), ""), "Não")</f>
        <v/>
      </c>
      <c r="I2" s="72">
        <f t="array" ref="I2">IF(INDIRECT(I$1 &amp; "!B" &amp; $A2) = $B2, IF(INDIRECT(I$1 &amp; "!E" &amp; $A2)&lt;&gt;"", INDIRECT(I$1 &amp; "!E" &amp; $A2), ""), "Não")</f>
        <v/>
      </c>
      <c r="J2" s="72">
        <f t="array" ref="J2">IF(INDIRECT(J$1 &amp; "!B" &amp; $A2) = $B2, IF(INDIRECT(J$1 &amp; "!E" &amp; $A2)&lt;&gt;"", INDIRECT(J$1 &amp; "!E" &amp; $A2), ""), "Não")</f>
        <v/>
      </c>
      <c r="K2" s="72">
        <f t="array" ref="K2">IF(INDIRECT(K$1 &amp; "!B" &amp; $A2) = $B2, IF(INDIRECT(K$1 &amp; "!E" &amp; $A2)&lt;&gt;"", INDIRECT(K$1 &amp; "!E" &amp; $A2), ""), "Não")</f>
        <v/>
      </c>
      <c r="L2" s="72">
        <f t="array" ref="L2">IF(INDIRECT(L$1 &amp; "!B" &amp; $A2) = $B2, IF(INDIRECT(L$1 &amp; "!E" &amp; $A2)&lt;&gt;"", INDIRECT(L$1 &amp; "!E" &amp; $A2), ""), "Não")</f>
        <v/>
      </c>
      <c r="M2" s="72">
        <f t="array" ref="M2">IF(INDIRECT(M$1 &amp; "!B" &amp; $A2) = $B2, IF(INDIRECT(M$1 &amp; "!E" &amp; $A2)&lt;&gt;"", INDIRECT(M$1 &amp; "!E" &amp; $A2), ""), "Não")</f>
        <v/>
      </c>
      <c r="N2" s="72">
        <f t="array" ref="N2">IF(INDIRECT(N$1 &amp; "!B" &amp; $A2) = $B2, IF(INDIRECT(N$1 &amp; "!E" &amp; $A2)&lt;&gt;"", INDIRECT(N$1 &amp; "!E" &amp; $A2), ""), "Não")</f>
        <v/>
      </c>
      <c r="O2" s="72">
        <f t="array" ref="O2">IF(INDIRECT(O$1 &amp; "!B" &amp; $A2) = $B2, IF(INDIRECT(O$1 &amp; "!E" &amp; $A2)&lt;&gt;"", INDIRECT(O$1 &amp; "!E" &amp; $A2), ""), "Não")</f>
        <v/>
      </c>
      <c r="P2" s="72">
        <f t="array" ref="P2">IF(INDIRECT(P$1 &amp; "!B" &amp; $A2) = $B2, IF(INDIRECT(P$1 &amp; "!E" &amp; $A2)&lt;&gt;"", INDIRECT(P$1 &amp; "!E" &amp; $A2), ""), "Não")</f>
        <v/>
      </c>
      <c r="Q2" s="72">
        <f t="array" ref="Q2">IF(INDIRECT(Q$1 &amp; "!B" &amp; $A2) = $B2, IF(INDIRECT(Q$1 &amp; "!E" &amp; $A2)&lt;&gt;"", INDIRECT(Q$1 &amp; "!E" &amp; $A2), ""), "Não")</f>
        <v/>
      </c>
    </row>
    <row r="3">
      <c r="A3" s="71" t="n">
        <v>4</v>
      </c>
      <c r="B3" s="47" t="inlineStr">
        <is>
          <t>Assis Chateaubriand</t>
        </is>
      </c>
      <c r="C3" s="47" t="n">
        <v>1</v>
      </c>
      <c r="D3" s="72">
        <f t="array" ref="D3">IF(INDIRECT(D$1 &amp; "!B" &amp; $A3) = $B3, IF(INDIRECT(D$1 &amp; "!E" &amp; $A3)&lt;&gt;"", INDIRECT(D$1 &amp; "!E" &amp; $A3), ""), "Não")</f>
        <v/>
      </c>
      <c r="E3" s="72">
        <f t="array" ref="E3">IF(INDIRECT(E$1 &amp; "!B" &amp; $A3) = $B3, IF(INDIRECT(E$1 &amp; "!E" &amp; $A3)&lt;&gt;"", INDIRECT(E$1 &amp; "!E" &amp; $A3), ""), "Não")</f>
        <v/>
      </c>
      <c r="F3" s="72">
        <f t="array" ref="F3">IF(INDIRECT(F$1 &amp; "!B" &amp; $A3) = $B3, IF(INDIRECT(F$1 &amp; "!E" &amp; $A3)&lt;&gt;"", INDIRECT(F$1 &amp; "!E" &amp; $A3), ""), "Não")</f>
        <v/>
      </c>
      <c r="G3" s="72">
        <f t="array" ref="G3">IF(INDIRECT(G$1 &amp; "!B" &amp; $A3) = $B3, IF(INDIRECT(G$1 &amp; "!E" &amp; $A3)&lt;&gt;"", INDIRECT(G$1 &amp; "!E" &amp; $A3), ""), "Não")</f>
        <v/>
      </c>
      <c r="H3" s="72">
        <f t="array" ref="H3">IF(INDIRECT(H$1 &amp; "!B" &amp; $A3) = $B3, IF(INDIRECT(H$1 &amp; "!E" &amp; $A3)&lt;&gt;"", INDIRECT(H$1 &amp; "!E" &amp; $A3), ""), "Não")</f>
        <v/>
      </c>
      <c r="I3" s="72">
        <f t="array" ref="I3">IF(INDIRECT(I$1 &amp; "!B" &amp; $A3) = $B3, IF(INDIRECT(I$1 &amp; "!E" &amp; $A3)&lt;&gt;"", INDIRECT(I$1 &amp; "!E" &amp; $A3), ""), "Não")</f>
        <v/>
      </c>
      <c r="J3" s="72">
        <f t="array" ref="J3">IF(INDIRECT(J$1 &amp; "!B" &amp; $A3) = $B3, IF(INDIRECT(J$1 &amp; "!E" &amp; $A3)&lt;&gt;"", INDIRECT(J$1 &amp; "!E" &amp; $A3), ""), "Não")</f>
        <v/>
      </c>
      <c r="K3" s="72">
        <f t="array" ref="K3">IF(INDIRECT(K$1 &amp; "!B" &amp; $A3) = $B3, IF(INDIRECT(K$1 &amp; "!E" &amp; $A3)&lt;&gt;"", INDIRECT(K$1 &amp; "!E" &amp; $A3), ""), "Não")</f>
        <v/>
      </c>
      <c r="L3" s="72">
        <f t="array" ref="L3">IF(INDIRECT(L$1 &amp; "!B" &amp; $A3) = $B3, IF(INDIRECT(L$1 &amp; "!E" &amp; $A3)&lt;&gt;"", INDIRECT(L$1 &amp; "!E" &amp; $A3), ""), "Não")</f>
        <v/>
      </c>
      <c r="M3" s="72">
        <f t="array" ref="M3">IF(INDIRECT(M$1 &amp; "!B" &amp; $A3) = $B3, IF(INDIRECT(M$1 &amp; "!E" &amp; $A3)&lt;&gt;"", INDIRECT(M$1 &amp; "!E" &amp; $A3), ""), "Não")</f>
        <v/>
      </c>
      <c r="N3" s="72">
        <f t="array" ref="N3">IF(INDIRECT(N$1 &amp; "!B" &amp; $A3) = $B3, IF(INDIRECT(N$1 &amp; "!E" &amp; $A3)&lt;&gt;"", INDIRECT(N$1 &amp; "!E" &amp; $A3), ""), "Não")</f>
        <v/>
      </c>
      <c r="O3" s="72">
        <f t="array" ref="O3">IF(INDIRECT(O$1 &amp; "!B" &amp; $A3) = $B3, IF(INDIRECT(O$1 &amp; "!E" &amp; $A3)&lt;&gt;"", INDIRECT(O$1 &amp; "!E" &amp; $A3), ""), "Não")</f>
        <v/>
      </c>
      <c r="P3" s="72">
        <f t="array" ref="P3">IF(INDIRECT(P$1 &amp; "!B" &amp; $A3) = $B3, IF(INDIRECT(P$1 &amp; "!E" &amp; $A3)&lt;&gt;"", INDIRECT(P$1 &amp; "!E" &amp; $A3), ""), "Não")</f>
        <v/>
      </c>
      <c r="Q3" s="72">
        <f t="array" ref="Q3">IF(INDIRECT(Q$1 &amp; "!B" &amp; $A3) = $B3, IF(INDIRECT(Q$1 &amp; "!E" &amp; $A3)&lt;&gt;"", INDIRECT(Q$1 &amp; "!E" &amp; $A3), ""), "Não")</f>
        <v/>
      </c>
    </row>
    <row r="4">
      <c r="A4" s="71" t="n">
        <v>7</v>
      </c>
      <c r="B4" s="47" t="inlineStr">
        <is>
          <t>Brasilândia do Sul</t>
        </is>
      </c>
      <c r="C4" s="47" t="n">
        <v>1</v>
      </c>
      <c r="D4" s="72">
        <f t="array" ref="D4">IF(INDIRECT(D$1 &amp; "!B" &amp; $A4) = $B4, IF(INDIRECT(D$1 &amp; "!E" &amp; $A4)&lt;&gt;"", INDIRECT(D$1 &amp; "!E" &amp; $A4), ""), "Não")</f>
        <v/>
      </c>
      <c r="E4" s="72">
        <f t="array" ref="E4">IF(INDIRECT(E$1 &amp; "!B" &amp; $A4) = $B4, IF(INDIRECT(E$1 &amp; "!E" &amp; $A4)&lt;&gt;"", INDIRECT(E$1 &amp; "!E" &amp; $A4), ""), "Não")</f>
        <v/>
      </c>
      <c r="F4" s="72">
        <f t="array" ref="F4">IF(INDIRECT(F$1 &amp; "!B" &amp; $A4) = $B4, IF(INDIRECT(F$1 &amp; "!E" &amp; $A4)&lt;&gt;"", INDIRECT(F$1 &amp; "!E" &amp; $A4), ""), "Não")</f>
        <v/>
      </c>
      <c r="G4" s="72">
        <f t="array" ref="G4">IF(INDIRECT(G$1 &amp; "!B" &amp; $A4) = $B4, IF(INDIRECT(G$1 &amp; "!E" &amp; $A4)&lt;&gt;"", INDIRECT(G$1 &amp; "!E" &amp; $A4), ""), "Não")</f>
        <v/>
      </c>
      <c r="H4" s="72">
        <f t="array" ref="H4">IF(INDIRECT(H$1 &amp; "!B" &amp; $A4) = $B4, IF(INDIRECT(H$1 &amp; "!E" &amp; $A4)&lt;&gt;"", INDIRECT(H$1 &amp; "!E" &amp; $A4), ""), "Não")</f>
        <v/>
      </c>
      <c r="I4" s="72">
        <f t="array" ref="I4">IF(INDIRECT(I$1 &amp; "!B" &amp; $A4) = $B4, IF(INDIRECT(I$1 &amp; "!E" &amp; $A4)&lt;&gt;"", INDIRECT(I$1 &amp; "!E" &amp; $A4), ""), "Não")</f>
        <v/>
      </c>
      <c r="J4" s="72">
        <f t="array" ref="J4">IF(INDIRECT(J$1 &amp; "!B" &amp; $A4) = $B4, IF(INDIRECT(J$1 &amp; "!E" &amp; $A4)&lt;&gt;"", INDIRECT(J$1 &amp; "!E" &amp; $A4), ""), "Não")</f>
        <v/>
      </c>
      <c r="K4" s="72">
        <f t="array" ref="K4">IF(INDIRECT(K$1 &amp; "!B" &amp; $A4) = $B4, IF(INDIRECT(K$1 &amp; "!E" &amp; $A4)&lt;&gt;"", INDIRECT(K$1 &amp; "!E" &amp; $A4), ""), "Não")</f>
        <v/>
      </c>
      <c r="L4" s="72">
        <f t="array" ref="L4">IF(INDIRECT(L$1 &amp; "!B" &amp; $A4) = $B4, IF(INDIRECT(L$1 &amp; "!E" &amp; $A4)&lt;&gt;"", INDIRECT(L$1 &amp; "!E" &amp; $A4), ""), "Não")</f>
        <v/>
      </c>
      <c r="M4" s="72">
        <f t="array" ref="M4">IF(INDIRECT(M$1 &amp; "!B" &amp; $A4) = $B4, IF(INDIRECT(M$1 &amp; "!E" &amp; $A4)&lt;&gt;"", INDIRECT(M$1 &amp; "!E" &amp; $A4), ""), "Não")</f>
        <v/>
      </c>
      <c r="N4" s="72">
        <f t="array" ref="N4">IF(INDIRECT(N$1 &amp; "!B" &amp; $A4) = $B4, IF(INDIRECT(N$1 &amp; "!E" &amp; $A4)&lt;&gt;"", INDIRECT(N$1 &amp; "!E" &amp; $A4), ""), "Não")</f>
        <v/>
      </c>
      <c r="O4" s="72">
        <f t="array" ref="O4">IF(INDIRECT(O$1 &amp; "!B" &amp; $A4) = $B4, IF(INDIRECT(O$1 &amp; "!E" &amp; $A4)&lt;&gt;"", INDIRECT(O$1 &amp; "!E" &amp; $A4), ""), "Não")</f>
        <v/>
      </c>
      <c r="P4" s="72">
        <f t="array" ref="P4">IF(INDIRECT(P$1 &amp; "!B" &amp; $A4) = $B4, IF(INDIRECT(P$1 &amp; "!E" &amp; $A4)&lt;&gt;"", INDIRECT(P$1 &amp; "!E" &amp; $A4), ""), "Não")</f>
        <v/>
      </c>
      <c r="Q4" s="72">
        <f t="array" ref="Q4">IF(INDIRECT(Q$1 &amp; "!B" &amp; $A4) = $B4, IF(INDIRECT(Q$1 &amp; "!E" &amp; $A4)&lt;&gt;"", INDIRECT(Q$1 &amp; "!E" &amp; $A4), ""), "Não")</f>
        <v/>
      </c>
    </row>
    <row r="5">
      <c r="A5" s="71" t="n">
        <v>31</v>
      </c>
      <c r="B5" s="47" t="inlineStr">
        <is>
          <t>Francisco Alves</t>
        </is>
      </c>
      <c r="C5" s="47" t="n">
        <v>1</v>
      </c>
      <c r="D5" s="72">
        <f t="array" ref="D5">IF(INDIRECT(D$1 &amp; "!B" &amp; $A5) = $B5, IF(INDIRECT(D$1 &amp; "!E" &amp; $A5)&lt;&gt;"", INDIRECT(D$1 &amp; "!E" &amp; $A5), ""), "Não")</f>
        <v/>
      </c>
      <c r="E5" s="72">
        <f t="array" ref="E5">IF(INDIRECT(E$1 &amp; "!B" &amp; $A5) = $B5, IF(INDIRECT(E$1 &amp; "!E" &amp; $A5)&lt;&gt;"", INDIRECT(E$1 &amp; "!E" &amp; $A5), ""), "Não")</f>
        <v/>
      </c>
      <c r="F5" s="72">
        <f t="array" ref="F5">IF(INDIRECT(F$1 &amp; "!B" &amp; $A5) = $B5, IF(INDIRECT(F$1 &amp; "!E" &amp; $A5)&lt;&gt;"", INDIRECT(F$1 &amp; "!E" &amp; $A5), ""), "Não")</f>
        <v/>
      </c>
      <c r="G5" s="72">
        <f t="array" ref="G5">IF(INDIRECT(G$1 &amp; "!B" &amp; $A5) = $B5, IF(INDIRECT(G$1 &amp; "!E" &amp; $A5)&lt;&gt;"", INDIRECT(G$1 &amp; "!E" &amp; $A5), ""), "Não")</f>
        <v/>
      </c>
      <c r="H5" s="72">
        <f t="array" ref="H5">IF(INDIRECT(H$1 &amp; "!B" &amp; $A5) = $B5, IF(INDIRECT(H$1 &amp; "!E" &amp; $A5)&lt;&gt;"", INDIRECT(H$1 &amp; "!E" &amp; $A5), ""), "Não")</f>
        <v/>
      </c>
      <c r="I5" s="72">
        <f t="array" ref="I5">IF(INDIRECT(I$1 &amp; "!B" &amp; $A5) = $B5, IF(INDIRECT(I$1 &amp; "!E" &amp; $A5)&lt;&gt;"", INDIRECT(I$1 &amp; "!E" &amp; $A5), ""), "Não")</f>
        <v/>
      </c>
      <c r="J5" s="72">
        <f t="array" ref="J5">IF(INDIRECT(J$1 &amp; "!B" &amp; $A5) = $B5, IF(INDIRECT(J$1 &amp; "!E" &amp; $A5)&lt;&gt;"", INDIRECT(J$1 &amp; "!E" &amp; $A5), ""), "Não")</f>
        <v/>
      </c>
      <c r="K5" s="72">
        <f t="array" ref="K5">IF(INDIRECT(K$1 &amp; "!B" &amp; $A5) = $B5, IF(INDIRECT(K$1 &amp; "!E" &amp; $A5)&lt;&gt;"", INDIRECT(K$1 &amp; "!E" &amp; $A5), ""), "Não")</f>
        <v/>
      </c>
      <c r="L5" s="72">
        <f t="array" ref="L5">IF(INDIRECT(L$1 &amp; "!B" &amp; $A5) = $B5, IF(INDIRECT(L$1 &amp; "!E" &amp; $A5)&lt;&gt;"", INDIRECT(L$1 &amp; "!E" &amp; $A5), ""), "Não")</f>
        <v/>
      </c>
      <c r="M5" s="72">
        <f t="array" ref="M5">IF(INDIRECT(M$1 &amp; "!B" &amp; $A5) = $B5, IF(INDIRECT(M$1 &amp; "!E" &amp; $A5)&lt;&gt;"", INDIRECT(M$1 &amp; "!E" &amp; $A5), ""), "Não")</f>
        <v/>
      </c>
      <c r="N5" s="72">
        <f t="array" ref="N5">IF(INDIRECT(N$1 &amp; "!B" &amp; $A5) = $B5, IF(INDIRECT(N$1 &amp; "!E" &amp; $A5)&lt;&gt;"", INDIRECT(N$1 &amp; "!E" &amp; $A5), ""), "Não")</f>
        <v/>
      </c>
      <c r="O5" s="72">
        <f t="array" ref="O5">IF(INDIRECT(O$1 &amp; "!B" &amp; $A5) = $B5, IF(INDIRECT(O$1 &amp; "!E" &amp; $A5)&lt;&gt;"", INDIRECT(O$1 &amp; "!E" &amp; $A5), ""), "Não")</f>
        <v/>
      </c>
      <c r="P5" s="72">
        <f t="array" ref="P5">IF(INDIRECT(P$1 &amp; "!B" &amp; $A5) = $B5, IF(INDIRECT(P$1 &amp; "!E" &amp; $A5)&lt;&gt;"", INDIRECT(P$1 &amp; "!E" &amp; $A5), ""), "Não")</f>
        <v/>
      </c>
      <c r="Q5" s="72">
        <f t="array" ref="Q5">IF(INDIRECT(Q$1 &amp; "!B" &amp; $A5) = $B5, IF(INDIRECT(Q$1 &amp; "!E" &amp; $A5)&lt;&gt;"", INDIRECT(Q$1 &amp; "!E" &amp; $A5), ""), "Não")</f>
        <v/>
      </c>
    </row>
    <row r="6">
      <c r="A6" s="71" t="n">
        <v>32</v>
      </c>
      <c r="B6" s="47" t="inlineStr">
        <is>
          <t>Guaira</t>
        </is>
      </c>
      <c r="C6" s="47" t="n">
        <v>1</v>
      </c>
      <c r="D6" s="72">
        <f t="array" ref="D6">IF(INDIRECT(D$1 &amp; "!B" &amp; $A6) = $B6, IF(INDIRECT(D$1 &amp; "!E" &amp; $A6)&lt;&gt;"", INDIRECT(D$1 &amp; "!E" &amp; $A6), ""), "Não")</f>
        <v/>
      </c>
      <c r="E6" s="72">
        <f t="array" ref="E6">IF(INDIRECT(E$1 &amp; "!B" &amp; $A6) = $B6, IF(INDIRECT(E$1 &amp; "!E" &amp; $A6)&lt;&gt;"", INDIRECT(E$1 &amp; "!E" &amp; $A6), ""), "Não")</f>
        <v/>
      </c>
      <c r="F6" s="72">
        <f t="array" ref="F6">IF(INDIRECT(F$1 &amp; "!B" &amp; $A6) = $B6, IF(INDIRECT(F$1 &amp; "!E" &amp; $A6)&lt;&gt;"", INDIRECT(F$1 &amp; "!E" &amp; $A6), ""), "Não")</f>
        <v/>
      </c>
      <c r="G6" s="72">
        <f t="array" ref="G6">IF(INDIRECT(G$1 &amp; "!B" &amp; $A6) = $B6, IF(INDIRECT(G$1 &amp; "!E" &amp; $A6)&lt;&gt;"", INDIRECT(G$1 &amp; "!E" &amp; $A6), ""), "Não")</f>
        <v/>
      </c>
      <c r="H6" s="72">
        <f t="array" ref="H6">IF(INDIRECT(H$1 &amp; "!B" &amp; $A6) = $B6, IF(INDIRECT(H$1 &amp; "!E" &amp; $A6)&lt;&gt;"", INDIRECT(H$1 &amp; "!E" &amp; $A6), ""), "Não")</f>
        <v/>
      </c>
      <c r="I6" s="72">
        <f t="array" ref="I6">IF(INDIRECT(I$1 &amp; "!B" &amp; $A6) = $B6, IF(INDIRECT(I$1 &amp; "!E" &amp; $A6)&lt;&gt;"", INDIRECT(I$1 &amp; "!E" &amp; $A6), ""), "Não")</f>
        <v/>
      </c>
      <c r="J6" s="72">
        <f t="array" ref="J6">IF(INDIRECT(J$1 &amp; "!B" &amp; $A6) = $B6, IF(INDIRECT(J$1 &amp; "!E" &amp; $A6)&lt;&gt;"", INDIRECT(J$1 &amp; "!E" &amp; $A6), ""), "Não")</f>
        <v/>
      </c>
      <c r="K6" s="72">
        <f t="array" ref="K6">IF(INDIRECT(K$1 &amp; "!B" &amp; $A6) = $B6, IF(INDIRECT(K$1 &amp; "!E" &amp; $A6)&lt;&gt;"", INDIRECT(K$1 &amp; "!E" &amp; $A6), ""), "Não")</f>
        <v/>
      </c>
      <c r="L6" s="72">
        <f t="array" ref="L6">IF(INDIRECT(L$1 &amp; "!B" &amp; $A6) = $B6, IF(INDIRECT(L$1 &amp; "!E" &amp; $A6)&lt;&gt;"", INDIRECT(L$1 &amp; "!E" &amp; $A6), ""), "Não")</f>
        <v/>
      </c>
      <c r="M6" s="72">
        <f t="array" ref="M6">IF(INDIRECT(M$1 &amp; "!B" &amp; $A6) = $B6, IF(INDIRECT(M$1 &amp; "!E" &amp; $A6)&lt;&gt;"", INDIRECT(M$1 &amp; "!E" &amp; $A6), ""), "Não")</f>
        <v/>
      </c>
      <c r="N6" s="72">
        <f t="array" ref="N6">IF(INDIRECT(N$1 &amp; "!B" &amp; $A6) = $B6, IF(INDIRECT(N$1 &amp; "!E" &amp; $A6)&lt;&gt;"", INDIRECT(N$1 &amp; "!E" &amp; $A6), ""), "Não")</f>
        <v/>
      </c>
      <c r="O6" s="72">
        <f t="array" ref="O6">IF(INDIRECT(O$1 &amp; "!B" &amp; $A6) = $B6, IF(INDIRECT(O$1 &amp; "!E" &amp; $A6)&lt;&gt;"", INDIRECT(O$1 &amp; "!E" &amp; $A6), ""), "Não")</f>
        <v/>
      </c>
      <c r="P6" s="72">
        <f t="array" ref="P6">IF(INDIRECT(P$1 &amp; "!B" &amp; $A6) = $B6, IF(INDIRECT(P$1 &amp; "!E" &amp; $A6)&lt;&gt;"", INDIRECT(P$1 &amp; "!E" &amp; $A6), ""), "Não")</f>
        <v/>
      </c>
      <c r="Q6" s="72">
        <f t="array" ref="Q6">IF(INDIRECT(Q$1 &amp; "!B" &amp; $A6) = $B6, IF(INDIRECT(Q$1 &amp; "!E" &amp; $A6)&lt;&gt;"", INDIRECT(Q$1 &amp; "!E" &amp; $A6), ""), "Não")</f>
        <v/>
      </c>
    </row>
    <row r="7">
      <c r="A7" s="71" t="n">
        <v>42</v>
      </c>
      <c r="B7" s="47" t="inlineStr">
        <is>
          <t>Maripa</t>
        </is>
      </c>
      <c r="C7" s="47" t="n">
        <v>1</v>
      </c>
      <c r="D7" s="72">
        <f t="array" ref="D7">IF(INDIRECT(D$1 &amp; "!B" &amp; $A7) = $B7, IF(INDIRECT(D$1 &amp; "!E" &amp; $A7)&lt;&gt;"", INDIRECT(D$1 &amp; "!E" &amp; $A7), ""), "Não")</f>
        <v/>
      </c>
      <c r="E7" s="72">
        <f t="array" ref="E7">IF(INDIRECT(E$1 &amp; "!B" &amp; $A7) = $B7, IF(INDIRECT(E$1 &amp; "!E" &amp; $A7)&lt;&gt;"", INDIRECT(E$1 &amp; "!E" &amp; $A7), ""), "Não")</f>
        <v/>
      </c>
      <c r="F7" s="72">
        <f t="array" ref="F7">IF(INDIRECT(F$1 &amp; "!B" &amp; $A7) = $B7, IF(INDIRECT(F$1 &amp; "!E" &amp; $A7)&lt;&gt;"", INDIRECT(F$1 &amp; "!E" &amp; $A7), ""), "Não")</f>
        <v/>
      </c>
      <c r="G7" s="72">
        <f t="array" ref="G7">IF(INDIRECT(G$1 &amp; "!B" &amp; $A7) = $B7, IF(INDIRECT(G$1 &amp; "!E" &amp; $A7)&lt;&gt;"", INDIRECT(G$1 &amp; "!E" &amp; $A7), ""), "Não")</f>
        <v/>
      </c>
      <c r="H7" s="72">
        <f t="array" ref="H7">IF(INDIRECT(H$1 &amp; "!B" &amp; $A7) = $B7, IF(INDIRECT(H$1 &amp; "!E" &amp; $A7)&lt;&gt;"", INDIRECT(H$1 &amp; "!E" &amp; $A7), ""), "Não")</f>
        <v/>
      </c>
      <c r="I7" s="72">
        <f t="array" ref="I7">IF(INDIRECT(I$1 &amp; "!B" &amp; $A7) = $B7, IF(INDIRECT(I$1 &amp; "!E" &amp; $A7)&lt;&gt;"", INDIRECT(I$1 &amp; "!E" &amp; $A7), ""), "Não")</f>
        <v/>
      </c>
      <c r="J7" s="72">
        <f t="array" ref="J7">IF(INDIRECT(J$1 &amp; "!B" &amp; $A7) = $B7, IF(INDIRECT(J$1 &amp; "!E" &amp; $A7)&lt;&gt;"", INDIRECT(J$1 &amp; "!E" &amp; $A7), ""), "Não")</f>
        <v/>
      </c>
      <c r="K7" s="72">
        <f t="array" ref="K7">IF(INDIRECT(K$1 &amp; "!B" &amp; $A7) = $B7, IF(INDIRECT(K$1 &amp; "!E" &amp; $A7)&lt;&gt;"", INDIRECT(K$1 &amp; "!E" &amp; $A7), ""), "Não")</f>
        <v/>
      </c>
      <c r="L7" s="72">
        <f t="array" ref="L7">IF(INDIRECT(L$1 &amp; "!B" &amp; $A7) = $B7, IF(INDIRECT(L$1 &amp; "!E" &amp; $A7)&lt;&gt;"", INDIRECT(L$1 &amp; "!E" &amp; $A7), ""), "Não")</f>
        <v/>
      </c>
      <c r="M7" s="72">
        <f t="array" ref="M7">IF(INDIRECT(M$1 &amp; "!B" &amp; $A7) = $B7, IF(INDIRECT(M$1 &amp; "!E" &amp; $A7)&lt;&gt;"", INDIRECT(M$1 &amp; "!E" &amp; $A7), ""), "Não")</f>
        <v/>
      </c>
      <c r="N7" s="72">
        <f t="array" ref="N7">IF(INDIRECT(N$1 &amp; "!B" &amp; $A7) = $B7, IF(INDIRECT(N$1 &amp; "!E" &amp; $A7)&lt;&gt;"", INDIRECT(N$1 &amp; "!E" &amp; $A7), ""), "Não")</f>
        <v/>
      </c>
      <c r="O7" s="72">
        <f t="array" ref="O7">IF(INDIRECT(O$1 &amp; "!B" &amp; $A7) = $B7, IF(INDIRECT(O$1 &amp; "!E" &amp; $A7)&lt;&gt;"", INDIRECT(O$1 &amp; "!E" &amp; $A7), ""), "Não")</f>
        <v/>
      </c>
      <c r="P7" s="72">
        <f t="array" ref="P7">IF(INDIRECT(P$1 &amp; "!B" &amp; $A7) = $B7, IF(INDIRECT(P$1 &amp; "!E" &amp; $A7)&lt;&gt;"", INDIRECT(P$1 &amp; "!E" &amp; $A7), ""), "Não")</f>
        <v/>
      </c>
      <c r="Q7" s="72">
        <f t="array" ref="Q7">IF(INDIRECT(Q$1 &amp; "!B" &amp; $A7) = $B7, IF(INDIRECT(Q$1 &amp; "!E" &amp; $A7)&lt;&gt;"", INDIRECT(Q$1 &amp; "!E" &amp; $A7), ""), "Não")</f>
        <v/>
      </c>
    </row>
    <row r="8">
      <c r="A8" s="71" t="n">
        <v>45</v>
      </c>
      <c r="B8" s="47" t="inlineStr">
        <is>
          <t>Mercedes</t>
        </is>
      </c>
      <c r="C8" s="47" t="n">
        <v>1</v>
      </c>
      <c r="D8" s="72">
        <f t="array" ref="D8">IF(INDIRECT(D$1 &amp; "!B" &amp; $A8) = $B8, IF(INDIRECT(D$1 &amp; "!E" &amp; $A8)&lt;&gt;"", INDIRECT(D$1 &amp; "!E" &amp; $A8), ""), "Não")</f>
        <v/>
      </c>
      <c r="E8" s="72">
        <f t="array" ref="E8">IF(INDIRECT(E$1 &amp; "!B" &amp; $A8) = $B8, IF(INDIRECT(E$1 &amp; "!E" &amp; $A8)&lt;&gt;"", INDIRECT(E$1 &amp; "!E" &amp; $A8), ""), "Não")</f>
        <v/>
      </c>
      <c r="F8" s="72">
        <f t="array" ref="F8">IF(INDIRECT(F$1 &amp; "!B" &amp; $A8) = $B8, IF(INDIRECT(F$1 &amp; "!E" &amp; $A8)&lt;&gt;"", INDIRECT(F$1 &amp; "!E" &amp; $A8), ""), "Não")</f>
        <v/>
      </c>
      <c r="G8" s="72">
        <f t="array" ref="G8">IF(INDIRECT(G$1 &amp; "!B" &amp; $A8) = $B8, IF(INDIRECT(G$1 &amp; "!E" &amp; $A8)&lt;&gt;"", INDIRECT(G$1 &amp; "!E" &amp; $A8), ""), "Não")</f>
        <v/>
      </c>
      <c r="H8" s="72">
        <f t="array" ref="H8">IF(INDIRECT(H$1 &amp; "!B" &amp; $A8) = $B8, IF(INDIRECT(H$1 &amp; "!E" &amp; $A8)&lt;&gt;"", INDIRECT(H$1 &amp; "!E" &amp; $A8), ""), "Não")</f>
        <v/>
      </c>
      <c r="I8" s="72">
        <f t="array" ref="I8">IF(INDIRECT(I$1 &amp; "!B" &amp; $A8) = $B8, IF(INDIRECT(I$1 &amp; "!E" &amp; $A8)&lt;&gt;"", INDIRECT(I$1 &amp; "!E" &amp; $A8), ""), "Não")</f>
        <v/>
      </c>
      <c r="J8" s="72">
        <f t="array" ref="J8">IF(INDIRECT(J$1 &amp; "!B" &amp; $A8) = $B8, IF(INDIRECT(J$1 &amp; "!E" &amp; $A8)&lt;&gt;"", INDIRECT(J$1 &amp; "!E" &amp; $A8), ""), "Não")</f>
        <v/>
      </c>
      <c r="K8" s="72">
        <f t="array" ref="K8">IF(INDIRECT(K$1 &amp; "!B" &amp; $A8) = $B8, IF(INDIRECT(K$1 &amp; "!E" &amp; $A8)&lt;&gt;"", INDIRECT(K$1 &amp; "!E" &amp; $A8), ""), "Não")</f>
        <v/>
      </c>
      <c r="L8" s="72">
        <f t="array" ref="L8">IF(INDIRECT(L$1 &amp; "!B" &amp; $A8) = $B8, IF(INDIRECT(L$1 &amp; "!E" &amp; $A8)&lt;&gt;"", INDIRECT(L$1 &amp; "!E" &amp; $A8), ""), "Não")</f>
        <v/>
      </c>
      <c r="M8" s="72">
        <f t="array" ref="M8">IF(INDIRECT(M$1 &amp; "!B" &amp; $A8) = $B8, IF(INDIRECT(M$1 &amp; "!E" &amp; $A8)&lt;&gt;"", INDIRECT(M$1 &amp; "!E" &amp; $A8), ""), "Não")</f>
        <v/>
      </c>
      <c r="N8" s="72">
        <f t="array" ref="N8">IF(INDIRECT(N$1 &amp; "!B" &amp; $A8) = $B8, IF(INDIRECT(N$1 &amp; "!E" &amp; $A8)&lt;&gt;"", INDIRECT(N$1 &amp; "!E" &amp; $A8), ""), "Não")</f>
        <v/>
      </c>
      <c r="O8" s="72">
        <f t="array" ref="O8">IF(INDIRECT(O$1 &amp; "!B" &amp; $A8) = $B8, IF(INDIRECT(O$1 &amp; "!E" &amp; $A8)&lt;&gt;"", INDIRECT(O$1 &amp; "!E" &amp; $A8), ""), "Não")</f>
        <v/>
      </c>
      <c r="P8" s="72">
        <f t="array" ref="P8">IF(INDIRECT(P$1 &amp; "!B" &amp; $A8) = $B8, IF(INDIRECT(P$1 &amp; "!E" &amp; $A8)&lt;&gt;"", INDIRECT(P$1 &amp; "!E" &amp; $A8), ""), "Não")</f>
        <v/>
      </c>
      <c r="Q8" s="72">
        <f t="array" ref="Q8">IF(INDIRECT(Q$1 &amp; "!B" &amp; $A8) = $B8, IF(INDIRECT(Q$1 &amp; "!E" &amp; $A8)&lt;&gt;"", INDIRECT(Q$1 &amp; "!E" &amp; $A8), ""), "Não")</f>
        <v/>
      </c>
    </row>
    <row r="9">
      <c r="A9" s="71" t="n">
        <v>47</v>
      </c>
      <c r="B9" s="47" t="inlineStr">
        <is>
          <t>Mundo Novo</t>
        </is>
      </c>
      <c r="C9" s="47" t="n">
        <v>1</v>
      </c>
      <c r="D9" s="72">
        <f t="array" ref="D9">IF(INDIRECT(D$1 &amp; "!B" &amp; $A9) = $B9, IF(INDIRECT(D$1 &amp; "!E" &amp; $A9)&lt;&gt;"", INDIRECT(D$1 &amp; "!E" &amp; $A9), ""), "Não")</f>
        <v/>
      </c>
      <c r="E9" s="72">
        <f t="array" ref="E9">IF(INDIRECT(E$1 &amp; "!B" &amp; $A9) = $B9, IF(INDIRECT(E$1 &amp; "!E" &amp; $A9)&lt;&gt;"", INDIRECT(E$1 &amp; "!E" &amp; $A9), ""), "Não")</f>
        <v/>
      </c>
      <c r="F9" s="72">
        <f t="array" ref="F9">IF(INDIRECT(F$1 &amp; "!B" &amp; $A9) = $B9, IF(INDIRECT(F$1 &amp; "!E" &amp; $A9)&lt;&gt;"", INDIRECT(F$1 &amp; "!E" &amp; $A9), ""), "Não")</f>
        <v/>
      </c>
      <c r="G9" s="72">
        <f t="array" ref="G9">IF(INDIRECT(G$1 &amp; "!B" &amp; $A9) = $B9, IF(INDIRECT(G$1 &amp; "!E" &amp; $A9)&lt;&gt;"", INDIRECT(G$1 &amp; "!E" &amp; $A9), ""), "Não")</f>
        <v/>
      </c>
      <c r="H9" s="72">
        <f t="array" ref="H9">IF(INDIRECT(H$1 &amp; "!B" &amp; $A9) = $B9, IF(INDIRECT(H$1 &amp; "!E" &amp; $A9)&lt;&gt;"", INDIRECT(H$1 &amp; "!E" &amp; $A9), ""), "Não")</f>
        <v/>
      </c>
      <c r="I9" s="72">
        <f t="array" ref="I9">IF(INDIRECT(I$1 &amp; "!B" &amp; $A9) = $B9, IF(INDIRECT(I$1 &amp; "!E" &amp; $A9)&lt;&gt;"", INDIRECT(I$1 &amp; "!E" &amp; $A9), ""), "Não")</f>
        <v/>
      </c>
      <c r="J9" s="72">
        <f t="array" ref="J9">IF(INDIRECT(J$1 &amp; "!B" &amp; $A9) = $B9, IF(INDIRECT(J$1 &amp; "!E" &amp; $A9)&lt;&gt;"", INDIRECT(J$1 &amp; "!E" &amp; $A9), ""), "Não")</f>
        <v/>
      </c>
      <c r="K9" s="72">
        <f t="array" ref="K9">IF(INDIRECT(K$1 &amp; "!B" &amp; $A9) = $B9, IF(INDIRECT(K$1 &amp; "!E" &amp; $A9)&lt;&gt;"", INDIRECT(K$1 &amp; "!E" &amp; $A9), ""), "Não")</f>
        <v/>
      </c>
      <c r="L9" s="72">
        <f t="array" ref="L9">IF(INDIRECT(L$1 &amp; "!B" &amp; $A9) = $B9, IF(INDIRECT(L$1 &amp; "!E" &amp; $A9)&lt;&gt;"", INDIRECT(L$1 &amp; "!E" &amp; $A9), ""), "Não")</f>
        <v/>
      </c>
      <c r="M9" s="72">
        <f t="array" ref="M9">IF(INDIRECT(M$1 &amp; "!B" &amp; $A9) = $B9, IF(INDIRECT(M$1 &amp; "!E" &amp; $A9)&lt;&gt;"", INDIRECT(M$1 &amp; "!E" &amp; $A9), ""), "Não")</f>
        <v/>
      </c>
      <c r="N9" s="72">
        <f t="array" ref="N9">IF(INDIRECT(N$1 &amp; "!B" &amp; $A9) = $B9, IF(INDIRECT(N$1 &amp; "!E" &amp; $A9)&lt;&gt;"", INDIRECT(N$1 &amp; "!E" &amp; $A9), ""), "Não")</f>
        <v/>
      </c>
      <c r="O9" s="72">
        <f t="array" ref="O9">IF(INDIRECT(O$1 &amp; "!B" &amp; $A9) = $B9, IF(INDIRECT(O$1 &amp; "!E" &amp; $A9)&lt;&gt;"", INDIRECT(O$1 &amp; "!E" &amp; $A9), ""), "Não")</f>
        <v/>
      </c>
      <c r="P9" s="72">
        <f t="array" ref="P9">IF(INDIRECT(P$1 &amp; "!B" &amp; $A9) = $B9, IF(INDIRECT(P$1 &amp; "!E" &amp; $A9)&lt;&gt;"", INDIRECT(P$1 &amp; "!E" &amp; $A9), ""), "Não")</f>
        <v/>
      </c>
      <c r="Q9" s="72">
        <f t="array" ref="Q9">IF(INDIRECT(Q$1 &amp; "!B" &amp; $A9) = $B9, IF(INDIRECT(Q$1 &amp; "!E" &amp; $A9)&lt;&gt;"", INDIRECT(Q$1 &amp; "!E" &amp; $A9), ""), "Não")</f>
        <v/>
      </c>
    </row>
    <row r="10">
      <c r="A10" s="71" t="n">
        <v>49</v>
      </c>
      <c r="B10" s="47" t="inlineStr">
        <is>
          <t>Nova Santa Rosa</t>
        </is>
      </c>
      <c r="C10" s="47" t="n">
        <v>1</v>
      </c>
      <c r="D10" s="72">
        <f t="array" ref="D10">IF(INDIRECT(D$1 &amp; "!B" &amp; $A10) = $B10, IF(INDIRECT(D$1 &amp; "!E" &amp; $A10)&lt;&gt;"", INDIRECT(D$1 &amp; "!E" &amp; $A10), ""), "Não")</f>
        <v/>
      </c>
      <c r="E10" s="72">
        <f t="array" ref="E10">IF(INDIRECT(E$1 &amp; "!B" &amp; $A10) = $B10, IF(INDIRECT(E$1 &amp; "!E" &amp; $A10)&lt;&gt;"", INDIRECT(E$1 &amp; "!E" &amp; $A10), ""), "Não")</f>
        <v/>
      </c>
      <c r="F10" s="72">
        <f t="array" ref="F10">IF(INDIRECT(F$1 &amp; "!B" &amp; $A10) = $B10, IF(INDIRECT(F$1 &amp; "!E" &amp; $A10)&lt;&gt;"", INDIRECT(F$1 &amp; "!E" &amp; $A10), ""), "Não")</f>
        <v/>
      </c>
      <c r="G10" s="72">
        <f t="array" ref="G10">IF(INDIRECT(G$1 &amp; "!B" &amp; $A10) = $B10, IF(INDIRECT(G$1 &amp; "!E" &amp; $A10)&lt;&gt;"", INDIRECT(G$1 &amp; "!E" &amp; $A10), ""), "Não")</f>
        <v/>
      </c>
      <c r="H10" s="72">
        <f t="array" ref="H10">IF(INDIRECT(H$1 &amp; "!B" &amp; $A10) = $B10, IF(INDIRECT(H$1 &amp; "!E" &amp; $A10)&lt;&gt;"", INDIRECT(H$1 &amp; "!E" &amp; $A10), ""), "Não")</f>
        <v/>
      </c>
      <c r="I10" s="72">
        <f t="array" ref="I10">IF(INDIRECT(I$1 &amp; "!B" &amp; $A10) = $B10, IF(INDIRECT(I$1 &amp; "!E" &amp; $A10)&lt;&gt;"", INDIRECT(I$1 &amp; "!E" &amp; $A10), ""), "Não")</f>
        <v/>
      </c>
      <c r="J10" s="72">
        <f t="array" ref="J10">IF(INDIRECT(J$1 &amp; "!B" &amp; $A10) = $B10, IF(INDIRECT(J$1 &amp; "!E" &amp; $A10)&lt;&gt;"", INDIRECT(J$1 &amp; "!E" &amp; $A10), ""), "Não")</f>
        <v/>
      </c>
      <c r="K10" s="72">
        <f t="array" ref="K10">IF(INDIRECT(K$1 &amp; "!B" &amp; $A10) = $B10, IF(INDIRECT(K$1 &amp; "!E" &amp; $A10)&lt;&gt;"", INDIRECT(K$1 &amp; "!E" &amp; $A10), ""), "Não")</f>
        <v/>
      </c>
      <c r="L10" s="72">
        <f t="array" ref="L10">IF(INDIRECT(L$1 &amp; "!B" &amp; $A10) = $B10, IF(INDIRECT(L$1 &amp; "!E" &amp; $A10)&lt;&gt;"", INDIRECT(L$1 &amp; "!E" &amp; $A10), ""), "Não")</f>
        <v/>
      </c>
      <c r="M10" s="72">
        <f t="array" ref="M10">IF(INDIRECT(M$1 &amp; "!B" &amp; $A10) = $B10, IF(INDIRECT(M$1 &amp; "!E" &amp; $A10)&lt;&gt;"", INDIRECT(M$1 &amp; "!E" &amp; $A10), ""), "Não")</f>
        <v/>
      </c>
      <c r="N10" s="72">
        <f t="array" ref="N10">IF(INDIRECT(N$1 &amp; "!B" &amp; $A10) = $B10, IF(INDIRECT(N$1 &amp; "!E" &amp; $A10)&lt;&gt;"", INDIRECT(N$1 &amp; "!E" &amp; $A10), ""), "Não")</f>
        <v/>
      </c>
      <c r="O10" s="72">
        <f t="array" ref="O10">IF(INDIRECT(O$1 &amp; "!B" &amp; $A10) = $B10, IF(INDIRECT(O$1 &amp; "!E" &amp; $A10)&lt;&gt;"", INDIRECT(O$1 &amp; "!E" &amp; $A10), ""), "Não")</f>
        <v/>
      </c>
      <c r="P10" s="72">
        <f t="array" ref="P10">IF(INDIRECT(P$1 &amp; "!B" &amp; $A10) = $B10, IF(INDIRECT(P$1 &amp; "!E" &amp; $A10)&lt;&gt;"", INDIRECT(P$1 &amp; "!E" &amp; $A10), ""), "Não")</f>
        <v/>
      </c>
      <c r="Q10" s="72">
        <f t="array" ref="Q10">IF(INDIRECT(Q$1 &amp; "!B" &amp; $A10) = $B10, IF(INDIRECT(Q$1 &amp; "!E" &amp; $A10)&lt;&gt;"", INDIRECT(Q$1 &amp; "!E" &amp; $A10), ""), "Não")</f>
        <v/>
      </c>
    </row>
    <row r="11">
      <c r="A11" s="71" t="n">
        <v>50</v>
      </c>
      <c r="B11" s="47" t="inlineStr">
        <is>
          <t>Ouro Verde do Oeste</t>
        </is>
      </c>
      <c r="C11" s="47" t="n">
        <v>1</v>
      </c>
      <c r="D11" s="72">
        <f t="array" ref="D11">IF(INDIRECT(D$1 &amp; "!B" &amp; $A11) = $B11, IF(INDIRECT(D$1 &amp; "!E" &amp; $A11)&lt;&gt;"", INDIRECT(D$1 &amp; "!E" &amp; $A11), ""), "Não")</f>
        <v/>
      </c>
      <c r="E11" s="72">
        <f t="array" ref="E11">IF(INDIRECT(E$1 &amp; "!B" &amp; $A11) = $B11, IF(INDIRECT(E$1 &amp; "!E" &amp; $A11)&lt;&gt;"", INDIRECT(E$1 &amp; "!E" &amp; $A11), ""), "Não")</f>
        <v/>
      </c>
      <c r="F11" s="72">
        <f t="array" ref="F11">IF(INDIRECT(F$1 &amp; "!B" &amp; $A11) = $B11, IF(INDIRECT(F$1 &amp; "!E" &amp; $A11)&lt;&gt;"", INDIRECT(F$1 &amp; "!E" &amp; $A11), ""), "Não")</f>
        <v/>
      </c>
      <c r="G11" s="72">
        <f t="array" ref="G11">IF(INDIRECT(G$1 &amp; "!B" &amp; $A11) = $B11, IF(INDIRECT(G$1 &amp; "!E" &amp; $A11)&lt;&gt;"", INDIRECT(G$1 &amp; "!E" &amp; $A11), ""), "Não")</f>
        <v/>
      </c>
      <c r="H11" s="72">
        <f t="array" ref="H11">IF(INDIRECT(H$1 &amp; "!B" &amp; $A11) = $B11, IF(INDIRECT(H$1 &amp; "!E" &amp; $A11)&lt;&gt;"", INDIRECT(H$1 &amp; "!E" &amp; $A11), ""), "Não")</f>
        <v/>
      </c>
      <c r="I11" s="72">
        <f t="array" ref="I11">IF(INDIRECT(I$1 &amp; "!B" &amp; $A11) = $B11, IF(INDIRECT(I$1 &amp; "!E" &amp; $A11)&lt;&gt;"", INDIRECT(I$1 &amp; "!E" &amp; $A11), ""), "Não")</f>
        <v/>
      </c>
      <c r="J11" s="72">
        <f t="array" ref="J11">IF(INDIRECT(J$1 &amp; "!B" &amp; $A11) = $B11, IF(INDIRECT(J$1 &amp; "!E" &amp; $A11)&lt;&gt;"", INDIRECT(J$1 &amp; "!E" &amp; $A11), ""), "Não")</f>
        <v/>
      </c>
      <c r="K11" s="72">
        <f t="array" ref="K11">IF(INDIRECT(K$1 &amp; "!B" &amp; $A11) = $B11, IF(INDIRECT(K$1 &amp; "!E" &amp; $A11)&lt;&gt;"", INDIRECT(K$1 &amp; "!E" &amp; $A11), ""), "Não")</f>
        <v/>
      </c>
      <c r="L11" s="72">
        <f t="array" ref="L11">IF(INDIRECT(L$1 &amp; "!B" &amp; $A11) = $B11, IF(INDIRECT(L$1 &amp; "!E" &amp; $A11)&lt;&gt;"", INDIRECT(L$1 &amp; "!E" &amp; $A11), ""), "Não")</f>
        <v/>
      </c>
      <c r="M11" s="72">
        <f t="array" ref="M11">IF(INDIRECT(M$1 &amp; "!B" &amp; $A11) = $B11, IF(INDIRECT(M$1 &amp; "!E" &amp; $A11)&lt;&gt;"", INDIRECT(M$1 &amp; "!E" &amp; $A11), ""), "Não")</f>
        <v/>
      </c>
      <c r="N11" s="72">
        <f t="array" ref="N11">IF(INDIRECT(N$1 &amp; "!B" &amp; $A11) = $B11, IF(INDIRECT(N$1 &amp; "!E" &amp; $A11)&lt;&gt;"", INDIRECT(N$1 &amp; "!E" &amp; $A11), ""), "Não")</f>
        <v/>
      </c>
      <c r="O11" s="72">
        <f t="array" ref="O11">IF(INDIRECT(O$1 &amp; "!B" &amp; $A11) = $B11, IF(INDIRECT(O$1 &amp; "!E" &amp; $A11)&lt;&gt;"", INDIRECT(O$1 &amp; "!E" &amp; $A11), ""), "Não")</f>
        <v/>
      </c>
      <c r="P11" s="72">
        <f t="array" ref="P11">IF(INDIRECT(P$1 &amp; "!B" &amp; $A11) = $B11, IF(INDIRECT(P$1 &amp; "!E" &amp; $A11)&lt;&gt;"", INDIRECT(P$1 &amp; "!E" &amp; $A11), ""), "Não")</f>
        <v/>
      </c>
      <c r="Q11" s="72">
        <f t="array" ref="Q11">IF(INDIRECT(Q$1 &amp; "!B" &amp; $A11) = $B11, IF(INDIRECT(Q$1 &amp; "!E" &amp; $A11)&lt;&gt;"", INDIRECT(Q$1 &amp; "!E" &amp; $A11), ""), "Não")</f>
        <v/>
      </c>
    </row>
    <row r="12">
      <c r="A12" s="71" t="n">
        <v>51</v>
      </c>
      <c r="B12" s="47" t="inlineStr">
        <is>
          <t>Palotina</t>
        </is>
      </c>
      <c r="C12" s="47" t="n">
        <v>1</v>
      </c>
      <c r="D12" s="72">
        <f t="array" ref="D12">IF(INDIRECT(D$1 &amp; "!B" &amp; $A12) = $B12, IF(INDIRECT(D$1 &amp; "!E" &amp; $A12)&lt;&gt;"", INDIRECT(D$1 &amp; "!E" &amp; $A12), ""), "Não")</f>
        <v/>
      </c>
      <c r="E12" s="72">
        <f t="array" ref="E12">IF(INDIRECT(E$1 &amp; "!B" &amp; $A12) = $B12, IF(INDIRECT(E$1 &amp; "!E" &amp; $A12)&lt;&gt;"", INDIRECT(E$1 &amp; "!E" &amp; $A12), ""), "Não")</f>
        <v/>
      </c>
      <c r="F12" s="72">
        <f t="array" ref="F12">IF(INDIRECT(F$1 &amp; "!B" &amp; $A12) = $B12, IF(INDIRECT(F$1 &amp; "!E" &amp; $A12)&lt;&gt;"", INDIRECT(F$1 &amp; "!E" &amp; $A12), ""), "Não")</f>
        <v/>
      </c>
      <c r="G12" s="72">
        <f t="array" ref="G12">IF(INDIRECT(G$1 &amp; "!B" &amp; $A12) = $B12, IF(INDIRECT(G$1 &amp; "!E" &amp; $A12)&lt;&gt;"", INDIRECT(G$1 &amp; "!E" &amp; $A12), ""), "Não")</f>
        <v/>
      </c>
      <c r="H12" s="72">
        <f t="array" ref="H12">IF(INDIRECT(H$1 &amp; "!B" &amp; $A12) = $B12, IF(INDIRECT(H$1 &amp; "!E" &amp; $A12)&lt;&gt;"", INDIRECT(H$1 &amp; "!E" &amp; $A12), ""), "Não")</f>
        <v/>
      </c>
      <c r="I12" s="72">
        <f t="array" ref="I12">IF(INDIRECT(I$1 &amp; "!B" &amp; $A12) = $B12, IF(INDIRECT(I$1 &amp; "!E" &amp; $A12)&lt;&gt;"", INDIRECT(I$1 &amp; "!E" &amp; $A12), ""), "Não")</f>
        <v/>
      </c>
      <c r="J12" s="72">
        <f t="array" ref="J12">IF(INDIRECT(J$1 &amp; "!B" &amp; $A12) = $B12, IF(INDIRECT(J$1 &amp; "!E" &amp; $A12)&lt;&gt;"", INDIRECT(J$1 &amp; "!E" &amp; $A12), ""), "Não")</f>
        <v/>
      </c>
      <c r="K12" s="72">
        <f t="array" ref="K12">IF(INDIRECT(K$1 &amp; "!B" &amp; $A12) = $B12, IF(INDIRECT(K$1 &amp; "!E" &amp; $A12)&lt;&gt;"", INDIRECT(K$1 &amp; "!E" &amp; $A12), ""), "Não")</f>
        <v/>
      </c>
      <c r="L12" s="72">
        <f t="array" ref="L12">IF(INDIRECT(L$1 &amp; "!B" &amp; $A12) = $B12, IF(INDIRECT(L$1 &amp; "!E" &amp; $A12)&lt;&gt;"", INDIRECT(L$1 &amp; "!E" &amp; $A12), ""), "Não")</f>
        <v/>
      </c>
      <c r="M12" s="72">
        <f t="array" ref="M12">IF(INDIRECT(M$1 &amp; "!B" &amp; $A12) = $B12, IF(INDIRECT(M$1 &amp; "!E" &amp; $A12)&lt;&gt;"", INDIRECT(M$1 &amp; "!E" &amp; $A12), ""), "Não")</f>
        <v/>
      </c>
      <c r="N12" s="72">
        <f t="array" ref="N12">IF(INDIRECT(N$1 &amp; "!B" &amp; $A12) = $B12, IF(INDIRECT(N$1 &amp; "!E" &amp; $A12)&lt;&gt;"", INDIRECT(N$1 &amp; "!E" &amp; $A12), ""), "Não")</f>
        <v/>
      </c>
      <c r="O12" s="72">
        <f t="array" ref="O12">IF(INDIRECT(O$1 &amp; "!B" &amp; $A12) = $B12, IF(INDIRECT(O$1 &amp; "!E" &amp; $A12)&lt;&gt;"", INDIRECT(O$1 &amp; "!E" &amp; $A12), ""), "Não")</f>
        <v/>
      </c>
      <c r="P12" s="72">
        <f t="array" ref="P12">IF(INDIRECT(P$1 &amp; "!B" &amp; $A12) = $B12, IF(INDIRECT(P$1 &amp; "!E" &amp; $A12)&lt;&gt;"", INDIRECT(P$1 &amp; "!E" &amp; $A12), ""), "Não")</f>
        <v/>
      </c>
      <c r="Q12" s="72">
        <f t="array" ref="Q12">IF(INDIRECT(Q$1 &amp; "!B" &amp; $A12) = $B12, IF(INDIRECT(Q$1 &amp; "!E" &amp; $A12)&lt;&gt;"", INDIRECT(Q$1 &amp; "!E" &amp; $A12), ""), "Não")</f>
        <v/>
      </c>
    </row>
    <row r="13">
      <c r="A13" s="71" t="n">
        <v>53</v>
      </c>
      <c r="B13" s="47" t="inlineStr">
        <is>
          <t>Quatro Pontes</t>
        </is>
      </c>
      <c r="C13" s="47" t="n">
        <v>1</v>
      </c>
      <c r="D13" s="72">
        <f t="array" ref="D13">IF(INDIRECT(D$1 &amp; "!B" &amp; $A13) = $B13, IF(INDIRECT(D$1 &amp; "!E" &amp; $A13)&lt;&gt;"", INDIRECT(D$1 &amp; "!E" &amp; $A13), ""), "Não")</f>
        <v/>
      </c>
      <c r="E13" s="72">
        <f t="array" ref="E13">IF(INDIRECT(E$1 &amp; "!B" &amp; $A13) = $B13, IF(INDIRECT(E$1 &amp; "!E" &amp; $A13)&lt;&gt;"", INDIRECT(E$1 &amp; "!E" &amp; $A13), ""), "Não")</f>
        <v/>
      </c>
      <c r="F13" s="72">
        <f t="array" ref="F13">IF(INDIRECT(F$1 &amp; "!B" &amp; $A13) = $B13, IF(INDIRECT(F$1 &amp; "!E" &amp; $A13)&lt;&gt;"", INDIRECT(F$1 &amp; "!E" &amp; $A13), ""), "Não")</f>
        <v/>
      </c>
      <c r="G13" s="72">
        <f t="array" ref="G13">IF(INDIRECT(G$1 &amp; "!B" &amp; $A13) = $B13, IF(INDIRECT(G$1 &amp; "!E" &amp; $A13)&lt;&gt;"", INDIRECT(G$1 &amp; "!E" &amp; $A13), ""), "Não")</f>
        <v/>
      </c>
      <c r="H13" s="72">
        <f t="array" ref="H13">IF(INDIRECT(H$1 &amp; "!B" &amp; $A13) = $B13, IF(INDIRECT(H$1 &amp; "!E" &amp; $A13)&lt;&gt;"", INDIRECT(H$1 &amp; "!E" &amp; $A13), ""), "Não")</f>
        <v/>
      </c>
      <c r="I13" s="72">
        <f t="array" ref="I13">IF(INDIRECT(I$1 &amp; "!B" &amp; $A13) = $B13, IF(INDIRECT(I$1 &amp; "!E" &amp; $A13)&lt;&gt;"", INDIRECT(I$1 &amp; "!E" &amp; $A13), ""), "Não")</f>
        <v/>
      </c>
      <c r="J13" s="72">
        <f t="array" ref="J13">IF(INDIRECT(J$1 &amp; "!B" &amp; $A13) = $B13, IF(INDIRECT(J$1 &amp; "!E" &amp; $A13)&lt;&gt;"", INDIRECT(J$1 &amp; "!E" &amp; $A13), ""), "Não")</f>
        <v/>
      </c>
      <c r="K13" s="72">
        <f t="array" ref="K13">IF(INDIRECT(K$1 &amp; "!B" &amp; $A13) = $B13, IF(INDIRECT(K$1 &amp; "!E" &amp; $A13)&lt;&gt;"", INDIRECT(K$1 &amp; "!E" &amp; $A13), ""), "Não")</f>
        <v/>
      </c>
      <c r="L13" s="72">
        <f t="array" ref="L13">IF(INDIRECT(L$1 &amp; "!B" &amp; $A13) = $B13, IF(INDIRECT(L$1 &amp; "!E" &amp; $A13)&lt;&gt;"", INDIRECT(L$1 &amp; "!E" &amp; $A13), ""), "Não")</f>
        <v/>
      </c>
      <c r="M13" s="72">
        <f t="array" ref="M13">IF(INDIRECT(M$1 &amp; "!B" &amp; $A13) = $B13, IF(INDIRECT(M$1 &amp; "!E" &amp; $A13)&lt;&gt;"", INDIRECT(M$1 &amp; "!E" &amp; $A13), ""), "Não")</f>
        <v/>
      </c>
      <c r="N13" s="72">
        <f t="array" ref="N13">IF(INDIRECT(N$1 &amp; "!B" &amp; $A13) = $B13, IF(INDIRECT(N$1 &amp; "!E" &amp; $A13)&lt;&gt;"", INDIRECT(N$1 &amp; "!E" &amp; $A13), ""), "Não")</f>
        <v/>
      </c>
      <c r="O13" s="72">
        <f t="array" ref="O13">IF(INDIRECT(O$1 &amp; "!B" &amp; $A13) = $B13, IF(INDIRECT(O$1 &amp; "!E" &amp; $A13)&lt;&gt;"", INDIRECT(O$1 &amp; "!E" &amp; $A13), ""), "Não")</f>
        <v/>
      </c>
      <c r="P13" s="72">
        <f t="array" ref="P13">IF(INDIRECT(P$1 &amp; "!B" &amp; $A13) = $B13, IF(INDIRECT(P$1 &amp; "!E" &amp; $A13)&lt;&gt;"", INDIRECT(P$1 &amp; "!E" &amp; $A13), ""), "Não")</f>
        <v/>
      </c>
      <c r="Q13" s="72">
        <f t="array" ref="Q13">IF(INDIRECT(Q$1 &amp; "!B" &amp; $A13) = $B13, IF(INDIRECT(Q$1 &amp; "!E" &amp; $A13)&lt;&gt;"", INDIRECT(Q$1 &amp; "!E" &amp; $A13), ""), "Não")</f>
        <v/>
      </c>
    </row>
    <row r="14">
      <c r="A14" s="71" t="n">
        <v>63</v>
      </c>
      <c r="B14" s="47" t="inlineStr">
        <is>
          <t>Terra Roxa</t>
        </is>
      </c>
      <c r="C14" s="47" t="n">
        <v>1</v>
      </c>
      <c r="D14" s="72">
        <f t="array" ref="D14">IF(INDIRECT(D$1 &amp; "!B" &amp; $A14) = $B14, IF(INDIRECT(D$1 &amp; "!E" &amp; $A14)&lt;&gt;"", INDIRECT(D$1 &amp; "!E" &amp; $A14), ""), "Não")</f>
        <v/>
      </c>
      <c r="E14" s="72">
        <f t="array" ref="E14">IF(INDIRECT(E$1 &amp; "!B" &amp; $A14) = $B14, IF(INDIRECT(E$1 &amp; "!E" &amp; $A14)&lt;&gt;"", INDIRECT(E$1 &amp; "!E" &amp; $A14), ""), "Não")</f>
        <v/>
      </c>
      <c r="F14" s="72">
        <f t="array" ref="F14">IF(INDIRECT(F$1 &amp; "!B" &amp; $A14) = $B14, IF(INDIRECT(F$1 &amp; "!E" &amp; $A14)&lt;&gt;"", INDIRECT(F$1 &amp; "!E" &amp; $A14), ""), "Não")</f>
        <v/>
      </c>
      <c r="G14" s="72">
        <f t="array" ref="G14">IF(INDIRECT(G$1 &amp; "!B" &amp; $A14) = $B14, IF(INDIRECT(G$1 &amp; "!E" &amp; $A14)&lt;&gt;"", INDIRECT(G$1 &amp; "!E" &amp; $A14), ""), "Não")</f>
        <v/>
      </c>
      <c r="H14" s="72">
        <f t="array" ref="H14">IF(INDIRECT(H$1 &amp; "!B" &amp; $A14) = $B14, IF(INDIRECT(H$1 &amp; "!E" &amp; $A14)&lt;&gt;"", INDIRECT(H$1 &amp; "!E" &amp; $A14), ""), "Não")</f>
        <v/>
      </c>
      <c r="I14" s="72">
        <f t="array" ref="I14">IF(INDIRECT(I$1 &amp; "!B" &amp; $A14) = $B14, IF(INDIRECT(I$1 &amp; "!E" &amp; $A14)&lt;&gt;"", INDIRECT(I$1 &amp; "!E" &amp; $A14), ""), "Não")</f>
        <v/>
      </c>
      <c r="J14" s="72">
        <f t="array" ref="J14">IF(INDIRECT(J$1 &amp; "!B" &amp; $A14) = $B14, IF(INDIRECT(J$1 &amp; "!E" &amp; $A14)&lt;&gt;"", INDIRECT(J$1 &amp; "!E" &amp; $A14), ""), "Não")</f>
        <v/>
      </c>
      <c r="K14" s="72">
        <f t="array" ref="K14">IF(INDIRECT(K$1 &amp; "!B" &amp; $A14) = $B14, IF(INDIRECT(K$1 &amp; "!E" &amp; $A14)&lt;&gt;"", INDIRECT(K$1 &amp; "!E" &amp; $A14), ""), "Não")</f>
        <v/>
      </c>
      <c r="L14" s="72">
        <f t="array" ref="L14">IF(INDIRECT(L$1 &amp; "!B" &amp; $A14) = $B14, IF(INDIRECT(L$1 &amp; "!E" &amp; $A14)&lt;&gt;"", INDIRECT(L$1 &amp; "!E" &amp; $A14), ""), "Não")</f>
        <v/>
      </c>
      <c r="M14" s="72">
        <f t="array" ref="M14">IF(INDIRECT(M$1 &amp; "!B" &amp; $A14) = $B14, IF(INDIRECT(M$1 &amp; "!E" &amp; $A14)&lt;&gt;"", INDIRECT(M$1 &amp; "!E" &amp; $A14), ""), "Não")</f>
        <v/>
      </c>
      <c r="N14" s="72">
        <f t="array" ref="N14">IF(INDIRECT(N$1 &amp; "!B" &amp; $A14) = $B14, IF(INDIRECT(N$1 &amp; "!E" &amp; $A14)&lt;&gt;"", INDIRECT(N$1 &amp; "!E" &amp; $A14), ""), "Não")</f>
        <v/>
      </c>
      <c r="O14" s="72">
        <f t="array" ref="O14">IF(INDIRECT(O$1 &amp; "!B" &amp; $A14) = $B14, IF(INDIRECT(O$1 &amp; "!E" &amp; $A14)&lt;&gt;"", INDIRECT(O$1 &amp; "!E" &amp; $A14), ""), "Não")</f>
        <v/>
      </c>
      <c r="P14" s="72">
        <f t="array" ref="P14">IF(INDIRECT(P$1 &amp; "!B" &amp; $A14) = $B14, IF(INDIRECT(P$1 &amp; "!E" &amp; $A14)&lt;&gt;"", INDIRECT(P$1 &amp; "!E" &amp; $A14), ""), "Não")</f>
        <v/>
      </c>
      <c r="Q14" s="72">
        <f t="array" ref="Q14">IF(INDIRECT(Q$1 &amp; "!B" &amp; $A14) = $B14, IF(INDIRECT(Q$1 &amp; "!E" &amp; $A14)&lt;&gt;"", INDIRECT(Q$1 &amp; "!E" &amp; $A14), ""), "Não")</f>
        <v/>
      </c>
    </row>
    <row r="15">
      <c r="A15" s="71" t="n">
        <v>64</v>
      </c>
      <c r="B15" s="47" t="inlineStr">
        <is>
          <t>Toledo</t>
        </is>
      </c>
      <c r="C15" s="47" t="n">
        <v>1</v>
      </c>
      <c r="D15" s="72">
        <f t="array" ref="D15">IF(INDIRECT(D$1 &amp; "!B" &amp; $A15) = $B15, IF(INDIRECT(D$1 &amp; "!E" &amp; $A15)&lt;&gt;"", INDIRECT(D$1 &amp; "!E" &amp; $A15), ""), "Não")</f>
        <v/>
      </c>
      <c r="E15" s="72">
        <f t="array" ref="E15">IF(INDIRECT(E$1 &amp; "!B" &amp; $A15) = $B15, IF(INDIRECT(E$1 &amp; "!E" &amp; $A15)&lt;&gt;"", INDIRECT(E$1 &amp; "!E" &amp; $A15), ""), "Não")</f>
        <v/>
      </c>
      <c r="F15" s="72">
        <f t="array" ref="F15">IF(INDIRECT(F$1 &amp; "!B" &amp; $A15) = $B15, IF(INDIRECT(F$1 &amp; "!E" &amp; $A15)&lt;&gt;"", INDIRECT(F$1 &amp; "!E" &amp; $A15), ""), "Não")</f>
        <v/>
      </c>
      <c r="G15" s="72">
        <f t="array" ref="G15">IF(INDIRECT(G$1 &amp; "!B" &amp; $A15) = $B15, IF(INDIRECT(G$1 &amp; "!E" &amp; $A15)&lt;&gt;"", INDIRECT(G$1 &amp; "!E" &amp; $A15), ""), "Não")</f>
        <v/>
      </c>
      <c r="H15" s="72">
        <f t="array" ref="H15">IF(INDIRECT(H$1 &amp; "!B" &amp; $A15) = $B15, IF(INDIRECT(H$1 &amp; "!E" &amp; $A15)&lt;&gt;"", INDIRECT(H$1 &amp; "!E" &amp; $A15), ""), "Não")</f>
        <v/>
      </c>
      <c r="I15" s="72">
        <f t="array" ref="I15">IF(INDIRECT(I$1 &amp; "!B" &amp; $A15) = $B15, IF(INDIRECT(I$1 &amp; "!E" &amp; $A15)&lt;&gt;"", INDIRECT(I$1 &amp; "!E" &amp; $A15), ""), "Não")</f>
        <v/>
      </c>
      <c r="J15" s="72">
        <f t="array" ref="J15">IF(INDIRECT(J$1 &amp; "!B" &amp; $A15) = $B15, IF(INDIRECT(J$1 &amp; "!E" &amp; $A15)&lt;&gt;"", INDIRECT(J$1 &amp; "!E" &amp; $A15), ""), "Não")</f>
        <v/>
      </c>
      <c r="K15" s="72">
        <f t="array" ref="K15">IF(INDIRECT(K$1 &amp; "!B" &amp; $A15) = $B15, IF(INDIRECT(K$1 &amp; "!E" &amp; $A15)&lt;&gt;"", INDIRECT(K$1 &amp; "!E" &amp; $A15), ""), "Não")</f>
        <v/>
      </c>
      <c r="L15" s="72">
        <f t="array" ref="L15">IF(INDIRECT(L$1 &amp; "!B" &amp; $A15) = $B15, IF(INDIRECT(L$1 &amp; "!E" &amp; $A15)&lt;&gt;"", INDIRECT(L$1 &amp; "!E" &amp; $A15), ""), "Não")</f>
        <v/>
      </c>
      <c r="M15" s="72">
        <f t="array" ref="M15">IF(INDIRECT(M$1 &amp; "!B" &amp; $A15) = $B15, IF(INDIRECT(M$1 &amp; "!E" &amp; $A15)&lt;&gt;"", INDIRECT(M$1 &amp; "!E" &amp; $A15), ""), "Não")</f>
        <v/>
      </c>
      <c r="N15" s="72">
        <f t="array" ref="N15">IF(INDIRECT(N$1 &amp; "!B" &amp; $A15) = $B15, IF(INDIRECT(N$1 &amp; "!E" &amp; $A15)&lt;&gt;"", INDIRECT(N$1 &amp; "!E" &amp; $A15), ""), "Não")</f>
        <v/>
      </c>
      <c r="O15" s="72">
        <f t="array" ref="O15">IF(INDIRECT(O$1 &amp; "!B" &amp; $A15) = $B15, IF(INDIRECT(O$1 &amp; "!E" &amp; $A15)&lt;&gt;"", INDIRECT(O$1 &amp; "!E" &amp; $A15), ""), "Não")</f>
        <v/>
      </c>
      <c r="P15" s="72">
        <f t="array" ref="P15">IF(INDIRECT(P$1 &amp; "!B" &amp; $A15) = $B15, IF(INDIRECT(P$1 &amp; "!E" &amp; $A15)&lt;&gt;"", INDIRECT(P$1 &amp; "!E" &amp; $A15), ""), "Não")</f>
        <v/>
      </c>
      <c r="Q15" s="72">
        <f t="array" ref="Q15">IF(INDIRECT(Q$1 &amp; "!B" &amp; $A15) = $B15, IF(INDIRECT(Q$1 &amp; "!E" &amp; $A15)&lt;&gt;"", INDIRECT(Q$1 &amp; "!E" &amp; $A15), ""), "Não")</f>
        <v/>
      </c>
    </row>
    <row r="16"/>
    <row r="17" ht="15.75" customHeight="1">
      <c r="A17" s="73" t="inlineStr">
        <is>
          <t>Bianca</t>
        </is>
      </c>
      <c r="B17" s="67" t="inlineStr">
        <is>
          <t>Municípios</t>
        </is>
      </c>
      <c r="C17" s="67" t="inlineStr">
        <is>
          <t>UVR</t>
        </is>
      </c>
      <c r="D17" s="68" t="inlineStr">
        <is>
          <t>11.24</t>
        </is>
      </c>
      <c r="E17" s="67" t="inlineStr">
        <is>
          <t>12.24</t>
        </is>
      </c>
      <c r="F17" s="69" t="inlineStr">
        <is>
          <t>01.25</t>
        </is>
      </c>
      <c r="G17" s="69" t="inlineStr">
        <is>
          <t>02.25</t>
        </is>
      </c>
      <c r="H17" s="69" t="inlineStr">
        <is>
          <t>03.25</t>
        </is>
      </c>
      <c r="I17" s="69" t="inlineStr">
        <is>
          <t>04.25</t>
        </is>
      </c>
      <c r="J17" s="69" t="inlineStr">
        <is>
          <t>05.25</t>
        </is>
      </c>
      <c r="K17" s="69" t="inlineStr">
        <is>
          <t>06.25</t>
        </is>
      </c>
      <c r="L17" s="70" t="inlineStr">
        <is>
          <t>07.25</t>
        </is>
      </c>
      <c r="M17" s="70" t="inlineStr">
        <is>
          <t>08.25</t>
        </is>
      </c>
      <c r="N17" s="70" t="inlineStr">
        <is>
          <t>09.25</t>
        </is>
      </c>
      <c r="O17" s="70" t="inlineStr">
        <is>
          <t>10.25</t>
        </is>
      </c>
      <c r="P17" s="70" t="inlineStr">
        <is>
          <t>11.25</t>
        </is>
      </c>
      <c r="Q17" s="70" t="inlineStr">
        <is>
          <t>12.25</t>
        </is>
      </c>
    </row>
    <row r="18">
      <c r="A18" s="74" t="n">
        <v>3</v>
      </c>
      <c r="B18" s="47" t="inlineStr">
        <is>
          <t>Anahy</t>
        </is>
      </c>
      <c r="C18" s="47" t="n">
        <v>1</v>
      </c>
      <c r="D18" s="72">
        <f t="array" ref="D18">IF(INDIRECT(D$1 &amp; "!B" &amp; $A18) = $B18, IF(INDIRECT(D$1 &amp; "!E" &amp; $A18)&lt;&gt;"", INDIRECT(D$1 &amp; "!E" &amp; $A18), ""), "Não")</f>
        <v/>
      </c>
      <c r="E18" s="72">
        <f t="array" ref="E18">IF(INDIRECT(E$1 &amp; "!B" &amp; $A18) = $B18, IF(INDIRECT(E$1 &amp; "!E" &amp; $A18)&lt;&gt;"", INDIRECT(E$1 &amp; "!E" &amp; $A18), ""), "Não")</f>
        <v/>
      </c>
      <c r="F18" s="72">
        <f t="array" ref="F18">IF(INDIRECT(F$1 &amp; "!B" &amp; $A18) = $B18, IF(INDIRECT(F$1 &amp; "!E" &amp; $A18)&lt;&gt;"", INDIRECT(F$1 &amp; "!E" &amp; $A18), ""), "Não")</f>
        <v/>
      </c>
      <c r="G18" s="72">
        <f t="array" ref="G18">IF(INDIRECT(G$1 &amp; "!B" &amp; $A18) = $B18, IF(INDIRECT(G$1 &amp; "!E" &amp; $A18)&lt;&gt;"", INDIRECT(G$1 &amp; "!E" &amp; $A18), ""), "Não")</f>
        <v/>
      </c>
      <c r="H18" s="72">
        <f t="array" ref="H18">IF(INDIRECT(H$1 &amp; "!B" &amp; $A18) = $B18, IF(INDIRECT(H$1 &amp; "!E" &amp; $A18)&lt;&gt;"", INDIRECT(H$1 &amp; "!E" &amp; $A18), ""), "Não")</f>
        <v/>
      </c>
      <c r="I18" s="72">
        <f t="array" ref="I18">IF(INDIRECT(I$1 &amp; "!B" &amp; $A18) = $B18, IF(INDIRECT(I$1 &amp; "!E" &amp; $A18)&lt;&gt;"", INDIRECT(I$1 &amp; "!E" &amp; $A18), ""), "Não")</f>
        <v/>
      </c>
      <c r="J18" s="72">
        <f t="array" ref="J18">IF(INDIRECT(J$1 &amp; "!B" &amp; $A18) = $B18, IF(INDIRECT(J$1 &amp; "!E" &amp; $A18)&lt;&gt;"", INDIRECT(J$1 &amp; "!E" &amp; $A18), ""), "Não")</f>
        <v/>
      </c>
      <c r="K18" s="72">
        <f t="array" ref="K18">IF(INDIRECT(K$1 &amp; "!B" &amp; $A18) = $B18, IF(INDIRECT(K$1 &amp; "!E" &amp; $A18)&lt;&gt;"", INDIRECT(K$1 &amp; "!E" &amp; $A18), ""), "Não")</f>
        <v/>
      </c>
      <c r="L18" s="72">
        <f t="array" ref="L18">IF(INDIRECT(L$1 &amp; "!B" &amp; $A18) = $B18, IF(INDIRECT(L$1 &amp; "!E" &amp; $A18)&lt;&gt;"", INDIRECT(L$1 &amp; "!E" &amp; $A18), ""), "Não")</f>
        <v/>
      </c>
      <c r="M18" s="72">
        <f t="array" ref="M18">IF(INDIRECT(M$1 &amp; "!B" &amp; $A18) = $B18, IF(INDIRECT(M$1 &amp; "!E" &amp; $A18)&lt;&gt;"", INDIRECT(M$1 &amp; "!E" &amp; $A18), ""), "Não")</f>
        <v/>
      </c>
      <c r="N18" s="72">
        <f t="array" ref="N18">IF(INDIRECT(N$1 &amp; "!B" &amp; $A18) = $B18, IF(INDIRECT(N$1 &amp; "!E" &amp; $A18)&lt;&gt;"", INDIRECT(N$1 &amp; "!E" &amp; $A18), ""), "Não")</f>
        <v/>
      </c>
      <c r="O18" s="72">
        <f t="array" ref="O18">IF(INDIRECT(O$1 &amp; "!B" &amp; $A18) = $B18, IF(INDIRECT(O$1 &amp; "!E" &amp; $A18)&lt;&gt;"", INDIRECT(O$1 &amp; "!E" &amp; $A18), ""), "Não")</f>
        <v/>
      </c>
      <c r="P18" s="72">
        <f t="array" ref="P18">IF(INDIRECT(P$1 &amp; "!B" &amp; $A18) = $B18, IF(INDIRECT(P$1 &amp; "!E" &amp; $A18)&lt;&gt;"", INDIRECT(P$1 &amp; "!E" &amp; $A18), ""), "Não")</f>
        <v/>
      </c>
      <c r="Q18" s="72">
        <f t="array" ref="Q18">IF(INDIRECT(Q$1 &amp; "!B" &amp; $A18) = $B18, IF(INDIRECT(Q$1 &amp; "!E" &amp; $A18)&lt;&gt;"", INDIRECT(Q$1 &amp; "!E" &amp; $A18), ""), "Não")</f>
        <v/>
      </c>
    </row>
    <row r="19">
      <c r="A19" s="74" t="n">
        <v>5</v>
      </c>
      <c r="B19" s="47" t="inlineStr">
        <is>
          <t>Boa Vista da Aparecida</t>
        </is>
      </c>
      <c r="C19" s="47" t="n">
        <v>1</v>
      </c>
      <c r="D19" s="72">
        <f t="array" ref="D19">IF(INDIRECT(D$1 &amp; "!B" &amp; $A19) = $B19, IF(INDIRECT(D$1 &amp; "!E" &amp; $A19)&lt;&gt;"", INDIRECT(D$1 &amp; "!E" &amp; $A19), ""), "Não")</f>
        <v/>
      </c>
      <c r="E19" s="72">
        <f t="array" ref="E19">IF(INDIRECT(E$1 &amp; "!B" &amp; $A19) = $B19, IF(INDIRECT(E$1 &amp; "!E" &amp; $A19)&lt;&gt;"", INDIRECT(E$1 &amp; "!E" &amp; $A19), ""), "Não")</f>
        <v/>
      </c>
      <c r="F19" s="72">
        <f t="array" ref="F19">IF(INDIRECT(F$1 &amp; "!B" &amp; $A19) = $B19, IF(INDIRECT(F$1 &amp; "!E" &amp; $A19)&lt;&gt;"", INDIRECT(F$1 &amp; "!E" &amp; $A19), ""), "Não")</f>
        <v/>
      </c>
      <c r="G19" s="72">
        <f t="array" ref="G19">IF(INDIRECT(G$1 &amp; "!B" &amp; $A19) = $B19, IF(INDIRECT(G$1 &amp; "!E" &amp; $A19)&lt;&gt;"", INDIRECT(G$1 &amp; "!E" &amp; $A19), ""), "Não")</f>
        <v/>
      </c>
      <c r="H19" s="72">
        <f t="array" ref="H19">IF(INDIRECT(H$1 &amp; "!B" &amp; $A19) = $B19, IF(INDIRECT(H$1 &amp; "!E" &amp; $A19)&lt;&gt;"", INDIRECT(H$1 &amp; "!E" &amp; $A19), ""), "Não")</f>
        <v/>
      </c>
      <c r="I19" s="72">
        <f t="array" ref="I19">IF(INDIRECT(I$1 &amp; "!B" &amp; $A19) = $B19, IF(INDIRECT(I$1 &amp; "!E" &amp; $A19)&lt;&gt;"", INDIRECT(I$1 &amp; "!E" &amp; $A19), ""), "Não")</f>
        <v/>
      </c>
      <c r="J19" s="72">
        <f t="array" ref="J19">IF(INDIRECT(J$1 &amp; "!B" &amp; $A19) = $B19, IF(INDIRECT(J$1 &amp; "!E" &amp; $A19)&lt;&gt;"", INDIRECT(J$1 &amp; "!E" &amp; $A19), ""), "Não")</f>
        <v/>
      </c>
      <c r="K19" s="72">
        <f t="array" ref="K19">IF(INDIRECT(K$1 &amp; "!B" &amp; $A19) = $B19, IF(INDIRECT(K$1 &amp; "!E" &amp; $A19)&lt;&gt;"", INDIRECT(K$1 &amp; "!E" &amp; $A19), ""), "Não")</f>
        <v/>
      </c>
      <c r="L19" s="72">
        <f t="array" ref="L19">IF(INDIRECT(L$1 &amp; "!B" &amp; $A19) = $B19, IF(INDIRECT(L$1 &amp; "!E" &amp; $A19)&lt;&gt;"", INDIRECT(L$1 &amp; "!E" &amp; $A19), ""), "Não")</f>
        <v/>
      </c>
      <c r="M19" s="72">
        <f t="array" ref="M19">IF(INDIRECT(M$1 &amp; "!B" &amp; $A19) = $B19, IF(INDIRECT(M$1 &amp; "!E" &amp; $A19)&lt;&gt;"", INDIRECT(M$1 &amp; "!E" &amp; $A19), ""), "Não")</f>
        <v/>
      </c>
      <c r="N19" s="72">
        <f t="array" ref="N19">IF(INDIRECT(N$1 &amp; "!B" &amp; $A19) = $B19, IF(INDIRECT(N$1 &amp; "!E" &amp; $A19)&lt;&gt;"", INDIRECT(N$1 &amp; "!E" &amp; $A19), ""), "Não")</f>
        <v/>
      </c>
      <c r="O19" s="72">
        <f t="array" ref="O19">IF(INDIRECT(O$1 &amp; "!B" &amp; $A19) = $B19, IF(INDIRECT(O$1 &amp; "!E" &amp; $A19)&lt;&gt;"", INDIRECT(O$1 &amp; "!E" &amp; $A19), ""), "Não")</f>
        <v/>
      </c>
      <c r="P19" s="72">
        <f t="array" ref="P19">IF(INDIRECT(P$1 &amp; "!B" &amp; $A19) = $B19, IF(INDIRECT(P$1 &amp; "!E" &amp; $A19)&lt;&gt;"", INDIRECT(P$1 &amp; "!E" &amp; $A19), ""), "Não")</f>
        <v/>
      </c>
      <c r="Q19" s="72">
        <f t="array" ref="Q19">IF(INDIRECT(Q$1 &amp; "!B" &amp; $A19) = $B19, IF(INDIRECT(Q$1 &amp; "!E" &amp; $A19)&lt;&gt;"", INDIRECT(Q$1 &amp; "!E" &amp; $A19), ""), "Não")</f>
        <v/>
      </c>
    </row>
    <row r="20">
      <c r="A20" s="74" t="n">
        <v>6</v>
      </c>
      <c r="B20" s="47" t="inlineStr">
        <is>
          <t>Braganey</t>
        </is>
      </c>
      <c r="C20" s="47" t="n">
        <v>1</v>
      </c>
      <c r="D20" s="72">
        <f t="array" ref="D20">IF(INDIRECT(D$1 &amp; "!B" &amp; $A20) = $B20, IF(INDIRECT(D$1 &amp; "!E" &amp; $A20)&lt;&gt;"", INDIRECT(D$1 &amp; "!E" &amp; $A20), ""), "Não")</f>
        <v/>
      </c>
      <c r="E20" s="72">
        <f t="array" ref="E20">IF(INDIRECT(E$1 &amp; "!B" &amp; $A20) = $B20, IF(INDIRECT(E$1 &amp; "!E" &amp; $A20)&lt;&gt;"", INDIRECT(E$1 &amp; "!E" &amp; $A20), ""), "Não")</f>
        <v/>
      </c>
      <c r="F20" s="72">
        <f t="array" ref="F20">IF(INDIRECT(F$1 &amp; "!B" &amp; $A20) = $B20, IF(INDIRECT(F$1 &amp; "!E" &amp; $A20)&lt;&gt;"", INDIRECT(F$1 &amp; "!E" &amp; $A20), ""), "Não")</f>
        <v/>
      </c>
      <c r="G20" s="72">
        <f t="array" ref="G20">IF(INDIRECT(G$1 &amp; "!B" &amp; $A20) = $B20, IF(INDIRECT(G$1 &amp; "!E" &amp; $A20)&lt;&gt;"", INDIRECT(G$1 &amp; "!E" &amp; $A20), ""), "Não")</f>
        <v/>
      </c>
      <c r="H20" s="72">
        <f t="array" ref="H20">IF(INDIRECT(H$1 &amp; "!B" &amp; $A20) = $B20, IF(INDIRECT(H$1 &amp; "!E" &amp; $A20)&lt;&gt;"", INDIRECT(H$1 &amp; "!E" &amp; $A20), ""), "Não")</f>
        <v/>
      </c>
      <c r="I20" s="72">
        <f t="array" ref="I20">IF(INDIRECT(I$1 &amp; "!B" &amp; $A20) = $B20, IF(INDIRECT(I$1 &amp; "!E" &amp; $A20)&lt;&gt;"", INDIRECT(I$1 &amp; "!E" &amp; $A20), ""), "Não")</f>
        <v/>
      </c>
      <c r="J20" s="72">
        <f t="array" ref="J20">IF(INDIRECT(J$1 &amp; "!B" &amp; $A20) = $B20, IF(INDIRECT(J$1 &amp; "!E" &amp; $A20)&lt;&gt;"", INDIRECT(J$1 &amp; "!E" &amp; $A20), ""), "Não")</f>
        <v/>
      </c>
      <c r="K20" s="72">
        <f t="array" ref="K20">IF(INDIRECT(K$1 &amp; "!B" &amp; $A20) = $B20, IF(INDIRECT(K$1 &amp; "!E" &amp; $A20)&lt;&gt;"", INDIRECT(K$1 &amp; "!E" &amp; $A20), ""), "Não")</f>
        <v/>
      </c>
      <c r="L20" s="72">
        <f t="array" ref="L20">IF(INDIRECT(L$1 &amp; "!B" &amp; $A20) = $B20, IF(INDIRECT(L$1 &amp; "!E" &amp; $A20)&lt;&gt;"", INDIRECT(L$1 &amp; "!E" &amp; $A20), ""), "Não")</f>
        <v/>
      </c>
      <c r="M20" s="72">
        <f t="array" ref="M20">IF(INDIRECT(M$1 &amp; "!B" &amp; $A20) = $B20, IF(INDIRECT(M$1 &amp; "!E" &amp; $A20)&lt;&gt;"", INDIRECT(M$1 &amp; "!E" &amp; $A20), ""), "Não")</f>
        <v/>
      </c>
      <c r="N20" s="72">
        <f t="array" ref="N20">IF(INDIRECT(N$1 &amp; "!B" &amp; $A20) = $B20, IF(INDIRECT(N$1 &amp; "!E" &amp; $A20)&lt;&gt;"", INDIRECT(N$1 &amp; "!E" &amp; $A20), ""), "Não")</f>
        <v/>
      </c>
      <c r="O20" s="72">
        <f t="array" ref="O20">IF(INDIRECT(O$1 &amp; "!B" &amp; $A20) = $B20, IF(INDIRECT(O$1 &amp; "!E" &amp; $A20)&lt;&gt;"", INDIRECT(O$1 &amp; "!E" &amp; $A20), ""), "Não")</f>
        <v/>
      </c>
      <c r="P20" s="72">
        <f t="array" ref="P20">IF(INDIRECT(P$1 &amp; "!B" &amp; $A20) = $B20, IF(INDIRECT(P$1 &amp; "!E" &amp; $A20)&lt;&gt;"", INDIRECT(P$1 &amp; "!E" &amp; $A20), ""), "Não")</f>
        <v/>
      </c>
      <c r="Q20" s="72">
        <f t="array" ref="Q20">IF(INDIRECT(Q$1 &amp; "!B" &amp; $A20) = $B20, IF(INDIRECT(Q$1 &amp; "!E" &amp; $A20)&lt;&gt;"", INDIRECT(Q$1 &amp; "!E" &amp; $A20), ""), "Não")</f>
        <v/>
      </c>
    </row>
    <row r="21">
      <c r="A21" s="74" t="n">
        <v>9</v>
      </c>
      <c r="B21" s="47" t="inlineStr">
        <is>
          <t>Campo Bonito</t>
        </is>
      </c>
      <c r="C21" s="47" t="n">
        <v>1</v>
      </c>
      <c r="D21" s="72">
        <f t="array" ref="D21">IF(INDIRECT(D$1 &amp; "!B" &amp; $A21) = $B21, IF(INDIRECT(D$1 &amp; "!E" &amp; $A21)&lt;&gt;"", INDIRECT(D$1 &amp; "!E" &amp; $A21), ""), "Não")</f>
        <v/>
      </c>
      <c r="E21" s="72">
        <f t="array" ref="E21">IF(INDIRECT(E$1 &amp; "!B" &amp; $A21) = $B21, IF(INDIRECT(E$1 &amp; "!E" &amp; $A21)&lt;&gt;"", INDIRECT(E$1 &amp; "!E" &amp; $A21), ""), "Não")</f>
        <v/>
      </c>
      <c r="F21" s="72">
        <f t="array" ref="F21">IF(INDIRECT(F$1 &amp; "!B" &amp; $A21) = $B21, IF(INDIRECT(F$1 &amp; "!E" &amp; $A21)&lt;&gt;"", INDIRECT(F$1 &amp; "!E" &amp; $A21), ""), "Não")</f>
        <v/>
      </c>
      <c r="G21" s="72">
        <f t="array" ref="G21">IF(INDIRECT(G$1 &amp; "!B" &amp; $A21) = $B21, IF(INDIRECT(G$1 &amp; "!E" &amp; $A21)&lt;&gt;"", INDIRECT(G$1 &amp; "!E" &amp; $A21), ""), "Não")</f>
        <v/>
      </c>
      <c r="H21" s="72">
        <f t="array" ref="H21">IF(INDIRECT(H$1 &amp; "!B" &amp; $A21) = $B21, IF(INDIRECT(H$1 &amp; "!E" &amp; $A21)&lt;&gt;"", INDIRECT(H$1 &amp; "!E" &amp; $A21), ""), "Não")</f>
        <v/>
      </c>
      <c r="I21" s="72">
        <f t="array" ref="I21">IF(INDIRECT(I$1 &amp; "!B" &amp; $A21) = $B21, IF(INDIRECT(I$1 &amp; "!E" &amp; $A21)&lt;&gt;"", INDIRECT(I$1 &amp; "!E" &amp; $A21), ""), "Não")</f>
        <v/>
      </c>
      <c r="J21" s="72">
        <f t="array" ref="J21">IF(INDIRECT(J$1 &amp; "!B" &amp; $A21) = $B21, IF(INDIRECT(J$1 &amp; "!E" &amp; $A21)&lt;&gt;"", INDIRECT(J$1 &amp; "!E" &amp; $A21), ""), "Não")</f>
        <v/>
      </c>
      <c r="K21" s="72">
        <f t="array" ref="K21">IF(INDIRECT(K$1 &amp; "!B" &amp; $A21) = $B21, IF(INDIRECT(K$1 &amp; "!E" &amp; $A21)&lt;&gt;"", INDIRECT(K$1 &amp; "!E" &amp; $A21), ""), "Não")</f>
        <v/>
      </c>
      <c r="L21" s="72">
        <f t="array" ref="L21">IF(INDIRECT(L$1 &amp; "!B" &amp; $A21) = $B21, IF(INDIRECT(L$1 &amp; "!E" &amp; $A21)&lt;&gt;"", INDIRECT(L$1 &amp; "!E" &amp; $A21), ""), "Não")</f>
        <v/>
      </c>
      <c r="M21" s="72">
        <f t="array" ref="M21">IF(INDIRECT(M$1 &amp; "!B" &amp; $A21) = $B21, IF(INDIRECT(M$1 &amp; "!E" &amp; $A21)&lt;&gt;"", INDIRECT(M$1 &amp; "!E" &amp; $A21), ""), "Não")</f>
        <v/>
      </c>
      <c r="N21" s="72">
        <f t="array" ref="N21">IF(INDIRECT(N$1 &amp; "!B" &amp; $A21) = $B21, IF(INDIRECT(N$1 &amp; "!E" &amp; $A21)&lt;&gt;"", INDIRECT(N$1 &amp; "!E" &amp; $A21), ""), "Não")</f>
        <v/>
      </c>
      <c r="O21" s="72">
        <f t="array" ref="O21">IF(INDIRECT(O$1 &amp; "!B" &amp; $A21) = $B21, IF(INDIRECT(O$1 &amp; "!E" &amp; $A21)&lt;&gt;"", INDIRECT(O$1 &amp; "!E" &amp; $A21), ""), "Não")</f>
        <v/>
      </c>
      <c r="P21" s="72">
        <f t="array" ref="P21">IF(INDIRECT(P$1 &amp; "!B" &amp; $A21) = $B21, IF(INDIRECT(P$1 &amp; "!E" &amp; $A21)&lt;&gt;"", INDIRECT(P$1 &amp; "!E" &amp; $A21), ""), "Não")</f>
        <v/>
      </c>
      <c r="Q21" s="72">
        <f t="array" ref="Q21">IF(INDIRECT(Q$1 &amp; "!B" &amp; $A21) = $B21, IF(INDIRECT(Q$1 &amp; "!E" &amp; $A21)&lt;&gt;"", INDIRECT(Q$1 &amp; "!E" &amp; $A21), ""), "Não")</f>
        <v/>
      </c>
    </row>
    <row r="22">
      <c r="A22" s="74" t="n">
        <v>10</v>
      </c>
      <c r="B22" s="47" t="inlineStr">
        <is>
          <t>Capitão Leonidas Marques</t>
        </is>
      </c>
      <c r="C22" s="47" t="n">
        <v>1</v>
      </c>
      <c r="D22" s="72">
        <f t="array" ref="D22">IF(INDIRECT(D$1 &amp; "!B" &amp; $A22) = $B22, IF(INDIRECT(D$1 &amp; "!E" &amp; $A22)&lt;&gt;"", INDIRECT(D$1 &amp; "!E" &amp; $A22), ""), "Não")</f>
        <v/>
      </c>
      <c r="E22" s="72">
        <f t="array" ref="E22">IF(INDIRECT(E$1 &amp; "!B" &amp; $A22) = $B22, IF(INDIRECT(E$1 &amp; "!E" &amp; $A22)&lt;&gt;"", INDIRECT(E$1 &amp; "!E" &amp; $A22), ""), "Não")</f>
        <v/>
      </c>
      <c r="F22" s="72">
        <f t="array" ref="F22">IF(INDIRECT(F$1 &amp; "!B" &amp; $A22) = $B22, IF(INDIRECT(F$1 &amp; "!E" &amp; $A22)&lt;&gt;"", INDIRECT(F$1 &amp; "!E" &amp; $A22), ""), "Não")</f>
        <v/>
      </c>
      <c r="G22" s="72">
        <f t="array" ref="G22">IF(INDIRECT(G$1 &amp; "!B" &amp; $A22) = $B22, IF(INDIRECT(G$1 &amp; "!E" &amp; $A22)&lt;&gt;"", INDIRECT(G$1 &amp; "!E" &amp; $A22), ""), "Não")</f>
        <v/>
      </c>
      <c r="H22" s="72">
        <f t="array" ref="H22">IF(INDIRECT(H$1 &amp; "!B" &amp; $A22) = $B22, IF(INDIRECT(H$1 &amp; "!E" &amp; $A22)&lt;&gt;"", INDIRECT(H$1 &amp; "!E" &amp; $A22), ""), "Não")</f>
        <v/>
      </c>
      <c r="I22" s="72">
        <f t="array" ref="I22">IF(INDIRECT(I$1 &amp; "!B" &amp; $A22) = $B22, IF(INDIRECT(I$1 &amp; "!E" &amp; $A22)&lt;&gt;"", INDIRECT(I$1 &amp; "!E" &amp; $A22), ""), "Não")</f>
        <v/>
      </c>
      <c r="J22" s="72">
        <f t="array" ref="J22">IF(INDIRECT(J$1 &amp; "!B" &amp; $A22) = $B22, IF(INDIRECT(J$1 &amp; "!E" &amp; $A22)&lt;&gt;"", INDIRECT(J$1 &amp; "!E" &amp; $A22), ""), "Não")</f>
        <v/>
      </c>
      <c r="K22" s="72">
        <f t="array" ref="K22">IF(INDIRECT(K$1 &amp; "!B" &amp; $A22) = $B22, IF(INDIRECT(K$1 &amp; "!E" &amp; $A22)&lt;&gt;"", INDIRECT(K$1 &amp; "!E" &amp; $A22), ""), "Não")</f>
        <v/>
      </c>
      <c r="L22" s="72">
        <f t="array" ref="L22">IF(INDIRECT(L$1 &amp; "!B" &amp; $A22) = $B22, IF(INDIRECT(L$1 &amp; "!E" &amp; $A22)&lt;&gt;"", INDIRECT(L$1 &amp; "!E" &amp; $A22), ""), "Não")</f>
        <v/>
      </c>
      <c r="M22" s="72">
        <f t="array" ref="M22">IF(INDIRECT(M$1 &amp; "!B" &amp; $A22) = $B22, IF(INDIRECT(M$1 &amp; "!E" &amp; $A22)&lt;&gt;"", INDIRECT(M$1 &amp; "!E" &amp; $A22), ""), "Não")</f>
        <v/>
      </c>
      <c r="N22" s="72">
        <f t="array" ref="N22">IF(INDIRECT(N$1 &amp; "!B" &amp; $A22) = $B22, IF(INDIRECT(N$1 &amp; "!E" &amp; $A22)&lt;&gt;"", INDIRECT(N$1 &amp; "!E" &amp; $A22), ""), "Não")</f>
        <v/>
      </c>
      <c r="O22" s="72">
        <f t="array" ref="O22">IF(INDIRECT(O$1 &amp; "!B" &amp; $A22) = $B22, IF(INDIRECT(O$1 &amp; "!E" &amp; $A22)&lt;&gt;"", INDIRECT(O$1 &amp; "!E" &amp; $A22), ""), "Não")</f>
        <v/>
      </c>
      <c r="P22" s="72">
        <f t="array" ref="P22">IF(INDIRECT(P$1 &amp; "!B" &amp; $A22) = $B22, IF(INDIRECT(P$1 &amp; "!E" &amp; $A22)&lt;&gt;"", INDIRECT(P$1 &amp; "!E" &amp; $A22), ""), "Não")</f>
        <v/>
      </c>
      <c r="Q22" s="72">
        <f t="array" ref="Q22">IF(INDIRECT(Q$1 &amp; "!B" &amp; $A22) = $B22, IF(INDIRECT(Q$1 &amp; "!E" &amp; $A22)&lt;&gt;"", INDIRECT(Q$1 &amp; "!E" &amp; $A22), ""), "Não")</f>
        <v/>
      </c>
    </row>
    <row r="23">
      <c r="A23" s="74" t="n">
        <v>17</v>
      </c>
      <c r="B23" s="47" t="inlineStr">
        <is>
          <t>Catanduvas</t>
        </is>
      </c>
      <c r="C23" s="47" t="n">
        <v>1</v>
      </c>
      <c r="D23" s="72">
        <f t="array" ref="D23">IF(INDIRECT(D$1 &amp; "!B" &amp; $A23) = $B23, IF(INDIRECT(D$1 &amp; "!E" &amp; $A23)&lt;&gt;"", INDIRECT(D$1 &amp; "!E" &amp; $A23), ""), "Não")</f>
        <v/>
      </c>
      <c r="E23" s="72">
        <f t="array" ref="E23">IF(INDIRECT(E$1 &amp; "!B" &amp; $A23) = $B23, IF(INDIRECT(E$1 &amp; "!E" &amp; $A23)&lt;&gt;"", INDIRECT(E$1 &amp; "!E" &amp; $A23), ""), "Não")</f>
        <v/>
      </c>
      <c r="F23" s="72">
        <f t="array" ref="F23">IF(INDIRECT(F$1 &amp; "!B" &amp; $A23) = $B23, IF(INDIRECT(F$1 &amp; "!E" &amp; $A23)&lt;&gt;"", INDIRECT(F$1 &amp; "!E" &amp; $A23), ""), "Não")</f>
        <v/>
      </c>
      <c r="G23" s="72">
        <f t="array" ref="G23">IF(INDIRECT(G$1 &amp; "!B" &amp; $A23) = $B23, IF(INDIRECT(G$1 &amp; "!E" &amp; $A23)&lt;&gt;"", INDIRECT(G$1 &amp; "!E" &amp; $A23), ""), "Não")</f>
        <v/>
      </c>
      <c r="H23" s="72">
        <f t="array" ref="H23">IF(INDIRECT(H$1 &amp; "!B" &amp; $A23) = $B23, IF(INDIRECT(H$1 &amp; "!E" &amp; $A23)&lt;&gt;"", INDIRECT(H$1 &amp; "!E" &amp; $A23), ""), "Não")</f>
        <v/>
      </c>
      <c r="I23" s="72">
        <f t="array" ref="I23">IF(INDIRECT(I$1 &amp; "!B" &amp; $A23) = $B23, IF(INDIRECT(I$1 &amp; "!E" &amp; $A23)&lt;&gt;"", INDIRECT(I$1 &amp; "!E" &amp; $A23), ""), "Não")</f>
        <v/>
      </c>
      <c r="J23" s="72">
        <f t="array" ref="J23">IF(INDIRECT(J$1 &amp; "!B" &amp; $A23) = $B23, IF(INDIRECT(J$1 &amp; "!E" &amp; $A23)&lt;&gt;"", INDIRECT(J$1 &amp; "!E" &amp; $A23), ""), "Não")</f>
        <v/>
      </c>
      <c r="K23" s="72">
        <f t="array" ref="K23">IF(INDIRECT(K$1 &amp; "!B" &amp; $A23) = $B23, IF(INDIRECT(K$1 &amp; "!E" &amp; $A23)&lt;&gt;"", INDIRECT(K$1 &amp; "!E" &amp; $A23), ""), "Não")</f>
        <v/>
      </c>
      <c r="L23" s="72">
        <f t="array" ref="L23">IF(INDIRECT(L$1 &amp; "!B" &amp; $A23) = $B23, IF(INDIRECT(L$1 &amp; "!E" &amp; $A23)&lt;&gt;"", INDIRECT(L$1 &amp; "!E" &amp; $A23), ""), "Não")</f>
        <v/>
      </c>
      <c r="M23" s="72">
        <f t="array" ref="M23">IF(INDIRECT(M$1 &amp; "!B" &amp; $A23) = $B23, IF(INDIRECT(M$1 &amp; "!E" &amp; $A23)&lt;&gt;"", INDIRECT(M$1 &amp; "!E" &amp; $A23), ""), "Não")</f>
        <v/>
      </c>
      <c r="N23" s="72">
        <f t="array" ref="N23">IF(INDIRECT(N$1 &amp; "!B" &amp; $A23) = $B23, IF(INDIRECT(N$1 &amp; "!E" &amp; $A23)&lt;&gt;"", INDIRECT(N$1 &amp; "!E" &amp; $A23), ""), "Não")</f>
        <v/>
      </c>
      <c r="O23" s="72">
        <f t="array" ref="O23">IF(INDIRECT(O$1 &amp; "!B" &amp; $A23) = $B23, IF(INDIRECT(O$1 &amp; "!E" &amp; $A23)&lt;&gt;"", INDIRECT(O$1 &amp; "!E" &amp; $A23), ""), "Não")</f>
        <v/>
      </c>
      <c r="P23" s="72">
        <f t="array" ref="P23">IF(INDIRECT(P$1 &amp; "!B" &amp; $A23) = $B23, IF(INDIRECT(P$1 &amp; "!E" &amp; $A23)&lt;&gt;"", INDIRECT(P$1 &amp; "!E" &amp; $A23), ""), "Não")</f>
        <v/>
      </c>
      <c r="Q23" s="72">
        <f t="array" ref="Q23">IF(INDIRECT(Q$1 &amp; "!B" &amp; $A23) = $B23, IF(INDIRECT(Q$1 &amp; "!E" &amp; $A23)&lt;&gt;"", INDIRECT(Q$1 &amp; "!E" &amp; $A23), ""), "Não")</f>
        <v/>
      </c>
    </row>
    <row r="24">
      <c r="A24" s="74" t="n">
        <v>19</v>
      </c>
      <c r="B24" s="47" t="inlineStr">
        <is>
          <t>Corbélia</t>
        </is>
      </c>
      <c r="C24" s="47" t="n">
        <v>1</v>
      </c>
      <c r="D24" s="72">
        <f t="array" ref="D24">IF(INDIRECT(D$1 &amp; "!B" &amp; $A24) = $B24, IF(INDIRECT(D$1 &amp; "!E" &amp; $A24)&lt;&gt;"", INDIRECT(D$1 &amp; "!E" &amp; $A24), ""), "Não")</f>
        <v/>
      </c>
      <c r="E24" s="72">
        <f t="array" ref="E24">IF(INDIRECT(E$1 &amp; "!B" &amp; $A24) = $B24, IF(INDIRECT(E$1 &amp; "!E" &amp; $A24)&lt;&gt;"", INDIRECT(E$1 &amp; "!E" &amp; $A24), ""), "Não")</f>
        <v/>
      </c>
      <c r="F24" s="72">
        <f t="array" ref="F24">IF(INDIRECT(F$1 &amp; "!B" &amp; $A24) = $B24, IF(INDIRECT(F$1 &amp; "!E" &amp; $A24)&lt;&gt;"", INDIRECT(F$1 &amp; "!E" &amp; $A24), ""), "Não")</f>
        <v/>
      </c>
      <c r="G24" s="72">
        <f t="array" ref="G24">IF(INDIRECT(G$1 &amp; "!B" &amp; $A24) = $B24, IF(INDIRECT(G$1 &amp; "!E" &amp; $A24)&lt;&gt;"", INDIRECT(G$1 &amp; "!E" &amp; $A24), ""), "Não")</f>
        <v/>
      </c>
      <c r="H24" s="72">
        <f t="array" ref="H24">IF(INDIRECT(H$1 &amp; "!B" &amp; $A24) = $B24, IF(INDIRECT(H$1 &amp; "!E" &amp; $A24)&lt;&gt;"", INDIRECT(H$1 &amp; "!E" &amp; $A24), ""), "Não")</f>
        <v/>
      </c>
      <c r="I24" s="72">
        <f t="array" ref="I24">IF(INDIRECT(I$1 &amp; "!B" &amp; $A24) = $B24, IF(INDIRECT(I$1 &amp; "!E" &amp; $A24)&lt;&gt;"", INDIRECT(I$1 &amp; "!E" &amp; $A24), ""), "Não")</f>
        <v/>
      </c>
      <c r="J24" s="72">
        <f t="array" ref="J24">IF(INDIRECT(J$1 &amp; "!B" &amp; $A24) = $B24, IF(INDIRECT(J$1 &amp; "!E" &amp; $A24)&lt;&gt;"", INDIRECT(J$1 &amp; "!E" &amp; $A24), ""), "Não")</f>
        <v/>
      </c>
      <c r="K24" s="72">
        <f t="array" ref="K24">IF(INDIRECT(K$1 &amp; "!B" &amp; $A24) = $B24, IF(INDIRECT(K$1 &amp; "!E" &amp; $A24)&lt;&gt;"", INDIRECT(K$1 &amp; "!E" &amp; $A24), ""), "Não")</f>
        <v/>
      </c>
      <c r="L24" s="72">
        <f t="array" ref="L24">IF(INDIRECT(L$1 &amp; "!B" &amp; $A24) = $B24, IF(INDIRECT(L$1 &amp; "!E" &amp; $A24)&lt;&gt;"", INDIRECT(L$1 &amp; "!E" &amp; $A24), ""), "Não")</f>
        <v/>
      </c>
      <c r="M24" s="72">
        <f t="array" ref="M24">IF(INDIRECT(M$1 &amp; "!B" &amp; $A24) = $B24, IF(INDIRECT(M$1 &amp; "!E" &amp; $A24)&lt;&gt;"", INDIRECT(M$1 &amp; "!E" &amp; $A24), ""), "Não")</f>
        <v/>
      </c>
      <c r="N24" s="72">
        <f t="array" ref="N24">IF(INDIRECT(N$1 &amp; "!B" &amp; $A24) = $B24, IF(INDIRECT(N$1 &amp; "!E" &amp; $A24)&lt;&gt;"", INDIRECT(N$1 &amp; "!E" &amp; $A24), ""), "Não")</f>
        <v/>
      </c>
      <c r="O24" s="72">
        <f t="array" ref="O24">IF(INDIRECT(O$1 &amp; "!B" &amp; $A24) = $B24, IF(INDIRECT(O$1 &amp; "!E" &amp; $A24)&lt;&gt;"", INDIRECT(O$1 &amp; "!E" &amp; $A24), ""), "Não")</f>
        <v/>
      </c>
      <c r="P24" s="72">
        <f t="array" ref="P24">IF(INDIRECT(P$1 &amp; "!B" &amp; $A24) = $B24, IF(INDIRECT(P$1 &amp; "!E" &amp; $A24)&lt;&gt;"", INDIRECT(P$1 &amp; "!E" &amp; $A24), ""), "Não")</f>
        <v/>
      </c>
      <c r="Q24" s="72">
        <f t="array" ref="Q24">IF(INDIRECT(Q$1 &amp; "!B" &amp; $A24) = $B24, IF(INDIRECT(Q$1 &amp; "!E" &amp; $A24)&lt;&gt;"", INDIRECT(Q$1 &amp; "!E" &amp; $A24), ""), "Não")</f>
        <v/>
      </c>
    </row>
    <row r="25">
      <c r="A25" s="74" t="n">
        <v>21</v>
      </c>
      <c r="B25" s="47" t="inlineStr">
        <is>
          <t>Diamante do Sul</t>
        </is>
      </c>
      <c r="C25" s="47" t="n">
        <v>1</v>
      </c>
      <c r="D25" s="72">
        <f t="array" ref="D25">IF(INDIRECT(D$1 &amp; "!B" &amp; $A25) = $B25, IF(INDIRECT(D$1 &amp; "!E" &amp; $A25)&lt;&gt;"", INDIRECT(D$1 &amp; "!E" &amp; $A25), ""), "Não")</f>
        <v/>
      </c>
      <c r="E25" s="72">
        <f t="array" ref="E25">IF(INDIRECT(E$1 &amp; "!B" &amp; $A25) = $B25, IF(INDIRECT(E$1 &amp; "!E" &amp; $A25)&lt;&gt;"", INDIRECT(E$1 &amp; "!E" &amp; $A25), ""), "Não")</f>
        <v/>
      </c>
      <c r="F25" s="72">
        <f t="array" ref="F25">IF(INDIRECT(F$1 &amp; "!B" &amp; $A25) = $B25, IF(INDIRECT(F$1 &amp; "!E" &amp; $A25)&lt;&gt;"", INDIRECT(F$1 &amp; "!E" &amp; $A25), ""), "Não")</f>
        <v/>
      </c>
      <c r="G25" s="72">
        <f t="array" ref="G25">IF(INDIRECT(G$1 &amp; "!B" &amp; $A25) = $B25, IF(INDIRECT(G$1 &amp; "!E" &amp; $A25)&lt;&gt;"", INDIRECT(G$1 &amp; "!E" &amp; $A25), ""), "Não")</f>
        <v/>
      </c>
      <c r="H25" s="72">
        <f t="array" ref="H25">IF(INDIRECT(H$1 &amp; "!B" &amp; $A25) = $B25, IF(INDIRECT(H$1 &amp; "!E" &amp; $A25)&lt;&gt;"", INDIRECT(H$1 &amp; "!E" &amp; $A25), ""), "Não")</f>
        <v/>
      </c>
      <c r="I25" s="72">
        <f t="array" ref="I25">IF(INDIRECT(I$1 &amp; "!B" &amp; $A25) = $B25, IF(INDIRECT(I$1 &amp; "!E" &amp; $A25)&lt;&gt;"", INDIRECT(I$1 &amp; "!E" &amp; $A25), ""), "Não")</f>
        <v/>
      </c>
      <c r="J25" s="72">
        <f t="array" ref="J25">IF(INDIRECT(J$1 &amp; "!B" &amp; $A25) = $B25, IF(INDIRECT(J$1 &amp; "!E" &amp; $A25)&lt;&gt;"", INDIRECT(J$1 &amp; "!E" &amp; $A25), ""), "Não")</f>
        <v/>
      </c>
      <c r="K25" s="72">
        <f t="array" ref="K25">IF(INDIRECT(K$1 &amp; "!B" &amp; $A25) = $B25, IF(INDIRECT(K$1 &amp; "!E" &amp; $A25)&lt;&gt;"", INDIRECT(K$1 &amp; "!E" &amp; $A25), ""), "Não")</f>
        <v/>
      </c>
      <c r="L25" s="72">
        <f t="array" ref="L25">IF(INDIRECT(L$1 &amp; "!B" &amp; $A25) = $B25, IF(INDIRECT(L$1 &amp; "!E" &amp; $A25)&lt;&gt;"", INDIRECT(L$1 &amp; "!E" &amp; $A25), ""), "Não")</f>
        <v/>
      </c>
      <c r="M25" s="72">
        <f t="array" ref="M25">IF(INDIRECT(M$1 &amp; "!B" &amp; $A25) = $B25, IF(INDIRECT(M$1 &amp; "!E" &amp; $A25)&lt;&gt;"", INDIRECT(M$1 &amp; "!E" &amp; $A25), ""), "Não")</f>
        <v/>
      </c>
      <c r="N25" s="72">
        <f t="array" ref="N25">IF(INDIRECT(N$1 &amp; "!B" &amp; $A25) = $B25, IF(INDIRECT(N$1 &amp; "!E" &amp; $A25)&lt;&gt;"", INDIRECT(N$1 &amp; "!E" &amp; $A25), ""), "Não")</f>
        <v/>
      </c>
      <c r="O25" s="72">
        <f t="array" ref="O25">IF(INDIRECT(O$1 &amp; "!B" &amp; $A25) = $B25, IF(INDIRECT(O$1 &amp; "!E" &amp; $A25)&lt;&gt;"", INDIRECT(O$1 &amp; "!E" &amp; $A25), ""), "Não")</f>
        <v/>
      </c>
      <c r="P25" s="72">
        <f t="array" ref="P25">IF(INDIRECT(P$1 &amp; "!B" &amp; $A25) = $B25, IF(INDIRECT(P$1 &amp; "!E" &amp; $A25)&lt;&gt;"", INDIRECT(P$1 &amp; "!E" &amp; $A25), ""), "Não")</f>
        <v/>
      </c>
      <c r="Q25" s="72">
        <f t="array" ref="Q25">IF(INDIRECT(Q$1 &amp; "!B" &amp; $A25) = $B25, IF(INDIRECT(Q$1 &amp; "!E" &amp; $A25)&lt;&gt;"", INDIRECT(Q$1 &amp; "!E" &amp; $A25), ""), "Não")</f>
        <v/>
      </c>
    </row>
    <row r="26">
      <c r="A26" s="74" t="n">
        <v>33</v>
      </c>
      <c r="B26" s="47" t="inlineStr">
        <is>
          <t>Guaraniacu</t>
        </is>
      </c>
      <c r="C26" s="47" t="n">
        <v>1</v>
      </c>
      <c r="D26" s="72">
        <f t="array" ref="D26">IF(INDIRECT(D$1 &amp; "!B" &amp; $A26) = $B26, IF(INDIRECT(D$1 &amp; "!E" &amp; $A26)&lt;&gt;"", INDIRECT(D$1 &amp; "!E" &amp; $A26), ""), "Não")</f>
        <v/>
      </c>
      <c r="E26" s="72">
        <f t="array" ref="E26">IF(INDIRECT(E$1 &amp; "!B" &amp; $A26) = $B26, IF(INDIRECT(E$1 &amp; "!E" &amp; $A26)&lt;&gt;"", INDIRECT(E$1 &amp; "!E" &amp; $A26), ""), "Não")</f>
        <v/>
      </c>
      <c r="F26" s="72">
        <f t="array" ref="F26">IF(INDIRECT(F$1 &amp; "!B" &amp; $A26) = $B26, IF(INDIRECT(F$1 &amp; "!E" &amp; $A26)&lt;&gt;"", INDIRECT(F$1 &amp; "!E" &amp; $A26), ""), "Não")</f>
        <v/>
      </c>
      <c r="G26" s="72">
        <f t="array" ref="G26">IF(INDIRECT(G$1 &amp; "!B" &amp; $A26) = $B26, IF(INDIRECT(G$1 &amp; "!E" &amp; $A26)&lt;&gt;"", INDIRECT(G$1 &amp; "!E" &amp; $A26), ""), "Não")</f>
        <v/>
      </c>
      <c r="H26" s="72">
        <f t="array" ref="H26">IF(INDIRECT(H$1 &amp; "!B" &amp; $A26) = $B26, IF(INDIRECT(H$1 &amp; "!E" &amp; $A26)&lt;&gt;"", INDIRECT(H$1 &amp; "!E" &amp; $A26), ""), "Não")</f>
        <v/>
      </c>
      <c r="I26" s="72">
        <f t="array" ref="I26">IF(INDIRECT(I$1 &amp; "!B" &amp; $A26) = $B26, IF(INDIRECT(I$1 &amp; "!E" &amp; $A26)&lt;&gt;"", INDIRECT(I$1 &amp; "!E" &amp; $A26), ""), "Não")</f>
        <v/>
      </c>
      <c r="J26" s="72">
        <f t="array" ref="J26">IF(INDIRECT(J$1 &amp; "!B" &amp; $A26) = $B26, IF(INDIRECT(J$1 &amp; "!E" &amp; $A26)&lt;&gt;"", INDIRECT(J$1 &amp; "!E" &amp; $A26), ""), "Não")</f>
        <v/>
      </c>
      <c r="K26" s="72">
        <f t="array" ref="K26">IF(INDIRECT(K$1 &amp; "!B" &amp; $A26) = $B26, IF(INDIRECT(K$1 &amp; "!E" &amp; $A26)&lt;&gt;"", INDIRECT(K$1 &amp; "!E" &amp; $A26), ""), "Não")</f>
        <v/>
      </c>
      <c r="L26" s="72">
        <f t="array" ref="L26">IF(INDIRECT(L$1 &amp; "!B" &amp; $A26) = $B26, IF(INDIRECT(L$1 &amp; "!E" &amp; $A26)&lt;&gt;"", INDIRECT(L$1 &amp; "!E" &amp; $A26), ""), "Não")</f>
        <v/>
      </c>
      <c r="M26" s="72">
        <f t="array" ref="M26">IF(INDIRECT(M$1 &amp; "!B" &amp; $A26) = $B26, IF(INDIRECT(M$1 &amp; "!E" &amp; $A26)&lt;&gt;"", INDIRECT(M$1 &amp; "!E" &amp; $A26), ""), "Não")</f>
        <v/>
      </c>
      <c r="N26" s="72">
        <f t="array" ref="N26">IF(INDIRECT(N$1 &amp; "!B" &amp; $A26) = $B26, IF(INDIRECT(N$1 &amp; "!E" &amp; $A26)&lt;&gt;"", INDIRECT(N$1 &amp; "!E" &amp; $A26), ""), "Não")</f>
        <v/>
      </c>
      <c r="O26" s="72">
        <f t="array" ref="O26">IF(INDIRECT(O$1 &amp; "!B" &amp; $A26) = $B26, IF(INDIRECT(O$1 &amp; "!E" &amp; $A26)&lt;&gt;"", INDIRECT(O$1 &amp; "!E" &amp; $A26), ""), "Não")</f>
        <v/>
      </c>
      <c r="P26" s="72">
        <f t="array" ref="P26">IF(INDIRECT(P$1 &amp; "!B" &amp; $A26) = $B26, IF(INDIRECT(P$1 &amp; "!E" &amp; $A26)&lt;&gt;"", INDIRECT(P$1 &amp; "!E" &amp; $A26), ""), "Não")</f>
        <v/>
      </c>
      <c r="Q26" s="72">
        <f t="array" ref="Q26">IF(INDIRECT(Q$1 &amp; "!B" &amp; $A26) = $B26, IF(INDIRECT(Q$1 &amp; "!E" &amp; $A26)&lt;&gt;"", INDIRECT(Q$1 &amp; "!E" &amp; $A26), ""), "Não")</f>
        <v/>
      </c>
    </row>
    <row r="27">
      <c r="A27" s="74" t="n">
        <v>34</v>
      </c>
      <c r="B27" s="47" t="inlineStr">
        <is>
          <t>Ibema</t>
        </is>
      </c>
      <c r="C27" s="47" t="n">
        <v>1</v>
      </c>
      <c r="D27" s="72">
        <f t="array" ref="D27">IF(INDIRECT(D$1 &amp; "!B" &amp; $A27) = $B27, IF(INDIRECT(D$1 &amp; "!E" &amp; $A27)&lt;&gt;"", INDIRECT(D$1 &amp; "!E" &amp; $A27), ""), "Não")</f>
        <v/>
      </c>
      <c r="E27" s="72">
        <f t="array" ref="E27">IF(INDIRECT(E$1 &amp; "!B" &amp; $A27) = $B27, IF(INDIRECT(E$1 &amp; "!E" &amp; $A27)&lt;&gt;"", INDIRECT(E$1 &amp; "!E" &amp; $A27), ""), "Não")</f>
        <v/>
      </c>
      <c r="F27" s="72">
        <f t="array" ref="F27">IF(INDIRECT(F$1 &amp; "!B" &amp; $A27) = $B27, IF(INDIRECT(F$1 &amp; "!E" &amp; $A27)&lt;&gt;"", INDIRECT(F$1 &amp; "!E" &amp; $A27), ""), "Não")</f>
        <v/>
      </c>
      <c r="G27" s="72">
        <f t="array" ref="G27">IF(INDIRECT(G$1 &amp; "!B" &amp; $A27) = $B27, IF(INDIRECT(G$1 &amp; "!E" &amp; $A27)&lt;&gt;"", INDIRECT(G$1 &amp; "!E" &amp; $A27), ""), "Não")</f>
        <v/>
      </c>
      <c r="H27" s="72">
        <f t="array" ref="H27">IF(INDIRECT(H$1 &amp; "!B" &amp; $A27) = $B27, IF(INDIRECT(H$1 &amp; "!E" &amp; $A27)&lt;&gt;"", INDIRECT(H$1 &amp; "!E" &amp; $A27), ""), "Não")</f>
        <v/>
      </c>
      <c r="I27" s="72">
        <f t="array" ref="I27">IF(INDIRECT(I$1 &amp; "!B" &amp; $A27) = $B27, IF(INDIRECT(I$1 &amp; "!E" &amp; $A27)&lt;&gt;"", INDIRECT(I$1 &amp; "!E" &amp; $A27), ""), "Não")</f>
        <v/>
      </c>
      <c r="J27" s="72">
        <f t="array" ref="J27">IF(INDIRECT(J$1 &amp; "!B" &amp; $A27) = $B27, IF(INDIRECT(J$1 &amp; "!E" &amp; $A27)&lt;&gt;"", INDIRECT(J$1 &amp; "!E" &amp; $A27), ""), "Não")</f>
        <v/>
      </c>
      <c r="K27" s="72">
        <f t="array" ref="K27">IF(INDIRECT(K$1 &amp; "!B" &amp; $A27) = $B27, IF(INDIRECT(K$1 &amp; "!E" &amp; $A27)&lt;&gt;"", INDIRECT(K$1 &amp; "!E" &amp; $A27), ""), "Não")</f>
        <v/>
      </c>
      <c r="L27" s="72">
        <f t="array" ref="L27">IF(INDIRECT(L$1 &amp; "!B" &amp; $A27) = $B27, IF(INDIRECT(L$1 &amp; "!E" &amp; $A27)&lt;&gt;"", INDIRECT(L$1 &amp; "!E" &amp; $A27), ""), "Não")</f>
        <v/>
      </c>
      <c r="M27" s="72">
        <f t="array" ref="M27">IF(INDIRECT(M$1 &amp; "!B" &amp; $A27) = $B27, IF(INDIRECT(M$1 &amp; "!E" &amp; $A27)&lt;&gt;"", INDIRECT(M$1 &amp; "!E" &amp; $A27), ""), "Não")</f>
        <v/>
      </c>
      <c r="N27" s="72">
        <f t="array" ref="N27">IF(INDIRECT(N$1 &amp; "!B" &amp; $A27) = $B27, IF(INDIRECT(N$1 &amp; "!E" &amp; $A27)&lt;&gt;"", INDIRECT(N$1 &amp; "!E" &amp; $A27), ""), "Não")</f>
        <v/>
      </c>
      <c r="O27" s="72">
        <f t="array" ref="O27">IF(INDIRECT(O$1 &amp; "!B" &amp; $A27) = $B27, IF(INDIRECT(O$1 &amp; "!E" &amp; $A27)&lt;&gt;"", INDIRECT(O$1 &amp; "!E" &amp; $A27), ""), "Não")</f>
        <v/>
      </c>
      <c r="P27" s="72">
        <f t="array" ref="P27">IF(INDIRECT(P$1 &amp; "!B" &amp; $A27) = $B27, IF(INDIRECT(P$1 &amp; "!E" &amp; $A27)&lt;&gt;"", INDIRECT(P$1 &amp; "!E" &amp; $A27), ""), "Não")</f>
        <v/>
      </c>
      <c r="Q27" s="72">
        <f t="array" ref="Q27">IF(INDIRECT(Q$1 &amp; "!B" &amp; $A27) = $B27, IF(INDIRECT(Q$1 &amp; "!E" &amp; $A27)&lt;&gt;"", INDIRECT(Q$1 &amp; "!E" &amp; $A27), ""), "Não")</f>
        <v/>
      </c>
    </row>
    <row r="28">
      <c r="A28" s="74" t="n">
        <v>35</v>
      </c>
      <c r="B28" s="47" t="inlineStr">
        <is>
          <t>Iguatu</t>
        </is>
      </c>
      <c r="C28" s="47" t="n">
        <v>1</v>
      </c>
      <c r="D28" s="72">
        <f t="array" ref="D28">IF(INDIRECT(D$1 &amp; "!B" &amp; $A28) = $B28, IF(INDIRECT(D$1 &amp; "!E" &amp; $A28)&lt;&gt;"", INDIRECT(D$1 &amp; "!E" &amp; $A28), ""), "Não")</f>
        <v/>
      </c>
      <c r="E28" s="72">
        <f t="array" ref="E28">IF(INDIRECT(E$1 &amp; "!B" &amp; $A28) = $B28, IF(INDIRECT(E$1 &amp; "!E" &amp; $A28)&lt;&gt;"", INDIRECT(E$1 &amp; "!E" &amp; $A28), ""), "Não")</f>
        <v/>
      </c>
      <c r="F28" s="72">
        <f t="array" ref="F28">IF(INDIRECT(F$1 &amp; "!B" &amp; $A28) = $B28, IF(INDIRECT(F$1 &amp; "!E" &amp; $A28)&lt;&gt;"", INDIRECT(F$1 &amp; "!E" &amp; $A28), ""), "Não")</f>
        <v/>
      </c>
      <c r="G28" s="72">
        <f t="array" ref="G28">IF(INDIRECT(G$1 &amp; "!B" &amp; $A28) = $B28, IF(INDIRECT(G$1 &amp; "!E" &amp; $A28)&lt;&gt;"", INDIRECT(G$1 &amp; "!E" &amp; $A28), ""), "Não")</f>
        <v/>
      </c>
      <c r="H28" s="72">
        <f t="array" ref="H28">IF(INDIRECT(H$1 &amp; "!B" &amp; $A28) = $B28, IF(INDIRECT(H$1 &amp; "!E" &amp; $A28)&lt;&gt;"", INDIRECT(H$1 &amp; "!E" &amp; $A28), ""), "Não")</f>
        <v/>
      </c>
      <c r="I28" s="72">
        <f t="array" ref="I28">IF(INDIRECT(I$1 &amp; "!B" &amp; $A28) = $B28, IF(INDIRECT(I$1 &amp; "!E" &amp; $A28)&lt;&gt;"", INDIRECT(I$1 &amp; "!E" &amp; $A28), ""), "Não")</f>
        <v/>
      </c>
      <c r="J28" s="72">
        <f t="array" ref="J28">IF(INDIRECT(J$1 &amp; "!B" &amp; $A28) = $B28, IF(INDIRECT(J$1 &amp; "!E" &amp; $A28)&lt;&gt;"", INDIRECT(J$1 &amp; "!E" &amp; $A28), ""), "Não")</f>
        <v/>
      </c>
      <c r="K28" s="72">
        <f t="array" ref="K28">IF(INDIRECT(K$1 &amp; "!B" &amp; $A28) = $B28, IF(INDIRECT(K$1 &amp; "!E" &amp; $A28)&lt;&gt;"", INDIRECT(K$1 &amp; "!E" &amp; $A28), ""), "Não")</f>
        <v/>
      </c>
      <c r="L28" s="72">
        <f t="array" ref="L28">IF(INDIRECT(L$1 &amp; "!B" &amp; $A28) = $B28, IF(INDIRECT(L$1 &amp; "!E" &amp; $A28)&lt;&gt;"", INDIRECT(L$1 &amp; "!E" &amp; $A28), ""), "Não")</f>
        <v/>
      </c>
      <c r="M28" s="72">
        <f t="array" ref="M28">IF(INDIRECT(M$1 &amp; "!B" &amp; $A28) = $B28, IF(INDIRECT(M$1 &amp; "!E" &amp; $A28)&lt;&gt;"", INDIRECT(M$1 &amp; "!E" &amp; $A28), ""), "Não")</f>
        <v/>
      </c>
      <c r="N28" s="72">
        <f t="array" ref="N28">IF(INDIRECT(N$1 &amp; "!B" &amp; $A28) = $B28, IF(INDIRECT(N$1 &amp; "!E" &amp; $A28)&lt;&gt;"", INDIRECT(N$1 &amp; "!E" &amp; $A28), ""), "Não")</f>
        <v/>
      </c>
      <c r="O28" s="72">
        <f t="array" ref="O28">IF(INDIRECT(O$1 &amp; "!B" &amp; $A28) = $B28, IF(INDIRECT(O$1 &amp; "!E" &amp; $A28)&lt;&gt;"", INDIRECT(O$1 &amp; "!E" &amp; $A28), ""), "Não")</f>
        <v/>
      </c>
      <c r="P28" s="72">
        <f t="array" ref="P28">IF(INDIRECT(P$1 &amp; "!B" &amp; $A28) = $B28, IF(INDIRECT(P$1 &amp; "!E" &amp; $A28)&lt;&gt;"", INDIRECT(P$1 &amp; "!E" &amp; $A28), ""), "Não")</f>
        <v/>
      </c>
      <c r="Q28" s="72">
        <f t="array" ref="Q28">IF(INDIRECT(Q$1 &amp; "!B" &amp; $A28) = $B28, IF(INDIRECT(Q$1 &amp; "!E" &amp; $A28)&lt;&gt;"", INDIRECT(Q$1 &amp; "!E" &amp; $A28), ""), "Não")</f>
        <v/>
      </c>
    </row>
    <row r="29">
      <c r="A29" s="74" t="n">
        <v>39</v>
      </c>
      <c r="B29" s="47" t="inlineStr">
        <is>
          <t>Lindoeste</t>
        </is>
      </c>
      <c r="C29" s="47" t="n">
        <v>1</v>
      </c>
      <c r="D29" s="72">
        <f t="array" ref="D29">IF(INDIRECT(D$1 &amp; "!B" &amp; $A29) = $B29, IF(INDIRECT(D$1 &amp; "!E" &amp; $A29)&lt;&gt;"", INDIRECT(D$1 &amp; "!E" &amp; $A29), ""), "Não")</f>
        <v/>
      </c>
      <c r="E29" s="72">
        <f t="array" ref="E29">IF(INDIRECT(E$1 &amp; "!B" &amp; $A29) = $B29, IF(INDIRECT(E$1 &amp; "!E" &amp; $A29)&lt;&gt;"", INDIRECT(E$1 &amp; "!E" &amp; $A29), ""), "Não")</f>
        <v/>
      </c>
      <c r="F29" s="72">
        <f t="array" ref="F29">IF(INDIRECT(F$1 &amp; "!B" &amp; $A29) = $B29, IF(INDIRECT(F$1 &amp; "!E" &amp; $A29)&lt;&gt;"", INDIRECT(F$1 &amp; "!E" &amp; $A29), ""), "Não")</f>
        <v/>
      </c>
      <c r="G29" s="72">
        <f t="array" ref="G29">IF(INDIRECT(G$1 &amp; "!B" &amp; $A29) = $B29, IF(INDIRECT(G$1 &amp; "!E" &amp; $A29)&lt;&gt;"", INDIRECT(G$1 &amp; "!E" &amp; $A29), ""), "Não")</f>
        <v/>
      </c>
      <c r="H29" s="72">
        <f t="array" ref="H29">IF(INDIRECT(H$1 &amp; "!B" &amp; $A29) = $B29, IF(INDIRECT(H$1 &amp; "!E" &amp; $A29)&lt;&gt;"", INDIRECT(H$1 &amp; "!E" &amp; $A29), ""), "Não")</f>
        <v/>
      </c>
      <c r="I29" s="72">
        <f t="array" ref="I29">IF(INDIRECT(I$1 &amp; "!B" &amp; $A29) = $B29, IF(INDIRECT(I$1 &amp; "!E" &amp; $A29)&lt;&gt;"", INDIRECT(I$1 &amp; "!E" &amp; $A29), ""), "Não")</f>
        <v/>
      </c>
      <c r="J29" s="72">
        <f t="array" ref="J29">IF(INDIRECT(J$1 &amp; "!B" &amp; $A29) = $B29, IF(INDIRECT(J$1 &amp; "!E" &amp; $A29)&lt;&gt;"", INDIRECT(J$1 &amp; "!E" &amp; $A29), ""), "Não")</f>
        <v/>
      </c>
      <c r="K29" s="72">
        <f t="array" ref="K29">IF(INDIRECT(K$1 &amp; "!B" &amp; $A29) = $B29, IF(INDIRECT(K$1 &amp; "!E" &amp; $A29)&lt;&gt;"", INDIRECT(K$1 &amp; "!E" &amp; $A29), ""), "Não")</f>
        <v/>
      </c>
      <c r="L29" s="72">
        <f t="array" ref="L29">IF(INDIRECT(L$1 &amp; "!B" &amp; $A29) = $B29, IF(INDIRECT(L$1 &amp; "!E" &amp; $A29)&lt;&gt;"", INDIRECT(L$1 &amp; "!E" &amp; $A29), ""), "Não")</f>
        <v/>
      </c>
      <c r="M29" s="72">
        <f t="array" ref="M29">IF(INDIRECT(M$1 &amp; "!B" &amp; $A29) = $B29, IF(INDIRECT(M$1 &amp; "!E" &amp; $A29)&lt;&gt;"", INDIRECT(M$1 &amp; "!E" &amp; $A29), ""), "Não")</f>
        <v/>
      </c>
      <c r="N29" s="72">
        <f t="array" ref="N29">IF(INDIRECT(N$1 &amp; "!B" &amp; $A29) = $B29, IF(INDIRECT(N$1 &amp; "!E" &amp; $A29)&lt;&gt;"", INDIRECT(N$1 &amp; "!E" &amp; $A29), ""), "Não")</f>
        <v/>
      </c>
      <c r="O29" s="72">
        <f t="array" ref="O29">IF(INDIRECT(O$1 &amp; "!B" &amp; $A29) = $B29, IF(INDIRECT(O$1 &amp; "!E" &amp; $A29)&lt;&gt;"", INDIRECT(O$1 &amp; "!E" &amp; $A29), ""), "Não")</f>
        <v/>
      </c>
      <c r="P29" s="72">
        <f t="array" ref="P29">IF(INDIRECT(P$1 &amp; "!B" &amp; $A29) = $B29, IF(INDIRECT(P$1 &amp; "!E" &amp; $A29)&lt;&gt;"", INDIRECT(P$1 &amp; "!E" &amp; $A29), ""), "Não")</f>
        <v/>
      </c>
      <c r="Q29" s="72">
        <f t="array" ref="Q29">IF(INDIRECT(Q$1 &amp; "!B" &amp; $A29) = $B29, IF(INDIRECT(Q$1 &amp; "!E" &amp; $A29)&lt;&gt;"", INDIRECT(Q$1 &amp; "!E" &amp; $A29), ""), "Não")</f>
        <v/>
      </c>
    </row>
    <row r="30">
      <c r="A30" s="74" t="n">
        <v>56</v>
      </c>
      <c r="B30" s="47" t="inlineStr">
        <is>
          <t>Santa Lúcia</t>
        </is>
      </c>
      <c r="C30" s="47" t="n">
        <v>1</v>
      </c>
      <c r="D30" s="72">
        <f t="array" ref="D30">IF(INDIRECT(D$1 &amp; "!B" &amp; $A30) = $B30, IF(INDIRECT(D$1 &amp; "!E" &amp; $A30)&lt;&gt;"", INDIRECT(D$1 &amp; "!E" &amp; $A30), ""), "Não")</f>
        <v/>
      </c>
      <c r="E30" s="72">
        <f t="array" ref="E30">IF(INDIRECT(E$1 &amp; "!B" &amp; $A30) = $B30, IF(INDIRECT(E$1 &amp; "!E" &amp; $A30)&lt;&gt;"", INDIRECT(E$1 &amp; "!E" &amp; $A30), ""), "Não")</f>
        <v/>
      </c>
      <c r="F30" s="72">
        <f t="array" ref="F30">IF(INDIRECT(F$1 &amp; "!B" &amp; $A30) = $B30, IF(INDIRECT(F$1 &amp; "!E" &amp; $A30)&lt;&gt;"", INDIRECT(F$1 &amp; "!E" &amp; $A30), ""), "Não")</f>
        <v/>
      </c>
      <c r="G30" s="72">
        <f t="array" ref="G30">IF(INDIRECT(G$1 &amp; "!B" &amp; $A30) = $B30, IF(INDIRECT(G$1 &amp; "!E" &amp; $A30)&lt;&gt;"", INDIRECT(G$1 &amp; "!E" &amp; $A30), ""), "Não")</f>
        <v/>
      </c>
      <c r="H30" s="72">
        <f t="array" ref="H30">IF(INDIRECT(H$1 &amp; "!B" &amp; $A30) = $B30, IF(INDIRECT(H$1 &amp; "!E" &amp; $A30)&lt;&gt;"", INDIRECT(H$1 &amp; "!E" &amp; $A30), ""), "Não")</f>
        <v/>
      </c>
      <c r="I30" s="72">
        <f t="array" ref="I30">IF(INDIRECT(I$1 &amp; "!B" &amp; $A30) = $B30, IF(INDIRECT(I$1 &amp; "!E" &amp; $A30)&lt;&gt;"", INDIRECT(I$1 &amp; "!E" &amp; $A30), ""), "Não")</f>
        <v/>
      </c>
      <c r="J30" s="72">
        <f t="array" ref="J30">IF(INDIRECT(J$1 &amp; "!B" &amp; $A30) = $B30, IF(INDIRECT(J$1 &amp; "!E" &amp; $A30)&lt;&gt;"", INDIRECT(J$1 &amp; "!E" &amp; $A30), ""), "Não")</f>
        <v/>
      </c>
      <c r="K30" s="72">
        <f t="array" ref="K30">IF(INDIRECT(K$1 &amp; "!B" &amp; $A30) = $B30, IF(INDIRECT(K$1 &amp; "!E" &amp; $A30)&lt;&gt;"", INDIRECT(K$1 &amp; "!E" &amp; $A30), ""), "Não")</f>
        <v/>
      </c>
      <c r="L30" s="72">
        <f t="array" ref="L30">IF(INDIRECT(L$1 &amp; "!B" &amp; $A30) = $B30, IF(INDIRECT(L$1 &amp; "!E" &amp; $A30)&lt;&gt;"", INDIRECT(L$1 &amp; "!E" &amp; $A30), ""), "Não")</f>
        <v/>
      </c>
      <c r="M30" s="72">
        <f t="array" ref="M30">IF(INDIRECT(M$1 &amp; "!B" &amp; $A30) = $B30, IF(INDIRECT(M$1 &amp; "!E" &amp; $A30)&lt;&gt;"", INDIRECT(M$1 &amp; "!E" &amp; $A30), ""), "Não")</f>
        <v/>
      </c>
      <c r="N30" s="72">
        <f t="array" ref="N30">IF(INDIRECT(N$1 &amp; "!B" &amp; $A30) = $B30, IF(INDIRECT(N$1 &amp; "!E" &amp; $A30)&lt;&gt;"", INDIRECT(N$1 &amp; "!E" &amp; $A30), ""), "Não")</f>
        <v/>
      </c>
      <c r="O30" s="72">
        <f t="array" ref="O30">IF(INDIRECT(O$1 &amp; "!B" &amp; $A30) = $B30, IF(INDIRECT(O$1 &amp; "!E" &amp; $A30)&lt;&gt;"", INDIRECT(O$1 &amp; "!E" &amp; $A30), ""), "Não")</f>
        <v/>
      </c>
      <c r="P30" s="72">
        <f t="array" ref="P30">IF(INDIRECT(P$1 &amp; "!B" &amp; $A30) = $B30, IF(INDIRECT(P$1 &amp; "!E" &amp; $A30)&lt;&gt;"", INDIRECT(P$1 &amp; "!E" &amp; $A30), ""), "Não")</f>
        <v/>
      </c>
      <c r="Q30" s="72">
        <f t="array" ref="Q30">IF(INDIRECT(Q$1 &amp; "!B" &amp; $A30) = $B30, IF(INDIRECT(Q$1 &amp; "!E" &amp; $A30)&lt;&gt;"", INDIRECT(Q$1 &amp; "!E" &amp; $A30), ""), "Não")</f>
        <v/>
      </c>
    </row>
    <row r="31">
      <c r="A31" s="74" t="n">
        <v>65</v>
      </c>
      <c r="B31" s="47" t="inlineStr">
        <is>
          <t>Tres Barras do Parana</t>
        </is>
      </c>
      <c r="C31" s="47" t="n">
        <v>1</v>
      </c>
      <c r="D31" s="72">
        <f t="array" ref="D31">IF(INDIRECT(D$1 &amp; "!B" &amp; $A31) = $B31, IF(INDIRECT(D$1 &amp; "!E" &amp; $A31)&lt;&gt;"", INDIRECT(D$1 &amp; "!E" &amp; $A31), ""), "Não")</f>
        <v/>
      </c>
      <c r="E31" s="72">
        <f t="array" ref="E31">IF(INDIRECT(E$1 &amp; "!B" &amp; $A31) = $B31, IF(INDIRECT(E$1 &amp; "!E" &amp; $A31)&lt;&gt;"", INDIRECT(E$1 &amp; "!E" &amp; $A31), ""), "Não")</f>
        <v/>
      </c>
      <c r="F31" s="72">
        <f t="array" ref="F31">IF(INDIRECT(F$1 &amp; "!B" &amp; $A31) = $B31, IF(INDIRECT(F$1 &amp; "!E" &amp; $A31)&lt;&gt;"", INDIRECT(F$1 &amp; "!E" &amp; $A31), ""), "Não")</f>
        <v/>
      </c>
      <c r="G31" s="72">
        <f t="array" ref="G31">IF(INDIRECT(G$1 &amp; "!B" &amp; $A31) = $B31, IF(INDIRECT(G$1 &amp; "!E" &amp; $A31)&lt;&gt;"", INDIRECT(G$1 &amp; "!E" &amp; $A31), ""), "Não")</f>
        <v/>
      </c>
      <c r="H31" s="72">
        <f t="array" ref="H31">IF(INDIRECT(H$1 &amp; "!B" &amp; $A31) = $B31, IF(INDIRECT(H$1 &amp; "!E" &amp; $A31)&lt;&gt;"", INDIRECT(H$1 &amp; "!E" &amp; $A31), ""), "Não")</f>
        <v/>
      </c>
      <c r="I31" s="72">
        <f t="array" ref="I31">IF(INDIRECT(I$1 &amp; "!B" &amp; $A31) = $B31, IF(INDIRECT(I$1 &amp; "!E" &amp; $A31)&lt;&gt;"", INDIRECT(I$1 &amp; "!E" &amp; $A31), ""), "Não")</f>
        <v/>
      </c>
      <c r="J31" s="72">
        <f t="array" ref="J31">IF(INDIRECT(J$1 &amp; "!B" &amp; $A31) = $B31, IF(INDIRECT(J$1 &amp; "!E" &amp; $A31)&lt;&gt;"", INDIRECT(J$1 &amp; "!E" &amp; $A31), ""), "Não")</f>
        <v/>
      </c>
      <c r="K31" s="72">
        <f t="array" ref="K31">IF(INDIRECT(K$1 &amp; "!B" &amp; $A31) = $B31, IF(INDIRECT(K$1 &amp; "!E" &amp; $A31)&lt;&gt;"", INDIRECT(K$1 &amp; "!E" &amp; $A31), ""), "Não")</f>
        <v/>
      </c>
      <c r="L31" s="72">
        <f t="array" ref="L31">IF(INDIRECT(L$1 &amp; "!B" &amp; $A31) = $B31, IF(INDIRECT(L$1 &amp; "!E" &amp; $A31)&lt;&gt;"", INDIRECT(L$1 &amp; "!E" &amp; $A31), ""), "Não")</f>
        <v/>
      </c>
      <c r="M31" s="72">
        <f t="array" ref="M31">IF(INDIRECT(M$1 &amp; "!B" &amp; $A31) = $B31, IF(INDIRECT(M$1 &amp; "!E" &amp; $A31)&lt;&gt;"", INDIRECT(M$1 &amp; "!E" &amp; $A31), ""), "Não")</f>
        <v/>
      </c>
      <c r="N31" s="72">
        <f t="array" ref="N31">IF(INDIRECT(N$1 &amp; "!B" &amp; $A31) = $B31, IF(INDIRECT(N$1 &amp; "!E" &amp; $A31)&lt;&gt;"", INDIRECT(N$1 &amp; "!E" &amp; $A31), ""), "Não")</f>
        <v/>
      </c>
      <c r="O31" s="72">
        <f t="array" ref="O31">IF(INDIRECT(O$1 &amp; "!B" &amp; $A31) = $B31, IF(INDIRECT(O$1 &amp; "!E" &amp; $A31)&lt;&gt;"", INDIRECT(O$1 &amp; "!E" &amp; $A31), ""), "Não")</f>
        <v/>
      </c>
      <c r="P31" s="72">
        <f t="array" ref="P31">IF(INDIRECT(P$1 &amp; "!B" &amp; $A31) = $B31, IF(INDIRECT(P$1 &amp; "!E" &amp; $A31)&lt;&gt;"", INDIRECT(P$1 &amp; "!E" &amp; $A31), ""), "Não")</f>
        <v/>
      </c>
      <c r="Q31" s="72">
        <f t="array" ref="Q31">IF(INDIRECT(Q$1 &amp; "!B" &amp; $A31) = $B31, IF(INDIRECT(Q$1 &amp; "!E" &amp; $A31)&lt;&gt;"", INDIRECT(Q$1 &amp; "!E" &amp; $A31), ""), "Não")</f>
        <v/>
      </c>
    </row>
    <row r="32"/>
    <row r="33" ht="15.75" customHeight="1">
      <c r="A33" s="75" t="inlineStr">
        <is>
          <t>Larissa</t>
        </is>
      </c>
      <c r="B33" s="67" t="inlineStr">
        <is>
          <t>Municípios</t>
        </is>
      </c>
      <c r="C33" s="67" t="inlineStr">
        <is>
          <t>UVR</t>
        </is>
      </c>
      <c r="D33" s="68" t="inlineStr">
        <is>
          <t>11.24</t>
        </is>
      </c>
      <c r="E33" s="67" t="inlineStr">
        <is>
          <t>12.24</t>
        </is>
      </c>
      <c r="F33" s="69" t="inlineStr">
        <is>
          <t>01.25</t>
        </is>
      </c>
      <c r="G33" s="69" t="inlineStr">
        <is>
          <t>02.25</t>
        </is>
      </c>
      <c r="H33" s="69" t="inlineStr">
        <is>
          <t>03.25</t>
        </is>
      </c>
      <c r="I33" s="69" t="inlineStr">
        <is>
          <t>04.25</t>
        </is>
      </c>
      <c r="J33" s="69" t="inlineStr">
        <is>
          <t>05.25</t>
        </is>
      </c>
      <c r="K33" s="69" t="inlineStr">
        <is>
          <t>06.25</t>
        </is>
      </c>
      <c r="L33" s="70" t="inlineStr">
        <is>
          <t>07.25</t>
        </is>
      </c>
      <c r="M33" s="70" t="inlineStr">
        <is>
          <t>08.25</t>
        </is>
      </c>
      <c r="N33" s="70" t="inlineStr">
        <is>
          <t>09.25</t>
        </is>
      </c>
      <c r="O33" s="70" t="inlineStr">
        <is>
          <t>10.25</t>
        </is>
      </c>
      <c r="P33" s="70" t="inlineStr">
        <is>
          <t>11.25</t>
        </is>
      </c>
      <c r="Q33" s="70" t="inlineStr">
        <is>
          <t>12.25</t>
        </is>
      </c>
    </row>
    <row r="34">
      <c r="A34" s="76" t="n">
        <v>24</v>
      </c>
      <c r="B34" s="77" t="inlineStr">
        <is>
          <t>Foz do Iguaçu</t>
        </is>
      </c>
      <c r="C34" s="77" t="n">
        <v>2</v>
      </c>
      <c r="D34" s="72">
        <f t="array" ref="D34">IF(INDIRECT(D$1 &amp; "!B" &amp; $A34) = $B34, IF(INDIRECT(D$1 &amp; "!E" &amp; $A34)&lt;&gt;"", INDIRECT(D$1 &amp; "!E" &amp; $A34), ""), "Não")</f>
        <v/>
      </c>
      <c r="E34" s="72">
        <f t="array" ref="E34">IF(INDIRECT(E$1 &amp; "!B" &amp; $A34) = $B34, IF(INDIRECT(E$1 &amp; "!E" &amp; $A34)&lt;&gt;"", INDIRECT(E$1 &amp; "!E" &amp; $A34), ""), "Não")</f>
        <v/>
      </c>
      <c r="F34" s="72">
        <f t="array" ref="F34">IF(INDIRECT(F$1 &amp; "!B" &amp; $A34) = $B34, IF(INDIRECT(F$1 &amp; "!E" &amp; $A34)&lt;&gt;"", INDIRECT(F$1 &amp; "!E" &amp; $A34), ""), "Não")</f>
        <v/>
      </c>
      <c r="G34" s="72">
        <f t="array" ref="G34">IF(INDIRECT(G$1 &amp; "!B" &amp; $A34) = $B34, IF(INDIRECT(G$1 &amp; "!E" &amp; $A34)&lt;&gt;"", INDIRECT(G$1 &amp; "!E" &amp; $A34), ""), "Não")</f>
        <v/>
      </c>
      <c r="H34" s="72">
        <f t="array" ref="H34">IF(INDIRECT(H$1 &amp; "!B" &amp; $A34) = $B34, IF(INDIRECT(H$1 &amp; "!E" &amp; $A34)&lt;&gt;"", INDIRECT(H$1 &amp; "!E" &amp; $A34), ""), "Não")</f>
        <v/>
      </c>
      <c r="I34" s="72">
        <f t="array" ref="I34">IF(INDIRECT(I$1 &amp; "!B" &amp; $A34) = $B34, IF(INDIRECT(I$1 &amp; "!E" &amp; $A34)&lt;&gt;"", INDIRECT(I$1 &amp; "!E" &amp; $A34), ""), "Não")</f>
        <v/>
      </c>
      <c r="J34" s="72">
        <f t="array" ref="J34">IF(INDIRECT(J$1 &amp; "!B" &amp; $A34) = $B34, IF(INDIRECT(J$1 &amp; "!E" &amp; $A34)&lt;&gt;"", INDIRECT(J$1 &amp; "!E" &amp; $A34), ""), "Não")</f>
        <v/>
      </c>
      <c r="K34" s="72">
        <f t="array" ref="K34">IF(INDIRECT(K$1 &amp; "!B" &amp; $A34) = $B34, IF(INDIRECT(K$1 &amp; "!E" &amp; $A34)&lt;&gt;"", INDIRECT(K$1 &amp; "!E" &amp; $A34), ""), "Não")</f>
        <v/>
      </c>
      <c r="L34" s="72">
        <f t="array" ref="L34">IF(INDIRECT(L$1 &amp; "!B" &amp; $A34) = $B34, IF(INDIRECT(L$1 &amp; "!E" &amp; $A34)&lt;&gt;"", INDIRECT(L$1 &amp; "!E" &amp; $A34), ""), "Não")</f>
        <v/>
      </c>
      <c r="M34" s="72">
        <f t="array" ref="M34">IF(INDIRECT(M$1 &amp; "!B" &amp; $A34) = $B34, IF(INDIRECT(M$1 &amp; "!E" &amp; $A34)&lt;&gt;"", INDIRECT(M$1 &amp; "!E" &amp; $A34), ""), "Não")</f>
        <v/>
      </c>
      <c r="N34" s="72">
        <f t="array" ref="N34">IF(INDIRECT(N$1 &amp; "!B" &amp; $A34) = $B34, IF(INDIRECT(N$1 &amp; "!E" &amp; $A34)&lt;&gt;"", INDIRECT(N$1 &amp; "!E" &amp; $A34), ""), "Não")</f>
        <v/>
      </c>
      <c r="O34" s="72">
        <f t="array" ref="O34">IF(INDIRECT(O$1 &amp; "!B" &amp; $A34) = $B34, IF(INDIRECT(O$1 &amp; "!E" &amp; $A34)&lt;&gt;"", INDIRECT(O$1 &amp; "!E" &amp; $A34), ""), "Não")</f>
        <v/>
      </c>
      <c r="P34" s="72">
        <f t="array" ref="P34">IF(INDIRECT(P$1 &amp; "!B" &amp; $A34) = $B34, IF(INDIRECT(P$1 &amp; "!E" &amp; $A34)&lt;&gt;"", INDIRECT(P$1 &amp; "!E" &amp; $A34), ""), "Não")</f>
        <v/>
      </c>
      <c r="Q34" s="72">
        <f t="array" ref="Q34">IF(INDIRECT(Q$1 &amp; "!B" &amp; $A34) = $B34, IF(INDIRECT(Q$1 &amp; "!E" &amp; $A34)&lt;&gt;"", INDIRECT(Q$1 &amp; "!E" &amp; $A34), ""), "Não")</f>
        <v/>
      </c>
    </row>
    <row r="35">
      <c r="A35" s="76" t="n">
        <v>25</v>
      </c>
      <c r="B35" s="77" t="inlineStr">
        <is>
          <t>Foz do Iguaçu</t>
        </is>
      </c>
      <c r="C35" s="77" t="n">
        <v>3</v>
      </c>
      <c r="D35" s="72">
        <f t="array" ref="D35">IF(INDIRECT(D$1 &amp; "!B" &amp; $A35) = $B35, IF(INDIRECT(D$1 &amp; "!E" &amp; $A35)&lt;&gt;"", INDIRECT(D$1 &amp; "!E" &amp; $A35), ""), "Não")</f>
        <v/>
      </c>
      <c r="E35" s="72">
        <f t="array" ref="E35">IF(INDIRECT(E$1 &amp; "!B" &amp; $A35) = $B35, IF(INDIRECT(E$1 &amp; "!E" &amp; $A35)&lt;&gt;"", INDIRECT(E$1 &amp; "!E" &amp; $A35), ""), "Não")</f>
        <v/>
      </c>
      <c r="F35" s="72">
        <f t="array" ref="F35">IF(INDIRECT(F$1 &amp; "!B" &amp; $A35) = $B35, IF(INDIRECT(F$1 &amp; "!E" &amp; $A35)&lt;&gt;"", INDIRECT(F$1 &amp; "!E" &amp; $A35), ""), "Não")</f>
        <v/>
      </c>
      <c r="G35" s="72">
        <f t="array" ref="G35">IF(INDIRECT(G$1 &amp; "!B" &amp; $A35) = $B35, IF(INDIRECT(G$1 &amp; "!E" &amp; $A35)&lt;&gt;"", INDIRECT(G$1 &amp; "!E" &amp; $A35), ""), "Não")</f>
        <v/>
      </c>
      <c r="H35" s="72">
        <f t="array" ref="H35">IF(INDIRECT(H$1 &amp; "!B" &amp; $A35) = $B35, IF(INDIRECT(H$1 &amp; "!E" &amp; $A35)&lt;&gt;"", INDIRECT(H$1 &amp; "!E" &amp; $A35), ""), "Não")</f>
        <v/>
      </c>
      <c r="I35" s="72">
        <f t="array" ref="I35">IF(INDIRECT(I$1 &amp; "!B" &amp; $A35) = $B35, IF(INDIRECT(I$1 &amp; "!E" &amp; $A35)&lt;&gt;"", INDIRECT(I$1 &amp; "!E" &amp; $A35), ""), "Não")</f>
        <v/>
      </c>
      <c r="J35" s="72">
        <f t="array" ref="J35">IF(INDIRECT(J$1 &amp; "!B" &amp; $A35) = $B35, IF(INDIRECT(J$1 &amp; "!E" &amp; $A35)&lt;&gt;"", INDIRECT(J$1 &amp; "!E" &amp; $A35), ""), "Não")</f>
        <v/>
      </c>
      <c r="K35" s="72">
        <f t="array" ref="K35">IF(INDIRECT(K$1 &amp; "!B" &amp; $A35) = $B35, IF(INDIRECT(K$1 &amp; "!E" &amp; $A35)&lt;&gt;"", INDIRECT(K$1 &amp; "!E" &amp; $A35), ""), "Não")</f>
        <v/>
      </c>
      <c r="L35" s="72">
        <f t="array" ref="L35">IF(INDIRECT(L$1 &amp; "!B" &amp; $A35) = $B35, IF(INDIRECT(L$1 &amp; "!E" &amp; $A35)&lt;&gt;"", INDIRECT(L$1 &amp; "!E" &amp; $A35), ""), "Não")</f>
        <v/>
      </c>
      <c r="M35" s="72">
        <f t="array" ref="M35">IF(INDIRECT(M$1 &amp; "!B" &amp; $A35) = $B35, IF(INDIRECT(M$1 &amp; "!E" &amp; $A35)&lt;&gt;"", INDIRECT(M$1 &amp; "!E" &amp; $A35), ""), "Não")</f>
        <v/>
      </c>
      <c r="N35" s="72">
        <f t="array" ref="N35">IF(INDIRECT(N$1 &amp; "!B" &amp; $A35) = $B35, IF(INDIRECT(N$1 &amp; "!E" &amp; $A35)&lt;&gt;"", INDIRECT(N$1 &amp; "!E" &amp; $A35), ""), "Não")</f>
        <v/>
      </c>
      <c r="O35" s="72">
        <f t="array" ref="O35">IF(INDIRECT(O$1 &amp; "!B" &amp; $A35) = $B35, IF(INDIRECT(O$1 &amp; "!E" &amp; $A35)&lt;&gt;"", INDIRECT(O$1 &amp; "!E" &amp; $A35), ""), "Não")</f>
        <v/>
      </c>
      <c r="P35" s="72">
        <f t="array" ref="P35">IF(INDIRECT(P$1 &amp; "!B" &amp; $A35) = $B35, IF(INDIRECT(P$1 &amp; "!E" &amp; $A35)&lt;&gt;"", INDIRECT(P$1 &amp; "!E" &amp; $A35), ""), "Não")</f>
        <v/>
      </c>
      <c r="Q35" s="72">
        <f t="array" ref="Q35">IF(INDIRECT(Q$1 &amp; "!B" &amp; $A35) = $B35, IF(INDIRECT(Q$1 &amp; "!E" &amp; $A35)&lt;&gt;"", INDIRECT(Q$1 &amp; "!E" &amp; $A35), ""), "Não")</f>
        <v/>
      </c>
    </row>
    <row r="36">
      <c r="A36" s="76" t="n">
        <v>26</v>
      </c>
      <c r="B36" s="77" t="inlineStr">
        <is>
          <t>Foz do Iguaçu</t>
        </is>
      </c>
      <c r="C36" s="77" t="n">
        <v>4</v>
      </c>
      <c r="D36" s="72">
        <f t="array" ref="D36">IF(INDIRECT(D$1 &amp; "!B" &amp; $A36) = $B36, IF(INDIRECT(D$1 &amp; "!E" &amp; $A36)&lt;&gt;"", INDIRECT(D$1 &amp; "!E" &amp; $A36), ""), "Não")</f>
        <v/>
      </c>
      <c r="E36" s="72">
        <f t="array" ref="E36">IF(INDIRECT(E$1 &amp; "!B" &amp; $A36) = $B36, IF(INDIRECT(E$1 &amp; "!E" &amp; $A36)&lt;&gt;"", INDIRECT(E$1 &amp; "!E" &amp; $A36), ""), "Não")</f>
        <v/>
      </c>
      <c r="F36" s="72">
        <f t="array" ref="F36">IF(INDIRECT(F$1 &amp; "!B" &amp; $A36) = $B36, IF(INDIRECT(F$1 &amp; "!E" &amp; $A36)&lt;&gt;"", INDIRECT(F$1 &amp; "!E" &amp; $A36), ""), "Não")</f>
        <v/>
      </c>
      <c r="G36" s="72">
        <f t="array" ref="G36">IF(INDIRECT(G$1 &amp; "!B" &amp; $A36) = $B36, IF(INDIRECT(G$1 &amp; "!E" &amp; $A36)&lt;&gt;"", INDIRECT(G$1 &amp; "!E" &amp; $A36), ""), "Não")</f>
        <v/>
      </c>
      <c r="H36" s="72">
        <f t="array" ref="H36">IF(INDIRECT(H$1 &amp; "!B" &amp; $A36) = $B36, IF(INDIRECT(H$1 &amp; "!E" &amp; $A36)&lt;&gt;"", INDIRECT(H$1 &amp; "!E" &amp; $A36), ""), "Não")</f>
        <v/>
      </c>
      <c r="I36" s="72">
        <f t="array" ref="I36">IF(INDIRECT(I$1 &amp; "!B" &amp; $A36) = $B36, IF(INDIRECT(I$1 &amp; "!E" &amp; $A36)&lt;&gt;"", INDIRECT(I$1 &amp; "!E" &amp; $A36), ""), "Não")</f>
        <v/>
      </c>
      <c r="J36" s="72">
        <f t="array" ref="J36">IF(INDIRECT(J$1 &amp; "!B" &amp; $A36) = $B36, IF(INDIRECT(J$1 &amp; "!E" &amp; $A36)&lt;&gt;"", INDIRECT(J$1 &amp; "!E" &amp; $A36), ""), "Não")</f>
        <v/>
      </c>
      <c r="K36" s="72">
        <f t="array" ref="K36">IF(INDIRECT(K$1 &amp; "!B" &amp; $A36) = $B36, IF(INDIRECT(K$1 &amp; "!E" &amp; $A36)&lt;&gt;"", INDIRECT(K$1 &amp; "!E" &amp; $A36), ""), "Não")</f>
        <v/>
      </c>
      <c r="L36" s="72">
        <f t="array" ref="L36">IF(INDIRECT(L$1 &amp; "!B" &amp; $A36) = $B36, IF(INDIRECT(L$1 &amp; "!E" &amp; $A36)&lt;&gt;"", INDIRECT(L$1 &amp; "!E" &amp; $A36), ""), "Não")</f>
        <v/>
      </c>
      <c r="M36" s="72">
        <f t="array" ref="M36">IF(INDIRECT(M$1 &amp; "!B" &amp; $A36) = $B36, IF(INDIRECT(M$1 &amp; "!E" &amp; $A36)&lt;&gt;"", INDIRECT(M$1 &amp; "!E" &amp; $A36), ""), "Não")</f>
        <v/>
      </c>
      <c r="N36" s="72">
        <f t="array" ref="N36">IF(INDIRECT(N$1 &amp; "!B" &amp; $A36) = $B36, IF(INDIRECT(N$1 &amp; "!E" &amp; $A36)&lt;&gt;"", INDIRECT(N$1 &amp; "!E" &amp; $A36), ""), "Não")</f>
        <v/>
      </c>
      <c r="O36" s="72">
        <f t="array" ref="O36">IF(INDIRECT(O$1 &amp; "!B" &amp; $A36) = $B36, IF(INDIRECT(O$1 &amp; "!E" &amp; $A36)&lt;&gt;"", INDIRECT(O$1 &amp; "!E" &amp; $A36), ""), "Não")</f>
        <v/>
      </c>
      <c r="P36" s="72">
        <f t="array" ref="P36">IF(INDIRECT(P$1 &amp; "!B" &amp; $A36) = $B36, IF(INDIRECT(P$1 &amp; "!E" &amp; $A36)&lt;&gt;"", INDIRECT(P$1 &amp; "!E" &amp; $A36), ""), "Não")</f>
        <v/>
      </c>
      <c r="Q36" s="72">
        <f t="array" ref="Q36">IF(INDIRECT(Q$1 &amp; "!B" &amp; $A36) = $B36, IF(INDIRECT(Q$1 &amp; "!E" &amp; $A36)&lt;&gt;"", INDIRECT(Q$1 &amp; "!E" &amp; $A36), ""), "Não")</f>
        <v/>
      </c>
    </row>
    <row r="37">
      <c r="A37" s="76" t="n">
        <v>24</v>
      </c>
      <c r="B37" s="77" t="inlineStr">
        <is>
          <t>Foz do Iguaçu</t>
        </is>
      </c>
      <c r="C37" s="77" t="n">
        <v>5</v>
      </c>
      <c r="D37" s="72">
        <f t="array" ref="D37">IF(INDIRECT(D$1 &amp; "!B" &amp; $A37) = $B37, IF(INDIRECT(D$1 &amp; "!E" &amp; $A37)&lt;&gt;"", INDIRECT(D$1 &amp; "!E" &amp; $A37), ""), "Não")</f>
        <v/>
      </c>
      <c r="E37" s="72">
        <f t="array" ref="E37">IF(INDIRECT(E$1 &amp; "!B" &amp; $A37) = $B37, IF(INDIRECT(E$1 &amp; "!E" &amp; $A37)&lt;&gt;"", INDIRECT(E$1 &amp; "!E" &amp; $A37), ""), "Não")</f>
        <v/>
      </c>
      <c r="F37" s="72">
        <f t="array" ref="F37">IF(INDIRECT(F$1 &amp; "!B" &amp; $A37) = $B37, IF(INDIRECT(F$1 &amp; "!E" &amp; $A37)&lt;&gt;"", INDIRECT(F$1 &amp; "!E" &amp; $A37), ""), "Não")</f>
        <v/>
      </c>
      <c r="G37" s="72">
        <f t="array" ref="G37">IF(INDIRECT(G$1 &amp; "!B" &amp; $A37) = $B37, IF(INDIRECT(G$1 &amp; "!E" &amp; $A37)&lt;&gt;"", INDIRECT(G$1 &amp; "!E" &amp; $A37), ""), "Não")</f>
        <v/>
      </c>
      <c r="H37" s="72">
        <f t="array" ref="H37">IF(INDIRECT(H$1 &amp; "!B" &amp; $A37) = $B37, IF(INDIRECT(H$1 &amp; "!E" &amp; $A37)&lt;&gt;"", INDIRECT(H$1 &amp; "!E" &amp; $A37), ""), "Não")</f>
        <v/>
      </c>
      <c r="I37" s="72">
        <f t="array" ref="I37">IF(INDIRECT(I$1 &amp; "!B" &amp; $A37) = $B37, IF(INDIRECT(I$1 &amp; "!E" &amp; $A37)&lt;&gt;"", INDIRECT(I$1 &amp; "!E" &amp; $A37), ""), "Não")</f>
        <v/>
      </c>
      <c r="J37" s="72">
        <f t="array" ref="J37">IF(INDIRECT(J$1 &amp; "!B" &amp; $A37) = $B37, IF(INDIRECT(J$1 &amp; "!E" &amp; $A37)&lt;&gt;"", INDIRECT(J$1 &amp; "!E" &amp; $A37), ""), "Não")</f>
        <v/>
      </c>
      <c r="K37" s="72">
        <f t="array" ref="K37">IF(INDIRECT(K$1 &amp; "!B" &amp; $A37) = $B37, IF(INDIRECT(K$1 &amp; "!E" &amp; $A37)&lt;&gt;"", INDIRECT(K$1 &amp; "!E" &amp; $A37), ""), "Não")</f>
        <v/>
      </c>
      <c r="L37" s="72">
        <f t="array" ref="L37">IF(INDIRECT(L$1 &amp; "!B" &amp; $A37) = $B37, IF(INDIRECT(L$1 &amp; "!E" &amp; $A37)&lt;&gt;"", INDIRECT(L$1 &amp; "!E" &amp; $A37), ""), "Não")</f>
        <v/>
      </c>
      <c r="M37" s="72">
        <f t="array" ref="M37">IF(INDIRECT(M$1 &amp; "!B" &amp; $A37) = $B37, IF(INDIRECT(M$1 &amp; "!E" &amp; $A37)&lt;&gt;"", INDIRECT(M$1 &amp; "!E" &amp; $A37), ""), "Não")</f>
        <v/>
      </c>
      <c r="N37" s="72">
        <f t="array" ref="N37">IF(INDIRECT(N$1 &amp; "!B" &amp; $A37) = $B37, IF(INDIRECT(N$1 &amp; "!E" &amp; $A37)&lt;&gt;"", INDIRECT(N$1 &amp; "!E" &amp; $A37), ""), "Não")</f>
        <v/>
      </c>
      <c r="O37" s="72">
        <f t="array" ref="O37">IF(INDIRECT(O$1 &amp; "!B" &amp; $A37) = $B37, IF(INDIRECT(O$1 &amp; "!E" &amp; $A37)&lt;&gt;"", INDIRECT(O$1 &amp; "!E" &amp; $A37), ""), "Não")</f>
        <v/>
      </c>
      <c r="P37" s="72">
        <f t="array" ref="P37">IF(INDIRECT(P$1 &amp; "!B" &amp; $A37) = $B37, IF(INDIRECT(P$1 &amp; "!E" &amp; $A37)&lt;&gt;"", INDIRECT(P$1 &amp; "!E" &amp; $A37), ""), "Não")</f>
        <v/>
      </c>
      <c r="Q37" s="72">
        <f t="array" ref="Q37">IF(INDIRECT(Q$1 &amp; "!B" &amp; $A37) = $B37, IF(INDIRECT(Q$1 &amp; "!E" &amp; $A37)&lt;&gt;"", INDIRECT(Q$1 &amp; "!E" &amp; $A37), ""), "Não")</f>
        <v/>
      </c>
    </row>
    <row r="38">
      <c r="A38" s="76" t="n">
        <v>28</v>
      </c>
      <c r="B38" s="77" t="inlineStr">
        <is>
          <t>Foz do Iguaçu</t>
        </is>
      </c>
      <c r="C38" s="77" t="n">
        <v>6</v>
      </c>
      <c r="D38" s="72">
        <f t="array" ref="D38">IF(INDIRECT(D$1 &amp; "!B" &amp; $A38) = $B38, IF(INDIRECT(D$1 &amp; "!E" &amp; $A38)&lt;&gt;"", INDIRECT(D$1 &amp; "!E" &amp; $A38), ""), "Não")</f>
        <v/>
      </c>
      <c r="E38" s="72">
        <f t="array" ref="E38">IF(INDIRECT(E$1 &amp; "!B" &amp; $A38) = $B38, IF(INDIRECT(E$1 &amp; "!E" &amp; $A38)&lt;&gt;"", INDIRECT(E$1 &amp; "!E" &amp; $A38), ""), "Não")</f>
        <v/>
      </c>
      <c r="F38" s="72">
        <f t="array" ref="F38">IF(INDIRECT(F$1 &amp; "!B" &amp; $A38) = $B38, IF(INDIRECT(F$1 &amp; "!E" &amp; $A38)&lt;&gt;"", INDIRECT(F$1 &amp; "!E" &amp; $A38), ""), "Não")</f>
        <v/>
      </c>
      <c r="G38" s="72">
        <f t="array" ref="G38">IF(INDIRECT(G$1 &amp; "!B" &amp; $A38) = $B38, IF(INDIRECT(G$1 &amp; "!E" &amp; $A38)&lt;&gt;"", INDIRECT(G$1 &amp; "!E" &amp; $A38), ""), "Não")</f>
        <v/>
      </c>
      <c r="H38" s="72">
        <f t="array" ref="H38">IF(INDIRECT(H$1 &amp; "!B" &amp; $A38) = $B38, IF(INDIRECT(H$1 &amp; "!E" &amp; $A38)&lt;&gt;"", INDIRECT(H$1 &amp; "!E" &amp; $A38), ""), "Não")</f>
        <v/>
      </c>
      <c r="I38" s="72">
        <f t="array" ref="I38">IF(INDIRECT(I$1 &amp; "!B" &amp; $A38) = $B38, IF(INDIRECT(I$1 &amp; "!E" &amp; $A38)&lt;&gt;"", INDIRECT(I$1 &amp; "!E" &amp; $A38), ""), "Não")</f>
        <v/>
      </c>
      <c r="J38" s="72">
        <f t="array" ref="J38">IF(INDIRECT(J$1 &amp; "!B" &amp; $A38) = $B38, IF(INDIRECT(J$1 &amp; "!E" &amp; $A38)&lt;&gt;"", INDIRECT(J$1 &amp; "!E" &amp; $A38), ""), "Não")</f>
        <v/>
      </c>
      <c r="K38" s="72">
        <f t="array" ref="K38">IF(INDIRECT(K$1 &amp; "!B" &amp; $A38) = $B38, IF(INDIRECT(K$1 &amp; "!E" &amp; $A38)&lt;&gt;"", INDIRECT(K$1 &amp; "!E" &amp; $A38), ""), "Não")</f>
        <v/>
      </c>
      <c r="L38" s="72">
        <f t="array" ref="L38">IF(INDIRECT(L$1 &amp; "!B" &amp; $A38) = $B38, IF(INDIRECT(L$1 &amp; "!E" &amp; $A38)&lt;&gt;"", INDIRECT(L$1 &amp; "!E" &amp; $A38), ""), "Não")</f>
        <v/>
      </c>
      <c r="M38" s="72">
        <f t="array" ref="M38">IF(INDIRECT(M$1 &amp; "!B" &amp; $A38) = $B38, IF(INDIRECT(M$1 &amp; "!E" &amp; $A38)&lt;&gt;"", INDIRECT(M$1 &amp; "!E" &amp; $A38), ""), "Não")</f>
        <v/>
      </c>
      <c r="N38" s="72">
        <f t="array" ref="N38">IF(INDIRECT(N$1 &amp; "!B" &amp; $A38) = $B38, IF(INDIRECT(N$1 &amp; "!E" &amp; $A38)&lt;&gt;"", INDIRECT(N$1 &amp; "!E" &amp; $A38), ""), "Não")</f>
        <v/>
      </c>
      <c r="O38" s="72">
        <f t="array" ref="O38">IF(INDIRECT(O$1 &amp; "!B" &amp; $A38) = $B38, IF(INDIRECT(O$1 &amp; "!E" &amp; $A38)&lt;&gt;"", INDIRECT(O$1 &amp; "!E" &amp; $A38), ""), "Não")</f>
        <v/>
      </c>
      <c r="P38" s="72">
        <f t="array" ref="P38">IF(INDIRECT(P$1 &amp; "!B" &amp; $A38) = $B38, IF(INDIRECT(P$1 &amp; "!E" &amp; $A38)&lt;&gt;"", INDIRECT(P$1 &amp; "!E" &amp; $A38), ""), "Não")</f>
        <v/>
      </c>
      <c r="Q38" s="72">
        <f t="array" ref="Q38">IF(INDIRECT(Q$1 &amp; "!B" &amp; $A38) = $B38, IF(INDIRECT(Q$1 &amp; "!E" &amp; $A38)&lt;&gt;"", INDIRECT(Q$1 &amp; "!E" &amp; $A38), ""), "Não")</f>
        <v/>
      </c>
    </row>
    <row r="39">
      <c r="A39" s="76" t="n">
        <v>29</v>
      </c>
      <c r="B39" s="77" t="inlineStr">
        <is>
          <t>Foz do Iguaçu</t>
        </is>
      </c>
      <c r="C39" s="77" t="n">
        <v>7</v>
      </c>
      <c r="D39" s="72">
        <f t="array" ref="D39">IF(INDIRECT(D$1 &amp; "!B" &amp; $A39) = $B39, IF(INDIRECT(D$1 &amp; "!E" &amp; $A39)&lt;&gt;"", INDIRECT(D$1 &amp; "!E" &amp; $A39), ""), "Não")</f>
        <v/>
      </c>
      <c r="E39" s="72">
        <f t="array" ref="E39">IF(INDIRECT(E$1 &amp; "!B" &amp; $A39) = $B39, IF(INDIRECT(E$1 &amp; "!E" &amp; $A39)&lt;&gt;"", INDIRECT(E$1 &amp; "!E" &amp; $A39), ""), "Não")</f>
        <v/>
      </c>
      <c r="F39" s="72">
        <f t="array" ref="F39">IF(INDIRECT(F$1 &amp; "!B" &amp; $A39) = $B39, IF(INDIRECT(F$1 &amp; "!E" &amp; $A39)&lt;&gt;"", INDIRECT(F$1 &amp; "!E" &amp; $A39), ""), "Não")</f>
        <v/>
      </c>
      <c r="G39" s="72">
        <f t="array" ref="G39">IF(INDIRECT(G$1 &amp; "!B" &amp; $A39) = $B39, IF(INDIRECT(G$1 &amp; "!E" &amp; $A39)&lt;&gt;"", INDIRECT(G$1 &amp; "!E" &amp; $A39), ""), "Não")</f>
        <v/>
      </c>
      <c r="H39" s="72">
        <f t="array" ref="H39">IF(INDIRECT(H$1 &amp; "!B" &amp; $A39) = $B39, IF(INDIRECT(H$1 &amp; "!E" &amp; $A39)&lt;&gt;"", INDIRECT(H$1 &amp; "!E" &amp; $A39), ""), "Não")</f>
        <v/>
      </c>
      <c r="I39" s="72">
        <f t="array" ref="I39">IF(INDIRECT(I$1 &amp; "!B" &amp; $A39) = $B39, IF(INDIRECT(I$1 &amp; "!E" &amp; $A39)&lt;&gt;"", INDIRECT(I$1 &amp; "!E" &amp; $A39), ""), "Não")</f>
        <v/>
      </c>
      <c r="J39" s="72">
        <f t="array" ref="J39">IF(INDIRECT(J$1 &amp; "!B" &amp; $A39) = $B39, IF(INDIRECT(J$1 &amp; "!E" &amp; $A39)&lt;&gt;"", INDIRECT(J$1 &amp; "!E" &amp; $A39), ""), "Não")</f>
        <v/>
      </c>
      <c r="K39" s="72">
        <f t="array" ref="K39">IF(INDIRECT(K$1 &amp; "!B" &amp; $A39) = $B39, IF(INDIRECT(K$1 &amp; "!E" &amp; $A39)&lt;&gt;"", INDIRECT(K$1 &amp; "!E" &amp; $A39), ""), "Não")</f>
        <v/>
      </c>
      <c r="L39" s="72">
        <f t="array" ref="L39">IF(INDIRECT(L$1 &amp; "!B" &amp; $A39) = $B39, IF(INDIRECT(L$1 &amp; "!E" &amp; $A39)&lt;&gt;"", INDIRECT(L$1 &amp; "!E" &amp; $A39), ""), "Não")</f>
        <v/>
      </c>
      <c r="M39" s="72">
        <f t="array" ref="M39">IF(INDIRECT(M$1 &amp; "!B" &amp; $A39) = $B39, IF(INDIRECT(M$1 &amp; "!E" &amp; $A39)&lt;&gt;"", INDIRECT(M$1 &amp; "!E" &amp; $A39), ""), "Não")</f>
        <v/>
      </c>
      <c r="N39" s="72">
        <f t="array" ref="N39">IF(INDIRECT(N$1 &amp; "!B" &amp; $A39) = $B39, IF(INDIRECT(N$1 &amp; "!E" &amp; $A39)&lt;&gt;"", INDIRECT(N$1 &amp; "!E" &amp; $A39), ""), "Não")</f>
        <v/>
      </c>
      <c r="O39" s="72">
        <f t="array" ref="O39">IF(INDIRECT(O$1 &amp; "!B" &amp; $A39) = $B39, IF(INDIRECT(O$1 &amp; "!E" &amp; $A39)&lt;&gt;"", INDIRECT(O$1 &amp; "!E" &amp; $A39), ""), "Não")</f>
        <v/>
      </c>
      <c r="P39" s="72">
        <f t="array" ref="P39">IF(INDIRECT(P$1 &amp; "!B" &amp; $A39) = $B39, IF(INDIRECT(P$1 &amp; "!E" &amp; $A39)&lt;&gt;"", INDIRECT(P$1 &amp; "!E" &amp; $A39), ""), "Não")</f>
        <v/>
      </c>
      <c r="Q39" s="72">
        <f t="array" ref="Q39">IF(INDIRECT(Q$1 &amp; "!B" &amp; $A39) = $B39, IF(INDIRECT(Q$1 &amp; "!E" &amp; $A39)&lt;&gt;"", INDIRECT(Q$1 &amp; "!E" &amp; $A39), ""), "Não")</f>
        <v/>
      </c>
    </row>
    <row r="40">
      <c r="A40" s="76" t="n">
        <v>30</v>
      </c>
      <c r="B40" s="77" t="inlineStr">
        <is>
          <t>Foz do Iguaçu</t>
        </is>
      </c>
      <c r="C40" s="77" t="n">
        <v>8</v>
      </c>
      <c r="D40" s="72">
        <f t="array" ref="D40">IF(INDIRECT(D$1 &amp; "!B" &amp; $A40) = $B40, IF(INDIRECT(D$1 &amp; "!E" &amp; $A40)&lt;&gt;"", INDIRECT(D$1 &amp; "!E" &amp; $A40), ""), "Não")</f>
        <v/>
      </c>
      <c r="E40" s="72">
        <f t="array" ref="E40">IF(INDIRECT(E$1 &amp; "!B" &amp; $A40) = $B40, IF(INDIRECT(E$1 &amp; "!E" &amp; $A40)&lt;&gt;"", INDIRECT(E$1 &amp; "!E" &amp; $A40), ""), "Não")</f>
        <v/>
      </c>
      <c r="F40" s="72">
        <f t="array" ref="F40">IF(INDIRECT(F$1 &amp; "!B" &amp; $A40) = $B40, IF(INDIRECT(F$1 &amp; "!E" &amp; $A40)&lt;&gt;"", INDIRECT(F$1 &amp; "!E" &amp; $A40), ""), "Não")</f>
        <v/>
      </c>
      <c r="G40" s="72">
        <f t="array" ref="G40">IF(INDIRECT(G$1 &amp; "!B" &amp; $A40) = $B40, IF(INDIRECT(G$1 &amp; "!E" &amp; $A40)&lt;&gt;"", INDIRECT(G$1 &amp; "!E" &amp; $A40), ""), "Não")</f>
        <v/>
      </c>
      <c r="H40" s="72">
        <f t="array" ref="H40">IF(INDIRECT(H$1 &amp; "!B" &amp; $A40) = $B40, IF(INDIRECT(H$1 &amp; "!E" &amp; $A40)&lt;&gt;"", INDIRECT(H$1 &amp; "!E" &amp; $A40), ""), "Não")</f>
        <v/>
      </c>
      <c r="I40" s="72">
        <f t="array" ref="I40">IF(INDIRECT(I$1 &amp; "!B" &amp; $A40) = $B40, IF(INDIRECT(I$1 &amp; "!E" &amp; $A40)&lt;&gt;"", INDIRECT(I$1 &amp; "!E" &amp; $A40), ""), "Não")</f>
        <v/>
      </c>
      <c r="J40" s="72">
        <f t="array" ref="J40">IF(INDIRECT(J$1 &amp; "!B" &amp; $A40) = $B40, IF(INDIRECT(J$1 &amp; "!E" &amp; $A40)&lt;&gt;"", INDIRECT(J$1 &amp; "!E" &amp; $A40), ""), "Não")</f>
        <v/>
      </c>
      <c r="K40" s="72">
        <f t="array" ref="K40">IF(INDIRECT(K$1 &amp; "!B" &amp; $A40) = $B40, IF(INDIRECT(K$1 &amp; "!E" &amp; $A40)&lt;&gt;"", INDIRECT(K$1 &amp; "!E" &amp; $A40), ""), "Não")</f>
        <v/>
      </c>
      <c r="L40" s="72">
        <f t="array" ref="L40">IF(INDIRECT(L$1 &amp; "!B" &amp; $A40) = $B40, IF(INDIRECT(L$1 &amp; "!E" &amp; $A40)&lt;&gt;"", INDIRECT(L$1 &amp; "!E" &amp; $A40), ""), "Não")</f>
        <v/>
      </c>
      <c r="M40" s="72">
        <f t="array" ref="M40">IF(INDIRECT(M$1 &amp; "!B" &amp; $A40) = $B40, IF(INDIRECT(M$1 &amp; "!E" &amp; $A40)&lt;&gt;"", INDIRECT(M$1 &amp; "!E" &amp; $A40), ""), "Não")</f>
        <v/>
      </c>
      <c r="N40" s="72">
        <f t="array" ref="N40">IF(INDIRECT(N$1 &amp; "!B" &amp; $A40) = $B40, IF(INDIRECT(N$1 &amp; "!E" &amp; $A40)&lt;&gt;"", INDIRECT(N$1 &amp; "!E" &amp; $A40), ""), "Não")</f>
        <v/>
      </c>
      <c r="O40" s="72">
        <f t="array" ref="O40">IF(INDIRECT(O$1 &amp; "!B" &amp; $A40) = $B40, IF(INDIRECT(O$1 &amp; "!E" &amp; $A40)&lt;&gt;"", INDIRECT(O$1 &amp; "!E" &amp; $A40), ""), "Não")</f>
        <v/>
      </c>
      <c r="P40" s="72">
        <f t="array" ref="P40">IF(INDIRECT(P$1 &amp; "!B" &amp; $A40) = $B40, IF(INDIRECT(P$1 &amp; "!E" &amp; $A40)&lt;&gt;"", INDIRECT(P$1 &amp; "!E" &amp; $A40), ""), "Não")</f>
        <v/>
      </c>
      <c r="Q40" s="72">
        <f t="array" ref="Q40">IF(INDIRECT(Q$1 &amp; "!B" &amp; $A40) = $B40, IF(INDIRECT(Q$1 &amp; "!E" &amp; $A40)&lt;&gt;"", INDIRECT(Q$1 &amp; "!E" &amp; $A40), ""), "Não")</f>
        <v/>
      </c>
    </row>
    <row r="41">
      <c r="A41" s="76" t="n">
        <v>43</v>
      </c>
      <c r="B41" s="77" t="inlineStr">
        <is>
          <t>Matelândia</t>
        </is>
      </c>
      <c r="C41" s="77" t="n">
        <v>1</v>
      </c>
      <c r="D41" s="72">
        <f t="array" ref="D41">IF(INDIRECT(D$1 &amp; "!B" &amp; $A41) = $B41, IF(INDIRECT(D$1 &amp; "!E" &amp; $A41)&lt;&gt;"", INDIRECT(D$1 &amp; "!E" &amp; $A41), ""), "Não")</f>
        <v/>
      </c>
      <c r="E41" s="72">
        <f t="array" ref="E41">IF(INDIRECT(E$1 &amp; "!B" &amp; $A41) = $B41, IF(INDIRECT(E$1 &amp; "!E" &amp; $A41)&lt;&gt;"", INDIRECT(E$1 &amp; "!E" &amp; $A41), ""), "Não")</f>
        <v/>
      </c>
      <c r="F41" s="72">
        <f t="array" ref="F41">IF(INDIRECT(F$1 &amp; "!B" &amp; $A41) = $B41, IF(INDIRECT(F$1 &amp; "!E" &amp; $A41)&lt;&gt;"", INDIRECT(F$1 &amp; "!E" &amp; $A41), ""), "Não")</f>
        <v/>
      </c>
      <c r="G41" s="72">
        <f t="array" ref="G41">IF(INDIRECT(G$1 &amp; "!B" &amp; $A41) = $B41, IF(INDIRECT(G$1 &amp; "!E" &amp; $A41)&lt;&gt;"", INDIRECT(G$1 &amp; "!E" &amp; $A41), ""), "Não")</f>
        <v/>
      </c>
      <c r="H41" s="72">
        <f t="array" ref="H41">IF(INDIRECT(H$1 &amp; "!B" &amp; $A41) = $B41, IF(INDIRECT(H$1 &amp; "!E" &amp; $A41)&lt;&gt;"", INDIRECT(H$1 &amp; "!E" &amp; $A41), ""), "Não")</f>
        <v/>
      </c>
      <c r="I41" s="72">
        <f t="array" ref="I41">IF(INDIRECT(I$1 &amp; "!B" &amp; $A41) = $B41, IF(INDIRECT(I$1 &amp; "!E" &amp; $A41)&lt;&gt;"", INDIRECT(I$1 &amp; "!E" &amp; $A41), ""), "Não")</f>
        <v/>
      </c>
      <c r="J41" s="72">
        <f t="array" ref="J41">IF(INDIRECT(J$1 &amp; "!B" &amp; $A41) = $B41, IF(INDIRECT(J$1 &amp; "!E" &amp; $A41)&lt;&gt;"", INDIRECT(J$1 &amp; "!E" &amp; $A41), ""), "Não")</f>
        <v/>
      </c>
      <c r="K41" s="72">
        <f t="array" ref="K41">IF(INDIRECT(K$1 &amp; "!B" &amp; $A41) = $B41, IF(INDIRECT(K$1 &amp; "!E" &amp; $A41)&lt;&gt;"", INDIRECT(K$1 &amp; "!E" &amp; $A41), ""), "Não")</f>
        <v/>
      </c>
      <c r="L41" s="72">
        <f t="array" ref="L41">IF(INDIRECT(L$1 &amp; "!B" &amp; $A41) = $B41, IF(INDIRECT(L$1 &amp; "!E" &amp; $A41)&lt;&gt;"", INDIRECT(L$1 &amp; "!E" &amp; $A41), ""), "Não")</f>
        <v/>
      </c>
      <c r="M41" s="72">
        <f t="array" ref="M41">IF(INDIRECT(M$1 &amp; "!B" &amp; $A41) = $B41, IF(INDIRECT(M$1 &amp; "!E" &amp; $A41)&lt;&gt;"", INDIRECT(M$1 &amp; "!E" &amp; $A41), ""), "Não")</f>
        <v/>
      </c>
      <c r="N41" s="72">
        <f t="array" ref="N41">IF(INDIRECT(N$1 &amp; "!B" &amp; $A41) = $B41, IF(INDIRECT(N$1 &amp; "!E" &amp; $A41)&lt;&gt;"", INDIRECT(N$1 &amp; "!E" &amp; $A41), ""), "Não")</f>
        <v/>
      </c>
      <c r="O41" s="72">
        <f t="array" ref="O41">IF(INDIRECT(O$1 &amp; "!B" &amp; $A41) = $B41, IF(INDIRECT(O$1 &amp; "!E" &amp; $A41)&lt;&gt;"", INDIRECT(O$1 &amp; "!E" &amp; $A41), ""), "Não")</f>
        <v/>
      </c>
      <c r="P41" s="72">
        <f t="array" ref="P41">IF(INDIRECT(P$1 &amp; "!B" &amp; $A41) = $B41, IF(INDIRECT(P$1 &amp; "!E" &amp; $A41)&lt;&gt;"", INDIRECT(P$1 &amp; "!E" &amp; $A41), ""), "Não")</f>
        <v/>
      </c>
      <c r="Q41" s="72">
        <f t="array" ref="Q41">IF(INDIRECT(Q$1 &amp; "!B" &amp; $A41) = $B41, IF(INDIRECT(Q$1 &amp; "!E" &amp; $A41)&lt;&gt;"", INDIRECT(Q$1 &amp; "!E" &amp; $A41), ""), "Não")</f>
        <v/>
      </c>
    </row>
    <row r="42">
      <c r="A42" s="76" t="n">
        <v>44</v>
      </c>
      <c r="B42" s="77" t="inlineStr">
        <is>
          <t>Medianeira</t>
        </is>
      </c>
      <c r="C42" s="77" t="n">
        <v>1</v>
      </c>
      <c r="D42" s="72">
        <f t="array" ref="D42">IF(INDIRECT(D$1 &amp; "!B" &amp; $A42) = $B42, IF(INDIRECT(D$1 &amp; "!E" &amp; $A42)&lt;&gt;"", INDIRECT(D$1 &amp; "!E" &amp; $A42), ""), "Não")</f>
        <v/>
      </c>
      <c r="E42" s="72">
        <f t="array" ref="E42">IF(INDIRECT(E$1 &amp; "!B" &amp; $A42) = $B42, IF(INDIRECT(E$1 &amp; "!E" &amp; $A42)&lt;&gt;"", INDIRECT(E$1 &amp; "!E" &amp; $A42), ""), "Não")</f>
        <v/>
      </c>
      <c r="F42" s="72">
        <f t="array" ref="F42">IF(INDIRECT(F$1 &amp; "!B" &amp; $A42) = $B42, IF(INDIRECT(F$1 &amp; "!E" &amp; $A42)&lt;&gt;"", INDIRECT(F$1 &amp; "!E" &amp; $A42), ""), "Não")</f>
        <v/>
      </c>
      <c r="G42" s="72">
        <f t="array" ref="G42">IF(INDIRECT(G$1 &amp; "!B" &amp; $A42) = $B42, IF(INDIRECT(G$1 &amp; "!E" &amp; $A42)&lt;&gt;"", INDIRECT(G$1 &amp; "!E" &amp; $A42), ""), "Não")</f>
        <v/>
      </c>
      <c r="H42" s="72">
        <f t="array" ref="H42">IF(INDIRECT(H$1 &amp; "!B" &amp; $A42) = $B42, IF(INDIRECT(H$1 &amp; "!E" &amp; $A42)&lt;&gt;"", INDIRECT(H$1 &amp; "!E" &amp; $A42), ""), "Não")</f>
        <v/>
      </c>
      <c r="I42" s="72">
        <f t="array" ref="I42">IF(INDIRECT(I$1 &amp; "!B" &amp; $A42) = $B42, IF(INDIRECT(I$1 &amp; "!E" &amp; $A42)&lt;&gt;"", INDIRECT(I$1 &amp; "!E" &amp; $A42), ""), "Não")</f>
        <v/>
      </c>
      <c r="J42" s="72">
        <f t="array" ref="J42">IF(INDIRECT(J$1 &amp; "!B" &amp; $A42) = $B42, IF(INDIRECT(J$1 &amp; "!E" &amp; $A42)&lt;&gt;"", INDIRECT(J$1 &amp; "!E" &amp; $A42), ""), "Não")</f>
        <v/>
      </c>
      <c r="K42" s="72">
        <f t="array" ref="K42">IF(INDIRECT(K$1 &amp; "!B" &amp; $A42) = $B42, IF(INDIRECT(K$1 &amp; "!E" &amp; $A42)&lt;&gt;"", INDIRECT(K$1 &amp; "!E" &amp; $A42), ""), "Não")</f>
        <v/>
      </c>
      <c r="L42" s="72">
        <f t="array" ref="L42">IF(INDIRECT(L$1 &amp; "!B" &amp; $A42) = $B42, IF(INDIRECT(L$1 &amp; "!E" &amp; $A42)&lt;&gt;"", INDIRECT(L$1 &amp; "!E" &amp; $A42), ""), "Não")</f>
        <v/>
      </c>
      <c r="M42" s="72">
        <f t="array" ref="M42">IF(INDIRECT(M$1 &amp; "!B" &amp; $A42) = $B42, IF(INDIRECT(M$1 &amp; "!E" &amp; $A42)&lt;&gt;"", INDIRECT(M$1 &amp; "!E" &amp; $A42), ""), "Não")</f>
        <v/>
      </c>
      <c r="N42" s="72">
        <f t="array" ref="N42">IF(INDIRECT(N$1 &amp; "!B" &amp; $A42) = $B42, IF(INDIRECT(N$1 &amp; "!E" &amp; $A42)&lt;&gt;"", INDIRECT(N$1 &amp; "!E" &amp; $A42), ""), "Não")</f>
        <v/>
      </c>
      <c r="O42" s="72">
        <f t="array" ref="O42">IF(INDIRECT(O$1 &amp; "!B" &amp; $A42) = $B42, IF(INDIRECT(O$1 &amp; "!E" &amp; $A42)&lt;&gt;"", INDIRECT(O$1 &amp; "!E" &amp; $A42), ""), "Não")</f>
        <v/>
      </c>
      <c r="P42" s="72">
        <f t="array" ref="P42">IF(INDIRECT(P$1 &amp; "!B" &amp; $A42) = $B42, IF(INDIRECT(P$1 &amp; "!E" &amp; $A42)&lt;&gt;"", INDIRECT(P$1 &amp; "!E" &amp; $A42), ""), "Não")</f>
        <v/>
      </c>
      <c r="Q42" s="72">
        <f t="array" ref="Q42">IF(INDIRECT(Q$1 &amp; "!B" &amp; $A42) = $B42, IF(INDIRECT(Q$1 &amp; "!E" &amp; $A42)&lt;&gt;"", INDIRECT(Q$1 &amp; "!E" &amp; $A42), ""), "Não")</f>
        <v/>
      </c>
    </row>
    <row r="43">
      <c r="A43" s="76" t="n">
        <v>58</v>
      </c>
      <c r="B43" s="77" t="inlineStr">
        <is>
          <t>Santa Terezinha de Itaipu</t>
        </is>
      </c>
      <c r="C43" s="77" t="n">
        <v>1</v>
      </c>
      <c r="D43" s="72">
        <f t="array" ref="D43">IF(INDIRECT(D$1 &amp; "!B" &amp; $A43) = $B43, IF(INDIRECT(D$1 &amp; "!E" &amp; $A43)&lt;&gt;"", INDIRECT(D$1 &amp; "!E" &amp; $A43), ""), "Não")</f>
        <v/>
      </c>
      <c r="E43" s="72">
        <f t="array" ref="E43">IF(INDIRECT(E$1 &amp; "!B" &amp; $A43) = $B43, IF(INDIRECT(E$1 &amp; "!E" &amp; $A43)&lt;&gt;"", INDIRECT(E$1 &amp; "!E" &amp; $A43), ""), "Não")</f>
        <v/>
      </c>
      <c r="F43" s="72">
        <f t="array" ref="F43">IF(INDIRECT(F$1 &amp; "!B" &amp; $A43) = $B43, IF(INDIRECT(F$1 &amp; "!E" &amp; $A43)&lt;&gt;"", INDIRECT(F$1 &amp; "!E" &amp; $A43), ""), "Não")</f>
        <v/>
      </c>
      <c r="G43" s="72">
        <f t="array" ref="G43">IF(INDIRECT(G$1 &amp; "!B" &amp; $A43) = $B43, IF(INDIRECT(G$1 &amp; "!E" &amp; $A43)&lt;&gt;"", INDIRECT(G$1 &amp; "!E" &amp; $A43), ""), "Não")</f>
        <v/>
      </c>
      <c r="H43" s="72">
        <f t="array" ref="H43">IF(INDIRECT(H$1 &amp; "!B" &amp; $A43) = $B43, IF(INDIRECT(H$1 &amp; "!E" &amp; $A43)&lt;&gt;"", INDIRECT(H$1 &amp; "!E" &amp; $A43), ""), "Não")</f>
        <v/>
      </c>
      <c r="I43" s="72">
        <f t="array" ref="I43">IF(INDIRECT(I$1 &amp; "!B" &amp; $A43) = $B43, IF(INDIRECT(I$1 &amp; "!E" &amp; $A43)&lt;&gt;"", INDIRECT(I$1 &amp; "!E" &amp; $A43), ""), "Não")</f>
        <v/>
      </c>
      <c r="J43" s="72">
        <f t="array" ref="J43">IF(INDIRECT(J$1 &amp; "!B" &amp; $A43) = $B43, IF(INDIRECT(J$1 &amp; "!E" &amp; $A43)&lt;&gt;"", INDIRECT(J$1 &amp; "!E" &amp; $A43), ""), "Não")</f>
        <v/>
      </c>
      <c r="K43" s="72">
        <f t="array" ref="K43">IF(INDIRECT(K$1 &amp; "!B" &amp; $A43) = $B43, IF(INDIRECT(K$1 &amp; "!E" &amp; $A43)&lt;&gt;"", INDIRECT(K$1 &amp; "!E" &amp; $A43), ""), "Não")</f>
        <v/>
      </c>
      <c r="L43" s="72">
        <f t="array" ref="L43">IF(INDIRECT(L$1 &amp; "!B" &amp; $A43) = $B43, IF(INDIRECT(L$1 &amp; "!E" &amp; $A43)&lt;&gt;"", INDIRECT(L$1 &amp; "!E" &amp; $A43), ""), "Não")</f>
        <v/>
      </c>
      <c r="M43" s="72">
        <f t="array" ref="M43">IF(INDIRECT(M$1 &amp; "!B" &amp; $A43) = $B43, IF(INDIRECT(M$1 &amp; "!E" &amp; $A43)&lt;&gt;"", INDIRECT(M$1 &amp; "!E" &amp; $A43), ""), "Não")</f>
        <v/>
      </c>
      <c r="N43" s="72">
        <f t="array" ref="N43">IF(INDIRECT(N$1 &amp; "!B" &amp; $A43) = $B43, IF(INDIRECT(N$1 &amp; "!E" &amp; $A43)&lt;&gt;"", INDIRECT(N$1 &amp; "!E" &amp; $A43), ""), "Não")</f>
        <v/>
      </c>
      <c r="O43" s="72">
        <f t="array" ref="O43">IF(INDIRECT(O$1 &amp; "!B" &amp; $A43) = $B43, IF(INDIRECT(O$1 &amp; "!E" &amp; $A43)&lt;&gt;"", INDIRECT(O$1 &amp; "!E" &amp; $A43), ""), "Não")</f>
        <v/>
      </c>
      <c r="P43" s="72">
        <f t="array" ref="P43">IF(INDIRECT(P$1 &amp; "!B" &amp; $A43) = $B43, IF(INDIRECT(P$1 &amp; "!E" &amp; $A43)&lt;&gt;"", INDIRECT(P$1 &amp; "!E" &amp; $A43), ""), "Não")</f>
        <v/>
      </c>
      <c r="Q43" s="72">
        <f t="array" ref="Q43">IF(INDIRECT(Q$1 &amp; "!B" &amp; $A43) = $B43, IF(INDIRECT(Q$1 &amp; "!E" &amp; $A43)&lt;&gt;"", INDIRECT(Q$1 &amp; "!E" &amp; $A43), ""), "Não")</f>
        <v/>
      </c>
    </row>
    <row r="44">
      <c r="A44" s="76" t="n">
        <v>60</v>
      </c>
      <c r="B44" s="77" t="inlineStr">
        <is>
          <t>São Miguel do Iguaçu</t>
        </is>
      </c>
      <c r="C44" s="77" t="n">
        <v>1</v>
      </c>
      <c r="D44" s="72">
        <f t="array" ref="D44">IF(INDIRECT(D$1 &amp; "!B" &amp; $A44) = $B44, IF(INDIRECT(D$1 &amp; "!E" &amp; $A44)&lt;&gt;"", INDIRECT(D$1 &amp; "!E" &amp; $A44), ""), "Não")</f>
        <v/>
      </c>
      <c r="E44" s="72">
        <f t="array" ref="E44">IF(INDIRECT(E$1 &amp; "!B" &amp; $A44) = $B44, IF(INDIRECT(E$1 &amp; "!E" &amp; $A44)&lt;&gt;"", INDIRECT(E$1 &amp; "!E" &amp; $A44), ""), "Não")</f>
        <v/>
      </c>
      <c r="F44" s="72">
        <f t="array" ref="F44">IF(INDIRECT(F$1 &amp; "!B" &amp; $A44) = $B44, IF(INDIRECT(F$1 &amp; "!E" &amp; $A44)&lt;&gt;"", INDIRECT(F$1 &amp; "!E" &amp; $A44), ""), "Não")</f>
        <v/>
      </c>
      <c r="G44" s="72">
        <f t="array" ref="G44">IF(INDIRECT(G$1 &amp; "!B" &amp; $A44) = $B44, IF(INDIRECT(G$1 &amp; "!E" &amp; $A44)&lt;&gt;"", INDIRECT(G$1 &amp; "!E" &amp; $A44), ""), "Não")</f>
        <v/>
      </c>
      <c r="H44" s="72">
        <f t="array" ref="H44">IF(INDIRECT(H$1 &amp; "!B" &amp; $A44) = $B44, IF(INDIRECT(H$1 &amp; "!E" &amp; $A44)&lt;&gt;"", INDIRECT(H$1 &amp; "!E" &amp; $A44), ""), "Não")</f>
        <v/>
      </c>
      <c r="I44" s="72">
        <f t="array" ref="I44">IF(INDIRECT(I$1 &amp; "!B" &amp; $A44) = $B44, IF(INDIRECT(I$1 &amp; "!E" &amp; $A44)&lt;&gt;"", INDIRECT(I$1 &amp; "!E" &amp; $A44), ""), "Não")</f>
        <v/>
      </c>
      <c r="J44" s="72">
        <f t="array" ref="J44">IF(INDIRECT(J$1 &amp; "!B" &amp; $A44) = $B44, IF(INDIRECT(J$1 &amp; "!E" &amp; $A44)&lt;&gt;"", INDIRECT(J$1 &amp; "!E" &amp; $A44), ""), "Não")</f>
        <v/>
      </c>
      <c r="K44" s="72">
        <f t="array" ref="K44">IF(INDIRECT(K$1 &amp; "!B" &amp; $A44) = $B44, IF(INDIRECT(K$1 &amp; "!E" &amp; $A44)&lt;&gt;"", INDIRECT(K$1 &amp; "!E" &amp; $A44), ""), "Não")</f>
        <v/>
      </c>
      <c r="L44" s="72">
        <f t="array" ref="L44">IF(INDIRECT(L$1 &amp; "!B" &amp; $A44) = $B44, IF(INDIRECT(L$1 &amp; "!E" &amp; $A44)&lt;&gt;"", INDIRECT(L$1 &amp; "!E" &amp; $A44), ""), "Não")</f>
        <v/>
      </c>
      <c r="M44" s="72">
        <f t="array" ref="M44">IF(INDIRECT(M$1 &amp; "!B" &amp; $A44) = $B44, IF(INDIRECT(M$1 &amp; "!E" &amp; $A44)&lt;&gt;"", INDIRECT(M$1 &amp; "!E" &amp; $A44), ""), "Não")</f>
        <v/>
      </c>
      <c r="N44" s="72">
        <f t="array" ref="N44">IF(INDIRECT(N$1 &amp; "!B" &amp; $A44) = $B44, IF(INDIRECT(N$1 &amp; "!E" &amp; $A44)&lt;&gt;"", INDIRECT(N$1 &amp; "!E" &amp; $A44), ""), "Não")</f>
        <v/>
      </c>
      <c r="O44" s="72">
        <f t="array" ref="O44">IF(INDIRECT(O$1 &amp; "!B" &amp; $A44) = $B44, IF(INDIRECT(O$1 &amp; "!E" &amp; $A44)&lt;&gt;"", INDIRECT(O$1 &amp; "!E" &amp; $A44), ""), "Não")</f>
        <v/>
      </c>
      <c r="P44" s="72">
        <f t="array" ref="P44">IF(INDIRECT(P$1 &amp; "!B" &amp; $A44) = $B44, IF(INDIRECT(P$1 &amp; "!E" &amp; $A44)&lt;&gt;"", INDIRECT(P$1 &amp; "!E" &amp; $A44), ""), "Não")</f>
        <v/>
      </c>
      <c r="Q44" s="72">
        <f t="array" ref="Q44">IF(INDIRECT(Q$1 &amp; "!B" &amp; $A44) = $B44, IF(INDIRECT(Q$1 &amp; "!E" &amp; $A44)&lt;&gt;"", INDIRECT(Q$1 &amp; "!E" &amp; $A44), ""), "Não")</f>
        <v/>
      </c>
    </row>
    <row r="45">
      <c r="A45" s="76" t="n">
        <v>62</v>
      </c>
      <c r="B45" s="77" t="inlineStr">
        <is>
          <t>Serranopolis do Iguaçu</t>
        </is>
      </c>
      <c r="C45" s="77" t="n">
        <v>1</v>
      </c>
      <c r="D45" s="72">
        <f t="array" ref="D45">IF(INDIRECT(D$1 &amp; "!B" &amp; $A45) = $B45, IF(INDIRECT(D$1 &amp; "!E" &amp; $A45)&lt;&gt;"", INDIRECT(D$1 &amp; "!E" &amp; $A45), ""), "Não")</f>
        <v/>
      </c>
      <c r="E45" s="72">
        <f t="array" ref="E45">IF(INDIRECT(E$1 &amp; "!B" &amp; $A45) = $B45, IF(INDIRECT(E$1 &amp; "!E" &amp; $A45)&lt;&gt;"", INDIRECT(E$1 &amp; "!E" &amp; $A45), ""), "Não")</f>
        <v/>
      </c>
      <c r="F45" s="72">
        <f t="array" ref="F45">IF(INDIRECT(F$1 &amp; "!B" &amp; $A45) = $B45, IF(INDIRECT(F$1 &amp; "!E" &amp; $A45)&lt;&gt;"", INDIRECT(F$1 &amp; "!E" &amp; $A45), ""), "Não")</f>
        <v/>
      </c>
      <c r="G45" s="72">
        <f t="array" ref="G45">IF(INDIRECT(G$1 &amp; "!B" &amp; $A45) = $B45, IF(INDIRECT(G$1 &amp; "!E" &amp; $A45)&lt;&gt;"", INDIRECT(G$1 &amp; "!E" &amp; $A45), ""), "Não")</f>
        <v/>
      </c>
      <c r="H45" s="72">
        <f t="array" ref="H45">IF(INDIRECT(H$1 &amp; "!B" &amp; $A45) = $B45, IF(INDIRECT(H$1 &amp; "!E" &amp; $A45)&lt;&gt;"", INDIRECT(H$1 &amp; "!E" &amp; $A45), ""), "Não")</f>
        <v/>
      </c>
      <c r="I45" s="72">
        <f t="array" ref="I45">IF(INDIRECT(I$1 &amp; "!B" &amp; $A45) = $B45, IF(INDIRECT(I$1 &amp; "!E" &amp; $A45)&lt;&gt;"", INDIRECT(I$1 &amp; "!E" &amp; $A45), ""), "Não")</f>
        <v/>
      </c>
      <c r="J45" s="72">
        <f t="array" ref="J45">IF(INDIRECT(J$1 &amp; "!B" &amp; $A45) = $B45, IF(INDIRECT(J$1 &amp; "!E" &amp; $A45)&lt;&gt;"", INDIRECT(J$1 &amp; "!E" &amp; $A45), ""), "Não")</f>
        <v/>
      </c>
      <c r="K45" s="72">
        <f t="array" ref="K45">IF(INDIRECT(K$1 &amp; "!B" &amp; $A45) = $B45, IF(INDIRECT(K$1 &amp; "!E" &amp; $A45)&lt;&gt;"", INDIRECT(K$1 &amp; "!E" &amp; $A45), ""), "Não")</f>
        <v/>
      </c>
      <c r="L45" s="72">
        <f t="array" ref="L45">IF(INDIRECT(L$1 &amp; "!B" &amp; $A45) = $B45, IF(INDIRECT(L$1 &amp; "!E" &amp; $A45)&lt;&gt;"", INDIRECT(L$1 &amp; "!E" &amp; $A45), ""), "Não")</f>
        <v/>
      </c>
      <c r="M45" s="72">
        <f t="array" ref="M45">IF(INDIRECT(M$1 &amp; "!B" &amp; $A45) = $B45, IF(INDIRECT(M$1 &amp; "!E" &amp; $A45)&lt;&gt;"", INDIRECT(M$1 &amp; "!E" &amp; $A45), ""), "Não")</f>
        <v/>
      </c>
      <c r="N45" s="72">
        <f t="array" ref="N45">IF(INDIRECT(N$1 &amp; "!B" &amp; $A45) = $B45, IF(INDIRECT(N$1 &amp; "!E" &amp; $A45)&lt;&gt;"", INDIRECT(N$1 &amp; "!E" &amp; $A45), ""), "Não")</f>
        <v/>
      </c>
      <c r="O45" s="72">
        <f t="array" ref="O45">IF(INDIRECT(O$1 &amp; "!B" &amp; $A45) = $B45, IF(INDIRECT(O$1 &amp; "!E" &amp; $A45)&lt;&gt;"", INDIRECT(O$1 &amp; "!E" &amp; $A45), ""), "Não")</f>
        <v/>
      </c>
      <c r="P45" s="72">
        <f t="array" ref="P45">IF(INDIRECT(P$1 &amp; "!B" &amp; $A45) = $B45, IF(INDIRECT(P$1 &amp; "!E" &amp; $A45)&lt;&gt;"", INDIRECT(P$1 &amp; "!E" &amp; $A45), ""), "Não")</f>
        <v/>
      </c>
      <c r="Q45" s="72">
        <f t="array" ref="Q45">IF(INDIRECT(Q$1 &amp; "!B" &amp; $A45) = $B45, IF(INDIRECT(Q$1 &amp; "!E" &amp; $A45)&lt;&gt;"", INDIRECT(Q$1 &amp; "!E" &amp; $A45), ""), "Não")</f>
        <v/>
      </c>
    </row>
    <row r="46"/>
    <row r="47" ht="15.75" customHeight="1">
      <c r="A47" s="78" t="inlineStr">
        <is>
          <t>Luana</t>
        </is>
      </c>
      <c r="B47" s="67" t="inlineStr">
        <is>
          <t>Municípios</t>
        </is>
      </c>
      <c r="C47" s="67" t="inlineStr">
        <is>
          <t>UVR</t>
        </is>
      </c>
      <c r="D47" s="68" t="inlineStr">
        <is>
          <t>11.24</t>
        </is>
      </c>
      <c r="E47" s="67" t="inlineStr">
        <is>
          <t>12.24</t>
        </is>
      </c>
      <c r="F47" s="69" t="inlineStr">
        <is>
          <t>01.25</t>
        </is>
      </c>
      <c r="G47" s="69" t="inlineStr">
        <is>
          <t>02.25</t>
        </is>
      </c>
      <c r="H47" s="69" t="inlineStr">
        <is>
          <t>03.25</t>
        </is>
      </c>
      <c r="I47" s="69" t="inlineStr">
        <is>
          <t>04.25</t>
        </is>
      </c>
      <c r="J47" s="69" t="inlineStr">
        <is>
          <t>05.25</t>
        </is>
      </c>
      <c r="K47" s="69" t="inlineStr">
        <is>
          <t>06.25</t>
        </is>
      </c>
      <c r="L47" s="70" t="inlineStr">
        <is>
          <t>07.25</t>
        </is>
      </c>
      <c r="M47" s="70" t="inlineStr">
        <is>
          <t>08.25</t>
        </is>
      </c>
      <c r="N47" s="70" t="inlineStr">
        <is>
          <t>09.25</t>
        </is>
      </c>
      <c r="O47" s="70" t="inlineStr">
        <is>
          <t>10.25</t>
        </is>
      </c>
      <c r="P47" s="70" t="inlineStr">
        <is>
          <t>11.25</t>
        </is>
      </c>
      <c r="Q47" s="70" t="inlineStr">
        <is>
          <t>12.25</t>
        </is>
      </c>
    </row>
    <row r="48">
      <c r="A48" s="79" t="n">
        <v>18</v>
      </c>
      <c r="B48" s="77" t="inlineStr">
        <is>
          <t>Céu Azul</t>
        </is>
      </c>
      <c r="C48" s="77" t="n">
        <v>1</v>
      </c>
      <c r="D48" s="72">
        <f t="array" ref="D48">IF(INDIRECT(D$1 &amp; "!B" &amp; $A48) = $B48, IF(INDIRECT(D$1 &amp; "!E" &amp; $A48)&lt;&gt;"", INDIRECT(D$1 &amp; "!E" &amp; $A48), ""), "Não")</f>
        <v/>
      </c>
      <c r="E48" s="72">
        <f t="array" ref="E48">IF(INDIRECT(E$1 &amp; "!B" &amp; $A48) = $B48, IF(INDIRECT(E$1 &amp; "!E" &amp; $A48)&lt;&gt;"", INDIRECT(E$1 &amp; "!E" &amp; $A48), ""), "Não")</f>
        <v/>
      </c>
      <c r="F48" s="72">
        <f t="array" ref="F48">IF(INDIRECT(F$1 &amp; "!B" &amp; $A48) = $B48, IF(INDIRECT(F$1 &amp; "!E" &amp; $A48)&lt;&gt;"", INDIRECT(F$1 &amp; "!E" &amp; $A48), ""), "Não")</f>
        <v/>
      </c>
      <c r="G48" s="72">
        <f t="array" ref="G48">IF(INDIRECT(G$1 &amp; "!B" &amp; $A48) = $B48, IF(INDIRECT(G$1 &amp; "!E" &amp; $A48)&lt;&gt;"", INDIRECT(G$1 &amp; "!E" &amp; $A48), ""), "Não")</f>
        <v/>
      </c>
      <c r="H48" s="72">
        <f t="array" ref="H48">IF(INDIRECT(H$1 &amp; "!B" &amp; $A48) = $B48, IF(INDIRECT(H$1 &amp; "!E" &amp; $A48)&lt;&gt;"", INDIRECT(H$1 &amp; "!E" &amp; $A48), ""), "Não")</f>
        <v/>
      </c>
      <c r="I48" s="72">
        <f t="array" ref="I48">IF(INDIRECT(I$1 &amp; "!B" &amp; $A48) = $B48, IF(INDIRECT(I$1 &amp; "!E" &amp; $A48)&lt;&gt;"", INDIRECT(I$1 &amp; "!E" &amp; $A48), ""), "Não")</f>
        <v/>
      </c>
      <c r="J48" s="72">
        <f t="array" ref="J48">IF(INDIRECT(J$1 &amp; "!B" &amp; $A48) = $B48, IF(INDIRECT(J$1 &amp; "!E" &amp; $A48)&lt;&gt;"", INDIRECT(J$1 &amp; "!E" &amp; $A48), ""), "Não")</f>
        <v/>
      </c>
      <c r="K48" s="72">
        <f t="array" ref="K48">IF(INDIRECT(K$1 &amp; "!B" &amp; $A48) = $B48, IF(INDIRECT(K$1 &amp; "!E" &amp; $A48)&lt;&gt;"", INDIRECT(K$1 &amp; "!E" &amp; $A48), ""), "Não")</f>
        <v/>
      </c>
      <c r="L48" s="72">
        <f t="array" ref="L48">IF(INDIRECT(L$1 &amp; "!B" &amp; $A48) = $B48, IF(INDIRECT(L$1 &amp; "!E" &amp; $A48)&lt;&gt;"", INDIRECT(L$1 &amp; "!E" &amp; $A48), ""), "Não")</f>
        <v/>
      </c>
      <c r="M48" s="72">
        <f t="array" ref="M48">IF(INDIRECT(M$1 &amp; "!B" &amp; $A48) = $B48, IF(INDIRECT(M$1 &amp; "!E" &amp; $A48)&lt;&gt;"", INDIRECT(M$1 &amp; "!E" &amp; $A48), ""), "Não")</f>
        <v/>
      </c>
      <c r="N48" s="72">
        <f t="array" ref="N48">IF(INDIRECT(N$1 &amp; "!B" &amp; $A48) = $B48, IF(INDIRECT(N$1 &amp; "!E" &amp; $A48)&lt;&gt;"", INDIRECT(N$1 &amp; "!E" &amp; $A48), ""), "Não")</f>
        <v/>
      </c>
      <c r="O48" s="72">
        <f t="array" ref="O48">IF(INDIRECT(O$1 &amp; "!B" &amp; $A48) = $B48, IF(INDIRECT(O$1 &amp; "!E" &amp; $A48)&lt;&gt;"", INDIRECT(O$1 &amp; "!E" &amp; $A48), ""), "Não")</f>
        <v/>
      </c>
      <c r="P48" s="72">
        <f t="array" ref="P48">IF(INDIRECT(P$1 &amp; "!B" &amp; $A48) = $B48, IF(INDIRECT(P$1 &amp; "!E" &amp; $A48)&lt;&gt;"", INDIRECT(P$1 &amp; "!E" &amp; $A48), ""), "Não")</f>
        <v/>
      </c>
      <c r="Q48" s="72">
        <f t="array" ref="Q48">IF(INDIRECT(Q$1 &amp; "!B" &amp; $A48) = $B48, IF(INDIRECT(Q$1 &amp; "!E" &amp; $A48)&lt;&gt;"", INDIRECT(Q$1 &amp; "!E" &amp; $A48), ""), "Não")</f>
        <v/>
      </c>
    </row>
    <row r="49">
      <c r="A49" s="79" t="n">
        <v>20</v>
      </c>
      <c r="B49" s="77" t="inlineStr">
        <is>
          <t>Diamante d'Oeste</t>
        </is>
      </c>
      <c r="C49" s="77" t="n">
        <v>1</v>
      </c>
      <c r="D49" s="72">
        <f t="array" ref="D49">IF(INDIRECT(D$1 &amp; "!B" &amp; $A49) = $B49, IF(INDIRECT(D$1 &amp; "!E" &amp; $A49)&lt;&gt;"", INDIRECT(D$1 &amp; "!E" &amp; $A49), ""), "Não")</f>
        <v/>
      </c>
      <c r="E49" s="72">
        <f t="array" ref="E49">IF(INDIRECT(E$1 &amp; "!B" &amp; $A49) = $B49, IF(INDIRECT(E$1 &amp; "!E" &amp; $A49)&lt;&gt;"", INDIRECT(E$1 &amp; "!E" &amp; $A49), ""), "Não")</f>
        <v/>
      </c>
      <c r="F49" s="72">
        <f t="array" ref="F49">IF(INDIRECT(F$1 &amp; "!B" &amp; $A49) = $B49, IF(INDIRECT(F$1 &amp; "!E" &amp; $A49)&lt;&gt;"", INDIRECT(F$1 &amp; "!E" &amp; $A49), ""), "Não")</f>
        <v/>
      </c>
      <c r="G49" s="72">
        <f t="array" ref="G49">IF(INDIRECT(G$1 &amp; "!B" &amp; $A49) = $B49, IF(INDIRECT(G$1 &amp; "!E" &amp; $A49)&lt;&gt;"", INDIRECT(G$1 &amp; "!E" &amp; $A49), ""), "Não")</f>
        <v/>
      </c>
      <c r="H49" s="72">
        <f t="array" ref="H49">IF(INDIRECT(H$1 &amp; "!B" &amp; $A49) = $B49, IF(INDIRECT(H$1 &amp; "!E" &amp; $A49)&lt;&gt;"", INDIRECT(H$1 &amp; "!E" &amp; $A49), ""), "Não")</f>
        <v/>
      </c>
      <c r="I49" s="72">
        <f t="array" ref="I49">IF(INDIRECT(I$1 &amp; "!B" &amp; $A49) = $B49, IF(INDIRECT(I$1 &amp; "!E" &amp; $A49)&lt;&gt;"", INDIRECT(I$1 &amp; "!E" &amp; $A49), ""), "Não")</f>
        <v/>
      </c>
      <c r="J49" s="72">
        <f t="array" ref="J49">IF(INDIRECT(J$1 &amp; "!B" &amp; $A49) = $B49, IF(INDIRECT(J$1 &amp; "!E" &amp; $A49)&lt;&gt;"", INDIRECT(J$1 &amp; "!E" &amp; $A49), ""), "Não")</f>
        <v/>
      </c>
      <c r="K49" s="72">
        <f t="array" ref="K49">IF(INDIRECT(K$1 &amp; "!B" &amp; $A49) = $B49, IF(INDIRECT(K$1 &amp; "!E" &amp; $A49)&lt;&gt;"", INDIRECT(K$1 &amp; "!E" &amp; $A49), ""), "Não")</f>
        <v/>
      </c>
      <c r="L49" s="72">
        <f t="array" ref="L49">IF(INDIRECT(L$1 &amp; "!B" &amp; $A49) = $B49, IF(INDIRECT(L$1 &amp; "!E" &amp; $A49)&lt;&gt;"", INDIRECT(L$1 &amp; "!E" &amp; $A49), ""), "Não")</f>
        <v/>
      </c>
      <c r="M49" s="72">
        <f t="array" ref="M49">IF(INDIRECT(M$1 &amp; "!B" &amp; $A49) = $B49, IF(INDIRECT(M$1 &amp; "!E" &amp; $A49)&lt;&gt;"", INDIRECT(M$1 &amp; "!E" &amp; $A49), ""), "Não")</f>
        <v/>
      </c>
      <c r="N49" s="72">
        <f t="array" ref="N49">IF(INDIRECT(N$1 &amp; "!B" &amp; $A49) = $B49, IF(INDIRECT(N$1 &amp; "!E" &amp; $A49)&lt;&gt;"", INDIRECT(N$1 &amp; "!E" &amp; $A49), ""), "Não")</f>
        <v/>
      </c>
      <c r="O49" s="72">
        <f t="array" ref="O49">IF(INDIRECT(O$1 &amp; "!B" &amp; $A49) = $B49, IF(INDIRECT(O$1 &amp; "!E" &amp; $A49)&lt;&gt;"", INDIRECT(O$1 &amp; "!E" &amp; $A49), ""), "Não")</f>
        <v/>
      </c>
      <c r="P49" s="72">
        <f t="array" ref="P49">IF(INDIRECT(P$1 &amp; "!B" &amp; $A49) = $B49, IF(INDIRECT(P$1 &amp; "!E" &amp; $A49)&lt;&gt;"", INDIRECT(P$1 &amp; "!E" &amp; $A49), ""), "Não")</f>
        <v/>
      </c>
      <c r="Q49" s="72">
        <f t="array" ref="Q49">IF(INDIRECT(Q$1 &amp; "!B" &amp; $A49) = $B49, IF(INDIRECT(Q$1 &amp; "!E" &amp; $A49)&lt;&gt;"", INDIRECT(Q$1 &amp; "!E" &amp; $A49), ""), "Não")</f>
        <v/>
      </c>
    </row>
    <row r="50">
      <c r="A50" s="79" t="n">
        <v>22</v>
      </c>
      <c r="B50" s="77" t="inlineStr">
        <is>
          <t>Entre Rios do Oeste</t>
        </is>
      </c>
      <c r="C50" s="77" t="n">
        <v>1</v>
      </c>
      <c r="D50" s="72">
        <f t="array" ref="D50">IF(INDIRECT(D$1 &amp; "!B" &amp; $A50) = $B50, IF(INDIRECT(D$1 &amp; "!E" &amp; $A50)&lt;&gt;"", INDIRECT(D$1 &amp; "!E" &amp; $A50), ""), "Não")</f>
        <v/>
      </c>
      <c r="E50" s="72">
        <f t="array" ref="E50">IF(INDIRECT(E$1 &amp; "!B" &amp; $A50) = $B50, IF(INDIRECT(E$1 &amp; "!E" &amp; $A50)&lt;&gt;"", INDIRECT(E$1 &amp; "!E" &amp; $A50), ""), "Não")</f>
        <v/>
      </c>
      <c r="F50" s="72">
        <f t="array" ref="F50">IF(INDIRECT(F$1 &amp; "!B" &amp; $A50) = $B50, IF(INDIRECT(F$1 &amp; "!E" &amp; $A50)&lt;&gt;"", INDIRECT(F$1 &amp; "!E" &amp; $A50), ""), "Não")</f>
        <v/>
      </c>
      <c r="G50" s="72">
        <f t="array" ref="G50">IF(INDIRECT(G$1 &amp; "!B" &amp; $A50) = $B50, IF(INDIRECT(G$1 &amp; "!E" &amp; $A50)&lt;&gt;"", INDIRECT(G$1 &amp; "!E" &amp; $A50), ""), "Não")</f>
        <v/>
      </c>
      <c r="H50" s="72">
        <f t="array" ref="H50">IF(INDIRECT(H$1 &amp; "!B" &amp; $A50) = $B50, IF(INDIRECT(H$1 &amp; "!E" &amp; $A50)&lt;&gt;"", INDIRECT(H$1 &amp; "!E" &amp; $A50), ""), "Não")</f>
        <v/>
      </c>
      <c r="I50" s="72">
        <f t="array" ref="I50">IF(INDIRECT(I$1 &amp; "!B" &amp; $A50) = $B50, IF(INDIRECT(I$1 &amp; "!E" &amp; $A50)&lt;&gt;"", INDIRECT(I$1 &amp; "!E" &amp; $A50), ""), "Não")</f>
        <v/>
      </c>
      <c r="J50" s="72">
        <f t="array" ref="J50">IF(INDIRECT(J$1 &amp; "!B" &amp; $A50) = $B50, IF(INDIRECT(J$1 &amp; "!E" &amp; $A50)&lt;&gt;"", INDIRECT(J$1 &amp; "!E" &amp; $A50), ""), "Não")</f>
        <v/>
      </c>
      <c r="K50" s="72">
        <f t="array" ref="K50">IF(INDIRECT(K$1 &amp; "!B" &amp; $A50) = $B50, IF(INDIRECT(K$1 &amp; "!E" &amp; $A50)&lt;&gt;"", INDIRECT(K$1 &amp; "!E" &amp; $A50), ""), "Não")</f>
        <v/>
      </c>
      <c r="L50" s="72">
        <f t="array" ref="L50">IF(INDIRECT(L$1 &amp; "!B" &amp; $A50) = $B50, IF(INDIRECT(L$1 &amp; "!E" &amp; $A50)&lt;&gt;"", INDIRECT(L$1 &amp; "!E" &amp; $A50), ""), "Não")</f>
        <v/>
      </c>
      <c r="M50" s="72">
        <f t="array" ref="M50">IF(INDIRECT(M$1 &amp; "!B" &amp; $A50) = $B50, IF(INDIRECT(M$1 &amp; "!E" &amp; $A50)&lt;&gt;"", INDIRECT(M$1 &amp; "!E" &amp; $A50), ""), "Não")</f>
        <v/>
      </c>
      <c r="N50" s="72">
        <f t="array" ref="N50">IF(INDIRECT(N$1 &amp; "!B" &amp; $A50) = $B50, IF(INDIRECT(N$1 &amp; "!E" &amp; $A50)&lt;&gt;"", INDIRECT(N$1 &amp; "!E" &amp; $A50), ""), "Não")</f>
        <v/>
      </c>
      <c r="O50" s="72">
        <f t="array" ref="O50">IF(INDIRECT(O$1 &amp; "!B" &amp; $A50) = $B50, IF(INDIRECT(O$1 &amp; "!E" &amp; $A50)&lt;&gt;"", INDIRECT(O$1 &amp; "!E" &amp; $A50), ""), "Não")</f>
        <v/>
      </c>
      <c r="P50" s="72">
        <f t="array" ref="P50">IF(INDIRECT(P$1 &amp; "!B" &amp; $A50) = $B50, IF(INDIRECT(P$1 &amp; "!E" &amp; $A50)&lt;&gt;"", INDIRECT(P$1 &amp; "!E" &amp; $A50), ""), "Não")</f>
        <v/>
      </c>
      <c r="Q50" s="72">
        <f t="array" ref="Q50">IF(INDIRECT(Q$1 &amp; "!B" &amp; $A50) = $B50, IF(INDIRECT(Q$1 &amp; "!E" &amp; $A50)&lt;&gt;"", INDIRECT(Q$1 &amp; "!E" &amp; $A50), ""), "Não")</f>
        <v/>
      </c>
    </row>
    <row r="51">
      <c r="A51" s="79" t="n">
        <v>37</v>
      </c>
      <c r="B51" s="77" t="inlineStr">
        <is>
          <t>Itaipulândia</t>
        </is>
      </c>
      <c r="C51" s="77" t="n">
        <v>1</v>
      </c>
      <c r="D51" s="72">
        <f t="array" ref="D51">IF(INDIRECT(D$1 &amp; "!B" &amp; $A51) = $B51, IF(INDIRECT(D$1 &amp; "!E" &amp; $A51)&lt;&gt;"", INDIRECT(D$1 &amp; "!E" &amp; $A51), ""), "Não")</f>
        <v/>
      </c>
      <c r="E51" s="72">
        <f t="array" ref="E51">IF(INDIRECT(E$1 &amp; "!B" &amp; $A51) = $B51, IF(INDIRECT(E$1 &amp; "!E" &amp; $A51)&lt;&gt;"", INDIRECT(E$1 &amp; "!E" &amp; $A51), ""), "Não")</f>
        <v/>
      </c>
      <c r="F51" s="72">
        <f t="array" ref="F51">IF(INDIRECT(F$1 &amp; "!B" &amp; $A51) = $B51, IF(INDIRECT(F$1 &amp; "!E" &amp; $A51)&lt;&gt;"", INDIRECT(F$1 &amp; "!E" &amp; $A51), ""), "Não")</f>
        <v/>
      </c>
      <c r="G51" s="72">
        <f t="array" ref="G51">IF(INDIRECT(G$1 &amp; "!B" &amp; $A51) = $B51, IF(INDIRECT(G$1 &amp; "!E" &amp; $A51)&lt;&gt;"", INDIRECT(G$1 &amp; "!E" &amp; $A51), ""), "Não")</f>
        <v/>
      </c>
      <c r="H51" s="72">
        <f t="array" ref="H51">IF(INDIRECT(H$1 &amp; "!B" &amp; $A51) = $B51, IF(INDIRECT(H$1 &amp; "!E" &amp; $A51)&lt;&gt;"", INDIRECT(H$1 &amp; "!E" &amp; $A51), ""), "Não")</f>
        <v/>
      </c>
      <c r="I51" s="72">
        <f t="array" ref="I51">IF(INDIRECT(I$1 &amp; "!B" &amp; $A51) = $B51, IF(INDIRECT(I$1 &amp; "!E" &amp; $A51)&lt;&gt;"", INDIRECT(I$1 &amp; "!E" &amp; $A51), ""), "Não")</f>
        <v/>
      </c>
      <c r="J51" s="72">
        <f t="array" ref="J51">IF(INDIRECT(J$1 &amp; "!B" &amp; $A51) = $B51, IF(INDIRECT(J$1 &amp; "!E" &amp; $A51)&lt;&gt;"", INDIRECT(J$1 &amp; "!E" &amp; $A51), ""), "Não")</f>
        <v/>
      </c>
      <c r="K51" s="72">
        <f t="array" ref="K51">IF(INDIRECT(K$1 &amp; "!B" &amp; $A51) = $B51, IF(INDIRECT(K$1 &amp; "!E" &amp; $A51)&lt;&gt;"", INDIRECT(K$1 &amp; "!E" &amp; $A51), ""), "Não")</f>
        <v/>
      </c>
      <c r="L51" s="72">
        <f t="array" ref="L51">IF(INDIRECT(L$1 &amp; "!B" &amp; $A51) = $B51, IF(INDIRECT(L$1 &amp; "!E" &amp; $A51)&lt;&gt;"", INDIRECT(L$1 &amp; "!E" &amp; $A51), ""), "Não")</f>
        <v/>
      </c>
      <c r="M51" s="72">
        <f t="array" ref="M51">IF(INDIRECT(M$1 &amp; "!B" &amp; $A51) = $B51, IF(INDIRECT(M$1 &amp; "!E" &amp; $A51)&lt;&gt;"", INDIRECT(M$1 &amp; "!E" &amp; $A51), ""), "Não")</f>
        <v/>
      </c>
      <c r="N51" s="72">
        <f t="array" ref="N51">IF(INDIRECT(N$1 &amp; "!B" &amp; $A51) = $B51, IF(INDIRECT(N$1 &amp; "!E" &amp; $A51)&lt;&gt;"", INDIRECT(N$1 &amp; "!E" &amp; $A51), ""), "Não")</f>
        <v/>
      </c>
      <c r="O51" s="72">
        <f t="array" ref="O51">IF(INDIRECT(O$1 &amp; "!B" &amp; $A51) = $B51, IF(INDIRECT(O$1 &amp; "!E" &amp; $A51)&lt;&gt;"", INDIRECT(O$1 &amp; "!E" &amp; $A51), ""), "Não")</f>
        <v/>
      </c>
      <c r="P51" s="72">
        <f t="array" ref="P51">IF(INDIRECT(P$1 &amp; "!B" &amp; $A51) = $B51, IF(INDIRECT(P$1 &amp; "!E" &amp; $A51)&lt;&gt;"", INDIRECT(P$1 &amp; "!E" &amp; $A51), ""), "Não")</f>
        <v/>
      </c>
      <c r="Q51" s="72">
        <f t="array" ref="Q51">IF(INDIRECT(Q$1 &amp; "!B" &amp; $A51) = $B51, IF(INDIRECT(Q$1 &amp; "!E" &amp; $A51)&lt;&gt;"", INDIRECT(Q$1 &amp; "!E" &amp; $A51), ""), "Não")</f>
        <v/>
      </c>
    </row>
    <row r="52">
      <c r="A52" s="79" t="n">
        <v>40</v>
      </c>
      <c r="B52" s="77" t="inlineStr">
        <is>
          <t>Marechal Candido Rondon</t>
        </is>
      </c>
      <c r="C52" s="77" t="n">
        <v>1</v>
      </c>
      <c r="D52" s="72">
        <f t="array" ref="D52">IF(INDIRECT(D$1 &amp; "!B" &amp; $A52) = $B52, IF(INDIRECT(D$1 &amp; "!E" &amp; $A52)&lt;&gt;"", INDIRECT(D$1 &amp; "!E" &amp; $A52), ""), "Não")</f>
        <v/>
      </c>
      <c r="E52" s="72">
        <f t="array" ref="E52">IF(INDIRECT(E$1 &amp; "!B" &amp; $A52) = $B52, IF(INDIRECT(E$1 &amp; "!E" &amp; $A52)&lt;&gt;"", INDIRECT(E$1 &amp; "!E" &amp; $A52), ""), "Não")</f>
        <v/>
      </c>
      <c r="F52" s="72">
        <f t="array" ref="F52">IF(INDIRECT(F$1 &amp; "!B" &amp; $A52) = $B52, IF(INDIRECT(F$1 &amp; "!E" &amp; $A52)&lt;&gt;"", INDIRECT(F$1 &amp; "!E" &amp; $A52), ""), "Não")</f>
        <v/>
      </c>
      <c r="G52" s="72">
        <f t="array" ref="G52">IF(INDIRECT(G$1 &amp; "!B" &amp; $A52) = $B52, IF(INDIRECT(G$1 &amp; "!E" &amp; $A52)&lt;&gt;"", INDIRECT(G$1 &amp; "!E" &amp; $A52), ""), "Não")</f>
        <v/>
      </c>
      <c r="H52" s="72">
        <f t="array" ref="H52">IF(INDIRECT(H$1 &amp; "!B" &amp; $A52) = $B52, IF(INDIRECT(H$1 &amp; "!E" &amp; $A52)&lt;&gt;"", INDIRECT(H$1 &amp; "!E" &amp; $A52), ""), "Não")</f>
        <v/>
      </c>
      <c r="I52" s="72">
        <f t="array" ref="I52">IF(INDIRECT(I$1 &amp; "!B" &amp; $A52) = $B52, IF(INDIRECT(I$1 &amp; "!E" &amp; $A52)&lt;&gt;"", INDIRECT(I$1 &amp; "!E" &amp; $A52), ""), "Não")</f>
        <v/>
      </c>
      <c r="J52" s="72">
        <f t="array" ref="J52">IF(INDIRECT(J$1 &amp; "!B" &amp; $A52) = $B52, IF(INDIRECT(J$1 &amp; "!E" &amp; $A52)&lt;&gt;"", INDIRECT(J$1 &amp; "!E" &amp; $A52), ""), "Não")</f>
        <v/>
      </c>
      <c r="K52" s="72">
        <f t="array" ref="K52">IF(INDIRECT(K$1 &amp; "!B" &amp; $A52) = $B52, IF(INDIRECT(K$1 &amp; "!E" &amp; $A52)&lt;&gt;"", INDIRECT(K$1 &amp; "!E" &amp; $A52), ""), "Não")</f>
        <v/>
      </c>
      <c r="L52" s="72">
        <f t="array" ref="L52">IF(INDIRECT(L$1 &amp; "!B" &amp; $A52) = $B52, IF(INDIRECT(L$1 &amp; "!E" &amp; $A52)&lt;&gt;"", INDIRECT(L$1 &amp; "!E" &amp; $A52), ""), "Não")</f>
        <v/>
      </c>
      <c r="M52" s="72">
        <f t="array" ref="M52">IF(INDIRECT(M$1 &amp; "!B" &amp; $A52) = $B52, IF(INDIRECT(M$1 &amp; "!E" &amp; $A52)&lt;&gt;"", INDIRECT(M$1 &amp; "!E" &amp; $A52), ""), "Não")</f>
        <v/>
      </c>
      <c r="N52" s="72">
        <f t="array" ref="N52">IF(INDIRECT(N$1 &amp; "!B" &amp; $A52) = $B52, IF(INDIRECT(N$1 &amp; "!E" &amp; $A52)&lt;&gt;"", INDIRECT(N$1 &amp; "!E" &amp; $A52), ""), "Não")</f>
        <v/>
      </c>
      <c r="O52" s="72">
        <f t="array" ref="O52">IF(INDIRECT(O$1 &amp; "!B" &amp; $A52) = $B52, IF(INDIRECT(O$1 &amp; "!E" &amp; $A52)&lt;&gt;"", INDIRECT(O$1 &amp; "!E" &amp; $A52), ""), "Não")</f>
        <v/>
      </c>
      <c r="P52" s="72">
        <f t="array" ref="P52">IF(INDIRECT(P$1 &amp; "!B" &amp; $A52) = $B52, IF(INDIRECT(P$1 &amp; "!E" &amp; $A52)&lt;&gt;"", INDIRECT(P$1 &amp; "!E" &amp; $A52), ""), "Não")</f>
        <v/>
      </c>
      <c r="Q52" s="72">
        <f t="array" ref="Q52">IF(INDIRECT(Q$1 &amp; "!B" &amp; $A52) = $B52, IF(INDIRECT(Q$1 &amp; "!E" &amp; $A52)&lt;&gt;"", INDIRECT(Q$1 &amp; "!E" &amp; $A52), ""), "Não")</f>
        <v/>
      </c>
    </row>
    <row r="53">
      <c r="A53" s="79" t="n">
        <v>41</v>
      </c>
      <c r="B53" s="77" t="inlineStr">
        <is>
          <t>Marechal Candido Rondon</t>
        </is>
      </c>
      <c r="C53" s="77" t="n">
        <v>2</v>
      </c>
      <c r="D53" s="72">
        <f t="array" ref="D53">IF(INDIRECT(D$1 &amp; "!B" &amp; $A53) = $B53, IF(INDIRECT(D$1 &amp; "!E" &amp; $A53)&lt;&gt;"", INDIRECT(D$1 &amp; "!E" &amp; $A53), ""), "Não")</f>
        <v/>
      </c>
      <c r="E53" s="72">
        <f t="array" ref="E53">IF(INDIRECT(E$1 &amp; "!B" &amp; $A53) = $B53, IF(INDIRECT(E$1 &amp; "!E" &amp; $A53)&lt;&gt;"", INDIRECT(E$1 &amp; "!E" &amp; $A53), ""), "Não")</f>
        <v/>
      </c>
      <c r="F53" s="72">
        <f t="array" ref="F53">IF(INDIRECT(F$1 &amp; "!B" &amp; $A53) = $B53, IF(INDIRECT(F$1 &amp; "!E" &amp; $A53)&lt;&gt;"", INDIRECT(F$1 &amp; "!E" &amp; $A53), ""), "Não")</f>
        <v/>
      </c>
      <c r="G53" s="72">
        <f t="array" ref="G53">IF(INDIRECT(G$1 &amp; "!B" &amp; $A53) = $B53, IF(INDIRECT(G$1 &amp; "!E" &amp; $A53)&lt;&gt;"", INDIRECT(G$1 &amp; "!E" &amp; $A53), ""), "Não")</f>
        <v/>
      </c>
      <c r="H53" s="72">
        <f t="array" ref="H53">IF(INDIRECT(H$1 &amp; "!B" &amp; $A53) = $B53, IF(INDIRECT(H$1 &amp; "!E" &amp; $A53)&lt;&gt;"", INDIRECT(H$1 &amp; "!E" &amp; $A53), ""), "Não")</f>
        <v/>
      </c>
      <c r="I53" s="72">
        <f t="array" ref="I53">IF(INDIRECT(I$1 &amp; "!B" &amp; $A53) = $B53, IF(INDIRECT(I$1 &amp; "!E" &amp; $A53)&lt;&gt;"", INDIRECT(I$1 &amp; "!E" &amp; $A53), ""), "Não")</f>
        <v/>
      </c>
      <c r="J53" s="72">
        <f t="array" ref="J53">IF(INDIRECT(J$1 &amp; "!B" &amp; $A53) = $B53, IF(INDIRECT(J$1 &amp; "!E" &amp; $A53)&lt;&gt;"", INDIRECT(J$1 &amp; "!E" &amp; $A53), ""), "Não")</f>
        <v/>
      </c>
      <c r="K53" s="72">
        <f t="array" ref="K53">IF(INDIRECT(K$1 &amp; "!B" &amp; $A53) = $B53, IF(INDIRECT(K$1 &amp; "!E" &amp; $A53)&lt;&gt;"", INDIRECT(K$1 &amp; "!E" &amp; $A53), ""), "Não")</f>
        <v/>
      </c>
      <c r="L53" s="72">
        <f t="array" ref="L53">IF(INDIRECT(L$1 &amp; "!B" &amp; $A53) = $B53, IF(INDIRECT(L$1 &amp; "!E" &amp; $A53)&lt;&gt;"", INDIRECT(L$1 &amp; "!E" &amp; $A53), ""), "Não")</f>
        <v/>
      </c>
      <c r="M53" s="72">
        <f t="array" ref="M53">IF(INDIRECT(M$1 &amp; "!B" &amp; $A53) = $B53, IF(INDIRECT(M$1 &amp; "!E" &amp; $A53)&lt;&gt;"", INDIRECT(M$1 &amp; "!E" &amp; $A53), ""), "Não")</f>
        <v/>
      </c>
      <c r="N53" s="72">
        <f t="array" ref="N53">IF(INDIRECT(N$1 &amp; "!B" &amp; $A53) = $B53, IF(INDIRECT(N$1 &amp; "!E" &amp; $A53)&lt;&gt;"", INDIRECT(N$1 &amp; "!E" &amp; $A53), ""), "Não")</f>
        <v/>
      </c>
      <c r="O53" s="72">
        <f t="array" ref="O53">IF(INDIRECT(O$1 &amp; "!B" &amp; $A53) = $B53, IF(INDIRECT(O$1 &amp; "!E" &amp; $A53)&lt;&gt;"", INDIRECT(O$1 &amp; "!E" &amp; $A53), ""), "Não")</f>
        <v/>
      </c>
      <c r="P53" s="72">
        <f t="array" ref="P53">IF(INDIRECT(P$1 &amp; "!B" &amp; $A53) = $B53, IF(INDIRECT(P$1 &amp; "!E" &amp; $A53)&lt;&gt;"", INDIRECT(P$1 &amp; "!E" &amp; $A53), ""), "Não")</f>
        <v/>
      </c>
      <c r="Q53" s="72">
        <f t="array" ref="Q53">IF(INDIRECT(Q$1 &amp; "!B" &amp; $A53) = $B53, IF(INDIRECT(Q$1 &amp; "!E" &amp; $A53)&lt;&gt;"", INDIRECT(Q$1 &amp; "!E" &amp; $A53), ""), "Não")</f>
        <v/>
      </c>
    </row>
    <row r="54">
      <c r="A54" s="79" t="n">
        <v>46</v>
      </c>
      <c r="B54" s="77" t="inlineStr">
        <is>
          <t>Missal</t>
        </is>
      </c>
      <c r="C54" s="77" t="n">
        <v>1</v>
      </c>
      <c r="D54" s="72">
        <f t="array" ref="D54">IF(INDIRECT(D$1 &amp; "!B" &amp; $A54) = $B54, IF(INDIRECT(D$1 &amp; "!E" &amp; $A54)&lt;&gt;"", INDIRECT(D$1 &amp; "!E" &amp; $A54), ""), "Não")</f>
        <v/>
      </c>
      <c r="E54" s="72">
        <f t="array" ref="E54">IF(INDIRECT(E$1 &amp; "!B" &amp; $A54) = $B54, IF(INDIRECT(E$1 &amp; "!E" &amp; $A54)&lt;&gt;"", INDIRECT(E$1 &amp; "!E" &amp; $A54), ""), "Não")</f>
        <v/>
      </c>
      <c r="F54" s="72">
        <f t="array" ref="F54">IF(INDIRECT(F$1 &amp; "!B" &amp; $A54) = $B54, IF(INDIRECT(F$1 &amp; "!E" &amp; $A54)&lt;&gt;"", INDIRECT(F$1 &amp; "!E" &amp; $A54), ""), "Não")</f>
        <v/>
      </c>
      <c r="G54" s="72">
        <f t="array" ref="G54">IF(INDIRECT(G$1 &amp; "!B" &amp; $A54) = $B54, IF(INDIRECT(G$1 &amp; "!E" &amp; $A54)&lt;&gt;"", INDIRECT(G$1 &amp; "!E" &amp; $A54), ""), "Não")</f>
        <v/>
      </c>
      <c r="H54" s="72">
        <f t="array" ref="H54">IF(INDIRECT(H$1 &amp; "!B" &amp; $A54) = $B54, IF(INDIRECT(H$1 &amp; "!E" &amp; $A54)&lt;&gt;"", INDIRECT(H$1 &amp; "!E" &amp; $A54), ""), "Não")</f>
        <v/>
      </c>
      <c r="I54" s="72">
        <f t="array" ref="I54">IF(INDIRECT(I$1 &amp; "!B" &amp; $A54) = $B54, IF(INDIRECT(I$1 &amp; "!E" &amp; $A54)&lt;&gt;"", INDIRECT(I$1 &amp; "!E" &amp; $A54), ""), "Não")</f>
        <v/>
      </c>
      <c r="J54" s="72">
        <f t="array" ref="J54">IF(INDIRECT(J$1 &amp; "!B" &amp; $A54) = $B54, IF(INDIRECT(J$1 &amp; "!E" &amp; $A54)&lt;&gt;"", INDIRECT(J$1 &amp; "!E" &amp; $A54), ""), "Não")</f>
        <v/>
      </c>
      <c r="K54" s="72">
        <f t="array" ref="K54">IF(INDIRECT(K$1 &amp; "!B" &amp; $A54) = $B54, IF(INDIRECT(K$1 &amp; "!E" &amp; $A54)&lt;&gt;"", INDIRECT(K$1 &amp; "!E" &amp; $A54), ""), "Não")</f>
        <v/>
      </c>
      <c r="L54" s="72">
        <f t="array" ref="L54">IF(INDIRECT(L$1 &amp; "!B" &amp; $A54) = $B54, IF(INDIRECT(L$1 &amp; "!E" &amp; $A54)&lt;&gt;"", INDIRECT(L$1 &amp; "!E" &amp; $A54), ""), "Não")</f>
        <v/>
      </c>
      <c r="M54" s="72">
        <f t="array" ref="M54">IF(INDIRECT(M$1 &amp; "!B" &amp; $A54) = $B54, IF(INDIRECT(M$1 &amp; "!E" &amp; $A54)&lt;&gt;"", INDIRECT(M$1 &amp; "!E" &amp; $A54), ""), "Não")</f>
        <v/>
      </c>
      <c r="N54" s="72">
        <f t="array" ref="N54">IF(INDIRECT(N$1 &amp; "!B" &amp; $A54) = $B54, IF(INDIRECT(N$1 &amp; "!E" &amp; $A54)&lt;&gt;"", INDIRECT(N$1 &amp; "!E" &amp; $A54), ""), "Não")</f>
        <v/>
      </c>
      <c r="O54" s="72">
        <f t="array" ref="O54">IF(INDIRECT(O$1 &amp; "!B" &amp; $A54) = $B54, IF(INDIRECT(O$1 &amp; "!E" &amp; $A54)&lt;&gt;"", INDIRECT(O$1 &amp; "!E" &amp; $A54), ""), "Não")</f>
        <v/>
      </c>
      <c r="P54" s="72">
        <f t="array" ref="P54">IF(INDIRECT(P$1 &amp; "!B" &amp; $A54) = $B54, IF(INDIRECT(P$1 &amp; "!E" &amp; $A54)&lt;&gt;"", INDIRECT(P$1 &amp; "!E" &amp; $A54), ""), "Não")</f>
        <v/>
      </c>
      <c r="Q54" s="72">
        <f t="array" ref="Q54">IF(INDIRECT(Q$1 &amp; "!B" &amp; $A54) = $B54, IF(INDIRECT(Q$1 &amp; "!E" &amp; $A54)&lt;&gt;"", INDIRECT(Q$1 &amp; "!E" &amp; $A54), ""), "Não")</f>
        <v/>
      </c>
    </row>
    <row r="55">
      <c r="A55" s="79" t="n">
        <v>52</v>
      </c>
      <c r="B55" s="77" t="inlineStr">
        <is>
          <t>Pato Bragado</t>
        </is>
      </c>
      <c r="C55" s="77" t="n">
        <v>1</v>
      </c>
      <c r="D55" s="72">
        <f t="array" ref="D55">IF(INDIRECT(D$1 &amp; "!B" &amp; $A55) = $B55, IF(INDIRECT(D$1 &amp; "!E" &amp; $A55)&lt;&gt;"", INDIRECT(D$1 &amp; "!E" &amp; $A55), ""), "Não")</f>
        <v/>
      </c>
      <c r="E55" s="72">
        <f t="array" ref="E55">IF(INDIRECT(E$1 &amp; "!B" &amp; $A55) = $B55, IF(INDIRECT(E$1 &amp; "!E" &amp; $A55)&lt;&gt;"", INDIRECT(E$1 &amp; "!E" &amp; $A55), ""), "Não")</f>
        <v/>
      </c>
      <c r="F55" s="72">
        <f t="array" ref="F55">IF(INDIRECT(F$1 &amp; "!B" &amp; $A55) = $B55, IF(INDIRECT(F$1 &amp; "!E" &amp; $A55)&lt;&gt;"", INDIRECT(F$1 &amp; "!E" &amp; $A55), ""), "Não")</f>
        <v/>
      </c>
      <c r="G55" s="72">
        <f t="array" ref="G55">IF(INDIRECT(G$1 &amp; "!B" &amp; $A55) = $B55, IF(INDIRECT(G$1 &amp; "!E" &amp; $A55)&lt;&gt;"", INDIRECT(G$1 &amp; "!E" &amp; $A55), ""), "Não")</f>
        <v/>
      </c>
      <c r="H55" s="72">
        <f t="array" ref="H55">IF(INDIRECT(H$1 &amp; "!B" &amp; $A55) = $B55, IF(INDIRECT(H$1 &amp; "!E" &amp; $A55)&lt;&gt;"", INDIRECT(H$1 &amp; "!E" &amp; $A55), ""), "Não")</f>
        <v/>
      </c>
      <c r="I55" s="72">
        <f t="array" ref="I55">IF(INDIRECT(I$1 &amp; "!B" &amp; $A55) = $B55, IF(INDIRECT(I$1 &amp; "!E" &amp; $A55)&lt;&gt;"", INDIRECT(I$1 &amp; "!E" &amp; $A55), ""), "Não")</f>
        <v/>
      </c>
      <c r="J55" s="72">
        <f t="array" ref="J55">IF(INDIRECT(J$1 &amp; "!B" &amp; $A55) = $B55, IF(INDIRECT(J$1 &amp; "!E" &amp; $A55)&lt;&gt;"", INDIRECT(J$1 &amp; "!E" &amp; $A55), ""), "Não")</f>
        <v/>
      </c>
      <c r="K55" s="72">
        <f t="array" ref="K55">IF(INDIRECT(K$1 &amp; "!B" &amp; $A55) = $B55, IF(INDIRECT(K$1 &amp; "!E" &amp; $A55)&lt;&gt;"", INDIRECT(K$1 &amp; "!E" &amp; $A55), ""), "Não")</f>
        <v/>
      </c>
      <c r="L55" s="72">
        <f t="array" ref="L55">IF(INDIRECT(L$1 &amp; "!B" &amp; $A55) = $B55, IF(INDIRECT(L$1 &amp; "!E" &amp; $A55)&lt;&gt;"", INDIRECT(L$1 &amp; "!E" &amp; $A55), ""), "Não")</f>
        <v/>
      </c>
      <c r="M55" s="72">
        <f t="array" ref="M55">IF(INDIRECT(M$1 &amp; "!B" &amp; $A55) = $B55, IF(INDIRECT(M$1 &amp; "!E" &amp; $A55)&lt;&gt;"", INDIRECT(M$1 &amp; "!E" &amp; $A55), ""), "Não")</f>
        <v/>
      </c>
      <c r="N55" s="72">
        <f t="array" ref="N55">IF(INDIRECT(N$1 &amp; "!B" &amp; $A55) = $B55, IF(INDIRECT(N$1 &amp; "!E" &amp; $A55)&lt;&gt;"", INDIRECT(N$1 &amp; "!E" &amp; $A55), ""), "Não")</f>
        <v/>
      </c>
      <c r="O55" s="72">
        <f t="array" ref="O55">IF(INDIRECT(O$1 &amp; "!B" &amp; $A55) = $B55, IF(INDIRECT(O$1 &amp; "!E" &amp; $A55)&lt;&gt;"", INDIRECT(O$1 &amp; "!E" &amp; $A55), ""), "Não")</f>
        <v/>
      </c>
      <c r="P55" s="72">
        <f t="array" ref="P55">IF(INDIRECT(P$1 &amp; "!B" &amp; $A55) = $B55, IF(INDIRECT(P$1 &amp; "!E" &amp; $A55)&lt;&gt;"", INDIRECT(P$1 &amp; "!E" &amp; $A55), ""), "Não")</f>
        <v/>
      </c>
      <c r="Q55" s="72">
        <f t="array" ref="Q55">IF(INDIRECT(Q$1 &amp; "!B" &amp; $A55) = $B55, IF(INDIRECT(Q$1 &amp; "!E" &amp; $A55)&lt;&gt;"", INDIRECT(Q$1 &amp; "!E" &amp; $A55), ""), "Não")</f>
        <v/>
      </c>
    </row>
    <row r="56">
      <c r="A56" s="79" t="n">
        <v>54</v>
      </c>
      <c r="B56" s="77" t="inlineStr">
        <is>
          <t>Ramilândia</t>
        </is>
      </c>
      <c r="C56" s="77" t="n">
        <v>1</v>
      </c>
      <c r="D56" s="72">
        <f t="array" ref="D56">IF(INDIRECT(D$1 &amp; "!B" &amp; $A56) = $B56, IF(INDIRECT(D$1 &amp; "!E" &amp; $A56)&lt;&gt;"", INDIRECT(D$1 &amp; "!E" &amp; $A56), ""), "Não")</f>
        <v/>
      </c>
      <c r="E56" s="72">
        <f t="array" ref="E56">IF(INDIRECT(E$1 &amp; "!B" &amp; $A56) = $B56, IF(INDIRECT(E$1 &amp; "!E" &amp; $A56)&lt;&gt;"", INDIRECT(E$1 &amp; "!E" &amp; $A56), ""), "Não")</f>
        <v/>
      </c>
      <c r="F56" s="72">
        <f t="array" ref="F56">IF(INDIRECT(F$1 &amp; "!B" &amp; $A56) = $B56, IF(INDIRECT(F$1 &amp; "!E" &amp; $A56)&lt;&gt;"", INDIRECT(F$1 &amp; "!E" &amp; $A56), ""), "Não")</f>
        <v/>
      </c>
      <c r="G56" s="72">
        <f t="array" ref="G56">IF(INDIRECT(G$1 &amp; "!B" &amp; $A56) = $B56, IF(INDIRECT(G$1 &amp; "!E" &amp; $A56)&lt;&gt;"", INDIRECT(G$1 &amp; "!E" &amp; $A56), ""), "Não")</f>
        <v/>
      </c>
      <c r="H56" s="72">
        <f t="array" ref="H56">IF(INDIRECT(H$1 &amp; "!B" &amp; $A56) = $B56, IF(INDIRECT(H$1 &amp; "!E" &amp; $A56)&lt;&gt;"", INDIRECT(H$1 &amp; "!E" &amp; $A56), ""), "Não")</f>
        <v/>
      </c>
      <c r="I56" s="72">
        <f t="array" ref="I56">IF(INDIRECT(I$1 &amp; "!B" &amp; $A56) = $B56, IF(INDIRECT(I$1 &amp; "!E" &amp; $A56)&lt;&gt;"", INDIRECT(I$1 &amp; "!E" &amp; $A56), ""), "Não")</f>
        <v/>
      </c>
      <c r="J56" s="72">
        <f t="array" ref="J56">IF(INDIRECT(J$1 &amp; "!B" &amp; $A56) = $B56, IF(INDIRECT(J$1 &amp; "!E" &amp; $A56)&lt;&gt;"", INDIRECT(J$1 &amp; "!E" &amp; $A56), ""), "Não")</f>
        <v/>
      </c>
      <c r="K56" s="72">
        <f t="array" ref="K56">IF(INDIRECT(K$1 &amp; "!B" &amp; $A56) = $B56, IF(INDIRECT(K$1 &amp; "!E" &amp; $A56)&lt;&gt;"", INDIRECT(K$1 &amp; "!E" &amp; $A56), ""), "Não")</f>
        <v/>
      </c>
      <c r="L56" s="72">
        <f t="array" ref="L56">IF(INDIRECT(L$1 &amp; "!B" &amp; $A56) = $B56, IF(INDIRECT(L$1 &amp; "!E" &amp; $A56)&lt;&gt;"", INDIRECT(L$1 &amp; "!E" &amp; $A56), ""), "Não")</f>
        <v/>
      </c>
      <c r="M56" s="72">
        <f t="array" ref="M56">IF(INDIRECT(M$1 &amp; "!B" &amp; $A56) = $B56, IF(INDIRECT(M$1 &amp; "!E" &amp; $A56)&lt;&gt;"", INDIRECT(M$1 &amp; "!E" &amp; $A56), ""), "Não")</f>
        <v/>
      </c>
      <c r="N56" s="72">
        <f t="array" ref="N56">IF(INDIRECT(N$1 &amp; "!B" &amp; $A56) = $B56, IF(INDIRECT(N$1 &amp; "!E" &amp; $A56)&lt;&gt;"", INDIRECT(N$1 &amp; "!E" &amp; $A56), ""), "Não")</f>
        <v/>
      </c>
      <c r="O56" s="72">
        <f t="array" ref="O56">IF(INDIRECT(O$1 &amp; "!B" &amp; $A56) = $B56, IF(INDIRECT(O$1 &amp; "!E" &amp; $A56)&lt;&gt;"", INDIRECT(O$1 &amp; "!E" &amp; $A56), ""), "Não")</f>
        <v/>
      </c>
      <c r="P56" s="72">
        <f t="array" ref="P56">IF(INDIRECT(P$1 &amp; "!B" &amp; $A56) = $B56, IF(INDIRECT(P$1 &amp; "!E" &amp; $A56)&lt;&gt;"", INDIRECT(P$1 &amp; "!E" &amp; $A56), ""), "Não")</f>
        <v/>
      </c>
      <c r="Q56" s="72">
        <f t="array" ref="Q56">IF(INDIRECT(Q$1 &amp; "!B" &amp; $A56) = $B56, IF(INDIRECT(Q$1 &amp; "!E" &amp; $A56)&lt;&gt;"", INDIRECT(Q$1 &amp; "!E" &amp; $A56), ""), "Não")</f>
        <v/>
      </c>
    </row>
    <row r="57">
      <c r="A57" s="79" t="n">
        <v>55</v>
      </c>
      <c r="B57" s="77" t="inlineStr">
        <is>
          <t>Santa Helena</t>
        </is>
      </c>
      <c r="C57" s="77" t="n">
        <v>1</v>
      </c>
      <c r="D57" s="72">
        <f t="array" ref="D57">IF(INDIRECT(D$1 &amp; "!B" &amp; $A57) = $B57, IF(INDIRECT(D$1 &amp; "!E" &amp; $A57)&lt;&gt;"", INDIRECT(D$1 &amp; "!E" &amp; $A57), ""), "Não")</f>
        <v/>
      </c>
      <c r="E57" s="72">
        <f t="array" ref="E57">IF(INDIRECT(E$1 &amp; "!B" &amp; $A57) = $B57, IF(INDIRECT(E$1 &amp; "!E" &amp; $A57)&lt;&gt;"", INDIRECT(E$1 &amp; "!E" &amp; $A57), ""), "Não")</f>
        <v/>
      </c>
      <c r="F57" s="72">
        <f t="array" ref="F57">IF(INDIRECT(F$1 &amp; "!B" &amp; $A57) = $B57, IF(INDIRECT(F$1 &amp; "!E" &amp; $A57)&lt;&gt;"", INDIRECT(F$1 &amp; "!E" &amp; $A57), ""), "Não")</f>
        <v/>
      </c>
      <c r="G57" s="72">
        <f t="array" ref="G57">IF(INDIRECT(G$1 &amp; "!B" &amp; $A57) = $B57, IF(INDIRECT(G$1 &amp; "!E" &amp; $A57)&lt;&gt;"", INDIRECT(G$1 &amp; "!E" &amp; $A57), ""), "Não")</f>
        <v/>
      </c>
      <c r="H57" s="72">
        <f t="array" ref="H57">IF(INDIRECT(H$1 &amp; "!B" &amp; $A57) = $B57, IF(INDIRECT(H$1 &amp; "!E" &amp; $A57)&lt;&gt;"", INDIRECT(H$1 &amp; "!E" &amp; $A57), ""), "Não")</f>
        <v/>
      </c>
      <c r="I57" s="72">
        <f t="array" ref="I57">IF(INDIRECT(I$1 &amp; "!B" &amp; $A57) = $B57, IF(INDIRECT(I$1 &amp; "!E" &amp; $A57)&lt;&gt;"", INDIRECT(I$1 &amp; "!E" &amp; $A57), ""), "Não")</f>
        <v/>
      </c>
      <c r="J57" s="72">
        <f t="array" ref="J57">IF(INDIRECT(J$1 &amp; "!B" &amp; $A57) = $B57, IF(INDIRECT(J$1 &amp; "!E" &amp; $A57)&lt;&gt;"", INDIRECT(J$1 &amp; "!E" &amp; $A57), ""), "Não")</f>
        <v/>
      </c>
      <c r="K57" s="72">
        <f t="array" ref="K57">IF(INDIRECT(K$1 &amp; "!B" &amp; $A57) = $B57, IF(INDIRECT(K$1 &amp; "!E" &amp; $A57)&lt;&gt;"", INDIRECT(K$1 &amp; "!E" &amp; $A57), ""), "Não")</f>
        <v/>
      </c>
      <c r="L57" s="72">
        <f t="array" ref="L57">IF(INDIRECT(L$1 &amp; "!B" &amp; $A57) = $B57, IF(INDIRECT(L$1 &amp; "!E" &amp; $A57)&lt;&gt;"", INDIRECT(L$1 &amp; "!E" &amp; $A57), ""), "Não")</f>
        <v/>
      </c>
      <c r="M57" s="72">
        <f t="array" ref="M57">IF(INDIRECT(M$1 &amp; "!B" &amp; $A57) = $B57, IF(INDIRECT(M$1 &amp; "!E" &amp; $A57)&lt;&gt;"", INDIRECT(M$1 &amp; "!E" &amp; $A57), ""), "Não")</f>
        <v/>
      </c>
      <c r="N57" s="72">
        <f t="array" ref="N57">IF(INDIRECT(N$1 &amp; "!B" &amp; $A57) = $B57, IF(INDIRECT(N$1 &amp; "!E" &amp; $A57)&lt;&gt;"", INDIRECT(N$1 &amp; "!E" &amp; $A57), ""), "Não")</f>
        <v/>
      </c>
      <c r="O57" s="72">
        <f t="array" ref="O57">IF(INDIRECT(O$1 &amp; "!B" &amp; $A57) = $B57, IF(INDIRECT(O$1 &amp; "!E" &amp; $A57)&lt;&gt;"", INDIRECT(O$1 &amp; "!E" &amp; $A57), ""), "Não")</f>
        <v/>
      </c>
      <c r="P57" s="72">
        <f t="array" ref="P57">IF(INDIRECT(P$1 &amp; "!B" &amp; $A57) = $B57, IF(INDIRECT(P$1 &amp; "!E" &amp; $A57)&lt;&gt;"", INDIRECT(P$1 &amp; "!E" &amp; $A57), ""), "Não")</f>
        <v/>
      </c>
      <c r="Q57" s="72">
        <f t="array" ref="Q57">IF(INDIRECT(Q$1 &amp; "!B" &amp; $A57) = $B57, IF(INDIRECT(Q$1 &amp; "!E" &amp; $A57)&lt;&gt;"", INDIRECT(Q$1 &amp; "!E" &amp; $A57), ""), "Não")</f>
        <v/>
      </c>
    </row>
    <row r="58">
      <c r="A58" s="79" t="n">
        <v>57</v>
      </c>
      <c r="B58" s="77" t="inlineStr">
        <is>
          <t>Santa Tereza do Oeste</t>
        </is>
      </c>
      <c r="C58" s="77" t="n">
        <v>1</v>
      </c>
      <c r="D58" s="72">
        <f t="array" ref="D58">IF(INDIRECT(D$1 &amp; "!B" &amp; $A58) = $B58, IF(INDIRECT(D$1 &amp; "!E" &amp; $A58)&lt;&gt;"", INDIRECT(D$1 &amp; "!E" &amp; $A58), ""), "Não")</f>
        <v/>
      </c>
      <c r="E58" s="72">
        <f t="array" ref="E58">IF(INDIRECT(E$1 &amp; "!B" &amp; $A58) = $B58, IF(INDIRECT(E$1 &amp; "!E" &amp; $A58)&lt;&gt;"", INDIRECT(E$1 &amp; "!E" &amp; $A58), ""), "Não")</f>
        <v/>
      </c>
      <c r="F58" s="72">
        <f t="array" ref="F58">IF(INDIRECT(F$1 &amp; "!B" &amp; $A58) = $B58, IF(INDIRECT(F$1 &amp; "!E" &amp; $A58)&lt;&gt;"", INDIRECT(F$1 &amp; "!E" &amp; $A58), ""), "Não")</f>
        <v/>
      </c>
      <c r="G58" s="72">
        <f t="array" ref="G58">IF(INDIRECT(G$1 &amp; "!B" &amp; $A58) = $B58, IF(INDIRECT(G$1 &amp; "!E" &amp; $A58)&lt;&gt;"", INDIRECT(G$1 &amp; "!E" &amp; $A58), ""), "Não")</f>
        <v/>
      </c>
      <c r="H58" s="72">
        <f t="array" ref="H58">IF(INDIRECT(H$1 &amp; "!B" &amp; $A58) = $B58, IF(INDIRECT(H$1 &amp; "!E" &amp; $A58)&lt;&gt;"", INDIRECT(H$1 &amp; "!E" &amp; $A58), ""), "Não")</f>
        <v/>
      </c>
      <c r="I58" s="72">
        <f t="array" ref="I58">IF(INDIRECT(I$1 &amp; "!B" &amp; $A58) = $B58, IF(INDIRECT(I$1 &amp; "!E" &amp; $A58)&lt;&gt;"", INDIRECT(I$1 &amp; "!E" &amp; $A58), ""), "Não")</f>
        <v/>
      </c>
      <c r="J58" s="72">
        <f t="array" ref="J58">IF(INDIRECT(J$1 &amp; "!B" &amp; $A58) = $B58, IF(INDIRECT(J$1 &amp; "!E" &amp; $A58)&lt;&gt;"", INDIRECT(J$1 &amp; "!E" &amp; $A58), ""), "Não")</f>
        <v/>
      </c>
      <c r="K58" s="72">
        <f t="array" ref="K58">IF(INDIRECT(K$1 &amp; "!B" &amp; $A58) = $B58, IF(INDIRECT(K$1 &amp; "!E" &amp; $A58)&lt;&gt;"", INDIRECT(K$1 &amp; "!E" &amp; $A58), ""), "Não")</f>
        <v/>
      </c>
      <c r="L58" s="72">
        <f t="array" ref="L58">IF(INDIRECT(L$1 &amp; "!B" &amp; $A58) = $B58, IF(INDIRECT(L$1 &amp; "!E" &amp; $A58)&lt;&gt;"", INDIRECT(L$1 &amp; "!E" &amp; $A58), ""), "Não")</f>
        <v/>
      </c>
      <c r="M58" s="72">
        <f t="array" ref="M58">IF(INDIRECT(M$1 &amp; "!B" &amp; $A58) = $B58, IF(INDIRECT(M$1 &amp; "!E" &amp; $A58)&lt;&gt;"", INDIRECT(M$1 &amp; "!E" &amp; $A58), ""), "Não")</f>
        <v/>
      </c>
      <c r="N58" s="72">
        <f t="array" ref="N58">IF(INDIRECT(N$1 &amp; "!B" &amp; $A58) = $B58, IF(INDIRECT(N$1 &amp; "!E" &amp; $A58)&lt;&gt;"", INDIRECT(N$1 &amp; "!E" &amp; $A58), ""), "Não")</f>
        <v/>
      </c>
      <c r="O58" s="72">
        <f t="array" ref="O58">IF(INDIRECT(O$1 &amp; "!B" &amp; $A58) = $B58, IF(INDIRECT(O$1 &amp; "!E" &amp; $A58)&lt;&gt;"", INDIRECT(O$1 &amp; "!E" &amp; $A58), ""), "Não")</f>
        <v/>
      </c>
      <c r="P58" s="72">
        <f t="array" ref="P58">IF(INDIRECT(P$1 &amp; "!B" &amp; $A58) = $B58, IF(INDIRECT(P$1 &amp; "!E" &amp; $A58)&lt;&gt;"", INDIRECT(P$1 &amp; "!E" &amp; $A58), ""), "Não")</f>
        <v/>
      </c>
      <c r="Q58" s="72">
        <f t="array" ref="Q58">IF(INDIRECT(Q$1 &amp; "!B" &amp; $A58) = $B58, IF(INDIRECT(Q$1 &amp; "!E" &amp; $A58)&lt;&gt;"", INDIRECT(Q$1 &amp; "!E" &amp; $A58), ""), "Não")</f>
        <v/>
      </c>
    </row>
    <row r="59">
      <c r="A59" s="79" t="n">
        <v>59</v>
      </c>
      <c r="B59" s="77" t="inlineStr">
        <is>
          <t>São Jose das Palmeiras</t>
        </is>
      </c>
      <c r="C59" s="77" t="n">
        <v>1</v>
      </c>
      <c r="D59" s="72">
        <f t="array" ref="D59">IF(INDIRECT(D$1 &amp; "!B" &amp; $A59) = $B59, IF(INDIRECT(D$1 &amp; "!E" &amp; $A59)&lt;&gt;"", INDIRECT(D$1 &amp; "!E" &amp; $A59), ""), "Não")</f>
        <v/>
      </c>
      <c r="E59" s="72">
        <f t="array" ref="E59">IF(INDIRECT(E$1 &amp; "!B" &amp; $A59) = $B59, IF(INDIRECT(E$1 &amp; "!E" &amp; $A59)&lt;&gt;"", INDIRECT(E$1 &amp; "!E" &amp; $A59), ""), "Não")</f>
        <v/>
      </c>
      <c r="F59" s="72">
        <f t="array" ref="F59">IF(INDIRECT(F$1 &amp; "!B" &amp; $A59) = $B59, IF(INDIRECT(F$1 &amp; "!E" &amp; $A59)&lt;&gt;"", INDIRECT(F$1 &amp; "!E" &amp; $A59), ""), "Não")</f>
        <v/>
      </c>
      <c r="G59" s="72">
        <f t="array" ref="G59">IF(INDIRECT(G$1 &amp; "!B" &amp; $A59) = $B59, IF(INDIRECT(G$1 &amp; "!E" &amp; $A59)&lt;&gt;"", INDIRECT(G$1 &amp; "!E" &amp; $A59), ""), "Não")</f>
        <v/>
      </c>
      <c r="H59" s="72">
        <f t="array" ref="H59">IF(INDIRECT(H$1 &amp; "!B" &amp; $A59) = $B59, IF(INDIRECT(H$1 &amp; "!E" &amp; $A59)&lt;&gt;"", INDIRECT(H$1 &amp; "!E" &amp; $A59), ""), "Não")</f>
        <v/>
      </c>
      <c r="I59" s="72">
        <f t="array" ref="I59">IF(INDIRECT(I$1 &amp; "!B" &amp; $A59) = $B59, IF(INDIRECT(I$1 &amp; "!E" &amp; $A59)&lt;&gt;"", INDIRECT(I$1 &amp; "!E" &amp; $A59), ""), "Não")</f>
        <v/>
      </c>
      <c r="J59" s="72">
        <f t="array" ref="J59">IF(INDIRECT(J$1 &amp; "!B" &amp; $A59) = $B59, IF(INDIRECT(J$1 &amp; "!E" &amp; $A59)&lt;&gt;"", INDIRECT(J$1 &amp; "!E" &amp; $A59), ""), "Não")</f>
        <v/>
      </c>
      <c r="K59" s="72">
        <f t="array" ref="K59">IF(INDIRECT(K$1 &amp; "!B" &amp; $A59) = $B59, IF(INDIRECT(K$1 &amp; "!E" &amp; $A59)&lt;&gt;"", INDIRECT(K$1 &amp; "!E" &amp; $A59), ""), "Não")</f>
        <v/>
      </c>
      <c r="L59" s="72">
        <f t="array" ref="L59">IF(INDIRECT(L$1 &amp; "!B" &amp; $A59) = $B59, IF(INDIRECT(L$1 &amp; "!E" &amp; $A59)&lt;&gt;"", INDIRECT(L$1 &amp; "!E" &amp; $A59), ""), "Não")</f>
        <v/>
      </c>
      <c r="M59" s="72">
        <f t="array" ref="M59">IF(INDIRECT(M$1 &amp; "!B" &amp; $A59) = $B59, IF(INDIRECT(M$1 &amp; "!E" &amp; $A59)&lt;&gt;"", INDIRECT(M$1 &amp; "!E" &amp; $A59), ""), "Não")</f>
        <v/>
      </c>
      <c r="N59" s="72">
        <f t="array" ref="N59">IF(INDIRECT(N$1 &amp; "!B" &amp; $A59) = $B59, IF(INDIRECT(N$1 &amp; "!E" &amp; $A59)&lt;&gt;"", INDIRECT(N$1 &amp; "!E" &amp; $A59), ""), "Não")</f>
        <v/>
      </c>
      <c r="O59" s="72">
        <f t="array" ref="O59">IF(INDIRECT(O$1 &amp; "!B" &amp; $A59) = $B59, IF(INDIRECT(O$1 &amp; "!E" &amp; $A59)&lt;&gt;"", INDIRECT(O$1 &amp; "!E" &amp; $A59), ""), "Não")</f>
        <v/>
      </c>
      <c r="P59" s="72">
        <f t="array" ref="P59">IF(INDIRECT(P$1 &amp; "!B" &amp; $A59) = $B59, IF(INDIRECT(P$1 &amp; "!E" &amp; $A59)&lt;&gt;"", INDIRECT(P$1 &amp; "!E" &amp; $A59), ""), "Não")</f>
        <v/>
      </c>
      <c r="Q59" s="72">
        <f t="array" ref="Q59">IF(INDIRECT(Q$1 &amp; "!B" &amp; $A59) = $B59, IF(INDIRECT(Q$1 &amp; "!E" &amp; $A59)&lt;&gt;"", INDIRECT(Q$1 &amp; "!E" &amp; $A59), ""), "Não")</f>
        <v/>
      </c>
    </row>
    <row r="60">
      <c r="A60" s="79" t="n">
        <v>61</v>
      </c>
      <c r="B60" s="77" t="inlineStr">
        <is>
          <t>São Pedro do Iguaçu</t>
        </is>
      </c>
      <c r="C60" s="77" t="n">
        <v>1</v>
      </c>
      <c r="D60" s="72">
        <f t="array" ref="D60">IF(INDIRECT(D$1 &amp; "!B" &amp; $A60) = $B60, IF(INDIRECT(D$1 &amp; "!E" &amp; $A60)&lt;&gt;"", INDIRECT(D$1 &amp; "!E" &amp; $A60), ""), "Não")</f>
        <v/>
      </c>
      <c r="E60" s="72">
        <f t="array" ref="E60">IF(INDIRECT(E$1 &amp; "!B" &amp; $A60) = $B60, IF(INDIRECT(E$1 &amp; "!E" &amp; $A60)&lt;&gt;"", INDIRECT(E$1 &amp; "!E" &amp; $A60), ""), "Não")</f>
        <v/>
      </c>
      <c r="F60" s="72">
        <f t="array" ref="F60">IF(INDIRECT(F$1 &amp; "!B" &amp; $A60) = $B60, IF(INDIRECT(F$1 &amp; "!E" &amp; $A60)&lt;&gt;"", INDIRECT(F$1 &amp; "!E" &amp; $A60), ""), "Não")</f>
        <v/>
      </c>
      <c r="G60" s="72">
        <f t="array" ref="G60">IF(INDIRECT(G$1 &amp; "!B" &amp; $A60) = $B60, IF(INDIRECT(G$1 &amp; "!E" &amp; $A60)&lt;&gt;"", INDIRECT(G$1 &amp; "!E" &amp; $A60), ""), "Não")</f>
        <v/>
      </c>
      <c r="H60" s="72">
        <f t="array" ref="H60">IF(INDIRECT(H$1 &amp; "!B" &amp; $A60) = $B60, IF(INDIRECT(H$1 &amp; "!E" &amp; $A60)&lt;&gt;"", INDIRECT(H$1 &amp; "!E" &amp; $A60), ""), "Não")</f>
        <v/>
      </c>
      <c r="I60" s="72">
        <f t="array" ref="I60">IF(INDIRECT(I$1 &amp; "!B" &amp; $A60) = $B60, IF(INDIRECT(I$1 &amp; "!E" &amp; $A60)&lt;&gt;"", INDIRECT(I$1 &amp; "!E" &amp; $A60), ""), "Não")</f>
        <v/>
      </c>
      <c r="J60" s="72">
        <f t="array" ref="J60">IF(INDIRECT(J$1 &amp; "!B" &amp; $A60) = $B60, IF(INDIRECT(J$1 &amp; "!E" &amp; $A60)&lt;&gt;"", INDIRECT(J$1 &amp; "!E" &amp; $A60), ""), "Não")</f>
        <v/>
      </c>
      <c r="K60" s="72">
        <f t="array" ref="K60">IF(INDIRECT(K$1 &amp; "!B" &amp; $A60) = $B60, IF(INDIRECT(K$1 &amp; "!E" &amp; $A60)&lt;&gt;"", INDIRECT(K$1 &amp; "!E" &amp; $A60), ""), "Não")</f>
        <v/>
      </c>
      <c r="L60" s="72">
        <f t="array" ref="L60">IF(INDIRECT(L$1 &amp; "!B" &amp; $A60) = $B60, IF(INDIRECT(L$1 &amp; "!E" &amp; $A60)&lt;&gt;"", INDIRECT(L$1 &amp; "!E" &amp; $A60), ""), "Não")</f>
        <v/>
      </c>
      <c r="M60" s="72">
        <f t="array" ref="M60">IF(INDIRECT(M$1 &amp; "!B" &amp; $A60) = $B60, IF(INDIRECT(M$1 &amp; "!E" &amp; $A60)&lt;&gt;"", INDIRECT(M$1 &amp; "!E" &amp; $A60), ""), "Não")</f>
        <v/>
      </c>
      <c r="N60" s="72">
        <f t="array" ref="N60">IF(INDIRECT(N$1 &amp; "!B" &amp; $A60) = $B60, IF(INDIRECT(N$1 &amp; "!E" &amp; $A60)&lt;&gt;"", INDIRECT(N$1 &amp; "!E" &amp; $A60), ""), "Não")</f>
        <v/>
      </c>
      <c r="O60" s="72">
        <f t="array" ref="O60">IF(INDIRECT(O$1 &amp; "!B" &amp; $A60) = $B60, IF(INDIRECT(O$1 &amp; "!E" &amp; $A60)&lt;&gt;"", INDIRECT(O$1 &amp; "!E" &amp; $A60), ""), "Não")</f>
        <v/>
      </c>
      <c r="P60" s="72">
        <f t="array" ref="P60">IF(INDIRECT(P$1 &amp; "!B" &amp; $A60) = $B60, IF(INDIRECT(P$1 &amp; "!E" &amp; $A60)&lt;&gt;"", INDIRECT(P$1 &amp; "!E" &amp; $A60), ""), "Não")</f>
        <v/>
      </c>
      <c r="Q60" s="72">
        <f t="array" ref="Q60">IF(INDIRECT(Q$1 &amp; "!B" &amp; $A60) = $B60, IF(INDIRECT(Q$1 &amp; "!E" &amp; $A60)&lt;&gt;"", INDIRECT(Q$1 &amp; "!E" &amp; $A60), ""), "Não")</f>
        <v/>
      </c>
    </row>
    <row r="61">
      <c r="A61" s="79" t="n">
        <v>68</v>
      </c>
      <c r="B61" s="77" t="inlineStr">
        <is>
          <t>Vera Cruz do Oeste</t>
        </is>
      </c>
      <c r="C61" s="77" t="n">
        <v>1</v>
      </c>
      <c r="D61" s="72">
        <f t="array" ref="D61">IF(INDIRECT(D$1 &amp; "!B" &amp; $A61) = $B61, IF(INDIRECT(D$1 &amp; "!E" &amp; $A61)&lt;&gt;"", INDIRECT(D$1 &amp; "!E" &amp; $A61), ""), "Não")</f>
        <v/>
      </c>
      <c r="E61" s="72">
        <f t="array" ref="E61">IF(INDIRECT(E$1 &amp; "!B" &amp; $A61) = $B61, IF(INDIRECT(E$1 &amp; "!E" &amp; $A61)&lt;&gt;"", INDIRECT(E$1 &amp; "!E" &amp; $A61), ""), "Não")</f>
        <v/>
      </c>
      <c r="F61" s="72">
        <f t="array" ref="F61">IF(INDIRECT(F$1 &amp; "!B" &amp; $A61) = $B61, IF(INDIRECT(F$1 &amp; "!E" &amp; $A61)&lt;&gt;"", INDIRECT(F$1 &amp; "!E" &amp; $A61), ""), "Não")</f>
        <v/>
      </c>
      <c r="G61" s="72">
        <f t="array" ref="G61">IF(INDIRECT(G$1 &amp; "!B" &amp; $A61) = $B61, IF(INDIRECT(G$1 &amp; "!E" &amp; $A61)&lt;&gt;"", INDIRECT(G$1 &amp; "!E" &amp; $A61), ""), "Não")</f>
        <v/>
      </c>
      <c r="H61" s="72">
        <f t="array" ref="H61">IF(INDIRECT(H$1 &amp; "!B" &amp; $A61) = $B61, IF(INDIRECT(H$1 &amp; "!E" &amp; $A61)&lt;&gt;"", INDIRECT(H$1 &amp; "!E" &amp; $A61), ""), "Não")</f>
        <v/>
      </c>
      <c r="I61" s="72">
        <f t="array" ref="I61">IF(INDIRECT(I$1 &amp; "!B" &amp; $A61) = $B61, IF(INDIRECT(I$1 &amp; "!E" &amp; $A61)&lt;&gt;"", INDIRECT(I$1 &amp; "!E" &amp; $A61), ""), "Não")</f>
        <v/>
      </c>
      <c r="J61" s="72">
        <f t="array" ref="J61">IF(INDIRECT(J$1 &amp; "!B" &amp; $A61) = $B61, IF(INDIRECT(J$1 &amp; "!E" &amp; $A61)&lt;&gt;"", INDIRECT(J$1 &amp; "!E" &amp; $A61), ""), "Não")</f>
        <v/>
      </c>
      <c r="K61" s="72">
        <f t="array" ref="K61">IF(INDIRECT(K$1 &amp; "!B" &amp; $A61) = $B61, IF(INDIRECT(K$1 &amp; "!E" &amp; $A61)&lt;&gt;"", INDIRECT(K$1 &amp; "!E" &amp; $A61), ""), "Não")</f>
        <v/>
      </c>
      <c r="L61" s="72">
        <f t="array" ref="L61">IF(INDIRECT(L$1 &amp; "!B" &amp; $A61) = $B61, IF(INDIRECT(L$1 &amp; "!E" &amp; $A61)&lt;&gt;"", INDIRECT(L$1 &amp; "!E" &amp; $A61), ""), "Não")</f>
        <v/>
      </c>
      <c r="M61" s="72">
        <f t="array" ref="M61">IF(INDIRECT(M$1 &amp; "!B" &amp; $A61) = $B61, IF(INDIRECT(M$1 &amp; "!E" &amp; $A61)&lt;&gt;"", INDIRECT(M$1 &amp; "!E" &amp; $A61), ""), "Não")</f>
        <v/>
      </c>
      <c r="N61" s="72">
        <f t="array" ref="N61">IF(INDIRECT(N$1 &amp; "!B" &amp; $A61) = $B61, IF(INDIRECT(N$1 &amp; "!E" &amp; $A61)&lt;&gt;"", INDIRECT(N$1 &amp; "!E" &amp; $A61), ""), "Não")</f>
        <v/>
      </c>
      <c r="O61" s="72">
        <f t="array" ref="O61">IF(INDIRECT(O$1 &amp; "!B" &amp; $A61) = $B61, IF(INDIRECT(O$1 &amp; "!E" &amp; $A61)&lt;&gt;"", INDIRECT(O$1 &amp; "!E" &amp; $A61), ""), "Não")</f>
        <v/>
      </c>
      <c r="P61" s="72">
        <f t="array" ref="P61">IF(INDIRECT(P$1 &amp; "!B" &amp; $A61) = $B61, IF(INDIRECT(P$1 &amp; "!E" &amp; $A61)&lt;&gt;"", INDIRECT(P$1 &amp; "!E" &amp; $A61), ""), "Não")</f>
        <v/>
      </c>
      <c r="Q61" s="72">
        <f t="array" ref="Q61">IF(INDIRECT(Q$1 &amp; "!B" &amp; $A61) = $B61, IF(INDIRECT(Q$1 &amp; "!E" &amp; $A61)&lt;&gt;"", INDIRECT(Q$1 &amp; "!E" &amp; $A61), ""), "Não")</f>
        <v/>
      </c>
    </row>
    <row r="62"/>
    <row r="63" ht="15.75" customHeight="1">
      <c r="A63" s="80" t="inlineStr">
        <is>
          <t>Valquiria</t>
        </is>
      </c>
      <c r="B63" s="67" t="inlineStr">
        <is>
          <t>Municípios</t>
        </is>
      </c>
      <c r="C63" s="67" t="inlineStr">
        <is>
          <t>UVR</t>
        </is>
      </c>
      <c r="D63" s="68" t="inlineStr">
        <is>
          <t>11.24</t>
        </is>
      </c>
      <c r="E63" s="67" t="inlineStr">
        <is>
          <t>12.24</t>
        </is>
      </c>
      <c r="F63" s="69" t="inlineStr">
        <is>
          <t>01.25</t>
        </is>
      </c>
      <c r="G63" s="69" t="inlineStr">
        <is>
          <t>02.25</t>
        </is>
      </c>
      <c r="H63" s="69" t="inlineStr">
        <is>
          <t>03.25</t>
        </is>
      </c>
      <c r="I63" s="69" t="inlineStr">
        <is>
          <t>04.25</t>
        </is>
      </c>
      <c r="J63" s="69" t="inlineStr">
        <is>
          <t>05.25</t>
        </is>
      </c>
      <c r="K63" s="69" t="inlineStr">
        <is>
          <t>06.25</t>
        </is>
      </c>
      <c r="L63" s="70" t="inlineStr">
        <is>
          <t>07.25</t>
        </is>
      </c>
      <c r="M63" s="70" t="inlineStr">
        <is>
          <t>08.25</t>
        </is>
      </c>
      <c r="N63" s="70" t="inlineStr">
        <is>
          <t>09.25</t>
        </is>
      </c>
      <c r="O63" s="70" t="inlineStr">
        <is>
          <t>10.25</t>
        </is>
      </c>
      <c r="P63" s="70" t="inlineStr">
        <is>
          <t>11.25</t>
        </is>
      </c>
      <c r="Q63" s="70" t="inlineStr">
        <is>
          <t>12.25</t>
        </is>
      </c>
    </row>
    <row r="64">
      <c r="A64" s="80" t="n">
        <v>8</v>
      </c>
      <c r="B64" s="47" t="inlineStr">
        <is>
          <t>Cafelândia</t>
        </is>
      </c>
      <c r="C64" s="47" t="n">
        <v>1</v>
      </c>
      <c r="D64" s="72">
        <f t="array" ref="D64">IF(INDIRECT(D$1 &amp; "!B" &amp; $A64) = $B64, IF(INDIRECT(D$1 &amp; "!E" &amp; $A64)&lt;&gt;"", INDIRECT(D$1 &amp; "!E" &amp; $A64), ""), "Não")</f>
        <v/>
      </c>
      <c r="E64" s="72">
        <f t="array" ref="E64">IF(INDIRECT(E$1 &amp; "!B" &amp; $A64) = $B64, IF(INDIRECT(E$1 &amp; "!E" &amp; $A64)&lt;&gt;"", INDIRECT(E$1 &amp; "!E" &amp; $A64), ""), "Não")</f>
        <v/>
      </c>
      <c r="F64" s="72">
        <f t="array" ref="F64">IF(INDIRECT(F$1 &amp; "!B" &amp; $A64) = $B64, IF(INDIRECT(F$1 &amp; "!E" &amp; $A64)&lt;&gt;"", INDIRECT(F$1 &amp; "!E" &amp; $A64), ""), "Não")</f>
        <v/>
      </c>
      <c r="G64" s="72">
        <f t="array" ref="G64">IF(INDIRECT(G$1 &amp; "!B" &amp; $A64) = $B64, IF(INDIRECT(G$1 &amp; "!E" &amp; $A64)&lt;&gt;"", INDIRECT(G$1 &amp; "!E" &amp; $A64), ""), "Não")</f>
        <v/>
      </c>
      <c r="H64" s="72">
        <f t="array" ref="H64">IF(INDIRECT(H$1 &amp; "!B" &amp; $A64) = $B64, IF(INDIRECT(H$1 &amp; "!E" &amp; $A64)&lt;&gt;"", INDIRECT(H$1 &amp; "!E" &amp; $A64), ""), "Não")</f>
        <v/>
      </c>
      <c r="I64" s="72">
        <f t="array" ref="I64">IF(INDIRECT(I$1 &amp; "!B" &amp; $A64) = $B64, IF(INDIRECT(I$1 &amp; "!E" &amp; $A64)&lt;&gt;"", INDIRECT(I$1 &amp; "!E" &amp; $A64), ""), "Não")</f>
        <v/>
      </c>
      <c r="J64" s="72">
        <f t="array" ref="J64">IF(INDIRECT(J$1 &amp; "!B" &amp; $A64) = $B64, IF(INDIRECT(J$1 &amp; "!E" &amp; $A64)&lt;&gt;"", INDIRECT(J$1 &amp; "!E" &amp; $A64), ""), "Não")</f>
        <v/>
      </c>
      <c r="K64" s="72">
        <f t="array" ref="K64">IF(INDIRECT(K$1 &amp; "!B" &amp; $A64) = $B64, IF(INDIRECT(K$1 &amp; "!E" &amp; $A64)&lt;&gt;"", INDIRECT(K$1 &amp; "!E" &amp; $A64), ""), "Não")</f>
        <v/>
      </c>
      <c r="L64" s="72">
        <f t="array" ref="L64">IF(INDIRECT(L$1 &amp; "!B" &amp; $A64) = $B64, IF(INDIRECT(L$1 &amp; "!E" &amp; $A64)&lt;&gt;"", INDIRECT(L$1 &amp; "!E" &amp; $A64), ""), "Não")</f>
        <v/>
      </c>
      <c r="M64" s="72">
        <f t="array" ref="M64">IF(INDIRECT(M$1 &amp; "!B" &amp; $A64) = $B64, IF(INDIRECT(M$1 &amp; "!E" &amp; $A64)&lt;&gt;"", INDIRECT(M$1 &amp; "!E" &amp; $A64), ""), "Não")</f>
        <v/>
      </c>
      <c r="N64" s="72">
        <f t="array" ref="N64">IF(INDIRECT(N$1 &amp; "!B" &amp; $A64) = $B64, IF(INDIRECT(N$1 &amp; "!E" &amp; $A64)&lt;&gt;"", INDIRECT(N$1 &amp; "!E" &amp; $A64), ""), "Não")</f>
        <v/>
      </c>
      <c r="O64" s="72">
        <f t="array" ref="O64">IF(INDIRECT(O$1 &amp; "!B" &amp; $A64) = $B64, IF(INDIRECT(O$1 &amp; "!E" &amp; $A64)&lt;&gt;"", INDIRECT(O$1 &amp; "!E" &amp; $A64), ""), "Não")</f>
        <v/>
      </c>
      <c r="P64" s="72">
        <f t="array" ref="P64">IF(INDIRECT(P$1 &amp; "!B" &amp; $A64) = $B64, IF(INDIRECT(P$1 &amp; "!E" &amp; $A64)&lt;&gt;"", INDIRECT(P$1 &amp; "!E" &amp; $A64), ""), "Não")</f>
        <v/>
      </c>
      <c r="Q64" s="72">
        <f t="array" ref="Q64">IF(INDIRECT(Q$1 &amp; "!B" &amp; $A64) = $B64, IF(INDIRECT(Q$1 &amp; "!E" &amp; $A64)&lt;&gt;"", INDIRECT(Q$1 &amp; "!E" &amp; $A64), ""), "Não")</f>
        <v/>
      </c>
    </row>
    <row r="65">
      <c r="A65" s="80" t="n">
        <v>11</v>
      </c>
      <c r="B65" s="47" t="inlineStr">
        <is>
          <t>Cascavel</t>
        </is>
      </c>
      <c r="C65" s="47" t="n">
        <v>1</v>
      </c>
      <c r="D65" s="72">
        <f t="array" ref="D65">IF(INDIRECT(D$1 &amp; "!B" &amp; $A65) = $B65, IF(INDIRECT(D$1 &amp; "!E" &amp; $A65)&lt;&gt;"", INDIRECT(D$1 &amp; "!E" &amp; $A65), ""), "Não")</f>
        <v/>
      </c>
      <c r="E65" s="72">
        <f t="array" ref="E65">IF(INDIRECT(E$1 &amp; "!B" &amp; $A65) = $B65, IF(INDIRECT(E$1 &amp; "!E" &amp; $A65)&lt;&gt;"", INDIRECT(E$1 &amp; "!E" &amp; $A65), ""), "Não")</f>
        <v/>
      </c>
      <c r="F65" s="72">
        <f t="array" ref="F65">IF(INDIRECT(F$1 &amp; "!B" &amp; $A65) = $B65, IF(INDIRECT(F$1 &amp; "!E" &amp; $A65)&lt;&gt;"", INDIRECT(F$1 &amp; "!E" &amp; $A65), ""), "Não")</f>
        <v/>
      </c>
      <c r="G65" s="72">
        <f t="array" ref="G65">IF(INDIRECT(G$1 &amp; "!B" &amp; $A65) = $B65, IF(INDIRECT(G$1 &amp; "!E" &amp; $A65)&lt;&gt;"", INDIRECT(G$1 &amp; "!E" &amp; $A65), ""), "Não")</f>
        <v/>
      </c>
      <c r="H65" s="72">
        <f t="array" ref="H65">IF(INDIRECT(H$1 &amp; "!B" &amp; $A65) = $B65, IF(INDIRECT(H$1 &amp; "!E" &amp; $A65)&lt;&gt;"", INDIRECT(H$1 &amp; "!E" &amp; $A65), ""), "Não")</f>
        <v/>
      </c>
      <c r="I65" s="72">
        <f t="array" ref="I65">IF(INDIRECT(I$1 &amp; "!B" &amp; $A65) = $B65, IF(INDIRECT(I$1 &amp; "!E" &amp; $A65)&lt;&gt;"", INDIRECT(I$1 &amp; "!E" &amp; $A65), ""), "Não")</f>
        <v/>
      </c>
      <c r="J65" s="72">
        <f t="array" ref="J65">IF(INDIRECT(J$1 &amp; "!B" &amp; $A65) = $B65, IF(INDIRECT(J$1 &amp; "!E" &amp; $A65)&lt;&gt;"", INDIRECT(J$1 &amp; "!E" &amp; $A65), ""), "Não")</f>
        <v/>
      </c>
      <c r="K65" s="72">
        <f t="array" ref="K65">IF(INDIRECT(K$1 &amp; "!B" &amp; $A65) = $B65, IF(INDIRECT(K$1 &amp; "!E" &amp; $A65)&lt;&gt;"", INDIRECT(K$1 &amp; "!E" &amp; $A65), ""), "Não")</f>
        <v/>
      </c>
      <c r="L65" s="72">
        <f t="array" ref="L65">IF(INDIRECT(L$1 &amp; "!B" &amp; $A65) = $B65, IF(INDIRECT(L$1 &amp; "!E" &amp; $A65)&lt;&gt;"", INDIRECT(L$1 &amp; "!E" &amp; $A65), ""), "Não")</f>
        <v/>
      </c>
      <c r="M65" s="72">
        <f t="array" ref="M65">IF(INDIRECT(M$1 &amp; "!B" &amp; $A65) = $B65, IF(INDIRECT(M$1 &amp; "!E" &amp; $A65)&lt;&gt;"", INDIRECT(M$1 &amp; "!E" &amp; $A65), ""), "Não")</f>
        <v/>
      </c>
      <c r="N65" s="72">
        <f t="array" ref="N65">IF(INDIRECT(N$1 &amp; "!B" &amp; $A65) = $B65, IF(INDIRECT(N$1 &amp; "!E" &amp; $A65)&lt;&gt;"", INDIRECT(N$1 &amp; "!E" &amp; $A65), ""), "Não")</f>
        <v/>
      </c>
      <c r="O65" s="72">
        <f t="array" ref="O65">IF(INDIRECT(O$1 &amp; "!B" &amp; $A65) = $B65, IF(INDIRECT(O$1 &amp; "!E" &amp; $A65)&lt;&gt;"", INDIRECT(O$1 &amp; "!E" &amp; $A65), ""), "Não")</f>
        <v/>
      </c>
      <c r="P65" s="72">
        <f t="array" ref="P65">IF(INDIRECT(P$1 &amp; "!B" &amp; $A65) = $B65, IF(INDIRECT(P$1 &amp; "!E" &amp; $A65)&lt;&gt;"", INDIRECT(P$1 &amp; "!E" &amp; $A65), ""), "Não")</f>
        <v/>
      </c>
      <c r="Q65" s="72">
        <f t="array" ref="Q65">IF(INDIRECT(Q$1 &amp; "!B" &amp; $A65) = $B65, IF(INDIRECT(Q$1 &amp; "!E" &amp; $A65)&lt;&gt;"", INDIRECT(Q$1 &amp; "!E" &amp; $A65), ""), "Não")</f>
        <v/>
      </c>
    </row>
    <row r="66">
      <c r="A66" s="80" t="n">
        <v>12</v>
      </c>
      <c r="B66" s="47" t="inlineStr">
        <is>
          <t>Cascavel</t>
        </is>
      </c>
      <c r="C66" s="47" t="n">
        <v>2</v>
      </c>
      <c r="D66" s="72">
        <f t="array" ref="D66">IF(INDIRECT(D$1 &amp; "!B" &amp; $A66) = $B66, IF(INDIRECT(D$1 &amp; "!E" &amp; $A66)&lt;&gt;"", INDIRECT(D$1 &amp; "!E" &amp; $A66), ""), "Não")</f>
        <v/>
      </c>
      <c r="E66" s="72">
        <f t="array" ref="E66">IF(INDIRECT(E$1 &amp; "!B" &amp; $A66) = $B66, IF(INDIRECT(E$1 &amp; "!E" &amp; $A66)&lt;&gt;"", INDIRECT(E$1 &amp; "!E" &amp; $A66), ""), "Não")</f>
        <v/>
      </c>
      <c r="F66" s="72">
        <f t="array" ref="F66">IF(INDIRECT(F$1 &amp; "!B" &amp; $A66) = $B66, IF(INDIRECT(F$1 &amp; "!E" &amp; $A66)&lt;&gt;"", INDIRECT(F$1 &amp; "!E" &amp; $A66), ""), "Não")</f>
        <v/>
      </c>
      <c r="G66" s="72">
        <f t="array" ref="G66">IF(INDIRECT(G$1 &amp; "!B" &amp; $A66) = $B66, IF(INDIRECT(G$1 &amp; "!E" &amp; $A66)&lt;&gt;"", INDIRECT(G$1 &amp; "!E" &amp; $A66), ""), "Não")</f>
        <v/>
      </c>
      <c r="H66" s="72">
        <f t="array" ref="H66">IF(INDIRECT(H$1 &amp; "!B" &amp; $A66) = $B66, IF(INDIRECT(H$1 &amp; "!E" &amp; $A66)&lt;&gt;"", INDIRECT(H$1 &amp; "!E" &amp; $A66), ""), "Não")</f>
        <v/>
      </c>
      <c r="I66" s="72">
        <f t="array" ref="I66">IF(INDIRECT(I$1 &amp; "!B" &amp; $A66) = $B66, IF(INDIRECT(I$1 &amp; "!E" &amp; $A66)&lt;&gt;"", INDIRECT(I$1 &amp; "!E" &amp; $A66), ""), "Não")</f>
        <v/>
      </c>
      <c r="J66" s="72">
        <f t="array" ref="J66">IF(INDIRECT(J$1 &amp; "!B" &amp; $A66) = $B66, IF(INDIRECT(J$1 &amp; "!E" &amp; $A66)&lt;&gt;"", INDIRECT(J$1 &amp; "!E" &amp; $A66), ""), "Não")</f>
        <v/>
      </c>
      <c r="K66" s="72">
        <f t="array" ref="K66">IF(INDIRECT(K$1 &amp; "!B" &amp; $A66) = $B66, IF(INDIRECT(K$1 &amp; "!E" &amp; $A66)&lt;&gt;"", INDIRECT(K$1 &amp; "!E" &amp; $A66), ""), "Não")</f>
        <v/>
      </c>
      <c r="L66" s="72">
        <f t="array" ref="L66">IF(INDIRECT(L$1 &amp; "!B" &amp; $A66) = $B66, IF(INDIRECT(L$1 &amp; "!E" &amp; $A66)&lt;&gt;"", INDIRECT(L$1 &amp; "!E" &amp; $A66), ""), "Não")</f>
        <v/>
      </c>
      <c r="M66" s="72">
        <f t="array" ref="M66">IF(INDIRECT(M$1 &amp; "!B" &amp; $A66) = $B66, IF(INDIRECT(M$1 &amp; "!E" &amp; $A66)&lt;&gt;"", INDIRECT(M$1 &amp; "!E" &amp; $A66), ""), "Não")</f>
        <v/>
      </c>
      <c r="N66" s="72">
        <f t="array" ref="N66">IF(INDIRECT(N$1 &amp; "!B" &amp; $A66) = $B66, IF(INDIRECT(N$1 &amp; "!E" &amp; $A66)&lt;&gt;"", INDIRECT(N$1 &amp; "!E" &amp; $A66), ""), "Não")</f>
        <v/>
      </c>
      <c r="O66" s="72">
        <f t="array" ref="O66">IF(INDIRECT(O$1 &amp; "!B" &amp; $A66) = $B66, IF(INDIRECT(O$1 &amp; "!E" &amp; $A66)&lt;&gt;"", INDIRECT(O$1 &amp; "!E" &amp; $A66), ""), "Não")</f>
        <v/>
      </c>
      <c r="P66" s="72">
        <f t="array" ref="P66">IF(INDIRECT(P$1 &amp; "!B" &amp; $A66) = $B66, IF(INDIRECT(P$1 &amp; "!E" &amp; $A66)&lt;&gt;"", INDIRECT(P$1 &amp; "!E" &amp; $A66), ""), "Não")</f>
        <v/>
      </c>
      <c r="Q66" s="72">
        <f t="array" ref="Q66">IF(INDIRECT(Q$1 &amp; "!B" &amp; $A66) = $B66, IF(INDIRECT(Q$1 &amp; "!E" &amp; $A66)&lt;&gt;"", INDIRECT(Q$1 &amp; "!E" &amp; $A66), ""), "Não")</f>
        <v/>
      </c>
    </row>
    <row r="67">
      <c r="A67" s="80" t="n">
        <v>13</v>
      </c>
      <c r="B67" s="47" t="inlineStr">
        <is>
          <t>Cascavel</t>
        </is>
      </c>
      <c r="C67" s="47" t="n">
        <v>3</v>
      </c>
      <c r="D67" s="72">
        <f t="array" ref="D67">IF(INDIRECT(D$1 &amp; "!B" &amp; $A67) = $B67, IF(INDIRECT(D$1 &amp; "!E" &amp; $A67)&lt;&gt;"", INDIRECT(D$1 &amp; "!E" &amp; $A67), ""), "Não")</f>
        <v/>
      </c>
      <c r="E67" s="72">
        <f t="array" ref="E67">IF(INDIRECT(E$1 &amp; "!B" &amp; $A67) = $B67, IF(INDIRECT(E$1 &amp; "!E" &amp; $A67)&lt;&gt;"", INDIRECT(E$1 &amp; "!E" &amp; $A67), ""), "Não")</f>
        <v/>
      </c>
      <c r="F67" s="72">
        <f t="array" ref="F67">IF(INDIRECT(F$1 &amp; "!B" &amp; $A67) = $B67, IF(INDIRECT(F$1 &amp; "!E" &amp; $A67)&lt;&gt;"", INDIRECT(F$1 &amp; "!E" &amp; $A67), ""), "Não")</f>
        <v/>
      </c>
      <c r="G67" s="72">
        <f t="array" ref="G67">IF(INDIRECT(G$1 &amp; "!B" &amp; $A67) = $B67, IF(INDIRECT(G$1 &amp; "!E" &amp; $A67)&lt;&gt;"", INDIRECT(G$1 &amp; "!E" &amp; $A67), ""), "Não")</f>
        <v/>
      </c>
      <c r="H67" s="72">
        <f t="array" ref="H67">IF(INDIRECT(H$1 &amp; "!B" &amp; $A67) = $B67, IF(INDIRECT(H$1 &amp; "!E" &amp; $A67)&lt;&gt;"", INDIRECT(H$1 &amp; "!E" &amp; $A67), ""), "Não")</f>
        <v/>
      </c>
      <c r="I67" s="72">
        <f t="array" ref="I67">IF(INDIRECT(I$1 &amp; "!B" &amp; $A67) = $B67, IF(INDIRECT(I$1 &amp; "!E" &amp; $A67)&lt;&gt;"", INDIRECT(I$1 &amp; "!E" &amp; $A67), ""), "Não")</f>
        <v/>
      </c>
      <c r="J67" s="72">
        <f t="array" ref="J67">IF(INDIRECT(J$1 &amp; "!B" &amp; $A67) = $B67, IF(INDIRECT(J$1 &amp; "!E" &amp; $A67)&lt;&gt;"", INDIRECT(J$1 &amp; "!E" &amp; $A67), ""), "Não")</f>
        <v/>
      </c>
      <c r="K67" s="72">
        <f t="array" ref="K67">IF(INDIRECT(K$1 &amp; "!B" &amp; $A67) = $B67, IF(INDIRECT(K$1 &amp; "!E" &amp; $A67)&lt;&gt;"", INDIRECT(K$1 &amp; "!E" &amp; $A67), ""), "Não")</f>
        <v/>
      </c>
      <c r="L67" s="72">
        <f t="array" ref="L67">IF(INDIRECT(L$1 &amp; "!B" &amp; $A67) = $B67, IF(INDIRECT(L$1 &amp; "!E" &amp; $A67)&lt;&gt;"", INDIRECT(L$1 &amp; "!E" &amp; $A67), ""), "Não")</f>
        <v/>
      </c>
      <c r="M67" s="72">
        <f t="array" ref="M67">IF(INDIRECT(M$1 &amp; "!B" &amp; $A67) = $B67, IF(INDIRECT(M$1 &amp; "!E" &amp; $A67)&lt;&gt;"", INDIRECT(M$1 &amp; "!E" &amp; $A67), ""), "Não")</f>
        <v/>
      </c>
      <c r="N67" s="72">
        <f t="array" ref="N67">IF(INDIRECT(N$1 &amp; "!B" &amp; $A67) = $B67, IF(INDIRECT(N$1 &amp; "!E" &amp; $A67)&lt;&gt;"", INDIRECT(N$1 &amp; "!E" &amp; $A67), ""), "Não")</f>
        <v/>
      </c>
      <c r="O67" s="72">
        <f t="array" ref="O67">IF(INDIRECT(O$1 &amp; "!B" &amp; $A67) = $B67, IF(INDIRECT(O$1 &amp; "!E" &amp; $A67)&lt;&gt;"", INDIRECT(O$1 &amp; "!E" &amp; $A67), ""), "Não")</f>
        <v/>
      </c>
      <c r="P67" s="72">
        <f t="array" ref="P67">IF(INDIRECT(P$1 &amp; "!B" &amp; $A67) = $B67, IF(INDIRECT(P$1 &amp; "!E" &amp; $A67)&lt;&gt;"", INDIRECT(P$1 &amp; "!E" &amp; $A67), ""), "Não")</f>
        <v/>
      </c>
      <c r="Q67" s="72">
        <f t="array" ref="Q67">IF(INDIRECT(Q$1 &amp; "!B" &amp; $A67) = $B67, IF(INDIRECT(Q$1 &amp; "!E" &amp; $A67)&lt;&gt;"", INDIRECT(Q$1 &amp; "!E" &amp; $A67), ""), "Não")</f>
        <v/>
      </c>
    </row>
    <row r="68">
      <c r="A68" s="80" t="n">
        <v>14</v>
      </c>
      <c r="B68" s="47" t="inlineStr">
        <is>
          <t>Cascavel</t>
        </is>
      </c>
      <c r="C68" s="47" t="n">
        <v>4</v>
      </c>
      <c r="D68" s="72">
        <f t="array" ref="D68">IF(INDIRECT(D$1 &amp; "!B" &amp; $A68) = $B68, IF(INDIRECT(D$1 &amp; "!E" &amp; $A68)&lt;&gt;"", INDIRECT(D$1 &amp; "!E" &amp; $A68), ""), "Não")</f>
        <v/>
      </c>
      <c r="E68" s="72">
        <f t="array" ref="E68">IF(INDIRECT(E$1 &amp; "!B" &amp; $A68) = $B68, IF(INDIRECT(E$1 &amp; "!E" &amp; $A68)&lt;&gt;"", INDIRECT(E$1 &amp; "!E" &amp; $A68), ""), "Não")</f>
        <v/>
      </c>
      <c r="F68" s="72">
        <f t="array" ref="F68">IF(INDIRECT(F$1 &amp; "!B" &amp; $A68) = $B68, IF(INDIRECT(F$1 &amp; "!E" &amp; $A68)&lt;&gt;"", INDIRECT(F$1 &amp; "!E" &amp; $A68), ""), "Não")</f>
        <v/>
      </c>
      <c r="G68" s="72">
        <f t="array" ref="G68">IF(INDIRECT(G$1 &amp; "!B" &amp; $A68) = $B68, IF(INDIRECT(G$1 &amp; "!E" &amp; $A68)&lt;&gt;"", INDIRECT(G$1 &amp; "!E" &amp; $A68), ""), "Não")</f>
        <v/>
      </c>
      <c r="H68" s="72">
        <f t="array" ref="H68">IF(INDIRECT(H$1 &amp; "!B" &amp; $A68) = $B68, IF(INDIRECT(H$1 &amp; "!E" &amp; $A68)&lt;&gt;"", INDIRECT(H$1 &amp; "!E" &amp; $A68), ""), "Não")</f>
        <v/>
      </c>
      <c r="I68" s="72">
        <f t="array" ref="I68">IF(INDIRECT(I$1 &amp; "!B" &amp; $A68) = $B68, IF(INDIRECT(I$1 &amp; "!E" &amp; $A68)&lt;&gt;"", INDIRECT(I$1 &amp; "!E" &amp; $A68), ""), "Não")</f>
        <v/>
      </c>
      <c r="J68" s="72">
        <f t="array" ref="J68">IF(INDIRECT(J$1 &amp; "!B" &amp; $A68) = $B68, IF(INDIRECT(J$1 &amp; "!E" &amp; $A68)&lt;&gt;"", INDIRECT(J$1 &amp; "!E" &amp; $A68), ""), "Não")</f>
        <v/>
      </c>
      <c r="K68" s="72">
        <f t="array" ref="K68">IF(INDIRECT(K$1 &amp; "!B" &amp; $A68) = $B68, IF(INDIRECT(K$1 &amp; "!E" &amp; $A68)&lt;&gt;"", INDIRECT(K$1 &amp; "!E" &amp; $A68), ""), "Não")</f>
        <v/>
      </c>
      <c r="L68" s="72">
        <f t="array" ref="L68">IF(INDIRECT(L$1 &amp; "!B" &amp; $A68) = $B68, IF(INDIRECT(L$1 &amp; "!E" &amp; $A68)&lt;&gt;"", INDIRECT(L$1 &amp; "!E" &amp; $A68), ""), "Não")</f>
        <v/>
      </c>
      <c r="M68" s="72">
        <f t="array" ref="M68">IF(INDIRECT(M$1 &amp; "!B" &amp; $A68) = $B68, IF(INDIRECT(M$1 &amp; "!E" &amp; $A68)&lt;&gt;"", INDIRECT(M$1 &amp; "!E" &amp; $A68), ""), "Não")</f>
        <v/>
      </c>
      <c r="N68" s="72">
        <f t="array" ref="N68">IF(INDIRECT(N$1 &amp; "!B" &amp; $A68) = $B68, IF(INDIRECT(N$1 &amp; "!E" &amp; $A68)&lt;&gt;"", INDIRECT(N$1 &amp; "!E" &amp; $A68), ""), "Não")</f>
        <v/>
      </c>
      <c r="O68" s="72">
        <f t="array" ref="O68">IF(INDIRECT(O$1 &amp; "!B" &amp; $A68) = $B68, IF(INDIRECT(O$1 &amp; "!E" &amp; $A68)&lt;&gt;"", INDIRECT(O$1 &amp; "!E" &amp; $A68), ""), "Não")</f>
        <v/>
      </c>
      <c r="P68" s="72">
        <f t="array" ref="P68">IF(INDIRECT(P$1 &amp; "!B" &amp; $A68) = $B68, IF(INDIRECT(P$1 &amp; "!E" &amp; $A68)&lt;&gt;"", INDIRECT(P$1 &amp; "!E" &amp; $A68), ""), "Não")</f>
        <v/>
      </c>
      <c r="Q68" s="72">
        <f t="array" ref="Q68">IF(INDIRECT(Q$1 &amp; "!B" &amp; $A68) = $B68, IF(INDIRECT(Q$1 &amp; "!E" &amp; $A68)&lt;&gt;"", INDIRECT(Q$1 &amp; "!E" &amp; $A68), ""), "Não")</f>
        <v/>
      </c>
    </row>
    <row r="69">
      <c r="A69" s="80" t="n">
        <v>15</v>
      </c>
      <c r="B69" s="47" t="inlineStr">
        <is>
          <t>Cascavel</t>
        </is>
      </c>
      <c r="C69" s="47" t="n">
        <v>5</v>
      </c>
      <c r="D69" s="72">
        <f t="array" ref="D69">IF(INDIRECT(D$1 &amp; "!B" &amp; $A69) = $B69, IF(INDIRECT(D$1 &amp; "!E" &amp; $A69)&lt;&gt;"", INDIRECT(D$1 &amp; "!E" &amp; $A69), ""), "Não")</f>
        <v/>
      </c>
      <c r="E69" s="72">
        <f t="array" ref="E69">IF(INDIRECT(E$1 &amp; "!B" &amp; $A69) = $B69, IF(INDIRECT(E$1 &amp; "!E" &amp; $A69)&lt;&gt;"", INDIRECT(E$1 &amp; "!E" &amp; $A69), ""), "Não")</f>
        <v/>
      </c>
      <c r="F69" s="72">
        <f t="array" ref="F69">IF(INDIRECT(F$1 &amp; "!B" &amp; $A69) = $B69, IF(INDIRECT(F$1 &amp; "!E" &amp; $A69)&lt;&gt;"", INDIRECT(F$1 &amp; "!E" &amp; $A69), ""), "Não")</f>
        <v/>
      </c>
      <c r="G69" s="72">
        <f t="array" ref="G69">IF(INDIRECT(G$1 &amp; "!B" &amp; $A69) = $B69, IF(INDIRECT(G$1 &amp; "!E" &amp; $A69)&lt;&gt;"", INDIRECT(G$1 &amp; "!E" &amp; $A69), ""), "Não")</f>
        <v/>
      </c>
      <c r="H69" s="72">
        <f t="array" ref="H69">IF(INDIRECT(H$1 &amp; "!B" &amp; $A69) = $B69, IF(INDIRECT(H$1 &amp; "!E" &amp; $A69)&lt;&gt;"", INDIRECT(H$1 &amp; "!E" &amp; $A69), ""), "Não")</f>
        <v/>
      </c>
      <c r="I69" s="72">
        <f t="array" ref="I69">IF(INDIRECT(I$1 &amp; "!B" &amp; $A69) = $B69, IF(INDIRECT(I$1 &amp; "!E" &amp; $A69)&lt;&gt;"", INDIRECT(I$1 &amp; "!E" &amp; $A69), ""), "Não")</f>
        <v/>
      </c>
      <c r="J69" s="72">
        <f t="array" ref="J69">IF(INDIRECT(J$1 &amp; "!B" &amp; $A69) = $B69, IF(INDIRECT(J$1 &amp; "!E" &amp; $A69)&lt;&gt;"", INDIRECT(J$1 &amp; "!E" &amp; $A69), ""), "Não")</f>
        <v/>
      </c>
      <c r="K69" s="72">
        <f t="array" ref="K69">IF(INDIRECT(K$1 &amp; "!B" &amp; $A69) = $B69, IF(INDIRECT(K$1 &amp; "!E" &amp; $A69)&lt;&gt;"", INDIRECT(K$1 &amp; "!E" &amp; $A69), ""), "Não")</f>
        <v/>
      </c>
      <c r="L69" s="72">
        <f t="array" ref="L69">IF(INDIRECT(L$1 &amp; "!B" &amp; $A69) = $B69, IF(INDIRECT(L$1 &amp; "!E" &amp; $A69)&lt;&gt;"", INDIRECT(L$1 &amp; "!E" &amp; $A69), ""), "Não")</f>
        <v/>
      </c>
      <c r="M69" s="72">
        <f t="array" ref="M69">IF(INDIRECT(M$1 &amp; "!B" &amp; $A69) = $B69, IF(INDIRECT(M$1 &amp; "!E" &amp; $A69)&lt;&gt;"", INDIRECT(M$1 &amp; "!E" &amp; $A69), ""), "Não")</f>
        <v/>
      </c>
      <c r="N69" s="72">
        <f t="array" ref="N69">IF(INDIRECT(N$1 &amp; "!B" &amp; $A69) = $B69, IF(INDIRECT(N$1 &amp; "!E" &amp; $A69)&lt;&gt;"", INDIRECT(N$1 &amp; "!E" &amp; $A69), ""), "Não")</f>
        <v/>
      </c>
      <c r="O69" s="72">
        <f t="array" ref="O69">IF(INDIRECT(O$1 &amp; "!B" &amp; $A69) = $B69, IF(INDIRECT(O$1 &amp; "!E" &amp; $A69)&lt;&gt;"", INDIRECT(O$1 &amp; "!E" &amp; $A69), ""), "Não")</f>
        <v/>
      </c>
      <c r="P69" s="72">
        <f t="array" ref="P69">IF(INDIRECT(P$1 &amp; "!B" &amp; $A69) = $B69, IF(INDIRECT(P$1 &amp; "!E" &amp; $A69)&lt;&gt;"", INDIRECT(P$1 &amp; "!E" &amp; $A69), ""), "Não")</f>
        <v/>
      </c>
      <c r="Q69" s="72">
        <f t="array" ref="Q69">IF(INDIRECT(Q$1 &amp; "!B" &amp; $A69) = $B69, IF(INDIRECT(Q$1 &amp; "!E" &amp; $A69)&lt;&gt;"", INDIRECT(Q$1 &amp; "!E" &amp; $A69), ""), "Não")</f>
        <v/>
      </c>
    </row>
    <row r="70">
      <c r="A70" s="80" t="n">
        <v>16</v>
      </c>
      <c r="B70" s="47" t="inlineStr">
        <is>
          <t>Cascavel</t>
        </is>
      </c>
      <c r="C70" s="47" t="n">
        <v>6</v>
      </c>
      <c r="D70" s="72">
        <f t="array" ref="D70">IF(INDIRECT(D$1 &amp; "!B" &amp; $A70) = $B70, IF(INDIRECT(D$1 &amp; "!E" &amp; $A70)&lt;&gt;"", INDIRECT(D$1 &amp; "!E" &amp; $A70), ""), "Não")</f>
        <v/>
      </c>
      <c r="E70" s="72">
        <f t="array" ref="E70">IF(INDIRECT(E$1 &amp; "!B" &amp; $A70) = $B70, IF(INDIRECT(E$1 &amp; "!E" &amp; $A70)&lt;&gt;"", INDIRECT(E$1 &amp; "!E" &amp; $A70), ""), "Não")</f>
        <v/>
      </c>
      <c r="F70" s="72">
        <f t="array" ref="F70">IF(INDIRECT(F$1 &amp; "!B" &amp; $A70) = $B70, IF(INDIRECT(F$1 &amp; "!E" &amp; $A70)&lt;&gt;"", INDIRECT(F$1 &amp; "!E" &amp; $A70), ""), "Não")</f>
        <v/>
      </c>
      <c r="G70" s="72">
        <f t="array" ref="G70">IF(INDIRECT(G$1 &amp; "!B" &amp; $A70) = $B70, IF(INDIRECT(G$1 &amp; "!E" &amp; $A70)&lt;&gt;"", INDIRECT(G$1 &amp; "!E" &amp; $A70), ""), "Não")</f>
        <v/>
      </c>
      <c r="H70" s="72">
        <f t="array" ref="H70">IF(INDIRECT(H$1 &amp; "!B" &amp; $A70) = $B70, IF(INDIRECT(H$1 &amp; "!E" &amp; $A70)&lt;&gt;"", INDIRECT(H$1 &amp; "!E" &amp; $A70), ""), "Não")</f>
        <v/>
      </c>
      <c r="I70" s="72">
        <f t="array" ref="I70">IF(INDIRECT(I$1 &amp; "!B" &amp; $A70) = $B70, IF(INDIRECT(I$1 &amp; "!E" &amp; $A70)&lt;&gt;"", INDIRECT(I$1 &amp; "!E" &amp; $A70), ""), "Não")</f>
        <v/>
      </c>
      <c r="J70" s="72">
        <f t="array" ref="J70">IF(INDIRECT(J$1 &amp; "!B" &amp; $A70) = $B70, IF(INDIRECT(J$1 &amp; "!E" &amp; $A70)&lt;&gt;"", INDIRECT(J$1 &amp; "!E" &amp; $A70), ""), "Não")</f>
        <v/>
      </c>
      <c r="K70" s="72">
        <f t="array" ref="K70">IF(INDIRECT(K$1 &amp; "!B" &amp; $A70) = $B70, IF(INDIRECT(K$1 &amp; "!E" &amp; $A70)&lt;&gt;"", INDIRECT(K$1 &amp; "!E" &amp; $A70), ""), "Não")</f>
        <v/>
      </c>
      <c r="L70" s="72">
        <f t="array" ref="L70">IF(INDIRECT(L$1 &amp; "!B" &amp; $A70) = $B70, IF(INDIRECT(L$1 &amp; "!E" &amp; $A70)&lt;&gt;"", INDIRECT(L$1 &amp; "!E" &amp; $A70), ""), "Não")</f>
        <v/>
      </c>
      <c r="M70" s="72">
        <f t="array" ref="M70">IF(INDIRECT(M$1 &amp; "!B" &amp; $A70) = $B70, IF(INDIRECT(M$1 &amp; "!E" &amp; $A70)&lt;&gt;"", INDIRECT(M$1 &amp; "!E" &amp; $A70), ""), "Não")</f>
        <v/>
      </c>
      <c r="N70" s="72">
        <f t="array" ref="N70">IF(INDIRECT(N$1 &amp; "!B" &amp; $A70) = $B70, IF(INDIRECT(N$1 &amp; "!E" &amp; $A70)&lt;&gt;"", INDIRECT(N$1 &amp; "!E" &amp; $A70), ""), "Não")</f>
        <v/>
      </c>
      <c r="O70" s="72">
        <f t="array" ref="O70">IF(INDIRECT(O$1 &amp; "!B" &amp; $A70) = $B70, IF(INDIRECT(O$1 &amp; "!E" &amp; $A70)&lt;&gt;"", INDIRECT(O$1 &amp; "!E" &amp; $A70), ""), "Não")</f>
        <v/>
      </c>
      <c r="P70" s="72">
        <f t="array" ref="P70">IF(INDIRECT(P$1 &amp; "!B" &amp; $A70) = $B70, IF(INDIRECT(P$1 &amp; "!E" &amp; $A70)&lt;&gt;"", INDIRECT(P$1 &amp; "!E" &amp; $A70), ""), "Não")</f>
        <v/>
      </c>
      <c r="Q70" s="72">
        <f t="array" ref="Q70">IF(INDIRECT(Q$1 &amp; "!B" &amp; $A70) = $B70, IF(INDIRECT(Q$1 &amp; "!E" &amp; $A70)&lt;&gt;"", INDIRECT(Q$1 &amp; "!E" &amp; $A70), ""), "Não")</f>
        <v/>
      </c>
    </row>
    <row r="71">
      <c r="A71" s="80" t="n">
        <v>23</v>
      </c>
      <c r="B71" s="47" t="inlineStr">
        <is>
          <t>Formosa do Oeste</t>
        </is>
      </c>
      <c r="C71" s="47" t="n">
        <v>1</v>
      </c>
      <c r="D71" s="72">
        <f t="array" ref="D71">IF(INDIRECT(D$1 &amp; "!B" &amp; $A71) = $B71, IF(INDIRECT(D$1 &amp; "!E" &amp; $A71)&lt;&gt;"", INDIRECT(D$1 &amp; "!E" &amp; $A71), ""), "Não")</f>
        <v/>
      </c>
      <c r="E71" s="72">
        <f t="array" ref="E71">IF(INDIRECT(E$1 &amp; "!B" &amp; $A71) = $B71, IF(INDIRECT(E$1 &amp; "!E" &amp; $A71)&lt;&gt;"", INDIRECT(E$1 &amp; "!E" &amp; $A71), ""), "Não")</f>
        <v/>
      </c>
      <c r="F71" s="72">
        <f t="array" ref="F71">IF(INDIRECT(F$1 &amp; "!B" &amp; $A71) = $B71, IF(INDIRECT(F$1 &amp; "!E" &amp; $A71)&lt;&gt;"", INDIRECT(F$1 &amp; "!E" &amp; $A71), ""), "Não")</f>
        <v/>
      </c>
      <c r="G71" s="72">
        <f t="array" ref="G71">IF(INDIRECT(G$1 &amp; "!B" &amp; $A71) = $B71, IF(INDIRECT(G$1 &amp; "!E" &amp; $A71)&lt;&gt;"", INDIRECT(G$1 &amp; "!E" &amp; $A71), ""), "Não")</f>
        <v/>
      </c>
      <c r="H71" s="72">
        <f t="array" ref="H71">IF(INDIRECT(H$1 &amp; "!B" &amp; $A71) = $B71, IF(INDIRECT(H$1 &amp; "!E" &amp; $A71)&lt;&gt;"", INDIRECT(H$1 &amp; "!E" &amp; $A71), ""), "Não")</f>
        <v/>
      </c>
      <c r="I71" s="72">
        <f t="array" ref="I71">IF(INDIRECT(I$1 &amp; "!B" &amp; $A71) = $B71, IF(INDIRECT(I$1 &amp; "!E" &amp; $A71)&lt;&gt;"", INDIRECT(I$1 &amp; "!E" &amp; $A71), ""), "Não")</f>
        <v/>
      </c>
      <c r="J71" s="72">
        <f t="array" ref="J71">IF(INDIRECT(J$1 &amp; "!B" &amp; $A71) = $B71, IF(INDIRECT(J$1 &amp; "!E" &amp; $A71)&lt;&gt;"", INDIRECT(J$1 &amp; "!E" &amp; $A71), ""), "Não")</f>
        <v/>
      </c>
      <c r="K71" s="72">
        <f t="array" ref="K71">IF(INDIRECT(K$1 &amp; "!B" &amp; $A71) = $B71, IF(INDIRECT(K$1 &amp; "!E" &amp; $A71)&lt;&gt;"", INDIRECT(K$1 &amp; "!E" &amp; $A71), ""), "Não")</f>
        <v/>
      </c>
      <c r="L71" s="72">
        <f t="array" ref="L71">IF(INDIRECT(L$1 &amp; "!B" &amp; $A71) = $B71, IF(INDIRECT(L$1 &amp; "!E" &amp; $A71)&lt;&gt;"", INDIRECT(L$1 &amp; "!E" &amp; $A71), ""), "Não")</f>
        <v/>
      </c>
      <c r="M71" s="72">
        <f t="array" ref="M71">IF(INDIRECT(M$1 &amp; "!B" &amp; $A71) = $B71, IF(INDIRECT(M$1 &amp; "!E" &amp; $A71)&lt;&gt;"", INDIRECT(M$1 &amp; "!E" &amp; $A71), ""), "Não")</f>
        <v/>
      </c>
      <c r="N71" s="72">
        <f t="array" ref="N71">IF(INDIRECT(N$1 &amp; "!B" &amp; $A71) = $B71, IF(INDIRECT(N$1 &amp; "!E" &amp; $A71)&lt;&gt;"", INDIRECT(N$1 &amp; "!E" &amp; $A71), ""), "Não")</f>
        <v/>
      </c>
      <c r="O71" s="72">
        <f t="array" ref="O71">IF(INDIRECT(O$1 &amp; "!B" &amp; $A71) = $B71, IF(INDIRECT(O$1 &amp; "!E" &amp; $A71)&lt;&gt;"", INDIRECT(O$1 &amp; "!E" &amp; $A71), ""), "Não")</f>
        <v/>
      </c>
      <c r="P71" s="72">
        <f t="array" ref="P71">IF(INDIRECT(P$1 &amp; "!B" &amp; $A71) = $B71, IF(INDIRECT(P$1 &amp; "!E" &amp; $A71)&lt;&gt;"", INDIRECT(P$1 &amp; "!E" &amp; $A71), ""), "Não")</f>
        <v/>
      </c>
      <c r="Q71" s="72">
        <f t="array" ref="Q71">IF(INDIRECT(Q$1 &amp; "!B" &amp; $A71) = $B71, IF(INDIRECT(Q$1 &amp; "!E" &amp; $A71)&lt;&gt;"", INDIRECT(Q$1 &amp; "!E" &amp; $A71), ""), "Não")</f>
        <v/>
      </c>
    </row>
    <row r="72">
      <c r="A72" s="80" t="n">
        <v>36</v>
      </c>
      <c r="B72" s="47" t="inlineStr">
        <is>
          <t>Iracema do Oeste</t>
        </is>
      </c>
      <c r="C72" s="47" t="n">
        <v>1</v>
      </c>
      <c r="D72" s="72">
        <f t="array" ref="D72">IF(INDIRECT(D$1 &amp; "!B" &amp; $A72) = $B72, IF(INDIRECT(D$1 &amp; "!E" &amp; $A72)&lt;&gt;"", INDIRECT(D$1 &amp; "!E" &amp; $A72), ""), "Não")</f>
        <v/>
      </c>
      <c r="E72" s="72">
        <f t="array" ref="E72">IF(INDIRECT(E$1 &amp; "!B" &amp; $A72) = $B72, IF(INDIRECT(E$1 &amp; "!E" &amp; $A72)&lt;&gt;"", INDIRECT(E$1 &amp; "!E" &amp; $A72), ""), "Não")</f>
        <v/>
      </c>
      <c r="F72" s="72">
        <f t="array" ref="F72">IF(INDIRECT(F$1 &amp; "!B" &amp; $A72) = $B72, IF(INDIRECT(F$1 &amp; "!E" &amp; $A72)&lt;&gt;"", INDIRECT(F$1 &amp; "!E" &amp; $A72), ""), "Não")</f>
        <v/>
      </c>
      <c r="G72" s="72">
        <f t="array" ref="G72">IF(INDIRECT(G$1 &amp; "!B" &amp; $A72) = $B72, IF(INDIRECT(G$1 &amp; "!E" &amp; $A72)&lt;&gt;"", INDIRECT(G$1 &amp; "!E" &amp; $A72), ""), "Não")</f>
        <v/>
      </c>
      <c r="H72" s="72">
        <f t="array" ref="H72">IF(INDIRECT(H$1 &amp; "!B" &amp; $A72) = $B72, IF(INDIRECT(H$1 &amp; "!E" &amp; $A72)&lt;&gt;"", INDIRECT(H$1 &amp; "!E" &amp; $A72), ""), "Não")</f>
        <v/>
      </c>
      <c r="I72" s="72">
        <f t="array" ref="I72">IF(INDIRECT(I$1 &amp; "!B" &amp; $A72) = $B72, IF(INDIRECT(I$1 &amp; "!E" &amp; $A72)&lt;&gt;"", INDIRECT(I$1 &amp; "!E" &amp; $A72), ""), "Não")</f>
        <v/>
      </c>
      <c r="J72" s="72">
        <f t="array" ref="J72">IF(INDIRECT(J$1 &amp; "!B" &amp; $A72) = $B72, IF(INDIRECT(J$1 &amp; "!E" &amp; $A72)&lt;&gt;"", INDIRECT(J$1 &amp; "!E" &amp; $A72), ""), "Não")</f>
        <v/>
      </c>
      <c r="K72" s="72">
        <f t="array" ref="K72">IF(INDIRECT(K$1 &amp; "!B" &amp; $A72) = $B72, IF(INDIRECT(K$1 &amp; "!E" &amp; $A72)&lt;&gt;"", INDIRECT(K$1 &amp; "!E" &amp; $A72), ""), "Não")</f>
        <v/>
      </c>
      <c r="L72" s="72">
        <f t="array" ref="L72">IF(INDIRECT(L$1 &amp; "!B" &amp; $A72) = $B72, IF(INDIRECT(L$1 &amp; "!E" &amp; $A72)&lt;&gt;"", INDIRECT(L$1 &amp; "!E" &amp; $A72), ""), "Não")</f>
        <v/>
      </c>
      <c r="M72" s="72">
        <f t="array" ref="M72">IF(INDIRECT(M$1 &amp; "!B" &amp; $A72) = $B72, IF(INDIRECT(M$1 &amp; "!E" &amp; $A72)&lt;&gt;"", INDIRECT(M$1 &amp; "!E" &amp; $A72), ""), "Não")</f>
        <v/>
      </c>
      <c r="N72" s="72">
        <f t="array" ref="N72">IF(INDIRECT(N$1 &amp; "!B" &amp; $A72) = $B72, IF(INDIRECT(N$1 &amp; "!E" &amp; $A72)&lt;&gt;"", INDIRECT(N$1 &amp; "!E" &amp; $A72), ""), "Não")</f>
        <v/>
      </c>
      <c r="O72" s="72">
        <f t="array" ref="O72">IF(INDIRECT(O$1 &amp; "!B" &amp; $A72) = $B72, IF(INDIRECT(O$1 &amp; "!E" &amp; $A72)&lt;&gt;"", INDIRECT(O$1 &amp; "!E" &amp; $A72), ""), "Não")</f>
        <v/>
      </c>
      <c r="P72" s="72">
        <f t="array" ref="P72">IF(INDIRECT(P$1 &amp; "!B" &amp; $A72) = $B72, IF(INDIRECT(P$1 &amp; "!E" &amp; $A72)&lt;&gt;"", INDIRECT(P$1 &amp; "!E" &amp; $A72), ""), "Não")</f>
        <v/>
      </c>
      <c r="Q72" s="72">
        <f t="array" ref="Q72">IF(INDIRECT(Q$1 &amp; "!B" &amp; $A72) = $B72, IF(INDIRECT(Q$1 &amp; "!E" &amp; $A72)&lt;&gt;"", INDIRECT(Q$1 &amp; "!E" &amp; $A72), ""), "Não")</f>
        <v/>
      </c>
    </row>
    <row r="73">
      <c r="A73" s="80" t="n">
        <v>38</v>
      </c>
      <c r="B73" s="47" t="inlineStr">
        <is>
          <t>Jesuítas</t>
        </is>
      </c>
      <c r="C73" s="47" t="n">
        <v>1</v>
      </c>
      <c r="D73" s="72">
        <f t="array" ref="D73">IF(INDIRECT(D$1 &amp; "!B" &amp; $A73) = $B73, IF(INDIRECT(D$1 &amp; "!E" &amp; $A73)&lt;&gt;"", INDIRECT(D$1 &amp; "!E" &amp; $A73), ""), "Não")</f>
        <v/>
      </c>
      <c r="E73" s="72">
        <f t="array" ref="E73">IF(INDIRECT(E$1 &amp; "!B" &amp; $A73) = $B73, IF(INDIRECT(E$1 &amp; "!E" &amp; $A73)&lt;&gt;"", INDIRECT(E$1 &amp; "!E" &amp; $A73), ""), "Não")</f>
        <v/>
      </c>
      <c r="F73" s="72">
        <f t="array" ref="F73">IF(INDIRECT(F$1 &amp; "!B" &amp; $A73) = $B73, IF(INDIRECT(F$1 &amp; "!E" &amp; $A73)&lt;&gt;"", INDIRECT(F$1 &amp; "!E" &amp; $A73), ""), "Não")</f>
        <v/>
      </c>
      <c r="G73" s="72">
        <f t="array" ref="G73">IF(INDIRECT(G$1 &amp; "!B" &amp; $A73) = $B73, IF(INDIRECT(G$1 &amp; "!E" &amp; $A73)&lt;&gt;"", INDIRECT(G$1 &amp; "!E" &amp; $A73), ""), "Não")</f>
        <v/>
      </c>
      <c r="H73" s="72">
        <f t="array" ref="H73">IF(INDIRECT(H$1 &amp; "!B" &amp; $A73) = $B73, IF(INDIRECT(H$1 &amp; "!E" &amp; $A73)&lt;&gt;"", INDIRECT(H$1 &amp; "!E" &amp; $A73), ""), "Não")</f>
        <v/>
      </c>
      <c r="I73" s="72">
        <f t="array" ref="I73">IF(INDIRECT(I$1 &amp; "!B" &amp; $A73) = $B73, IF(INDIRECT(I$1 &amp; "!E" &amp; $A73)&lt;&gt;"", INDIRECT(I$1 &amp; "!E" &amp; $A73), ""), "Não")</f>
        <v/>
      </c>
      <c r="J73" s="72">
        <f t="array" ref="J73">IF(INDIRECT(J$1 &amp; "!B" &amp; $A73) = $B73, IF(INDIRECT(J$1 &amp; "!E" &amp; $A73)&lt;&gt;"", INDIRECT(J$1 &amp; "!E" &amp; $A73), ""), "Não")</f>
        <v/>
      </c>
      <c r="K73" s="72">
        <f t="array" ref="K73">IF(INDIRECT(K$1 &amp; "!B" &amp; $A73) = $B73, IF(INDIRECT(K$1 &amp; "!E" &amp; $A73)&lt;&gt;"", INDIRECT(K$1 &amp; "!E" &amp; $A73), ""), "Não")</f>
        <v/>
      </c>
      <c r="L73" s="72">
        <f t="array" ref="L73">IF(INDIRECT(L$1 &amp; "!B" &amp; $A73) = $B73, IF(INDIRECT(L$1 &amp; "!E" &amp; $A73)&lt;&gt;"", INDIRECT(L$1 &amp; "!E" &amp; $A73), ""), "Não")</f>
        <v/>
      </c>
      <c r="M73" s="72">
        <f t="array" ref="M73">IF(INDIRECT(M$1 &amp; "!B" &amp; $A73) = $B73, IF(INDIRECT(M$1 &amp; "!E" &amp; $A73)&lt;&gt;"", INDIRECT(M$1 &amp; "!E" &amp; $A73), ""), "Não")</f>
        <v/>
      </c>
      <c r="N73" s="72">
        <f t="array" ref="N73">IF(INDIRECT(N$1 &amp; "!B" &amp; $A73) = $B73, IF(INDIRECT(N$1 &amp; "!E" &amp; $A73)&lt;&gt;"", INDIRECT(N$1 &amp; "!E" &amp; $A73), ""), "Não")</f>
        <v/>
      </c>
      <c r="O73" s="72">
        <f t="array" ref="O73">IF(INDIRECT(O$1 &amp; "!B" &amp; $A73) = $B73, IF(INDIRECT(O$1 &amp; "!E" &amp; $A73)&lt;&gt;"", INDIRECT(O$1 &amp; "!E" &amp; $A73), ""), "Não")</f>
        <v/>
      </c>
      <c r="P73" s="72">
        <f t="array" ref="P73">IF(INDIRECT(P$1 &amp; "!B" &amp; $A73) = $B73, IF(INDIRECT(P$1 &amp; "!E" &amp; $A73)&lt;&gt;"", INDIRECT(P$1 &amp; "!E" &amp; $A73), ""), "Não")</f>
        <v/>
      </c>
      <c r="Q73" s="72">
        <f t="array" ref="Q73">IF(INDIRECT(Q$1 &amp; "!B" &amp; $A73) = $B73, IF(INDIRECT(Q$1 &amp; "!E" &amp; $A73)&lt;&gt;"", INDIRECT(Q$1 &amp; "!E" &amp; $A73), ""), "Não")</f>
        <v/>
      </c>
    </row>
    <row r="74">
      <c r="A74" s="80" t="n">
        <v>48</v>
      </c>
      <c r="B74" s="47" t="inlineStr">
        <is>
          <t>Nova Aurora</t>
        </is>
      </c>
      <c r="C74" s="47" t="n">
        <v>1</v>
      </c>
      <c r="D74" s="72">
        <f t="array" ref="D74">IF(INDIRECT(D$1 &amp; "!B" &amp; $A74) = $B74, IF(INDIRECT(D$1 &amp; "!E" &amp; $A74)&lt;&gt;"", INDIRECT(D$1 &amp; "!E" &amp; $A74), ""), "Não")</f>
        <v/>
      </c>
      <c r="E74" s="72">
        <f t="array" ref="E74">IF(INDIRECT(E$1 &amp; "!B" &amp; $A74) = $B74, IF(INDIRECT(E$1 &amp; "!E" &amp; $A74)&lt;&gt;"", INDIRECT(E$1 &amp; "!E" &amp; $A74), ""), "Não")</f>
        <v/>
      </c>
      <c r="F74" s="72">
        <f t="array" ref="F74">IF(INDIRECT(F$1 &amp; "!B" &amp; $A74) = $B74, IF(INDIRECT(F$1 &amp; "!E" &amp; $A74)&lt;&gt;"", INDIRECT(F$1 &amp; "!E" &amp; $A74), ""), "Não")</f>
        <v/>
      </c>
      <c r="G74" s="72">
        <f t="array" ref="G74">IF(INDIRECT(G$1 &amp; "!B" &amp; $A74) = $B74, IF(INDIRECT(G$1 &amp; "!E" &amp; $A74)&lt;&gt;"", INDIRECT(G$1 &amp; "!E" &amp; $A74), ""), "Não")</f>
        <v/>
      </c>
      <c r="H74" s="72">
        <f t="array" ref="H74">IF(INDIRECT(H$1 &amp; "!B" &amp; $A74) = $B74, IF(INDIRECT(H$1 &amp; "!E" &amp; $A74)&lt;&gt;"", INDIRECT(H$1 &amp; "!E" &amp; $A74), ""), "Não")</f>
        <v/>
      </c>
      <c r="I74" s="72">
        <f t="array" ref="I74">IF(INDIRECT(I$1 &amp; "!B" &amp; $A74) = $B74, IF(INDIRECT(I$1 &amp; "!E" &amp; $A74)&lt;&gt;"", INDIRECT(I$1 &amp; "!E" &amp; $A74), ""), "Não")</f>
        <v/>
      </c>
      <c r="J74" s="72">
        <f t="array" ref="J74">IF(INDIRECT(J$1 &amp; "!B" &amp; $A74) = $B74, IF(INDIRECT(J$1 &amp; "!E" &amp; $A74)&lt;&gt;"", INDIRECT(J$1 &amp; "!E" &amp; $A74), ""), "Não")</f>
        <v/>
      </c>
      <c r="K74" s="72">
        <f t="array" ref="K74">IF(INDIRECT(K$1 &amp; "!B" &amp; $A74) = $B74, IF(INDIRECT(K$1 &amp; "!E" &amp; $A74)&lt;&gt;"", INDIRECT(K$1 &amp; "!E" &amp; $A74), ""), "Não")</f>
        <v/>
      </c>
      <c r="L74" s="72">
        <f t="array" ref="L74">IF(INDIRECT(L$1 &amp; "!B" &amp; $A74) = $B74, IF(INDIRECT(L$1 &amp; "!E" &amp; $A74)&lt;&gt;"", INDIRECT(L$1 &amp; "!E" &amp; $A74), ""), "Não")</f>
        <v/>
      </c>
      <c r="M74" s="72">
        <f t="array" ref="M74">IF(INDIRECT(M$1 &amp; "!B" &amp; $A74) = $B74, IF(INDIRECT(M$1 &amp; "!E" &amp; $A74)&lt;&gt;"", INDIRECT(M$1 &amp; "!E" &amp; $A74), ""), "Não")</f>
        <v/>
      </c>
      <c r="N74" s="72">
        <f t="array" ref="N74">IF(INDIRECT(N$1 &amp; "!B" &amp; $A74) = $B74, IF(INDIRECT(N$1 &amp; "!E" &amp; $A74)&lt;&gt;"", INDIRECT(N$1 &amp; "!E" &amp; $A74), ""), "Não")</f>
        <v/>
      </c>
      <c r="O74" s="72">
        <f t="array" ref="O74">IF(INDIRECT(O$1 &amp; "!B" &amp; $A74) = $B74, IF(INDIRECT(O$1 &amp; "!E" &amp; $A74)&lt;&gt;"", INDIRECT(O$1 &amp; "!E" &amp; $A74), ""), "Não")</f>
        <v/>
      </c>
      <c r="P74" s="72">
        <f t="array" ref="P74">IF(INDIRECT(P$1 &amp; "!B" &amp; $A74) = $B74, IF(INDIRECT(P$1 &amp; "!E" &amp; $A74)&lt;&gt;"", INDIRECT(P$1 &amp; "!E" &amp; $A74), ""), "Não")</f>
        <v/>
      </c>
      <c r="Q74" s="72">
        <f t="array" ref="Q74">IF(INDIRECT(Q$1 &amp; "!B" &amp; $A74) = $B74, IF(INDIRECT(Q$1 &amp; "!E" &amp; $A74)&lt;&gt;"", INDIRECT(Q$1 &amp; "!E" &amp; $A74), ""), "Não")</f>
        <v/>
      </c>
    </row>
    <row r="75">
      <c r="A75" s="80" t="n">
        <v>66</v>
      </c>
      <c r="B75" s="47" t="inlineStr">
        <is>
          <t>Tupassi</t>
        </is>
      </c>
      <c r="C75" s="47" t="n">
        <v>1</v>
      </c>
      <c r="D75" s="72">
        <f t="array" ref="D75">IF(INDIRECT(D$1 &amp; "!B" &amp; $A75) = $B75, IF(INDIRECT(D$1 &amp; "!E" &amp; $A75)&lt;&gt;"", INDIRECT(D$1 &amp; "!E" &amp; $A75), ""), "Não")</f>
        <v/>
      </c>
      <c r="E75" s="72">
        <f t="array" ref="E75">IF(INDIRECT(E$1 &amp; "!B" &amp; $A75) = $B75, IF(INDIRECT(E$1 &amp; "!E" &amp; $A75)&lt;&gt;"", INDIRECT(E$1 &amp; "!E" &amp; $A75), ""), "Não")</f>
        <v/>
      </c>
      <c r="F75" s="72">
        <f t="array" ref="F75">IF(INDIRECT(F$1 &amp; "!B" &amp; $A75) = $B75, IF(INDIRECT(F$1 &amp; "!E" &amp; $A75)&lt;&gt;"", INDIRECT(F$1 &amp; "!E" &amp; $A75), ""), "Não")</f>
        <v/>
      </c>
      <c r="G75" s="72">
        <f t="array" ref="G75">IF(INDIRECT(G$1 &amp; "!B" &amp; $A75) = $B75, IF(INDIRECT(G$1 &amp; "!E" &amp; $A75)&lt;&gt;"", INDIRECT(G$1 &amp; "!E" &amp; $A75), ""), "Não")</f>
        <v/>
      </c>
      <c r="H75" s="72">
        <f t="array" ref="H75">IF(INDIRECT(H$1 &amp; "!B" &amp; $A75) = $B75, IF(INDIRECT(H$1 &amp; "!E" &amp; $A75)&lt;&gt;"", INDIRECT(H$1 &amp; "!E" &amp; $A75), ""), "Não")</f>
        <v/>
      </c>
      <c r="I75" s="72">
        <f t="array" ref="I75">IF(INDIRECT(I$1 &amp; "!B" &amp; $A75) = $B75, IF(INDIRECT(I$1 &amp; "!E" &amp; $A75)&lt;&gt;"", INDIRECT(I$1 &amp; "!E" &amp; $A75), ""), "Não")</f>
        <v/>
      </c>
      <c r="J75" s="72">
        <f t="array" ref="J75">IF(INDIRECT(J$1 &amp; "!B" &amp; $A75) = $B75, IF(INDIRECT(J$1 &amp; "!E" &amp; $A75)&lt;&gt;"", INDIRECT(J$1 &amp; "!E" &amp; $A75), ""), "Não")</f>
        <v/>
      </c>
      <c r="K75" s="72">
        <f t="array" ref="K75">IF(INDIRECT(K$1 &amp; "!B" &amp; $A75) = $B75, IF(INDIRECT(K$1 &amp; "!E" &amp; $A75)&lt;&gt;"", INDIRECT(K$1 &amp; "!E" &amp; $A75), ""), "Não")</f>
        <v/>
      </c>
      <c r="L75" s="72">
        <f t="array" ref="L75">IF(INDIRECT(L$1 &amp; "!B" &amp; $A75) = $B75, IF(INDIRECT(L$1 &amp; "!E" &amp; $A75)&lt;&gt;"", INDIRECT(L$1 &amp; "!E" &amp; $A75), ""), "Não")</f>
        <v/>
      </c>
      <c r="M75" s="72">
        <f t="array" ref="M75">IF(INDIRECT(M$1 &amp; "!B" &amp; $A75) = $B75, IF(INDIRECT(M$1 &amp; "!E" &amp; $A75)&lt;&gt;"", INDIRECT(M$1 &amp; "!E" &amp; $A75), ""), "Não")</f>
        <v/>
      </c>
      <c r="N75" s="72">
        <f t="array" ref="N75">IF(INDIRECT(N$1 &amp; "!B" &amp; $A75) = $B75, IF(INDIRECT(N$1 &amp; "!E" &amp; $A75)&lt;&gt;"", INDIRECT(N$1 &amp; "!E" &amp; $A75), ""), "Não")</f>
        <v/>
      </c>
      <c r="O75" s="72">
        <f t="array" ref="O75">IF(INDIRECT(O$1 &amp; "!B" &amp; $A75) = $B75, IF(INDIRECT(O$1 &amp; "!E" &amp; $A75)&lt;&gt;"", INDIRECT(O$1 &amp; "!E" &amp; $A75), ""), "Não")</f>
        <v/>
      </c>
      <c r="P75" s="72">
        <f t="array" ref="P75">IF(INDIRECT(P$1 &amp; "!B" &amp; $A75) = $B75, IF(INDIRECT(P$1 &amp; "!E" &amp; $A75)&lt;&gt;"", INDIRECT(P$1 &amp; "!E" &amp; $A75), ""), "Não")</f>
        <v/>
      </c>
      <c r="Q75" s="72">
        <f t="array" ref="Q75">IF(INDIRECT(Q$1 &amp; "!B" &amp; $A75) = $B75, IF(INDIRECT(Q$1 &amp; "!E" &amp; $A75)&lt;&gt;"", INDIRECT(Q$1 &amp; "!E" &amp; $A75), ""), "Não")</f>
        <v/>
      </c>
    </row>
    <row r="76">
      <c r="A76" s="80" t="n">
        <v>67</v>
      </c>
      <c r="B76" s="47" t="inlineStr">
        <is>
          <t>Ubirata</t>
        </is>
      </c>
      <c r="C76" s="47" t="n">
        <v>1</v>
      </c>
      <c r="D76" s="72">
        <f t="array" ref="D76">IF(INDIRECT(D$1 &amp; "!B" &amp; $A76) = $B76, IF(INDIRECT(D$1 &amp; "!E" &amp; $A76)&lt;&gt;"", INDIRECT(D$1 &amp; "!E" &amp; $A76), ""), "Não")</f>
        <v/>
      </c>
      <c r="E76" s="72">
        <f t="array" ref="E76">IF(INDIRECT(E$1 &amp; "!B" &amp; $A76) = $B76, IF(INDIRECT(E$1 &amp; "!E" &amp; $A76)&lt;&gt;"", INDIRECT(E$1 &amp; "!E" &amp; $A76), ""), "Não")</f>
        <v/>
      </c>
      <c r="F76" s="72">
        <f t="array" ref="F76">IF(INDIRECT(F$1 &amp; "!B" &amp; $A76) = $B76, IF(INDIRECT(F$1 &amp; "!E" &amp; $A76)&lt;&gt;"", INDIRECT(F$1 &amp; "!E" &amp; $A76), ""), "Não")</f>
        <v/>
      </c>
      <c r="G76" s="72">
        <f t="array" ref="G76">IF(INDIRECT(G$1 &amp; "!B" &amp; $A76) = $B76, IF(INDIRECT(G$1 &amp; "!E" &amp; $A76)&lt;&gt;"", INDIRECT(G$1 &amp; "!E" &amp; $A76), ""), "Não")</f>
        <v/>
      </c>
      <c r="H76" s="72">
        <f t="array" ref="H76">IF(INDIRECT(H$1 &amp; "!B" &amp; $A76) = $B76, IF(INDIRECT(H$1 &amp; "!E" &amp; $A76)&lt;&gt;"", INDIRECT(H$1 &amp; "!E" &amp; $A76), ""), "Não")</f>
        <v/>
      </c>
      <c r="I76" s="72">
        <f t="array" ref="I76">IF(INDIRECT(I$1 &amp; "!B" &amp; $A76) = $B76, IF(INDIRECT(I$1 &amp; "!E" &amp; $A76)&lt;&gt;"", INDIRECT(I$1 &amp; "!E" &amp; $A76), ""), "Não")</f>
        <v/>
      </c>
      <c r="J76" s="72">
        <f t="array" ref="J76">IF(INDIRECT(J$1 &amp; "!B" &amp; $A76) = $B76, IF(INDIRECT(J$1 &amp; "!E" &amp; $A76)&lt;&gt;"", INDIRECT(J$1 &amp; "!E" &amp; $A76), ""), "Não")</f>
        <v/>
      </c>
      <c r="K76" s="72">
        <f t="array" ref="K76">IF(INDIRECT(K$1 &amp; "!B" &amp; $A76) = $B76, IF(INDIRECT(K$1 &amp; "!E" &amp; $A76)&lt;&gt;"", INDIRECT(K$1 &amp; "!E" &amp; $A76), ""), "Não")</f>
        <v/>
      </c>
      <c r="L76" s="72">
        <f t="array" ref="L76">IF(INDIRECT(L$1 &amp; "!B" &amp; $A76) = $B76, IF(INDIRECT(L$1 &amp; "!E" &amp; $A76)&lt;&gt;"", INDIRECT(L$1 &amp; "!E" &amp; $A76), ""), "Não")</f>
        <v/>
      </c>
      <c r="M76" s="72">
        <f t="array" ref="M76">IF(INDIRECT(M$1 &amp; "!B" &amp; $A76) = $B76, IF(INDIRECT(M$1 &amp; "!E" &amp; $A76)&lt;&gt;"", INDIRECT(M$1 &amp; "!E" &amp; $A76), ""), "Não")</f>
        <v/>
      </c>
      <c r="N76" s="72">
        <f t="array" ref="N76">IF(INDIRECT(N$1 &amp; "!B" &amp; $A76) = $B76, IF(INDIRECT(N$1 &amp; "!E" &amp; $A76)&lt;&gt;"", INDIRECT(N$1 &amp; "!E" &amp; $A76), ""), "Não")</f>
        <v/>
      </c>
      <c r="O76" s="72">
        <f t="array" ref="O76">IF(INDIRECT(O$1 &amp; "!B" &amp; $A76) = $B76, IF(INDIRECT(O$1 &amp; "!E" &amp; $A76)&lt;&gt;"", INDIRECT(O$1 &amp; "!E" &amp; $A76), ""), "Não")</f>
        <v/>
      </c>
      <c r="P76" s="72">
        <f t="array" ref="P76">IF(INDIRECT(P$1 &amp; "!B" &amp; $A76) = $B76, IF(INDIRECT(P$1 &amp; "!E" &amp; $A76)&lt;&gt;"", INDIRECT(P$1 &amp; "!E" &amp; $A76), ""), "Não")</f>
        <v/>
      </c>
      <c r="Q76" s="72">
        <f t="array" ref="Q76">IF(INDIRECT(Q$1 &amp; "!B" &amp; $A76) = $B76, IF(INDIRECT(Q$1 &amp; "!E" &amp; $A76)&lt;&gt;"", INDIRECT(Q$1 &amp; "!E" &amp; $A76), ""), "Não")</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cols>
    <col width="27" customWidth="1" min="2" max="2"/>
    <col width="8.5703125" customWidth="1" min="4" max="4"/>
  </cols>
  <sheetData>
    <row r="1" ht="15.75" customHeight="1">
      <c r="A1" s="66" t="inlineStr">
        <is>
          <t>Gabriel</t>
        </is>
      </c>
      <c r="B1" s="67" t="inlineStr">
        <is>
          <t>Municípios</t>
        </is>
      </c>
      <c r="C1" s="67" t="inlineStr">
        <is>
          <t>UVR</t>
        </is>
      </c>
      <c r="D1" s="81" t="inlineStr">
        <is>
          <t>11.24</t>
        </is>
      </c>
      <c r="E1" s="81" t="inlineStr">
        <is>
          <t>12.24</t>
        </is>
      </c>
      <c r="F1" s="81" t="inlineStr">
        <is>
          <t>01.25</t>
        </is>
      </c>
      <c r="G1" s="81" t="inlineStr">
        <is>
          <t>02.25</t>
        </is>
      </c>
      <c r="H1" s="81" t="inlineStr">
        <is>
          <t>03.25</t>
        </is>
      </c>
      <c r="I1" s="81" t="inlineStr">
        <is>
          <t>04.25</t>
        </is>
      </c>
      <c r="J1" s="81" t="inlineStr">
        <is>
          <t>05.25</t>
        </is>
      </c>
      <c r="K1" s="81" t="inlineStr">
        <is>
          <t>06.25</t>
        </is>
      </c>
      <c r="L1" s="81" t="inlineStr">
        <is>
          <t>07.25</t>
        </is>
      </c>
      <c r="M1" s="81" t="inlineStr">
        <is>
          <t>08.25</t>
        </is>
      </c>
      <c r="N1" s="81" t="inlineStr">
        <is>
          <t>09.25</t>
        </is>
      </c>
      <c r="O1" s="81" t="inlineStr">
        <is>
          <t>10.25</t>
        </is>
      </c>
      <c r="P1" s="81" t="inlineStr">
        <is>
          <t>11.25</t>
        </is>
      </c>
      <c r="Q1" s="81" t="inlineStr">
        <is>
          <t>12.25</t>
        </is>
      </c>
    </row>
    <row r="2">
      <c r="A2" s="71" t="n">
        <v>2</v>
      </c>
      <c r="B2" s="47" t="inlineStr">
        <is>
          <t>Altônia</t>
        </is>
      </c>
      <c r="C2" s="82" t="n">
        <v>1</v>
      </c>
      <c r="D2" s="47">
        <f t="array" ref="D2">IF(INDIRECT(D$1&amp;"!E"&amp;$A2)&lt;&gt;"", INDIRECT(D$1&amp;"!G"&amp;$A2), "")</f>
        <v/>
      </c>
      <c r="E2" s="47">
        <f t="array" ref="E2">IF(INDIRECT(E$1&amp;"!E"&amp;$A2)&lt;&gt;"", INDIRECT(E$1&amp;"!G"&amp;$A2), "")</f>
        <v/>
      </c>
      <c r="F2" s="47">
        <f t="array" ref="F2">IF(INDIRECT(F$1&amp;"!E"&amp;$A2)&lt;&gt;"", INDIRECT(F$1&amp;"!G"&amp;$A2), "")</f>
        <v/>
      </c>
      <c r="G2" s="47">
        <f t="array" ref="G2">IF(INDIRECT(G$1&amp;"!E"&amp;$A2)&lt;&gt;"", INDIRECT(G$1&amp;"!G"&amp;$A2), "")</f>
        <v/>
      </c>
      <c r="H2" s="47">
        <f t="array" ref="H2">IF(INDIRECT(H$1&amp;"!E"&amp;$A2)&lt;&gt;"", INDIRECT(H$1&amp;"!G"&amp;$A2), "")</f>
        <v/>
      </c>
      <c r="I2" s="47">
        <f t="array" ref="I2">IF(INDIRECT(I$1&amp;"!E"&amp;$A2)&lt;&gt;"", INDIRECT(I$1&amp;"!G"&amp;$A2), "")</f>
        <v/>
      </c>
      <c r="J2" s="47">
        <f t="array" ref="J2">IF(INDIRECT(J$1&amp;"!E"&amp;$A2)&lt;&gt;"", INDIRECT(J$1&amp;"!G"&amp;$A2), "")</f>
        <v/>
      </c>
      <c r="K2" s="47">
        <f t="array" ref="K2">IF(INDIRECT(K$1&amp;"!E"&amp;$A2)&lt;&gt;"", INDIRECT(K$1&amp;"!G"&amp;$A2), "")</f>
        <v/>
      </c>
      <c r="L2" s="47">
        <f t="array" ref="L2">IF(INDIRECT(L$1&amp;"!E"&amp;$A2)&lt;&gt;"", INDIRECT(L$1&amp;"!G"&amp;$A2), "")</f>
        <v/>
      </c>
      <c r="M2" s="47">
        <f t="array" ref="M2">IF(INDIRECT(M$1&amp;"!E"&amp;$A2)&lt;&gt;"", INDIRECT(M$1&amp;"!G"&amp;$A2), "")</f>
        <v/>
      </c>
      <c r="N2" s="47">
        <f t="array" ref="N2">IF(INDIRECT(N$1&amp;"!E"&amp;$A2)&lt;&gt;"", INDIRECT(N$1&amp;"!G"&amp;$A2), "")</f>
        <v/>
      </c>
      <c r="O2" s="47">
        <f t="array" ref="O2">IF(INDIRECT(O$1&amp;"!E"&amp;$A2)&lt;&gt;"", INDIRECT(O$1&amp;"!G"&amp;$A2), "")</f>
        <v/>
      </c>
      <c r="P2" s="47">
        <f t="array" ref="P2">IF(INDIRECT(P$1&amp;"!E"&amp;$A2)&lt;&gt;"", INDIRECT(P$1&amp;"!G"&amp;$A2), "")</f>
        <v/>
      </c>
      <c r="Q2" s="47">
        <f t="array" ref="Q2">IF(INDIRECT(Q$1&amp;"!E"&amp;$A2)&lt;&gt;"", INDIRECT(Q$1&amp;"!G"&amp;$A2), "")</f>
        <v/>
      </c>
    </row>
    <row r="3">
      <c r="A3" s="71" t="n">
        <v>4</v>
      </c>
      <c r="B3" s="47" t="inlineStr">
        <is>
          <t>Assis Chateaubriand</t>
        </is>
      </c>
      <c r="C3" s="82" t="n">
        <v>1</v>
      </c>
      <c r="D3" s="47">
        <f t="array" ref="D3">IF(INDIRECT(D$1&amp;"!E"&amp;$A3)&lt;&gt;"", INDIRECT(D$1&amp;"!G"&amp;$A3), "")</f>
        <v/>
      </c>
      <c r="E3" s="47">
        <f t="array" ref="E3">IF(INDIRECT(E$1&amp;"!E"&amp;$A3)&lt;&gt;"", INDIRECT(E$1&amp;"!G"&amp;$A3), "")</f>
        <v/>
      </c>
      <c r="F3" s="47">
        <f t="array" ref="F3">IF(INDIRECT(F$1&amp;"!E"&amp;$A3)&lt;&gt;"", INDIRECT(F$1&amp;"!G"&amp;$A3), "")</f>
        <v/>
      </c>
      <c r="G3" s="47">
        <f t="array" ref="G3">IF(INDIRECT(G$1&amp;"!E"&amp;$A3)&lt;&gt;"", INDIRECT(G$1&amp;"!G"&amp;$A3), "")</f>
        <v/>
      </c>
      <c r="H3" s="47">
        <f t="array" ref="H3">IF(INDIRECT(H$1&amp;"!E"&amp;$A3)&lt;&gt;"", INDIRECT(H$1&amp;"!G"&amp;$A3), "")</f>
        <v/>
      </c>
      <c r="I3" s="47">
        <f t="array" ref="I3">IF(INDIRECT(I$1&amp;"!E"&amp;$A3)&lt;&gt;"", INDIRECT(I$1&amp;"!G"&amp;$A3), "")</f>
        <v/>
      </c>
      <c r="J3" s="47">
        <f t="array" ref="J3">IF(INDIRECT(J$1&amp;"!E"&amp;$A3)&lt;&gt;"", INDIRECT(J$1&amp;"!G"&amp;$A3), "")</f>
        <v/>
      </c>
      <c r="K3" s="47">
        <f t="array" ref="K3">IF(INDIRECT(K$1&amp;"!E"&amp;$A3)&lt;&gt;"", INDIRECT(K$1&amp;"!G"&amp;$A3), "")</f>
        <v/>
      </c>
      <c r="L3" s="47">
        <f t="array" ref="L3">IF(INDIRECT(L$1&amp;"!E"&amp;$A3)&lt;&gt;"", INDIRECT(L$1&amp;"!G"&amp;$A3), "")</f>
        <v/>
      </c>
      <c r="M3" s="47">
        <f t="array" ref="M3">IF(INDIRECT(M$1&amp;"!E"&amp;$A3)&lt;&gt;"", INDIRECT(M$1&amp;"!G"&amp;$A3), "")</f>
        <v/>
      </c>
      <c r="N3" s="47">
        <f t="array" ref="N3">IF(INDIRECT(N$1&amp;"!E"&amp;$A3)&lt;&gt;"", INDIRECT(N$1&amp;"!G"&amp;$A3), "")</f>
        <v/>
      </c>
      <c r="O3" s="47">
        <f t="array" ref="O3">IF(INDIRECT(O$1&amp;"!E"&amp;$A3)&lt;&gt;"", INDIRECT(O$1&amp;"!G"&amp;$A3), "")</f>
        <v/>
      </c>
      <c r="P3" s="47">
        <f t="array" ref="P3">IF(INDIRECT(P$1&amp;"!E"&amp;$A3)&lt;&gt;"", INDIRECT(P$1&amp;"!G"&amp;$A3), "")</f>
        <v/>
      </c>
      <c r="Q3" s="47">
        <f t="array" ref="Q3">IF(INDIRECT(Q$1&amp;"!E"&amp;$A3)&lt;&gt;"", INDIRECT(Q$1&amp;"!G"&amp;$A3), "")</f>
        <v/>
      </c>
    </row>
    <row r="4">
      <c r="A4" s="71" t="n">
        <v>7</v>
      </c>
      <c r="B4" s="47" t="inlineStr">
        <is>
          <t>Brasilândia do Sul</t>
        </is>
      </c>
      <c r="C4" s="82" t="n">
        <v>1</v>
      </c>
      <c r="D4" s="47">
        <f t="array" ref="D4">IF(INDIRECT(D$1&amp;"!E"&amp;$A4)&lt;&gt;"", INDIRECT(D$1&amp;"!G"&amp;$A4), "")</f>
        <v/>
      </c>
      <c r="E4" s="47">
        <f t="array" ref="E4">IF(INDIRECT(E$1&amp;"!E"&amp;$A4)&lt;&gt;"", INDIRECT(E$1&amp;"!G"&amp;$A4), "")</f>
        <v/>
      </c>
      <c r="F4" s="47">
        <f t="array" ref="F4">IF(INDIRECT(F$1&amp;"!E"&amp;$A4)&lt;&gt;"", INDIRECT(F$1&amp;"!G"&amp;$A4), "")</f>
        <v/>
      </c>
      <c r="G4" s="47">
        <f t="array" ref="G4">IF(INDIRECT(G$1&amp;"!E"&amp;$A4)&lt;&gt;"", INDIRECT(G$1&amp;"!G"&amp;$A4), "")</f>
        <v/>
      </c>
      <c r="H4" s="47">
        <f t="array" ref="H4">IF(INDIRECT(H$1&amp;"!E"&amp;$A4)&lt;&gt;"", INDIRECT(H$1&amp;"!G"&amp;$A4), "")</f>
        <v/>
      </c>
      <c r="I4" s="47">
        <f t="array" ref="I4">IF(INDIRECT(I$1&amp;"!E"&amp;$A4)&lt;&gt;"", INDIRECT(I$1&amp;"!G"&amp;$A4), "")</f>
        <v/>
      </c>
      <c r="J4" s="47">
        <f t="array" ref="J4">IF(INDIRECT(J$1&amp;"!E"&amp;$A4)&lt;&gt;"", INDIRECT(J$1&amp;"!G"&amp;$A4), "")</f>
        <v/>
      </c>
      <c r="K4" s="47">
        <f t="array" ref="K4">IF(INDIRECT(K$1&amp;"!E"&amp;$A4)&lt;&gt;"", INDIRECT(K$1&amp;"!G"&amp;$A4), "")</f>
        <v/>
      </c>
      <c r="L4" s="47">
        <f t="array" ref="L4">IF(INDIRECT(L$1&amp;"!E"&amp;$A4)&lt;&gt;"", INDIRECT(L$1&amp;"!G"&amp;$A4), "")</f>
        <v/>
      </c>
      <c r="M4" s="47">
        <f t="array" ref="M4">IF(INDIRECT(M$1&amp;"!E"&amp;$A4)&lt;&gt;"", INDIRECT(M$1&amp;"!G"&amp;$A4), "")</f>
        <v/>
      </c>
      <c r="N4" s="47">
        <f t="array" ref="N4">IF(INDIRECT(N$1&amp;"!E"&amp;$A4)&lt;&gt;"", INDIRECT(N$1&amp;"!G"&amp;$A4), "")</f>
        <v/>
      </c>
      <c r="O4" s="47">
        <f t="array" ref="O4">IF(INDIRECT(O$1&amp;"!E"&amp;$A4)&lt;&gt;"", INDIRECT(O$1&amp;"!G"&amp;$A4), "")</f>
        <v/>
      </c>
      <c r="P4" s="47">
        <f t="array" ref="P4">IF(INDIRECT(P$1&amp;"!E"&amp;$A4)&lt;&gt;"", INDIRECT(P$1&amp;"!G"&amp;$A4), "")</f>
        <v/>
      </c>
      <c r="Q4" s="47">
        <f t="array" ref="Q4">IF(INDIRECT(Q$1&amp;"!E"&amp;$A4)&lt;&gt;"", INDIRECT(Q$1&amp;"!G"&amp;$A4), "")</f>
        <v/>
      </c>
    </row>
    <row r="5">
      <c r="A5" s="71" t="n">
        <v>31</v>
      </c>
      <c r="B5" s="47" t="inlineStr">
        <is>
          <t>Francisco Alves</t>
        </is>
      </c>
      <c r="C5" s="82" t="n">
        <v>1</v>
      </c>
      <c r="D5" s="47">
        <f t="array" ref="D5">IF(INDIRECT(D$1&amp;"!E"&amp;$A5)&lt;&gt;"", INDIRECT(D$1&amp;"!G"&amp;$A5), "")</f>
        <v/>
      </c>
      <c r="E5" s="47">
        <f t="array" ref="E5">IF(INDIRECT(E$1&amp;"!E"&amp;$A5)&lt;&gt;"", INDIRECT(E$1&amp;"!G"&amp;$A5), "")</f>
        <v/>
      </c>
      <c r="F5" s="47">
        <f t="array" ref="F5">IF(INDIRECT(F$1&amp;"!E"&amp;$A5)&lt;&gt;"", INDIRECT(F$1&amp;"!G"&amp;$A5), "")</f>
        <v/>
      </c>
      <c r="G5" s="47">
        <f t="array" ref="G5">IF(INDIRECT(G$1&amp;"!E"&amp;$A5)&lt;&gt;"", INDIRECT(G$1&amp;"!G"&amp;$A5), "")</f>
        <v/>
      </c>
      <c r="H5" s="47">
        <f t="array" ref="H5">IF(INDIRECT(H$1&amp;"!E"&amp;$A5)&lt;&gt;"", INDIRECT(H$1&amp;"!G"&amp;$A5), "")</f>
        <v/>
      </c>
      <c r="I5" s="47">
        <f t="array" ref="I5">IF(INDIRECT(I$1&amp;"!E"&amp;$A5)&lt;&gt;"", INDIRECT(I$1&amp;"!G"&amp;$A5), "")</f>
        <v/>
      </c>
      <c r="J5" s="47">
        <f t="array" ref="J5">IF(INDIRECT(J$1&amp;"!E"&amp;$A5)&lt;&gt;"", INDIRECT(J$1&amp;"!G"&amp;$A5), "")</f>
        <v/>
      </c>
      <c r="K5" s="47">
        <f t="array" ref="K5">IF(INDIRECT(K$1&amp;"!E"&amp;$A5)&lt;&gt;"", INDIRECT(K$1&amp;"!G"&amp;$A5), "")</f>
        <v/>
      </c>
      <c r="L5" s="47">
        <f t="array" ref="L5">IF(INDIRECT(L$1&amp;"!E"&amp;$A5)&lt;&gt;"", INDIRECT(L$1&amp;"!G"&amp;$A5), "")</f>
        <v/>
      </c>
      <c r="M5" s="47">
        <f t="array" ref="M5">IF(INDIRECT(M$1&amp;"!E"&amp;$A5)&lt;&gt;"", INDIRECT(M$1&amp;"!G"&amp;$A5), "")</f>
        <v/>
      </c>
      <c r="N5" s="47">
        <f t="array" ref="N5">IF(INDIRECT(N$1&amp;"!E"&amp;$A5)&lt;&gt;"", INDIRECT(N$1&amp;"!G"&amp;$A5), "")</f>
        <v/>
      </c>
      <c r="O5" s="47">
        <f t="array" ref="O5">IF(INDIRECT(O$1&amp;"!E"&amp;$A5)&lt;&gt;"", INDIRECT(O$1&amp;"!G"&amp;$A5), "")</f>
        <v/>
      </c>
      <c r="P5" s="47">
        <f t="array" ref="P5">IF(INDIRECT(P$1&amp;"!E"&amp;$A5)&lt;&gt;"", INDIRECT(P$1&amp;"!G"&amp;$A5), "")</f>
        <v/>
      </c>
      <c r="Q5" s="47">
        <f t="array" ref="Q5">IF(INDIRECT(Q$1&amp;"!E"&amp;$A5)&lt;&gt;"", INDIRECT(Q$1&amp;"!G"&amp;$A5), "")</f>
        <v/>
      </c>
    </row>
    <row r="6">
      <c r="A6" s="71" t="n">
        <v>32</v>
      </c>
      <c r="B6" s="47" t="inlineStr">
        <is>
          <t>Guaira</t>
        </is>
      </c>
      <c r="C6" s="82" t="n">
        <v>1</v>
      </c>
      <c r="D6" s="47">
        <f t="array" ref="D6">IF(INDIRECT(D$1&amp;"!E"&amp;$A6)&lt;&gt;"", INDIRECT(D$1&amp;"!G"&amp;$A6), "")</f>
        <v/>
      </c>
      <c r="E6" s="47">
        <f t="array" ref="E6">IF(INDIRECT(E$1&amp;"!E"&amp;$A6)&lt;&gt;"", INDIRECT(E$1&amp;"!G"&amp;$A6), "")</f>
        <v/>
      </c>
      <c r="F6" s="47">
        <f t="array" ref="F6">IF(INDIRECT(F$1&amp;"!E"&amp;$A6)&lt;&gt;"", INDIRECT(F$1&amp;"!G"&amp;$A6), "")</f>
        <v/>
      </c>
      <c r="G6" s="47">
        <f t="array" ref="G6">IF(INDIRECT(G$1&amp;"!E"&amp;$A6)&lt;&gt;"", INDIRECT(G$1&amp;"!G"&amp;$A6), "")</f>
        <v/>
      </c>
      <c r="H6" s="47">
        <f t="array" ref="H6">IF(INDIRECT(H$1&amp;"!E"&amp;$A6)&lt;&gt;"", INDIRECT(H$1&amp;"!G"&amp;$A6), "")</f>
        <v/>
      </c>
      <c r="I6" s="47">
        <f t="array" ref="I6">IF(INDIRECT(I$1&amp;"!E"&amp;$A6)&lt;&gt;"", INDIRECT(I$1&amp;"!G"&amp;$A6), "")</f>
        <v/>
      </c>
      <c r="J6" s="47">
        <f t="array" ref="J6">IF(INDIRECT(J$1&amp;"!E"&amp;$A6)&lt;&gt;"", INDIRECT(J$1&amp;"!G"&amp;$A6), "")</f>
        <v/>
      </c>
      <c r="K6" s="47">
        <f t="array" ref="K6">IF(INDIRECT(K$1&amp;"!E"&amp;$A6)&lt;&gt;"", INDIRECT(K$1&amp;"!G"&amp;$A6), "")</f>
        <v/>
      </c>
      <c r="L6" s="47">
        <f t="array" ref="L6">IF(INDIRECT(L$1&amp;"!E"&amp;$A6)&lt;&gt;"", INDIRECT(L$1&amp;"!G"&amp;$A6), "")</f>
        <v/>
      </c>
      <c r="M6" s="47">
        <f t="array" ref="M6">IF(INDIRECT(M$1&amp;"!E"&amp;$A6)&lt;&gt;"", INDIRECT(M$1&amp;"!G"&amp;$A6), "")</f>
        <v/>
      </c>
      <c r="N6" s="47">
        <f t="array" ref="N6">IF(INDIRECT(N$1&amp;"!E"&amp;$A6)&lt;&gt;"", INDIRECT(N$1&amp;"!G"&amp;$A6), "")</f>
        <v/>
      </c>
      <c r="O6" s="47">
        <f t="array" ref="O6">IF(INDIRECT(O$1&amp;"!E"&amp;$A6)&lt;&gt;"", INDIRECT(O$1&amp;"!G"&amp;$A6), "")</f>
        <v/>
      </c>
      <c r="P6" s="47">
        <f t="array" ref="P6">IF(INDIRECT(P$1&amp;"!E"&amp;$A6)&lt;&gt;"", INDIRECT(P$1&amp;"!G"&amp;$A6), "")</f>
        <v/>
      </c>
      <c r="Q6" s="47">
        <f t="array" ref="Q6">IF(INDIRECT(Q$1&amp;"!E"&amp;$A6)&lt;&gt;"", INDIRECT(Q$1&amp;"!G"&amp;$A6), "")</f>
        <v/>
      </c>
    </row>
    <row r="7">
      <c r="A7" s="71" t="n">
        <v>42</v>
      </c>
      <c r="B7" s="47" t="inlineStr">
        <is>
          <t>Maripa</t>
        </is>
      </c>
      <c r="C7" s="82" t="n">
        <v>1</v>
      </c>
      <c r="D7" s="47">
        <f t="array" ref="D7">IF(INDIRECT(D$1&amp;"!E"&amp;$A7)&lt;&gt;"", INDIRECT(D$1&amp;"!G"&amp;$A7), "")</f>
        <v/>
      </c>
      <c r="E7" s="47">
        <f t="array" ref="E7">IF(INDIRECT(E$1&amp;"!E"&amp;$A7)&lt;&gt;"", INDIRECT(E$1&amp;"!G"&amp;$A7), "")</f>
        <v/>
      </c>
      <c r="F7" s="47">
        <f t="array" ref="F7">IF(INDIRECT(F$1&amp;"!E"&amp;$A7)&lt;&gt;"", INDIRECT(F$1&amp;"!G"&amp;$A7), "")</f>
        <v/>
      </c>
      <c r="G7" s="47">
        <f t="array" ref="G7">IF(INDIRECT(G$1&amp;"!E"&amp;$A7)&lt;&gt;"", INDIRECT(G$1&amp;"!G"&amp;$A7), "")</f>
        <v/>
      </c>
      <c r="H7" s="47">
        <f t="array" ref="H7">IF(INDIRECT(H$1&amp;"!E"&amp;$A7)&lt;&gt;"", INDIRECT(H$1&amp;"!G"&amp;$A7), "")</f>
        <v/>
      </c>
      <c r="I7" s="47">
        <f t="array" ref="I7">IF(INDIRECT(I$1&amp;"!E"&amp;$A7)&lt;&gt;"", INDIRECT(I$1&amp;"!G"&amp;$A7), "")</f>
        <v/>
      </c>
      <c r="J7" s="47">
        <f t="array" ref="J7">IF(INDIRECT(J$1&amp;"!E"&amp;$A7)&lt;&gt;"", INDIRECT(J$1&amp;"!G"&amp;$A7), "")</f>
        <v/>
      </c>
      <c r="K7" s="47">
        <f t="array" ref="K7">IF(INDIRECT(K$1&amp;"!E"&amp;$A7)&lt;&gt;"", INDIRECT(K$1&amp;"!G"&amp;$A7), "")</f>
        <v/>
      </c>
      <c r="L7" s="47">
        <f t="array" ref="L7">IF(INDIRECT(L$1&amp;"!E"&amp;$A7)&lt;&gt;"", INDIRECT(L$1&amp;"!G"&amp;$A7), "")</f>
        <v/>
      </c>
      <c r="M7" s="47">
        <f t="array" ref="M7">IF(INDIRECT(M$1&amp;"!E"&amp;$A7)&lt;&gt;"", INDIRECT(M$1&amp;"!G"&amp;$A7), "")</f>
        <v/>
      </c>
      <c r="N7" s="47">
        <f t="array" ref="N7">IF(INDIRECT(N$1&amp;"!E"&amp;$A7)&lt;&gt;"", INDIRECT(N$1&amp;"!G"&amp;$A7), "")</f>
        <v/>
      </c>
      <c r="O7" s="47">
        <f t="array" ref="O7">IF(INDIRECT(O$1&amp;"!E"&amp;$A7)&lt;&gt;"", INDIRECT(O$1&amp;"!G"&amp;$A7), "")</f>
        <v/>
      </c>
      <c r="P7" s="47">
        <f t="array" ref="P7">IF(INDIRECT(P$1&amp;"!E"&amp;$A7)&lt;&gt;"", INDIRECT(P$1&amp;"!G"&amp;$A7), "")</f>
        <v/>
      </c>
      <c r="Q7" s="47">
        <f t="array" ref="Q7">IF(INDIRECT(Q$1&amp;"!E"&amp;$A7)&lt;&gt;"", INDIRECT(Q$1&amp;"!G"&amp;$A7), "")</f>
        <v/>
      </c>
    </row>
    <row r="8">
      <c r="A8" s="71" t="n">
        <v>45</v>
      </c>
      <c r="B8" s="47" t="inlineStr">
        <is>
          <t>Mercedes</t>
        </is>
      </c>
      <c r="C8" s="82" t="n">
        <v>1</v>
      </c>
      <c r="D8" s="47">
        <f t="array" ref="D8">IF(INDIRECT(D$1&amp;"!E"&amp;$A8)&lt;&gt;"", INDIRECT(D$1&amp;"!G"&amp;$A8), "")</f>
        <v/>
      </c>
      <c r="E8" s="47">
        <f t="array" ref="E8">IF(INDIRECT(E$1&amp;"!E"&amp;$A8)&lt;&gt;"", INDIRECT(E$1&amp;"!G"&amp;$A8), "")</f>
        <v/>
      </c>
      <c r="F8" s="47">
        <f t="array" ref="F8">IF(INDIRECT(F$1&amp;"!E"&amp;$A8)&lt;&gt;"", INDIRECT(F$1&amp;"!G"&amp;$A8), "")</f>
        <v/>
      </c>
      <c r="G8" s="47">
        <f t="array" ref="G8">IF(INDIRECT(G$1&amp;"!E"&amp;$A8)&lt;&gt;"", INDIRECT(G$1&amp;"!G"&amp;$A8), "")</f>
        <v/>
      </c>
      <c r="H8" s="47">
        <f t="array" ref="H8">IF(INDIRECT(H$1&amp;"!E"&amp;$A8)&lt;&gt;"", INDIRECT(H$1&amp;"!G"&amp;$A8), "")</f>
        <v/>
      </c>
      <c r="I8" s="47">
        <f t="array" ref="I8">IF(INDIRECT(I$1&amp;"!E"&amp;$A8)&lt;&gt;"", INDIRECT(I$1&amp;"!G"&amp;$A8), "")</f>
        <v/>
      </c>
      <c r="J8" s="47">
        <f t="array" ref="J8">IF(INDIRECT(J$1&amp;"!E"&amp;$A8)&lt;&gt;"", INDIRECT(J$1&amp;"!G"&amp;$A8), "")</f>
        <v/>
      </c>
      <c r="K8" s="47">
        <f t="array" ref="K8">IF(INDIRECT(K$1&amp;"!E"&amp;$A8)&lt;&gt;"", INDIRECT(K$1&amp;"!G"&amp;$A8), "")</f>
        <v/>
      </c>
      <c r="L8" s="47">
        <f t="array" ref="L8">IF(INDIRECT(L$1&amp;"!E"&amp;$A8)&lt;&gt;"", INDIRECT(L$1&amp;"!G"&amp;$A8), "")</f>
        <v/>
      </c>
      <c r="M8" s="47">
        <f t="array" ref="M8">IF(INDIRECT(M$1&amp;"!E"&amp;$A8)&lt;&gt;"", INDIRECT(M$1&amp;"!G"&amp;$A8), "")</f>
        <v/>
      </c>
      <c r="N8" s="47">
        <f t="array" ref="N8">IF(INDIRECT(N$1&amp;"!E"&amp;$A8)&lt;&gt;"", INDIRECT(N$1&amp;"!G"&amp;$A8), "")</f>
        <v/>
      </c>
      <c r="O8" s="47">
        <f t="array" ref="O8">IF(INDIRECT(O$1&amp;"!E"&amp;$A8)&lt;&gt;"", INDIRECT(O$1&amp;"!G"&amp;$A8), "")</f>
        <v/>
      </c>
      <c r="P8" s="47">
        <f t="array" ref="P8">IF(INDIRECT(P$1&amp;"!E"&amp;$A8)&lt;&gt;"", INDIRECT(P$1&amp;"!G"&amp;$A8), "")</f>
        <v/>
      </c>
      <c r="Q8" s="47">
        <f t="array" ref="Q8">IF(INDIRECT(Q$1&amp;"!E"&amp;$A8)&lt;&gt;"", INDIRECT(Q$1&amp;"!G"&amp;$A8), "")</f>
        <v/>
      </c>
    </row>
    <row r="9">
      <c r="A9" s="71" t="n">
        <v>47</v>
      </c>
      <c r="B9" s="47" t="inlineStr">
        <is>
          <t>Mundo Novo</t>
        </is>
      </c>
      <c r="C9" s="82" t="n">
        <v>1</v>
      </c>
      <c r="D9" s="47">
        <f t="array" ref="D9">IF(INDIRECT(D$1&amp;"!E"&amp;$A9)&lt;&gt;"", INDIRECT(D$1&amp;"!G"&amp;$A9), "")</f>
        <v/>
      </c>
      <c r="E9" s="47">
        <f t="array" ref="E9">IF(INDIRECT(E$1&amp;"!E"&amp;$A9)&lt;&gt;"", INDIRECT(E$1&amp;"!G"&amp;$A9), "")</f>
        <v/>
      </c>
      <c r="F9" s="47">
        <f t="array" ref="F9">IF(INDIRECT(F$1&amp;"!E"&amp;$A9)&lt;&gt;"", INDIRECT(F$1&amp;"!G"&amp;$A9), "")</f>
        <v/>
      </c>
      <c r="G9" s="47">
        <f t="array" ref="G9">IF(INDIRECT(G$1&amp;"!E"&amp;$A9)&lt;&gt;"", INDIRECT(G$1&amp;"!G"&amp;$A9), "")</f>
        <v/>
      </c>
      <c r="H9" s="47">
        <f t="array" ref="H9">IF(INDIRECT(H$1&amp;"!E"&amp;$A9)&lt;&gt;"", INDIRECT(H$1&amp;"!G"&amp;$A9), "")</f>
        <v/>
      </c>
      <c r="I9" s="47">
        <f t="array" ref="I9">IF(INDIRECT(I$1&amp;"!E"&amp;$A9)&lt;&gt;"", INDIRECT(I$1&amp;"!G"&amp;$A9), "")</f>
        <v/>
      </c>
      <c r="J9" s="47">
        <f t="array" ref="J9">IF(INDIRECT(J$1&amp;"!E"&amp;$A9)&lt;&gt;"", INDIRECT(J$1&amp;"!G"&amp;$A9), "")</f>
        <v/>
      </c>
      <c r="K9" s="47">
        <f t="array" ref="K9">IF(INDIRECT(K$1&amp;"!E"&amp;$A9)&lt;&gt;"", INDIRECT(K$1&amp;"!G"&amp;$A9), "")</f>
        <v/>
      </c>
      <c r="L9" s="47">
        <f t="array" ref="L9">IF(INDIRECT(L$1&amp;"!E"&amp;$A9)&lt;&gt;"", INDIRECT(L$1&amp;"!G"&amp;$A9), "")</f>
        <v/>
      </c>
      <c r="M9" s="47">
        <f t="array" ref="M9">IF(INDIRECT(M$1&amp;"!E"&amp;$A9)&lt;&gt;"", INDIRECT(M$1&amp;"!G"&amp;$A9), "")</f>
        <v/>
      </c>
      <c r="N9" s="47">
        <f t="array" ref="N9">IF(INDIRECT(N$1&amp;"!E"&amp;$A9)&lt;&gt;"", INDIRECT(N$1&amp;"!G"&amp;$A9), "")</f>
        <v/>
      </c>
      <c r="O9" s="47">
        <f t="array" ref="O9">IF(INDIRECT(O$1&amp;"!E"&amp;$A9)&lt;&gt;"", INDIRECT(O$1&amp;"!G"&amp;$A9), "")</f>
        <v/>
      </c>
      <c r="P9" s="47">
        <f t="array" ref="P9">IF(INDIRECT(P$1&amp;"!E"&amp;$A9)&lt;&gt;"", INDIRECT(P$1&amp;"!G"&amp;$A9), "")</f>
        <v/>
      </c>
      <c r="Q9" s="47">
        <f t="array" ref="Q9">IF(INDIRECT(Q$1&amp;"!E"&amp;$A9)&lt;&gt;"", INDIRECT(Q$1&amp;"!G"&amp;$A9), "")</f>
        <v/>
      </c>
    </row>
    <row r="10">
      <c r="A10" s="71" t="n">
        <v>49</v>
      </c>
      <c r="B10" s="47" t="inlineStr">
        <is>
          <t>Nova Santa Rosa</t>
        </is>
      </c>
      <c r="C10" s="82" t="n">
        <v>1</v>
      </c>
      <c r="D10" s="47">
        <f t="array" ref="D10">IF(INDIRECT(D$1&amp;"!E"&amp;$A10)&lt;&gt;"", INDIRECT(D$1&amp;"!G"&amp;$A10), "")</f>
        <v/>
      </c>
      <c r="E10" s="47">
        <f t="array" ref="E10">IF(INDIRECT(E$1&amp;"!E"&amp;$A10)&lt;&gt;"", INDIRECT(E$1&amp;"!G"&amp;$A10), "")</f>
        <v/>
      </c>
      <c r="F10" s="47">
        <f t="array" ref="F10">IF(INDIRECT(F$1&amp;"!E"&amp;$A10)&lt;&gt;"", INDIRECT(F$1&amp;"!G"&amp;$A10), "")</f>
        <v/>
      </c>
      <c r="G10" s="47">
        <f t="array" ref="G10">IF(INDIRECT(G$1&amp;"!E"&amp;$A10)&lt;&gt;"", INDIRECT(G$1&amp;"!G"&amp;$A10), "")</f>
        <v/>
      </c>
      <c r="H10" s="47">
        <f t="array" ref="H10">IF(INDIRECT(H$1&amp;"!E"&amp;$A10)&lt;&gt;"", INDIRECT(H$1&amp;"!G"&amp;$A10), "")</f>
        <v/>
      </c>
      <c r="I10" s="47">
        <f t="array" ref="I10">IF(INDIRECT(I$1&amp;"!E"&amp;$A10)&lt;&gt;"", INDIRECT(I$1&amp;"!G"&amp;$A10), "")</f>
        <v/>
      </c>
      <c r="J10" s="47">
        <f t="array" ref="J10">IF(INDIRECT(J$1&amp;"!E"&amp;$A10)&lt;&gt;"", INDIRECT(J$1&amp;"!G"&amp;$A10), "")</f>
        <v/>
      </c>
      <c r="K10" s="47">
        <f t="array" ref="K10">IF(INDIRECT(K$1&amp;"!E"&amp;$A10)&lt;&gt;"", INDIRECT(K$1&amp;"!G"&amp;$A10), "")</f>
        <v/>
      </c>
      <c r="L10" s="47">
        <f t="array" ref="L10">IF(INDIRECT(L$1&amp;"!E"&amp;$A10)&lt;&gt;"", INDIRECT(L$1&amp;"!G"&amp;$A10), "")</f>
        <v/>
      </c>
      <c r="M10" s="47">
        <f t="array" ref="M10">IF(INDIRECT(M$1&amp;"!E"&amp;$A10)&lt;&gt;"", INDIRECT(M$1&amp;"!G"&amp;$A10), "")</f>
        <v/>
      </c>
      <c r="N10" s="47">
        <f t="array" ref="N10">IF(INDIRECT(N$1&amp;"!E"&amp;$A10)&lt;&gt;"", INDIRECT(N$1&amp;"!G"&amp;$A10), "")</f>
        <v/>
      </c>
      <c r="O10" s="47">
        <f t="array" ref="O10">IF(INDIRECT(O$1&amp;"!E"&amp;$A10)&lt;&gt;"", INDIRECT(O$1&amp;"!G"&amp;$A10), "")</f>
        <v/>
      </c>
      <c r="P10" s="47">
        <f t="array" ref="P10">IF(INDIRECT(P$1&amp;"!E"&amp;$A10)&lt;&gt;"", INDIRECT(P$1&amp;"!G"&amp;$A10), "")</f>
        <v/>
      </c>
      <c r="Q10" s="47">
        <f t="array" ref="Q10">IF(INDIRECT(Q$1&amp;"!E"&amp;$A10)&lt;&gt;"", INDIRECT(Q$1&amp;"!G"&amp;$A10), "")</f>
        <v/>
      </c>
    </row>
    <row r="11">
      <c r="A11" s="71" t="n">
        <v>50</v>
      </c>
      <c r="B11" s="47" t="inlineStr">
        <is>
          <t>Ouro Verde do Oeste</t>
        </is>
      </c>
      <c r="C11" s="82" t="n">
        <v>1</v>
      </c>
      <c r="D11" s="47">
        <f t="array" ref="D11">IF(INDIRECT(D$1&amp;"!E"&amp;$A11)&lt;&gt;"", INDIRECT(D$1&amp;"!G"&amp;$A11), "")</f>
        <v/>
      </c>
      <c r="E11" s="47">
        <f t="array" ref="E11">IF(INDIRECT(E$1&amp;"!E"&amp;$A11)&lt;&gt;"", INDIRECT(E$1&amp;"!G"&amp;$A11), "")</f>
        <v/>
      </c>
      <c r="F11" s="47">
        <f t="array" ref="F11">IF(INDIRECT(F$1&amp;"!E"&amp;$A11)&lt;&gt;"", INDIRECT(F$1&amp;"!G"&amp;$A11), "")</f>
        <v/>
      </c>
      <c r="G11" s="47">
        <f t="array" ref="G11">IF(INDIRECT(G$1&amp;"!E"&amp;$A11)&lt;&gt;"", INDIRECT(G$1&amp;"!G"&amp;$A11), "")</f>
        <v/>
      </c>
      <c r="H11" s="47">
        <f t="array" ref="H11">IF(INDIRECT(H$1&amp;"!E"&amp;$A11)&lt;&gt;"", INDIRECT(H$1&amp;"!G"&amp;$A11), "")</f>
        <v/>
      </c>
      <c r="I11" s="47">
        <f t="array" ref="I11">IF(INDIRECT(I$1&amp;"!E"&amp;$A11)&lt;&gt;"", INDIRECT(I$1&amp;"!G"&amp;$A11), "")</f>
        <v/>
      </c>
      <c r="J11" s="47">
        <f t="array" ref="J11">IF(INDIRECT(J$1&amp;"!E"&amp;$A11)&lt;&gt;"", INDIRECT(J$1&amp;"!G"&amp;$A11), "")</f>
        <v/>
      </c>
      <c r="K11" s="47">
        <f t="array" ref="K11">IF(INDIRECT(K$1&amp;"!E"&amp;$A11)&lt;&gt;"", INDIRECT(K$1&amp;"!G"&amp;$A11), "")</f>
        <v/>
      </c>
      <c r="L11" s="47">
        <f t="array" ref="L11">IF(INDIRECT(L$1&amp;"!E"&amp;$A11)&lt;&gt;"", INDIRECT(L$1&amp;"!G"&amp;$A11), "")</f>
        <v/>
      </c>
      <c r="M11" s="47">
        <f t="array" ref="M11">IF(INDIRECT(M$1&amp;"!E"&amp;$A11)&lt;&gt;"", INDIRECT(M$1&amp;"!G"&amp;$A11), "")</f>
        <v/>
      </c>
      <c r="N11" s="47">
        <f t="array" ref="N11">IF(INDIRECT(N$1&amp;"!E"&amp;$A11)&lt;&gt;"", INDIRECT(N$1&amp;"!G"&amp;$A11), "")</f>
        <v/>
      </c>
      <c r="O11" s="47">
        <f t="array" ref="O11">IF(INDIRECT(O$1&amp;"!E"&amp;$A11)&lt;&gt;"", INDIRECT(O$1&amp;"!G"&amp;$A11), "")</f>
        <v/>
      </c>
      <c r="P11" s="47">
        <f t="array" ref="P11">IF(INDIRECT(P$1&amp;"!E"&amp;$A11)&lt;&gt;"", INDIRECT(P$1&amp;"!G"&amp;$A11), "")</f>
        <v/>
      </c>
      <c r="Q11" s="47">
        <f t="array" ref="Q11">IF(INDIRECT(Q$1&amp;"!E"&amp;$A11)&lt;&gt;"", INDIRECT(Q$1&amp;"!G"&amp;$A11), "")</f>
        <v/>
      </c>
    </row>
    <row r="12">
      <c r="A12" s="71" t="n">
        <v>51</v>
      </c>
      <c r="B12" s="47" t="inlineStr">
        <is>
          <t>Palotina</t>
        </is>
      </c>
      <c r="C12" s="82" t="n">
        <v>1</v>
      </c>
      <c r="D12" s="47">
        <f t="array" ref="D12">IF(INDIRECT(D$1&amp;"!E"&amp;$A12)&lt;&gt;"", INDIRECT(D$1&amp;"!G"&amp;$A12), "")</f>
        <v/>
      </c>
      <c r="E12" s="47">
        <f t="array" ref="E12">IF(INDIRECT(E$1&amp;"!E"&amp;$A12)&lt;&gt;"", INDIRECT(E$1&amp;"!G"&amp;$A12), "")</f>
        <v/>
      </c>
      <c r="F12" s="47">
        <f t="array" ref="F12">IF(INDIRECT(F$1&amp;"!E"&amp;$A12)&lt;&gt;"", INDIRECT(F$1&amp;"!G"&amp;$A12), "")</f>
        <v/>
      </c>
      <c r="G12" s="47">
        <f t="array" ref="G12">IF(INDIRECT(G$1&amp;"!E"&amp;$A12)&lt;&gt;"", INDIRECT(G$1&amp;"!G"&amp;$A12), "")</f>
        <v/>
      </c>
      <c r="H12" s="47">
        <f t="array" ref="H12">IF(INDIRECT(H$1&amp;"!E"&amp;$A12)&lt;&gt;"", INDIRECT(H$1&amp;"!G"&amp;$A12), "")</f>
        <v/>
      </c>
      <c r="I12" s="47">
        <f t="array" ref="I12">IF(INDIRECT(I$1&amp;"!E"&amp;$A12)&lt;&gt;"", INDIRECT(I$1&amp;"!G"&amp;$A12), "")</f>
        <v/>
      </c>
      <c r="J12" s="47">
        <f t="array" ref="J12">IF(INDIRECT(J$1&amp;"!E"&amp;$A12)&lt;&gt;"", INDIRECT(J$1&amp;"!G"&amp;$A12), "")</f>
        <v/>
      </c>
      <c r="K12" s="47">
        <f t="array" ref="K12">IF(INDIRECT(K$1&amp;"!E"&amp;$A12)&lt;&gt;"", INDIRECT(K$1&amp;"!G"&amp;$A12), "")</f>
        <v/>
      </c>
      <c r="L12" s="47">
        <f t="array" ref="L12">IF(INDIRECT(L$1&amp;"!E"&amp;$A12)&lt;&gt;"", INDIRECT(L$1&amp;"!G"&amp;$A12), "")</f>
        <v/>
      </c>
      <c r="M12" s="47">
        <f t="array" ref="M12">IF(INDIRECT(M$1&amp;"!E"&amp;$A12)&lt;&gt;"", INDIRECT(M$1&amp;"!G"&amp;$A12), "")</f>
        <v/>
      </c>
      <c r="N12" s="47">
        <f t="array" ref="N12">IF(INDIRECT(N$1&amp;"!E"&amp;$A12)&lt;&gt;"", INDIRECT(N$1&amp;"!G"&amp;$A12), "")</f>
        <v/>
      </c>
      <c r="O12" s="47">
        <f t="array" ref="O12">IF(INDIRECT(O$1&amp;"!E"&amp;$A12)&lt;&gt;"", INDIRECT(O$1&amp;"!G"&amp;$A12), "")</f>
        <v/>
      </c>
      <c r="P12" s="47">
        <f t="array" ref="P12">IF(INDIRECT(P$1&amp;"!E"&amp;$A12)&lt;&gt;"", INDIRECT(P$1&amp;"!G"&amp;$A12), "")</f>
        <v/>
      </c>
      <c r="Q12" s="47">
        <f t="array" ref="Q12">IF(INDIRECT(Q$1&amp;"!E"&amp;$A12)&lt;&gt;"", INDIRECT(Q$1&amp;"!G"&amp;$A12), "")</f>
        <v/>
      </c>
    </row>
    <row r="13">
      <c r="A13" s="71" t="n">
        <v>53</v>
      </c>
      <c r="B13" s="47" t="inlineStr">
        <is>
          <t>Quatro Pontes</t>
        </is>
      </c>
      <c r="C13" s="82" t="n">
        <v>1</v>
      </c>
      <c r="D13" s="47">
        <f t="array" ref="D13">IF(INDIRECT(D$1&amp;"!E"&amp;$A13)&lt;&gt;"", INDIRECT(D$1&amp;"!G"&amp;$A13), "")</f>
        <v/>
      </c>
      <c r="E13" s="47">
        <f t="array" ref="E13">IF(INDIRECT(E$1&amp;"!E"&amp;$A13)&lt;&gt;"", INDIRECT(E$1&amp;"!G"&amp;$A13), "")</f>
        <v/>
      </c>
      <c r="F13" s="47">
        <f t="array" ref="F13">IF(INDIRECT(F$1&amp;"!E"&amp;$A13)&lt;&gt;"", INDIRECT(F$1&amp;"!G"&amp;$A13), "")</f>
        <v/>
      </c>
      <c r="G13" s="47">
        <f t="array" ref="G13">IF(INDIRECT(G$1&amp;"!E"&amp;$A13)&lt;&gt;"", INDIRECT(G$1&amp;"!G"&amp;$A13), "")</f>
        <v/>
      </c>
      <c r="H13" s="47">
        <f t="array" ref="H13">IF(INDIRECT(H$1&amp;"!E"&amp;$A13)&lt;&gt;"", INDIRECT(H$1&amp;"!G"&amp;$A13), "")</f>
        <v/>
      </c>
      <c r="I13" s="47">
        <f t="array" ref="I13">IF(INDIRECT(I$1&amp;"!E"&amp;$A13)&lt;&gt;"", INDIRECT(I$1&amp;"!G"&amp;$A13), "")</f>
        <v/>
      </c>
      <c r="J13" s="47">
        <f t="array" ref="J13">IF(INDIRECT(J$1&amp;"!E"&amp;$A13)&lt;&gt;"", INDIRECT(J$1&amp;"!G"&amp;$A13), "")</f>
        <v/>
      </c>
      <c r="K13" s="47">
        <f t="array" ref="K13">IF(INDIRECT(K$1&amp;"!E"&amp;$A13)&lt;&gt;"", INDIRECT(K$1&amp;"!G"&amp;$A13), "")</f>
        <v/>
      </c>
      <c r="L13" s="47">
        <f t="array" ref="L13">IF(INDIRECT(L$1&amp;"!E"&amp;$A13)&lt;&gt;"", INDIRECT(L$1&amp;"!G"&amp;$A13), "")</f>
        <v/>
      </c>
      <c r="M13" s="47">
        <f t="array" ref="M13">IF(INDIRECT(M$1&amp;"!E"&amp;$A13)&lt;&gt;"", INDIRECT(M$1&amp;"!G"&amp;$A13), "")</f>
        <v/>
      </c>
      <c r="N13" s="47">
        <f t="array" ref="N13">IF(INDIRECT(N$1&amp;"!E"&amp;$A13)&lt;&gt;"", INDIRECT(N$1&amp;"!G"&amp;$A13), "")</f>
        <v/>
      </c>
      <c r="O13" s="47">
        <f t="array" ref="O13">IF(INDIRECT(O$1&amp;"!E"&amp;$A13)&lt;&gt;"", INDIRECT(O$1&amp;"!G"&amp;$A13), "")</f>
        <v/>
      </c>
      <c r="P13" s="47">
        <f t="array" ref="P13">IF(INDIRECT(P$1&amp;"!E"&amp;$A13)&lt;&gt;"", INDIRECT(P$1&amp;"!G"&amp;$A13), "")</f>
        <v/>
      </c>
      <c r="Q13" s="47">
        <f t="array" ref="Q13">IF(INDIRECT(Q$1&amp;"!E"&amp;$A13)&lt;&gt;"", INDIRECT(Q$1&amp;"!G"&amp;$A13), "")</f>
        <v/>
      </c>
    </row>
    <row r="14">
      <c r="A14" s="71" t="n">
        <v>63</v>
      </c>
      <c r="B14" s="47" t="inlineStr">
        <is>
          <t>Terra Roxa</t>
        </is>
      </c>
      <c r="C14" s="82" t="n">
        <v>1</v>
      </c>
      <c r="D14" s="47">
        <f t="array" ref="D14">IF(INDIRECT(D$1&amp;"!E"&amp;$A14)&lt;&gt;"", INDIRECT(D$1&amp;"!G"&amp;$A14), "")</f>
        <v/>
      </c>
      <c r="E14" s="47">
        <f t="array" ref="E14">IF(INDIRECT(E$1&amp;"!E"&amp;$A14)&lt;&gt;"", INDIRECT(E$1&amp;"!G"&amp;$A14), "")</f>
        <v/>
      </c>
      <c r="F14" s="47">
        <f t="array" ref="F14">IF(INDIRECT(F$1&amp;"!E"&amp;$A14)&lt;&gt;"", INDIRECT(F$1&amp;"!G"&amp;$A14), "")</f>
        <v/>
      </c>
      <c r="G14" s="47">
        <f t="array" ref="G14">IF(INDIRECT(G$1&amp;"!E"&amp;$A14)&lt;&gt;"", INDIRECT(G$1&amp;"!G"&amp;$A14), "")</f>
        <v/>
      </c>
      <c r="H14" s="47">
        <f t="array" ref="H14">IF(INDIRECT(H$1&amp;"!E"&amp;$A14)&lt;&gt;"", INDIRECT(H$1&amp;"!G"&amp;$A14), "")</f>
        <v/>
      </c>
      <c r="I14" s="47">
        <f t="array" ref="I14">IF(INDIRECT(I$1&amp;"!E"&amp;$A14)&lt;&gt;"", INDIRECT(I$1&amp;"!G"&amp;$A14), "")</f>
        <v/>
      </c>
      <c r="J14" s="47">
        <f t="array" ref="J14">IF(INDIRECT(J$1&amp;"!E"&amp;$A14)&lt;&gt;"", INDIRECT(J$1&amp;"!G"&amp;$A14), "")</f>
        <v/>
      </c>
      <c r="K14" s="47">
        <f t="array" ref="K14">IF(INDIRECT(K$1&amp;"!E"&amp;$A14)&lt;&gt;"", INDIRECT(K$1&amp;"!G"&amp;$A14), "")</f>
        <v/>
      </c>
      <c r="L14" s="47">
        <f t="array" ref="L14">IF(INDIRECT(L$1&amp;"!E"&amp;$A14)&lt;&gt;"", INDIRECT(L$1&amp;"!G"&amp;$A14), "")</f>
        <v/>
      </c>
      <c r="M14" s="47">
        <f t="array" ref="M14">IF(INDIRECT(M$1&amp;"!E"&amp;$A14)&lt;&gt;"", INDIRECT(M$1&amp;"!G"&amp;$A14), "")</f>
        <v/>
      </c>
      <c r="N14" s="47">
        <f t="array" ref="N14">IF(INDIRECT(N$1&amp;"!E"&amp;$A14)&lt;&gt;"", INDIRECT(N$1&amp;"!G"&amp;$A14), "")</f>
        <v/>
      </c>
      <c r="O14" s="47">
        <f t="array" ref="O14">IF(INDIRECT(O$1&amp;"!E"&amp;$A14)&lt;&gt;"", INDIRECT(O$1&amp;"!G"&amp;$A14), "")</f>
        <v/>
      </c>
      <c r="P14" s="47">
        <f t="array" ref="P14">IF(INDIRECT(P$1&amp;"!E"&amp;$A14)&lt;&gt;"", INDIRECT(P$1&amp;"!G"&amp;$A14), "")</f>
        <v/>
      </c>
      <c r="Q14" s="47">
        <f t="array" ref="Q14">IF(INDIRECT(Q$1&amp;"!E"&amp;$A14)&lt;&gt;"", INDIRECT(Q$1&amp;"!G"&amp;$A14), "")</f>
        <v/>
      </c>
    </row>
    <row r="15">
      <c r="A15" s="71" t="n">
        <v>64</v>
      </c>
      <c r="B15" s="47" t="inlineStr">
        <is>
          <t>Toledo</t>
        </is>
      </c>
      <c r="C15" s="82" t="n">
        <v>1</v>
      </c>
      <c r="D15" s="47">
        <f t="array" ref="D15">IF(INDIRECT(D$1&amp;"!E"&amp;$A15)&lt;&gt;"", INDIRECT(D$1&amp;"!G"&amp;$A15), "")</f>
        <v/>
      </c>
      <c r="E15" s="47">
        <f t="array" ref="E15">IF(INDIRECT(E$1&amp;"!E"&amp;$A15)&lt;&gt;"", INDIRECT(E$1&amp;"!G"&amp;$A15), "")</f>
        <v/>
      </c>
      <c r="F15" s="47">
        <f t="array" ref="F15">IF(INDIRECT(F$1&amp;"!E"&amp;$A15)&lt;&gt;"", INDIRECT(F$1&amp;"!G"&amp;$A15), "")</f>
        <v/>
      </c>
      <c r="G15" s="47">
        <f t="array" ref="G15">IF(INDIRECT(G$1&amp;"!E"&amp;$A15)&lt;&gt;"", INDIRECT(G$1&amp;"!G"&amp;$A15), "")</f>
        <v/>
      </c>
      <c r="H15" s="47">
        <f t="array" ref="H15">IF(INDIRECT(H$1&amp;"!E"&amp;$A15)&lt;&gt;"", INDIRECT(H$1&amp;"!G"&amp;$A15), "")</f>
        <v/>
      </c>
      <c r="I15" s="47">
        <f t="array" ref="I15">IF(INDIRECT(I$1&amp;"!E"&amp;$A15)&lt;&gt;"", INDIRECT(I$1&amp;"!G"&amp;$A15), "")</f>
        <v/>
      </c>
      <c r="J15" s="47">
        <f t="array" ref="J15">IF(INDIRECT(J$1&amp;"!E"&amp;$A15)&lt;&gt;"", INDIRECT(J$1&amp;"!G"&amp;$A15), "")</f>
        <v/>
      </c>
      <c r="K15" s="47">
        <f t="array" ref="K15">IF(INDIRECT(K$1&amp;"!E"&amp;$A15)&lt;&gt;"", INDIRECT(K$1&amp;"!G"&amp;$A15), "")</f>
        <v/>
      </c>
      <c r="L15" s="47">
        <f t="array" ref="L15">IF(INDIRECT(L$1&amp;"!E"&amp;$A15)&lt;&gt;"", INDIRECT(L$1&amp;"!G"&amp;$A15), "")</f>
        <v/>
      </c>
      <c r="M15" s="47">
        <f t="array" ref="M15">IF(INDIRECT(M$1&amp;"!E"&amp;$A15)&lt;&gt;"", INDIRECT(M$1&amp;"!G"&amp;$A15), "")</f>
        <v/>
      </c>
      <c r="N15" s="47">
        <f t="array" ref="N15">IF(INDIRECT(N$1&amp;"!E"&amp;$A15)&lt;&gt;"", INDIRECT(N$1&amp;"!G"&amp;$A15), "")</f>
        <v/>
      </c>
      <c r="O15" s="47">
        <f t="array" ref="O15">IF(INDIRECT(O$1&amp;"!E"&amp;$A15)&lt;&gt;"", INDIRECT(O$1&amp;"!G"&amp;$A15), "")</f>
        <v/>
      </c>
      <c r="P15" s="47">
        <f t="array" ref="P15">IF(INDIRECT(P$1&amp;"!E"&amp;$A15)&lt;&gt;"", INDIRECT(P$1&amp;"!G"&amp;$A15), "")</f>
        <v/>
      </c>
      <c r="Q15" s="47">
        <f t="array" ref="Q15">IF(INDIRECT(Q$1&amp;"!E"&amp;$A15)&lt;&gt;"", INDIRECT(Q$1&amp;"!G"&amp;$A15), "")</f>
        <v/>
      </c>
    </row>
    <row r="16"/>
    <row r="17" ht="15.75" customHeight="1">
      <c r="A17" s="73" t="inlineStr">
        <is>
          <t>Bianca</t>
        </is>
      </c>
      <c r="B17" s="67" t="inlineStr">
        <is>
          <t>Municípios</t>
        </is>
      </c>
      <c r="C17" s="67" t="inlineStr">
        <is>
          <t>UVR</t>
        </is>
      </c>
      <c r="D17" s="81" t="inlineStr">
        <is>
          <t>11.24</t>
        </is>
      </c>
      <c r="E17" s="81" t="inlineStr">
        <is>
          <t>12.24</t>
        </is>
      </c>
      <c r="F17" s="81" t="inlineStr">
        <is>
          <t>01.25</t>
        </is>
      </c>
      <c r="G17" s="81" t="inlineStr">
        <is>
          <t>02.25</t>
        </is>
      </c>
      <c r="H17" s="81" t="inlineStr">
        <is>
          <t>03.25</t>
        </is>
      </c>
      <c r="I17" s="81" t="inlineStr">
        <is>
          <t>04.25</t>
        </is>
      </c>
      <c r="J17" s="81" t="inlineStr">
        <is>
          <t>05.25</t>
        </is>
      </c>
      <c r="K17" s="81" t="inlineStr">
        <is>
          <t>06.25</t>
        </is>
      </c>
      <c r="L17" s="81" t="inlineStr">
        <is>
          <t>07.25</t>
        </is>
      </c>
      <c r="M17" s="81" t="inlineStr">
        <is>
          <t>08.25</t>
        </is>
      </c>
      <c r="N17" s="81" t="inlineStr">
        <is>
          <t>09.25</t>
        </is>
      </c>
      <c r="O17" s="81" t="inlineStr">
        <is>
          <t>10.25</t>
        </is>
      </c>
      <c r="P17" s="81" t="inlineStr">
        <is>
          <t>11.25</t>
        </is>
      </c>
      <c r="Q17" s="81" t="inlineStr">
        <is>
          <t>12.25</t>
        </is>
      </c>
    </row>
    <row r="18">
      <c r="A18" s="74" t="n">
        <v>3</v>
      </c>
      <c r="B18" s="47" t="inlineStr">
        <is>
          <t>Anahy</t>
        </is>
      </c>
      <c r="C18" s="47" t="n">
        <v>1</v>
      </c>
      <c r="D18" s="47">
        <f t="array" ref="D18">IF(INDIRECT(D$1&amp;"!E"&amp;$A18)&lt;&gt;"", INDIRECT(D$1&amp;"!G"&amp;$A18), "")</f>
        <v/>
      </c>
      <c r="E18" s="47">
        <f t="array" ref="E18">IF(INDIRECT(E$1&amp;"!E"&amp;$A18)&lt;&gt;"", INDIRECT(E$1&amp;"!G"&amp;$A18), "")</f>
        <v/>
      </c>
      <c r="F18" s="47">
        <f t="array" ref="F18">IF(INDIRECT(F$1&amp;"!E"&amp;$A18)&lt;&gt;"", INDIRECT(F$1&amp;"!G"&amp;$A18), "")</f>
        <v/>
      </c>
      <c r="G18" s="47">
        <f t="array" ref="G18">IF(INDIRECT(G$1&amp;"!E"&amp;$A18)&lt;&gt;"", INDIRECT(G$1&amp;"!G"&amp;$A18), "")</f>
        <v/>
      </c>
      <c r="H18" s="47">
        <f t="array" ref="H18">IF(INDIRECT(H$1&amp;"!E"&amp;$A18)&lt;&gt;"", INDIRECT(H$1&amp;"!G"&amp;$A18), "")</f>
        <v/>
      </c>
      <c r="I18" s="47">
        <f t="array" ref="I18">IF(INDIRECT(I$1&amp;"!E"&amp;$A18)&lt;&gt;"", INDIRECT(I$1&amp;"!G"&amp;$A18), "")</f>
        <v/>
      </c>
      <c r="J18" s="47">
        <f t="array" ref="J18">IF(INDIRECT(J$1&amp;"!E"&amp;$A18)&lt;&gt;"", INDIRECT(J$1&amp;"!G"&amp;$A18), "")</f>
        <v/>
      </c>
      <c r="K18" s="47">
        <f t="array" ref="K18">IF(INDIRECT(K$1&amp;"!E"&amp;$A18)&lt;&gt;"", INDIRECT(K$1&amp;"!G"&amp;$A18), "")</f>
        <v/>
      </c>
      <c r="L18" s="47">
        <f t="array" ref="L18">IF(INDIRECT(L$1&amp;"!E"&amp;$A18)&lt;&gt;"", INDIRECT(L$1&amp;"!G"&amp;$A18), "")</f>
        <v/>
      </c>
      <c r="M18" s="47">
        <f t="array" ref="M18">IF(INDIRECT(M$1&amp;"!E"&amp;$A18)&lt;&gt;"", INDIRECT(M$1&amp;"!G"&amp;$A18), "")</f>
        <v/>
      </c>
      <c r="N18" s="47">
        <f t="array" ref="N18">IF(INDIRECT(N$1&amp;"!E"&amp;$A18)&lt;&gt;"", INDIRECT(N$1&amp;"!G"&amp;$A18), "")</f>
        <v/>
      </c>
      <c r="O18" s="47">
        <f t="array" ref="O18">IF(INDIRECT(O$1&amp;"!E"&amp;$A18)&lt;&gt;"", INDIRECT(O$1&amp;"!G"&amp;$A18), "")</f>
        <v/>
      </c>
      <c r="P18" s="47">
        <f t="array" ref="P18">IF(INDIRECT(P$1&amp;"!E"&amp;$A18)&lt;&gt;"", INDIRECT(P$1&amp;"!G"&amp;$A18), "")</f>
        <v/>
      </c>
      <c r="Q18" s="47">
        <f t="array" ref="Q18">IF(INDIRECT(Q$1&amp;"!E"&amp;$A18)&lt;&gt;"", INDIRECT(Q$1&amp;"!G"&amp;$A18), "")</f>
        <v/>
      </c>
    </row>
    <row r="19">
      <c r="A19" s="74" t="n">
        <v>5</v>
      </c>
      <c r="B19" s="47" t="inlineStr">
        <is>
          <t>Boa Vista da Aparecida</t>
        </is>
      </c>
      <c r="C19" s="47" t="n">
        <v>1</v>
      </c>
      <c r="D19" s="47">
        <f t="array" ref="D19">IF(INDIRECT(D$1&amp;"!E"&amp;$A19)&lt;&gt;"", INDIRECT(D$1&amp;"!G"&amp;$A19), "")</f>
        <v/>
      </c>
      <c r="E19" s="47">
        <f t="array" ref="E19">IF(INDIRECT(E$1&amp;"!E"&amp;$A19)&lt;&gt;"", INDIRECT(E$1&amp;"!G"&amp;$A19), "")</f>
        <v/>
      </c>
      <c r="F19" s="47">
        <f t="array" ref="F19">IF(INDIRECT(F$1&amp;"!E"&amp;$A19)&lt;&gt;"", INDIRECT(F$1&amp;"!G"&amp;$A19), "")</f>
        <v/>
      </c>
      <c r="G19" s="47">
        <f t="array" ref="G19">IF(INDIRECT(G$1&amp;"!E"&amp;$A19)&lt;&gt;"", INDIRECT(G$1&amp;"!G"&amp;$A19), "")</f>
        <v/>
      </c>
      <c r="H19" s="47">
        <f t="array" ref="H19">IF(INDIRECT(H$1&amp;"!E"&amp;$A19)&lt;&gt;"", INDIRECT(H$1&amp;"!G"&amp;$A19), "")</f>
        <v/>
      </c>
      <c r="I19" s="47">
        <f t="array" ref="I19">IF(INDIRECT(I$1&amp;"!E"&amp;$A19)&lt;&gt;"", INDIRECT(I$1&amp;"!G"&amp;$A19), "")</f>
        <v/>
      </c>
      <c r="J19" s="47">
        <f t="array" ref="J19">IF(INDIRECT(J$1&amp;"!E"&amp;$A19)&lt;&gt;"", INDIRECT(J$1&amp;"!G"&amp;$A19), "")</f>
        <v/>
      </c>
      <c r="K19" s="47">
        <f t="array" ref="K19">IF(INDIRECT(K$1&amp;"!E"&amp;$A19)&lt;&gt;"", INDIRECT(K$1&amp;"!G"&amp;$A19), "")</f>
        <v/>
      </c>
      <c r="L19" s="47">
        <f t="array" ref="L19">IF(INDIRECT(L$1&amp;"!E"&amp;$A19)&lt;&gt;"", INDIRECT(L$1&amp;"!G"&amp;$A19), "")</f>
        <v/>
      </c>
      <c r="M19" s="47">
        <f t="array" ref="M19">IF(INDIRECT(M$1&amp;"!E"&amp;$A19)&lt;&gt;"", INDIRECT(M$1&amp;"!G"&amp;$A19), "")</f>
        <v/>
      </c>
      <c r="N19" s="47">
        <f t="array" ref="N19">IF(INDIRECT(N$1&amp;"!E"&amp;$A19)&lt;&gt;"", INDIRECT(N$1&amp;"!G"&amp;$A19), "")</f>
        <v/>
      </c>
      <c r="O19" s="47">
        <f t="array" ref="O19">IF(INDIRECT(O$1&amp;"!E"&amp;$A19)&lt;&gt;"", INDIRECT(O$1&amp;"!G"&amp;$A19), "")</f>
        <v/>
      </c>
      <c r="P19" s="47">
        <f t="array" ref="P19">IF(INDIRECT(P$1&amp;"!E"&amp;$A19)&lt;&gt;"", INDIRECT(P$1&amp;"!G"&amp;$A19), "")</f>
        <v/>
      </c>
      <c r="Q19" s="47">
        <f t="array" ref="Q19">IF(INDIRECT(Q$1&amp;"!E"&amp;$A19)&lt;&gt;"", INDIRECT(Q$1&amp;"!G"&amp;$A19), "")</f>
        <v/>
      </c>
    </row>
    <row r="20">
      <c r="A20" s="74" t="n">
        <v>6</v>
      </c>
      <c r="B20" s="47" t="inlineStr">
        <is>
          <t>Braganey</t>
        </is>
      </c>
      <c r="C20" s="47" t="n">
        <v>1</v>
      </c>
      <c r="D20" s="47">
        <f t="array" ref="D20">IF(INDIRECT(D$1&amp;"!E"&amp;$A20)&lt;&gt;"", INDIRECT(D$1&amp;"!G"&amp;$A20), "")</f>
        <v/>
      </c>
      <c r="E20" s="47">
        <f t="array" ref="E20">IF(INDIRECT(E$1&amp;"!E"&amp;$A20)&lt;&gt;"", INDIRECT(E$1&amp;"!G"&amp;$A20), "")</f>
        <v/>
      </c>
      <c r="F20" s="47">
        <f t="array" ref="F20">IF(INDIRECT(F$1&amp;"!E"&amp;$A20)&lt;&gt;"", INDIRECT(F$1&amp;"!G"&amp;$A20), "")</f>
        <v/>
      </c>
      <c r="G20" s="47">
        <f t="array" ref="G20">IF(INDIRECT(G$1&amp;"!E"&amp;$A20)&lt;&gt;"", INDIRECT(G$1&amp;"!G"&amp;$A20), "")</f>
        <v/>
      </c>
      <c r="H20" s="47">
        <f t="array" ref="H20">IF(INDIRECT(H$1&amp;"!E"&amp;$A20)&lt;&gt;"", INDIRECT(H$1&amp;"!G"&amp;$A20), "")</f>
        <v/>
      </c>
      <c r="I20" s="47">
        <f t="array" ref="I20">IF(INDIRECT(I$1&amp;"!E"&amp;$A20)&lt;&gt;"", INDIRECT(I$1&amp;"!G"&amp;$A20), "")</f>
        <v/>
      </c>
      <c r="J20" s="47">
        <f t="array" ref="J20">IF(INDIRECT(J$1&amp;"!E"&amp;$A20)&lt;&gt;"", INDIRECT(J$1&amp;"!G"&amp;$A20), "")</f>
        <v/>
      </c>
      <c r="K20" s="47">
        <f t="array" ref="K20">IF(INDIRECT(K$1&amp;"!E"&amp;$A20)&lt;&gt;"", INDIRECT(K$1&amp;"!G"&amp;$A20), "")</f>
        <v/>
      </c>
      <c r="L20" s="47">
        <f t="array" ref="L20">IF(INDIRECT(L$1&amp;"!E"&amp;$A20)&lt;&gt;"", INDIRECT(L$1&amp;"!G"&amp;$A20), "")</f>
        <v/>
      </c>
      <c r="M20" s="47">
        <f t="array" ref="M20">IF(INDIRECT(M$1&amp;"!E"&amp;$A20)&lt;&gt;"", INDIRECT(M$1&amp;"!G"&amp;$A20), "")</f>
        <v/>
      </c>
      <c r="N20" s="47">
        <f t="array" ref="N20">IF(INDIRECT(N$1&amp;"!E"&amp;$A20)&lt;&gt;"", INDIRECT(N$1&amp;"!G"&amp;$A20), "")</f>
        <v/>
      </c>
      <c r="O20" s="47">
        <f t="array" ref="O20">IF(INDIRECT(O$1&amp;"!E"&amp;$A20)&lt;&gt;"", INDIRECT(O$1&amp;"!G"&amp;$A20), "")</f>
        <v/>
      </c>
      <c r="P20" s="47">
        <f t="array" ref="P20">IF(INDIRECT(P$1&amp;"!E"&amp;$A20)&lt;&gt;"", INDIRECT(P$1&amp;"!G"&amp;$A20), "")</f>
        <v/>
      </c>
      <c r="Q20" s="47">
        <f t="array" ref="Q20">IF(INDIRECT(Q$1&amp;"!E"&amp;$A20)&lt;&gt;"", INDIRECT(Q$1&amp;"!G"&amp;$A20), "")</f>
        <v/>
      </c>
    </row>
    <row r="21">
      <c r="A21" s="74" t="n">
        <v>9</v>
      </c>
      <c r="B21" s="47" t="inlineStr">
        <is>
          <t>Campo Bonito</t>
        </is>
      </c>
      <c r="C21" s="47" t="n">
        <v>1</v>
      </c>
      <c r="D21" s="47">
        <f t="array" ref="D21">IF(INDIRECT(D$1&amp;"!E"&amp;$A21)&lt;&gt;"", INDIRECT(D$1&amp;"!G"&amp;$A21), "")</f>
        <v/>
      </c>
      <c r="E21" s="47">
        <f t="array" ref="E21">IF(INDIRECT(E$1&amp;"!E"&amp;$A21)&lt;&gt;"", INDIRECT(E$1&amp;"!G"&amp;$A21), "")</f>
        <v/>
      </c>
      <c r="F21" s="47">
        <f t="array" ref="F21">IF(INDIRECT(F$1&amp;"!E"&amp;$A21)&lt;&gt;"", INDIRECT(F$1&amp;"!G"&amp;$A21), "")</f>
        <v/>
      </c>
      <c r="G21" s="47">
        <f t="array" ref="G21">IF(INDIRECT(G$1&amp;"!E"&amp;$A21)&lt;&gt;"", INDIRECT(G$1&amp;"!G"&amp;$A21), "")</f>
        <v/>
      </c>
      <c r="H21" s="47">
        <f t="array" ref="H21">IF(INDIRECT(H$1&amp;"!E"&amp;$A21)&lt;&gt;"", INDIRECT(H$1&amp;"!G"&amp;$A21), "")</f>
        <v/>
      </c>
      <c r="I21" s="47">
        <f t="array" ref="I21">IF(INDIRECT(I$1&amp;"!E"&amp;$A21)&lt;&gt;"", INDIRECT(I$1&amp;"!G"&amp;$A21), "")</f>
        <v/>
      </c>
      <c r="J21" s="47">
        <f t="array" ref="J21">IF(INDIRECT(J$1&amp;"!E"&amp;$A21)&lt;&gt;"", INDIRECT(J$1&amp;"!G"&amp;$A21), "")</f>
        <v/>
      </c>
      <c r="K21" s="47">
        <f t="array" ref="K21">IF(INDIRECT(K$1&amp;"!E"&amp;$A21)&lt;&gt;"", INDIRECT(K$1&amp;"!G"&amp;$A21), "")</f>
        <v/>
      </c>
      <c r="L21" s="47">
        <f t="array" ref="L21">IF(INDIRECT(L$1&amp;"!E"&amp;$A21)&lt;&gt;"", INDIRECT(L$1&amp;"!G"&amp;$A21), "")</f>
        <v/>
      </c>
      <c r="M21" s="47">
        <f t="array" ref="M21">IF(INDIRECT(M$1&amp;"!E"&amp;$A21)&lt;&gt;"", INDIRECT(M$1&amp;"!G"&amp;$A21), "")</f>
        <v/>
      </c>
      <c r="N21" s="47">
        <f t="array" ref="N21">IF(INDIRECT(N$1&amp;"!E"&amp;$A21)&lt;&gt;"", INDIRECT(N$1&amp;"!G"&amp;$A21), "")</f>
        <v/>
      </c>
      <c r="O21" s="47">
        <f t="array" ref="O21">IF(INDIRECT(O$1&amp;"!E"&amp;$A21)&lt;&gt;"", INDIRECT(O$1&amp;"!G"&amp;$A21), "")</f>
        <v/>
      </c>
      <c r="P21" s="47">
        <f t="array" ref="P21">IF(INDIRECT(P$1&amp;"!E"&amp;$A21)&lt;&gt;"", INDIRECT(P$1&amp;"!G"&amp;$A21), "")</f>
        <v/>
      </c>
      <c r="Q21" s="47">
        <f t="array" ref="Q21">IF(INDIRECT(Q$1&amp;"!E"&amp;$A21)&lt;&gt;"", INDIRECT(Q$1&amp;"!G"&amp;$A21), "")</f>
        <v/>
      </c>
    </row>
    <row r="22">
      <c r="A22" s="74" t="n">
        <v>10</v>
      </c>
      <c r="B22" s="47" t="inlineStr">
        <is>
          <t>Capitão Leonidas Marques</t>
        </is>
      </c>
      <c r="C22" s="47" t="n">
        <v>1</v>
      </c>
      <c r="D22" s="47">
        <f t="array" ref="D22">IF(INDIRECT(D$1&amp;"!E"&amp;$A22)&lt;&gt;"", INDIRECT(D$1&amp;"!G"&amp;$A22), "")</f>
        <v/>
      </c>
      <c r="E22" s="47">
        <f t="array" ref="E22">IF(INDIRECT(E$1&amp;"!E"&amp;$A22)&lt;&gt;"", INDIRECT(E$1&amp;"!G"&amp;$A22), "")</f>
        <v/>
      </c>
      <c r="F22" s="47">
        <f t="array" ref="F22">IF(INDIRECT(F$1&amp;"!E"&amp;$A22)&lt;&gt;"", INDIRECT(F$1&amp;"!G"&amp;$A22), "")</f>
        <v/>
      </c>
      <c r="G22" s="47">
        <f t="array" ref="G22">IF(INDIRECT(G$1&amp;"!E"&amp;$A22)&lt;&gt;"", INDIRECT(G$1&amp;"!G"&amp;$A22), "")</f>
        <v/>
      </c>
      <c r="H22" s="47">
        <f t="array" ref="H22">IF(INDIRECT(H$1&amp;"!E"&amp;$A22)&lt;&gt;"", INDIRECT(H$1&amp;"!G"&amp;$A22), "")</f>
        <v/>
      </c>
      <c r="I22" s="47">
        <f t="array" ref="I22">IF(INDIRECT(I$1&amp;"!E"&amp;$A22)&lt;&gt;"", INDIRECT(I$1&amp;"!G"&amp;$A22), "")</f>
        <v/>
      </c>
      <c r="J22" s="47">
        <f t="array" ref="J22">IF(INDIRECT(J$1&amp;"!E"&amp;$A22)&lt;&gt;"", INDIRECT(J$1&amp;"!G"&amp;$A22), "")</f>
        <v/>
      </c>
      <c r="K22" s="47">
        <f t="array" ref="K22">IF(INDIRECT(K$1&amp;"!E"&amp;$A22)&lt;&gt;"", INDIRECT(K$1&amp;"!G"&amp;$A22), "")</f>
        <v/>
      </c>
      <c r="L22" s="47">
        <f t="array" ref="L22">IF(INDIRECT(L$1&amp;"!E"&amp;$A22)&lt;&gt;"", INDIRECT(L$1&amp;"!G"&amp;$A22), "")</f>
        <v/>
      </c>
      <c r="M22" s="47">
        <f t="array" ref="M22">IF(INDIRECT(M$1&amp;"!E"&amp;$A22)&lt;&gt;"", INDIRECT(M$1&amp;"!G"&amp;$A22), "")</f>
        <v/>
      </c>
      <c r="N22" s="47">
        <f t="array" ref="N22">IF(INDIRECT(N$1&amp;"!E"&amp;$A22)&lt;&gt;"", INDIRECT(N$1&amp;"!G"&amp;$A22), "")</f>
        <v/>
      </c>
      <c r="O22" s="47">
        <f t="array" ref="O22">IF(INDIRECT(O$1&amp;"!E"&amp;$A22)&lt;&gt;"", INDIRECT(O$1&amp;"!G"&amp;$A22), "")</f>
        <v/>
      </c>
      <c r="P22" s="47">
        <f t="array" ref="P22">IF(INDIRECT(P$1&amp;"!E"&amp;$A22)&lt;&gt;"", INDIRECT(P$1&amp;"!G"&amp;$A22), "")</f>
        <v/>
      </c>
      <c r="Q22" s="47">
        <f t="array" ref="Q22">IF(INDIRECT(Q$1&amp;"!E"&amp;$A22)&lt;&gt;"", INDIRECT(Q$1&amp;"!G"&amp;$A22), "")</f>
        <v/>
      </c>
    </row>
    <row r="23">
      <c r="A23" s="74" t="n">
        <v>17</v>
      </c>
      <c r="B23" s="47" t="inlineStr">
        <is>
          <t>Catanduvas</t>
        </is>
      </c>
      <c r="C23" s="47" t="n">
        <v>1</v>
      </c>
      <c r="D23" s="47">
        <f t="array" ref="D23">IF(INDIRECT(D$1&amp;"!E"&amp;$A23)&lt;&gt;"", INDIRECT(D$1&amp;"!G"&amp;$A23), "")</f>
        <v/>
      </c>
      <c r="E23" s="47">
        <f t="array" ref="E23">IF(INDIRECT(E$1&amp;"!E"&amp;$A23)&lt;&gt;"", INDIRECT(E$1&amp;"!G"&amp;$A23), "")</f>
        <v/>
      </c>
      <c r="F23" s="47">
        <f t="array" ref="F23">IF(INDIRECT(F$1&amp;"!E"&amp;$A23)&lt;&gt;"", INDIRECT(F$1&amp;"!G"&amp;$A23), "")</f>
        <v/>
      </c>
      <c r="G23" s="47">
        <f t="array" ref="G23">IF(INDIRECT(G$1&amp;"!E"&amp;$A23)&lt;&gt;"", INDIRECT(G$1&amp;"!G"&amp;$A23), "")</f>
        <v/>
      </c>
      <c r="H23" s="47">
        <f t="array" ref="H23">IF(INDIRECT(H$1&amp;"!E"&amp;$A23)&lt;&gt;"", INDIRECT(H$1&amp;"!G"&amp;$A23), "")</f>
        <v/>
      </c>
      <c r="I23" s="47">
        <f t="array" ref="I23">IF(INDIRECT(I$1&amp;"!E"&amp;$A23)&lt;&gt;"", INDIRECT(I$1&amp;"!G"&amp;$A23), "")</f>
        <v/>
      </c>
      <c r="J23" s="47">
        <f t="array" ref="J23">IF(INDIRECT(J$1&amp;"!E"&amp;$A23)&lt;&gt;"", INDIRECT(J$1&amp;"!G"&amp;$A23), "")</f>
        <v/>
      </c>
      <c r="K23" s="47">
        <f t="array" ref="K23">IF(INDIRECT(K$1&amp;"!E"&amp;$A23)&lt;&gt;"", INDIRECT(K$1&amp;"!G"&amp;$A23), "")</f>
        <v/>
      </c>
      <c r="L23" s="47">
        <f t="array" ref="L23">IF(INDIRECT(L$1&amp;"!E"&amp;$A23)&lt;&gt;"", INDIRECT(L$1&amp;"!G"&amp;$A23), "")</f>
        <v/>
      </c>
      <c r="M23" s="47">
        <f t="array" ref="M23">IF(INDIRECT(M$1&amp;"!E"&amp;$A23)&lt;&gt;"", INDIRECT(M$1&amp;"!G"&amp;$A23), "")</f>
        <v/>
      </c>
      <c r="N23" s="47">
        <f t="array" ref="N23">IF(INDIRECT(N$1&amp;"!E"&amp;$A23)&lt;&gt;"", INDIRECT(N$1&amp;"!G"&amp;$A23), "")</f>
        <v/>
      </c>
      <c r="O23" s="47">
        <f t="array" ref="O23">IF(INDIRECT(O$1&amp;"!E"&amp;$A23)&lt;&gt;"", INDIRECT(O$1&amp;"!G"&amp;$A23), "")</f>
        <v/>
      </c>
      <c r="P23" s="47">
        <f t="array" ref="P23">IF(INDIRECT(P$1&amp;"!E"&amp;$A23)&lt;&gt;"", INDIRECT(P$1&amp;"!G"&amp;$A23), "")</f>
        <v/>
      </c>
      <c r="Q23" s="47">
        <f t="array" ref="Q23">IF(INDIRECT(Q$1&amp;"!E"&amp;$A23)&lt;&gt;"", INDIRECT(Q$1&amp;"!G"&amp;$A23), "")</f>
        <v/>
      </c>
    </row>
    <row r="24">
      <c r="A24" s="74" t="n">
        <v>19</v>
      </c>
      <c r="B24" s="47" t="inlineStr">
        <is>
          <t>Corbélia</t>
        </is>
      </c>
      <c r="C24" s="47" t="n">
        <v>1</v>
      </c>
      <c r="D24" s="47">
        <f t="array" ref="D24">IF(INDIRECT(D$1&amp;"!E"&amp;$A24)&lt;&gt;"", INDIRECT(D$1&amp;"!G"&amp;$A24), "")</f>
        <v/>
      </c>
      <c r="E24" s="47">
        <f t="array" ref="E24">IF(INDIRECT(E$1&amp;"!E"&amp;$A24)&lt;&gt;"", INDIRECT(E$1&amp;"!G"&amp;$A24), "")</f>
        <v/>
      </c>
      <c r="F24" s="47">
        <f t="array" ref="F24">IF(INDIRECT(F$1&amp;"!E"&amp;$A24)&lt;&gt;"", INDIRECT(F$1&amp;"!G"&amp;$A24), "")</f>
        <v/>
      </c>
      <c r="G24" s="47">
        <f t="array" ref="G24">IF(INDIRECT(G$1&amp;"!E"&amp;$A24)&lt;&gt;"", INDIRECT(G$1&amp;"!G"&amp;$A24), "")</f>
        <v/>
      </c>
      <c r="H24" s="47">
        <f t="array" ref="H24">IF(INDIRECT(H$1&amp;"!E"&amp;$A24)&lt;&gt;"", INDIRECT(H$1&amp;"!G"&amp;$A24), "")</f>
        <v/>
      </c>
      <c r="I24" s="47">
        <f t="array" ref="I24">IF(INDIRECT(I$1&amp;"!E"&amp;$A24)&lt;&gt;"", INDIRECT(I$1&amp;"!G"&amp;$A24), "")</f>
        <v/>
      </c>
      <c r="J24" s="47">
        <f t="array" ref="J24">IF(INDIRECT(J$1&amp;"!E"&amp;$A24)&lt;&gt;"", INDIRECT(J$1&amp;"!G"&amp;$A24), "")</f>
        <v/>
      </c>
      <c r="K24" s="47">
        <f t="array" ref="K24">IF(INDIRECT(K$1&amp;"!E"&amp;$A24)&lt;&gt;"", INDIRECT(K$1&amp;"!G"&amp;$A24), "")</f>
        <v/>
      </c>
      <c r="L24" s="47">
        <f t="array" ref="L24">IF(INDIRECT(L$1&amp;"!E"&amp;$A24)&lt;&gt;"", INDIRECT(L$1&amp;"!G"&amp;$A24), "")</f>
        <v/>
      </c>
      <c r="M24" s="47">
        <f t="array" ref="M24">IF(INDIRECT(M$1&amp;"!E"&amp;$A24)&lt;&gt;"", INDIRECT(M$1&amp;"!G"&amp;$A24), "")</f>
        <v/>
      </c>
      <c r="N24" s="47">
        <f t="array" ref="N24">IF(INDIRECT(N$1&amp;"!E"&amp;$A24)&lt;&gt;"", INDIRECT(N$1&amp;"!G"&amp;$A24), "")</f>
        <v/>
      </c>
      <c r="O24" s="47">
        <f t="array" ref="O24">IF(INDIRECT(O$1&amp;"!E"&amp;$A24)&lt;&gt;"", INDIRECT(O$1&amp;"!G"&amp;$A24), "")</f>
        <v/>
      </c>
      <c r="P24" s="47">
        <f t="array" ref="P24">IF(INDIRECT(P$1&amp;"!E"&amp;$A24)&lt;&gt;"", INDIRECT(P$1&amp;"!G"&amp;$A24), "")</f>
        <v/>
      </c>
      <c r="Q24" s="47">
        <f t="array" ref="Q24">IF(INDIRECT(Q$1&amp;"!E"&amp;$A24)&lt;&gt;"", INDIRECT(Q$1&amp;"!G"&amp;$A24), "")</f>
        <v/>
      </c>
    </row>
    <row r="25">
      <c r="A25" s="74" t="n">
        <v>21</v>
      </c>
      <c r="B25" s="47" t="inlineStr">
        <is>
          <t>Diamante do Sul</t>
        </is>
      </c>
      <c r="C25" s="47" t="n">
        <v>1</v>
      </c>
      <c r="D25" s="47">
        <f t="array" ref="D25">IF(INDIRECT(D$1&amp;"!E"&amp;$A25)&lt;&gt;"", INDIRECT(D$1&amp;"!G"&amp;$A25), "")</f>
        <v/>
      </c>
      <c r="E25" s="47">
        <f t="array" ref="E25">IF(INDIRECT(E$1&amp;"!E"&amp;$A25)&lt;&gt;"", INDIRECT(E$1&amp;"!G"&amp;$A25), "")</f>
        <v/>
      </c>
      <c r="F25" s="47">
        <f t="array" ref="F25">IF(INDIRECT(F$1&amp;"!E"&amp;$A25)&lt;&gt;"", INDIRECT(F$1&amp;"!G"&amp;$A25), "")</f>
        <v/>
      </c>
      <c r="G25" s="47">
        <f t="array" ref="G25">IF(INDIRECT(G$1&amp;"!E"&amp;$A25)&lt;&gt;"", INDIRECT(G$1&amp;"!G"&amp;$A25), "")</f>
        <v/>
      </c>
      <c r="H25" s="47">
        <f t="array" ref="H25">IF(INDIRECT(H$1&amp;"!E"&amp;$A25)&lt;&gt;"", INDIRECT(H$1&amp;"!G"&amp;$A25), "")</f>
        <v/>
      </c>
      <c r="I25" s="47">
        <f t="array" ref="I25">IF(INDIRECT(I$1&amp;"!E"&amp;$A25)&lt;&gt;"", INDIRECT(I$1&amp;"!G"&amp;$A25), "")</f>
        <v/>
      </c>
      <c r="J25" s="47">
        <f t="array" ref="J25">IF(INDIRECT(J$1&amp;"!E"&amp;$A25)&lt;&gt;"", INDIRECT(J$1&amp;"!G"&amp;$A25), "")</f>
        <v/>
      </c>
      <c r="K25" s="47">
        <f t="array" ref="K25">IF(INDIRECT(K$1&amp;"!E"&amp;$A25)&lt;&gt;"", INDIRECT(K$1&amp;"!G"&amp;$A25), "")</f>
        <v/>
      </c>
      <c r="L25" s="47">
        <f t="array" ref="L25">IF(INDIRECT(L$1&amp;"!E"&amp;$A25)&lt;&gt;"", INDIRECT(L$1&amp;"!G"&amp;$A25), "")</f>
        <v/>
      </c>
      <c r="M25" s="47">
        <f t="array" ref="M25">IF(INDIRECT(M$1&amp;"!E"&amp;$A25)&lt;&gt;"", INDIRECT(M$1&amp;"!G"&amp;$A25), "")</f>
        <v/>
      </c>
      <c r="N25" s="47">
        <f t="array" ref="N25">IF(INDIRECT(N$1&amp;"!E"&amp;$A25)&lt;&gt;"", INDIRECT(N$1&amp;"!G"&amp;$A25), "")</f>
        <v/>
      </c>
      <c r="O25" s="47">
        <f t="array" ref="O25">IF(INDIRECT(O$1&amp;"!E"&amp;$A25)&lt;&gt;"", INDIRECT(O$1&amp;"!G"&amp;$A25), "")</f>
        <v/>
      </c>
      <c r="P25" s="47">
        <f t="array" ref="P25">IF(INDIRECT(P$1&amp;"!E"&amp;$A25)&lt;&gt;"", INDIRECT(P$1&amp;"!G"&amp;$A25), "")</f>
        <v/>
      </c>
      <c r="Q25" s="47">
        <f t="array" ref="Q25">IF(INDIRECT(Q$1&amp;"!E"&amp;$A25)&lt;&gt;"", INDIRECT(Q$1&amp;"!G"&amp;$A25), "")</f>
        <v/>
      </c>
    </row>
    <row r="26">
      <c r="A26" s="74" t="n">
        <v>33</v>
      </c>
      <c r="B26" s="47" t="inlineStr">
        <is>
          <t>Guaraniacu</t>
        </is>
      </c>
      <c r="C26" s="47" t="n">
        <v>1</v>
      </c>
      <c r="D26" s="47">
        <f t="array" ref="D26">IF(INDIRECT(D$1&amp;"!E"&amp;$A26)&lt;&gt;"", INDIRECT(D$1&amp;"!G"&amp;$A26), "")</f>
        <v/>
      </c>
      <c r="E26" s="47">
        <f t="array" ref="E26">IF(INDIRECT(E$1&amp;"!E"&amp;$A26)&lt;&gt;"", INDIRECT(E$1&amp;"!G"&amp;$A26), "")</f>
        <v/>
      </c>
      <c r="F26" s="47">
        <f t="array" ref="F26">IF(INDIRECT(F$1&amp;"!E"&amp;$A26)&lt;&gt;"", INDIRECT(F$1&amp;"!G"&amp;$A26), "")</f>
        <v/>
      </c>
      <c r="G26" s="47">
        <f t="array" ref="G26">IF(INDIRECT(G$1&amp;"!E"&amp;$A26)&lt;&gt;"", INDIRECT(G$1&amp;"!G"&amp;$A26), "")</f>
        <v/>
      </c>
      <c r="H26" s="47">
        <f t="array" ref="H26">IF(INDIRECT(H$1&amp;"!E"&amp;$A26)&lt;&gt;"", INDIRECT(H$1&amp;"!G"&amp;$A26), "")</f>
        <v/>
      </c>
      <c r="I26" s="47">
        <f t="array" ref="I26">IF(INDIRECT(I$1&amp;"!E"&amp;$A26)&lt;&gt;"", INDIRECT(I$1&amp;"!G"&amp;$A26), "")</f>
        <v/>
      </c>
      <c r="J26" s="47">
        <f t="array" ref="J26">IF(INDIRECT(J$1&amp;"!E"&amp;$A26)&lt;&gt;"", INDIRECT(J$1&amp;"!G"&amp;$A26), "")</f>
        <v/>
      </c>
      <c r="K26" s="47">
        <f t="array" ref="K26">IF(INDIRECT(K$1&amp;"!E"&amp;$A26)&lt;&gt;"", INDIRECT(K$1&amp;"!G"&amp;$A26), "")</f>
        <v/>
      </c>
      <c r="L26" s="47">
        <f t="array" ref="L26">IF(INDIRECT(L$1&amp;"!E"&amp;$A26)&lt;&gt;"", INDIRECT(L$1&amp;"!G"&amp;$A26), "")</f>
        <v/>
      </c>
      <c r="M26" s="47">
        <f t="array" ref="M26">IF(INDIRECT(M$1&amp;"!E"&amp;$A26)&lt;&gt;"", INDIRECT(M$1&amp;"!G"&amp;$A26), "")</f>
        <v/>
      </c>
      <c r="N26" s="47">
        <f t="array" ref="N26">IF(INDIRECT(N$1&amp;"!E"&amp;$A26)&lt;&gt;"", INDIRECT(N$1&amp;"!G"&amp;$A26), "")</f>
        <v/>
      </c>
      <c r="O26" s="47">
        <f t="array" ref="O26">IF(INDIRECT(O$1&amp;"!E"&amp;$A26)&lt;&gt;"", INDIRECT(O$1&amp;"!G"&amp;$A26), "")</f>
        <v/>
      </c>
      <c r="P26" s="47">
        <f t="array" ref="P26">IF(INDIRECT(P$1&amp;"!E"&amp;$A26)&lt;&gt;"", INDIRECT(P$1&amp;"!G"&amp;$A26), "")</f>
        <v/>
      </c>
      <c r="Q26" s="47">
        <f t="array" ref="Q26">IF(INDIRECT(Q$1&amp;"!E"&amp;$A26)&lt;&gt;"", INDIRECT(Q$1&amp;"!G"&amp;$A26), "")</f>
        <v/>
      </c>
    </row>
    <row r="27">
      <c r="A27" s="74" t="n">
        <v>34</v>
      </c>
      <c r="B27" s="47" t="inlineStr">
        <is>
          <t>Ibema</t>
        </is>
      </c>
      <c r="C27" s="47" t="n">
        <v>1</v>
      </c>
      <c r="D27" s="47">
        <f t="array" ref="D27">IF(INDIRECT(D$1&amp;"!E"&amp;$A27)&lt;&gt;"", INDIRECT(D$1&amp;"!G"&amp;$A27), "")</f>
        <v/>
      </c>
      <c r="E27" s="47">
        <f t="array" ref="E27">IF(INDIRECT(E$1&amp;"!E"&amp;$A27)&lt;&gt;"", INDIRECT(E$1&amp;"!G"&amp;$A27), "")</f>
        <v/>
      </c>
      <c r="F27" s="47">
        <f t="array" ref="F27">IF(INDIRECT(F$1&amp;"!E"&amp;$A27)&lt;&gt;"", INDIRECT(F$1&amp;"!G"&amp;$A27), "")</f>
        <v/>
      </c>
      <c r="G27" s="47">
        <f t="array" ref="G27">IF(INDIRECT(G$1&amp;"!E"&amp;$A27)&lt;&gt;"", INDIRECT(G$1&amp;"!G"&amp;$A27), "")</f>
        <v/>
      </c>
      <c r="H27" s="47">
        <f t="array" ref="H27">IF(INDIRECT(H$1&amp;"!E"&amp;$A27)&lt;&gt;"", INDIRECT(H$1&amp;"!G"&amp;$A27), "")</f>
        <v/>
      </c>
      <c r="I27" s="47">
        <f t="array" ref="I27">IF(INDIRECT(I$1&amp;"!E"&amp;$A27)&lt;&gt;"", INDIRECT(I$1&amp;"!G"&amp;$A27), "")</f>
        <v/>
      </c>
      <c r="J27" s="47">
        <f t="array" ref="J27">IF(INDIRECT(J$1&amp;"!E"&amp;$A27)&lt;&gt;"", INDIRECT(J$1&amp;"!G"&amp;$A27), "")</f>
        <v/>
      </c>
      <c r="K27" s="47">
        <f t="array" ref="K27">IF(INDIRECT(K$1&amp;"!E"&amp;$A27)&lt;&gt;"", INDIRECT(K$1&amp;"!G"&amp;$A27), "")</f>
        <v/>
      </c>
      <c r="L27" s="47">
        <f t="array" ref="L27">IF(INDIRECT(L$1&amp;"!E"&amp;$A27)&lt;&gt;"", INDIRECT(L$1&amp;"!G"&amp;$A27), "")</f>
        <v/>
      </c>
      <c r="M27" s="47">
        <f t="array" ref="M27">IF(INDIRECT(M$1&amp;"!E"&amp;$A27)&lt;&gt;"", INDIRECT(M$1&amp;"!G"&amp;$A27), "")</f>
        <v/>
      </c>
      <c r="N27" s="47">
        <f t="array" ref="N27">IF(INDIRECT(N$1&amp;"!E"&amp;$A27)&lt;&gt;"", INDIRECT(N$1&amp;"!G"&amp;$A27), "")</f>
        <v/>
      </c>
      <c r="O27" s="47">
        <f t="array" ref="O27">IF(INDIRECT(O$1&amp;"!E"&amp;$A27)&lt;&gt;"", INDIRECT(O$1&amp;"!G"&amp;$A27), "")</f>
        <v/>
      </c>
      <c r="P27" s="47">
        <f t="array" ref="P27">IF(INDIRECT(P$1&amp;"!E"&amp;$A27)&lt;&gt;"", INDIRECT(P$1&amp;"!G"&amp;$A27), "")</f>
        <v/>
      </c>
      <c r="Q27" s="47">
        <f t="array" ref="Q27">IF(INDIRECT(Q$1&amp;"!E"&amp;$A27)&lt;&gt;"", INDIRECT(Q$1&amp;"!G"&amp;$A27), "")</f>
        <v/>
      </c>
    </row>
    <row r="28">
      <c r="A28" s="74" t="n">
        <v>35</v>
      </c>
      <c r="B28" s="47" t="inlineStr">
        <is>
          <t>Iguatu</t>
        </is>
      </c>
      <c r="C28" s="47" t="n">
        <v>1</v>
      </c>
      <c r="D28" s="47">
        <f t="array" ref="D28">IF(INDIRECT(D$1&amp;"!E"&amp;$A28)&lt;&gt;"", INDIRECT(D$1&amp;"!G"&amp;$A28), "")</f>
        <v/>
      </c>
      <c r="E28" s="47">
        <f t="array" ref="E28">IF(INDIRECT(E$1&amp;"!E"&amp;$A28)&lt;&gt;"", INDIRECT(E$1&amp;"!G"&amp;$A28), "")</f>
        <v/>
      </c>
      <c r="F28" s="47">
        <f t="array" ref="F28">IF(INDIRECT(F$1&amp;"!E"&amp;$A28)&lt;&gt;"", INDIRECT(F$1&amp;"!G"&amp;$A28), "")</f>
        <v/>
      </c>
      <c r="G28" s="47">
        <f t="array" ref="G28">IF(INDIRECT(G$1&amp;"!E"&amp;$A28)&lt;&gt;"", INDIRECT(G$1&amp;"!G"&amp;$A28), "")</f>
        <v/>
      </c>
      <c r="H28" s="47">
        <f t="array" ref="H28">IF(INDIRECT(H$1&amp;"!E"&amp;$A28)&lt;&gt;"", INDIRECT(H$1&amp;"!G"&amp;$A28), "")</f>
        <v/>
      </c>
      <c r="I28" s="47">
        <f t="array" ref="I28">IF(INDIRECT(I$1&amp;"!E"&amp;$A28)&lt;&gt;"", INDIRECT(I$1&amp;"!G"&amp;$A28), "")</f>
        <v/>
      </c>
      <c r="J28" s="47">
        <f t="array" ref="J28">IF(INDIRECT(J$1&amp;"!E"&amp;$A28)&lt;&gt;"", INDIRECT(J$1&amp;"!G"&amp;$A28), "")</f>
        <v/>
      </c>
      <c r="K28" s="47">
        <f t="array" ref="K28">IF(INDIRECT(K$1&amp;"!E"&amp;$A28)&lt;&gt;"", INDIRECT(K$1&amp;"!G"&amp;$A28), "")</f>
        <v/>
      </c>
      <c r="L28" s="47">
        <f t="array" ref="L28">IF(INDIRECT(L$1&amp;"!E"&amp;$A28)&lt;&gt;"", INDIRECT(L$1&amp;"!G"&amp;$A28), "")</f>
        <v/>
      </c>
      <c r="M28" s="47">
        <f t="array" ref="M28">IF(INDIRECT(M$1&amp;"!E"&amp;$A28)&lt;&gt;"", INDIRECT(M$1&amp;"!G"&amp;$A28), "")</f>
        <v/>
      </c>
      <c r="N28" s="47">
        <f t="array" ref="N28">IF(INDIRECT(N$1&amp;"!E"&amp;$A28)&lt;&gt;"", INDIRECT(N$1&amp;"!G"&amp;$A28), "")</f>
        <v/>
      </c>
      <c r="O28" s="47">
        <f t="array" ref="O28">IF(INDIRECT(O$1&amp;"!E"&amp;$A28)&lt;&gt;"", INDIRECT(O$1&amp;"!G"&amp;$A28), "")</f>
        <v/>
      </c>
      <c r="P28" s="47">
        <f t="array" ref="P28">IF(INDIRECT(P$1&amp;"!E"&amp;$A28)&lt;&gt;"", INDIRECT(P$1&amp;"!G"&amp;$A28), "")</f>
        <v/>
      </c>
      <c r="Q28" s="47">
        <f t="array" ref="Q28">IF(INDIRECT(Q$1&amp;"!E"&amp;$A28)&lt;&gt;"", INDIRECT(Q$1&amp;"!G"&amp;$A28), "")</f>
        <v/>
      </c>
    </row>
    <row r="29">
      <c r="A29" s="74" t="n">
        <v>39</v>
      </c>
      <c r="B29" s="47" t="inlineStr">
        <is>
          <t>Lindoeste</t>
        </is>
      </c>
      <c r="C29" s="47" t="n">
        <v>1</v>
      </c>
      <c r="D29" s="47">
        <f t="array" ref="D29">IF(INDIRECT(D$1&amp;"!E"&amp;$A29)&lt;&gt;"", INDIRECT(D$1&amp;"!G"&amp;$A29), "")</f>
        <v/>
      </c>
      <c r="E29" s="47">
        <f t="array" ref="E29">IF(INDIRECT(E$1&amp;"!E"&amp;$A29)&lt;&gt;"", INDIRECT(E$1&amp;"!G"&amp;$A29), "")</f>
        <v/>
      </c>
      <c r="F29" s="47">
        <f t="array" ref="F29">IF(INDIRECT(F$1&amp;"!E"&amp;$A29)&lt;&gt;"", INDIRECT(F$1&amp;"!G"&amp;$A29), "")</f>
        <v/>
      </c>
      <c r="G29" s="47">
        <f t="array" ref="G29">IF(INDIRECT(G$1&amp;"!E"&amp;$A29)&lt;&gt;"", INDIRECT(G$1&amp;"!G"&amp;$A29), "")</f>
        <v/>
      </c>
      <c r="H29" s="47">
        <f t="array" ref="H29">IF(INDIRECT(H$1&amp;"!E"&amp;$A29)&lt;&gt;"", INDIRECT(H$1&amp;"!G"&amp;$A29), "")</f>
        <v/>
      </c>
      <c r="I29" s="47">
        <f t="array" ref="I29">IF(INDIRECT(I$1&amp;"!E"&amp;$A29)&lt;&gt;"", INDIRECT(I$1&amp;"!G"&amp;$A29), "")</f>
        <v/>
      </c>
      <c r="J29" s="47">
        <f t="array" ref="J29">IF(INDIRECT(J$1&amp;"!E"&amp;$A29)&lt;&gt;"", INDIRECT(J$1&amp;"!G"&amp;$A29), "")</f>
        <v/>
      </c>
      <c r="K29" s="47">
        <f t="array" ref="K29">IF(INDIRECT(K$1&amp;"!E"&amp;$A29)&lt;&gt;"", INDIRECT(K$1&amp;"!G"&amp;$A29), "")</f>
        <v/>
      </c>
      <c r="L29" s="47">
        <f t="array" ref="L29">IF(INDIRECT(L$1&amp;"!E"&amp;$A29)&lt;&gt;"", INDIRECT(L$1&amp;"!G"&amp;$A29), "")</f>
        <v/>
      </c>
      <c r="M29" s="47">
        <f t="array" ref="M29">IF(INDIRECT(M$1&amp;"!E"&amp;$A29)&lt;&gt;"", INDIRECT(M$1&amp;"!G"&amp;$A29), "")</f>
        <v/>
      </c>
      <c r="N29" s="47">
        <f t="array" ref="N29">IF(INDIRECT(N$1&amp;"!E"&amp;$A29)&lt;&gt;"", INDIRECT(N$1&amp;"!G"&amp;$A29), "")</f>
        <v/>
      </c>
      <c r="O29" s="47">
        <f t="array" ref="O29">IF(INDIRECT(O$1&amp;"!E"&amp;$A29)&lt;&gt;"", INDIRECT(O$1&amp;"!G"&amp;$A29), "")</f>
        <v/>
      </c>
      <c r="P29" s="47">
        <f t="array" ref="P29">IF(INDIRECT(P$1&amp;"!E"&amp;$A29)&lt;&gt;"", INDIRECT(P$1&amp;"!G"&amp;$A29), "")</f>
        <v/>
      </c>
      <c r="Q29" s="47">
        <f t="array" ref="Q29">IF(INDIRECT(Q$1&amp;"!E"&amp;$A29)&lt;&gt;"", INDIRECT(Q$1&amp;"!G"&amp;$A29), "")</f>
        <v/>
      </c>
    </row>
    <row r="30">
      <c r="A30" s="74" t="n">
        <v>56</v>
      </c>
      <c r="B30" s="47" t="inlineStr">
        <is>
          <t>Santa Lúcia</t>
        </is>
      </c>
      <c r="C30" s="47" t="n">
        <v>1</v>
      </c>
      <c r="D30" s="47">
        <f t="array" ref="D30">IF(INDIRECT(D$1&amp;"!E"&amp;$A30)&lt;&gt;"", INDIRECT(D$1&amp;"!G"&amp;$A30), "")</f>
        <v/>
      </c>
      <c r="E30" s="47">
        <f t="array" ref="E30">IF(INDIRECT(E$1&amp;"!E"&amp;$A30)&lt;&gt;"", INDIRECT(E$1&amp;"!G"&amp;$A30), "")</f>
        <v/>
      </c>
      <c r="F30" s="47">
        <f t="array" ref="F30">IF(INDIRECT(F$1&amp;"!E"&amp;$A30)&lt;&gt;"", INDIRECT(F$1&amp;"!G"&amp;$A30), "")</f>
        <v/>
      </c>
      <c r="G30" s="47">
        <f t="array" ref="G30">IF(INDIRECT(G$1&amp;"!E"&amp;$A30)&lt;&gt;"", INDIRECT(G$1&amp;"!G"&amp;$A30), "")</f>
        <v/>
      </c>
      <c r="H30" s="47">
        <f t="array" ref="H30">IF(INDIRECT(H$1&amp;"!E"&amp;$A30)&lt;&gt;"", INDIRECT(H$1&amp;"!G"&amp;$A30), "")</f>
        <v/>
      </c>
      <c r="I30" s="47">
        <f t="array" ref="I30">IF(INDIRECT(I$1&amp;"!E"&amp;$A30)&lt;&gt;"", INDIRECT(I$1&amp;"!G"&amp;$A30), "")</f>
        <v/>
      </c>
      <c r="J30" s="47">
        <f t="array" ref="J30">IF(INDIRECT(J$1&amp;"!E"&amp;$A30)&lt;&gt;"", INDIRECT(J$1&amp;"!G"&amp;$A30), "")</f>
        <v/>
      </c>
      <c r="K30" s="47">
        <f t="array" ref="K30">IF(INDIRECT(K$1&amp;"!E"&amp;$A30)&lt;&gt;"", INDIRECT(K$1&amp;"!G"&amp;$A30), "")</f>
        <v/>
      </c>
      <c r="L30" s="47">
        <f t="array" ref="L30">IF(INDIRECT(L$1&amp;"!E"&amp;$A30)&lt;&gt;"", INDIRECT(L$1&amp;"!G"&amp;$A30), "")</f>
        <v/>
      </c>
      <c r="M30" s="47">
        <f t="array" ref="M30">IF(INDIRECT(M$1&amp;"!E"&amp;$A30)&lt;&gt;"", INDIRECT(M$1&amp;"!G"&amp;$A30), "")</f>
        <v/>
      </c>
      <c r="N30" s="47">
        <f t="array" ref="N30">IF(INDIRECT(N$1&amp;"!E"&amp;$A30)&lt;&gt;"", INDIRECT(N$1&amp;"!G"&amp;$A30), "")</f>
        <v/>
      </c>
      <c r="O30" s="47">
        <f t="array" ref="O30">IF(INDIRECT(O$1&amp;"!E"&amp;$A30)&lt;&gt;"", INDIRECT(O$1&amp;"!G"&amp;$A30), "")</f>
        <v/>
      </c>
      <c r="P30" s="47">
        <f t="array" ref="P30">IF(INDIRECT(P$1&amp;"!E"&amp;$A30)&lt;&gt;"", INDIRECT(P$1&amp;"!G"&amp;$A30), "")</f>
        <v/>
      </c>
      <c r="Q30" s="47">
        <f t="array" ref="Q30">IF(INDIRECT(Q$1&amp;"!E"&amp;$A30)&lt;&gt;"", INDIRECT(Q$1&amp;"!G"&amp;$A30), "")</f>
        <v/>
      </c>
    </row>
    <row r="31">
      <c r="A31" s="74" t="n">
        <v>65</v>
      </c>
      <c r="B31" s="47" t="inlineStr">
        <is>
          <t>Tres Barras do Parana</t>
        </is>
      </c>
      <c r="C31" s="47" t="n">
        <v>1</v>
      </c>
      <c r="D31" s="47">
        <f t="array" ref="D31">IF(INDIRECT(D$1&amp;"!E"&amp;$A31)&lt;&gt;"", INDIRECT(D$1&amp;"!G"&amp;$A31), "")</f>
        <v/>
      </c>
      <c r="E31" s="47">
        <f t="array" ref="E31">IF(INDIRECT(E$1&amp;"!E"&amp;$A31)&lt;&gt;"", INDIRECT(E$1&amp;"!G"&amp;$A31), "")</f>
        <v/>
      </c>
      <c r="F31" s="47">
        <f t="array" ref="F31">IF(INDIRECT(F$1&amp;"!E"&amp;$A31)&lt;&gt;"", INDIRECT(F$1&amp;"!G"&amp;$A31), "")</f>
        <v/>
      </c>
      <c r="G31" s="47">
        <f t="array" ref="G31">IF(INDIRECT(G$1&amp;"!E"&amp;$A31)&lt;&gt;"", INDIRECT(G$1&amp;"!G"&amp;$A31), "")</f>
        <v/>
      </c>
      <c r="H31" s="47">
        <f t="array" ref="H31">IF(INDIRECT(H$1&amp;"!E"&amp;$A31)&lt;&gt;"", INDIRECT(H$1&amp;"!G"&amp;$A31), "")</f>
        <v/>
      </c>
      <c r="I31" s="47">
        <f t="array" ref="I31">IF(INDIRECT(I$1&amp;"!E"&amp;$A31)&lt;&gt;"", INDIRECT(I$1&amp;"!G"&amp;$A31), "")</f>
        <v/>
      </c>
      <c r="J31" s="47">
        <f t="array" ref="J31">IF(INDIRECT(J$1&amp;"!E"&amp;$A31)&lt;&gt;"", INDIRECT(J$1&amp;"!G"&amp;$A31), "")</f>
        <v/>
      </c>
      <c r="K31" s="47">
        <f t="array" ref="K31">IF(INDIRECT(K$1&amp;"!E"&amp;$A31)&lt;&gt;"", INDIRECT(K$1&amp;"!G"&amp;$A31), "")</f>
        <v/>
      </c>
      <c r="L31" s="47">
        <f t="array" ref="L31">IF(INDIRECT(L$1&amp;"!E"&amp;$A31)&lt;&gt;"", INDIRECT(L$1&amp;"!G"&amp;$A31), "")</f>
        <v/>
      </c>
      <c r="M31" s="47">
        <f t="array" ref="M31">IF(INDIRECT(M$1&amp;"!E"&amp;$A31)&lt;&gt;"", INDIRECT(M$1&amp;"!G"&amp;$A31), "")</f>
        <v/>
      </c>
      <c r="N31" s="47">
        <f t="array" ref="N31">IF(INDIRECT(N$1&amp;"!E"&amp;$A31)&lt;&gt;"", INDIRECT(N$1&amp;"!G"&amp;$A31), "")</f>
        <v/>
      </c>
      <c r="O31" s="47">
        <f t="array" ref="O31">IF(INDIRECT(O$1&amp;"!E"&amp;$A31)&lt;&gt;"", INDIRECT(O$1&amp;"!G"&amp;$A31), "")</f>
        <v/>
      </c>
      <c r="P31" s="47">
        <f t="array" ref="P31">IF(INDIRECT(P$1&amp;"!E"&amp;$A31)&lt;&gt;"", INDIRECT(P$1&amp;"!G"&amp;$A31), "")</f>
        <v/>
      </c>
      <c r="Q31" s="47">
        <f t="array" ref="Q31">IF(INDIRECT(Q$1&amp;"!E"&amp;$A31)&lt;&gt;"", INDIRECT(Q$1&amp;"!G"&amp;$A31), "")</f>
        <v/>
      </c>
    </row>
    <row r="32"/>
    <row r="33" ht="15.75" customHeight="1">
      <c r="A33" s="75" t="inlineStr">
        <is>
          <t>Larissa</t>
        </is>
      </c>
      <c r="B33" s="67" t="inlineStr">
        <is>
          <t>Municípios</t>
        </is>
      </c>
      <c r="C33" s="67" t="inlineStr">
        <is>
          <t>UVR</t>
        </is>
      </c>
      <c r="D33" s="81" t="inlineStr">
        <is>
          <t>11.24</t>
        </is>
      </c>
      <c r="E33" s="81" t="inlineStr">
        <is>
          <t>12.24</t>
        </is>
      </c>
      <c r="F33" s="81" t="inlineStr">
        <is>
          <t>01.25</t>
        </is>
      </c>
      <c r="G33" s="81" t="inlineStr">
        <is>
          <t>02.25</t>
        </is>
      </c>
      <c r="H33" s="81" t="inlineStr">
        <is>
          <t>03.25</t>
        </is>
      </c>
      <c r="I33" s="81" t="inlineStr">
        <is>
          <t>04.25</t>
        </is>
      </c>
      <c r="J33" s="81" t="inlineStr">
        <is>
          <t>05.25</t>
        </is>
      </c>
      <c r="K33" s="81" t="inlineStr">
        <is>
          <t>06.25</t>
        </is>
      </c>
      <c r="L33" s="81" t="inlineStr">
        <is>
          <t>07.25</t>
        </is>
      </c>
      <c r="M33" s="81" t="inlineStr">
        <is>
          <t>08.25</t>
        </is>
      </c>
      <c r="N33" s="81" t="inlineStr">
        <is>
          <t>09.25</t>
        </is>
      </c>
      <c r="O33" s="81" t="inlineStr">
        <is>
          <t>10.25</t>
        </is>
      </c>
      <c r="P33" s="81" t="inlineStr">
        <is>
          <t>11.25</t>
        </is>
      </c>
      <c r="Q33" s="81" t="inlineStr">
        <is>
          <t>12.25</t>
        </is>
      </c>
    </row>
    <row r="34">
      <c r="A34" s="76" t="n">
        <v>24</v>
      </c>
      <c r="B34" s="77" t="inlineStr">
        <is>
          <t>Foz do Iguaçu</t>
        </is>
      </c>
      <c r="C34" s="77" t="n">
        <v>2</v>
      </c>
      <c r="D34" s="47">
        <f t="array" ref="D34">IF(INDIRECT(D$1&amp;"!E"&amp;$A34)&lt;&gt;"", INDIRECT(D$1&amp;"!G"&amp;$A34), "")</f>
        <v/>
      </c>
      <c r="E34" s="47">
        <f t="array" ref="E34">IF(INDIRECT(E$1&amp;"!E"&amp;$A34)&lt;&gt;"", INDIRECT(E$1&amp;"!G"&amp;$A34), "")</f>
        <v/>
      </c>
      <c r="F34" s="47">
        <f t="array" ref="F34">IF(INDIRECT(F$1&amp;"!E"&amp;$A34)&lt;&gt;"", INDIRECT(F$1&amp;"!G"&amp;$A34), "")</f>
        <v/>
      </c>
      <c r="G34" s="47">
        <f t="array" ref="G34">IF(INDIRECT(G$1&amp;"!E"&amp;$A34)&lt;&gt;"", INDIRECT(G$1&amp;"!G"&amp;$A34), "")</f>
        <v/>
      </c>
      <c r="H34" s="47">
        <f t="array" ref="H34">IF(INDIRECT(H$1&amp;"!E"&amp;$A34)&lt;&gt;"", INDIRECT(H$1&amp;"!G"&amp;$A34), "")</f>
        <v/>
      </c>
      <c r="I34" s="47">
        <f t="array" ref="I34">IF(INDIRECT(I$1&amp;"!E"&amp;$A34)&lt;&gt;"", INDIRECT(I$1&amp;"!G"&amp;$A34), "")</f>
        <v/>
      </c>
      <c r="J34" s="47">
        <f t="array" ref="J34">IF(INDIRECT(J$1&amp;"!E"&amp;$A34)&lt;&gt;"", INDIRECT(J$1&amp;"!G"&amp;$A34), "")</f>
        <v/>
      </c>
      <c r="K34" s="47">
        <f t="array" ref="K34">IF(INDIRECT(K$1&amp;"!E"&amp;$A34)&lt;&gt;"", INDIRECT(K$1&amp;"!G"&amp;$A34), "")</f>
        <v/>
      </c>
      <c r="L34" s="47">
        <f t="array" ref="L34">IF(INDIRECT(L$1&amp;"!E"&amp;$A34)&lt;&gt;"", INDIRECT(L$1&amp;"!G"&amp;$A34), "")</f>
        <v/>
      </c>
      <c r="M34" s="47">
        <f t="array" ref="M34">IF(INDIRECT(M$1&amp;"!E"&amp;$A34)&lt;&gt;"", INDIRECT(M$1&amp;"!G"&amp;$A34), "")</f>
        <v/>
      </c>
      <c r="N34" s="47">
        <f t="array" ref="N34">IF(INDIRECT(N$1&amp;"!E"&amp;$A34)&lt;&gt;"", INDIRECT(N$1&amp;"!G"&amp;$A34), "")</f>
        <v/>
      </c>
      <c r="O34" s="47">
        <f t="array" ref="O34">IF(INDIRECT(O$1&amp;"!E"&amp;$A34)&lt;&gt;"", INDIRECT(O$1&amp;"!G"&amp;$A34), "")</f>
        <v/>
      </c>
      <c r="P34" s="47">
        <f t="array" ref="P34">IF(INDIRECT(P$1&amp;"!E"&amp;$A34)&lt;&gt;"", INDIRECT(P$1&amp;"!G"&amp;$A34), "")</f>
        <v/>
      </c>
      <c r="Q34" s="47">
        <f t="array" ref="Q34">IF(INDIRECT(Q$1&amp;"!E"&amp;$A34)&lt;&gt;"", INDIRECT(Q$1&amp;"!G"&amp;$A34), "")</f>
        <v/>
      </c>
    </row>
    <row r="35">
      <c r="A35" s="76" t="n">
        <v>25</v>
      </c>
      <c r="B35" s="77" t="inlineStr">
        <is>
          <t>Foz do Iguaçu</t>
        </is>
      </c>
      <c r="C35" s="77" t="n">
        <v>3</v>
      </c>
      <c r="D35" s="47">
        <f t="array" ref="D35">IF(INDIRECT(D$1&amp;"!E"&amp;$A35)&lt;&gt;"", INDIRECT(D$1&amp;"!G"&amp;$A35), "")</f>
        <v/>
      </c>
      <c r="E35" s="47">
        <f t="array" ref="E35">IF(INDIRECT(E$1&amp;"!E"&amp;$A35)&lt;&gt;"", INDIRECT(E$1&amp;"!G"&amp;$A35), "")</f>
        <v/>
      </c>
      <c r="F35" s="47">
        <f t="array" ref="F35">IF(INDIRECT(F$1&amp;"!E"&amp;$A35)&lt;&gt;"", INDIRECT(F$1&amp;"!G"&amp;$A35), "")</f>
        <v/>
      </c>
      <c r="G35" s="47">
        <f t="array" ref="G35">IF(INDIRECT(G$1&amp;"!E"&amp;$A35)&lt;&gt;"", INDIRECT(G$1&amp;"!G"&amp;$A35), "")</f>
        <v/>
      </c>
      <c r="H35" s="47">
        <f t="array" ref="H35">IF(INDIRECT(H$1&amp;"!E"&amp;$A35)&lt;&gt;"", INDIRECT(H$1&amp;"!G"&amp;$A35), "")</f>
        <v/>
      </c>
      <c r="I35" s="47">
        <f t="array" ref="I35">IF(INDIRECT(I$1&amp;"!E"&amp;$A35)&lt;&gt;"", INDIRECT(I$1&amp;"!G"&amp;$A35), "")</f>
        <v/>
      </c>
      <c r="J35" s="47">
        <f t="array" ref="J35">IF(INDIRECT(J$1&amp;"!E"&amp;$A35)&lt;&gt;"", INDIRECT(J$1&amp;"!G"&amp;$A35), "")</f>
        <v/>
      </c>
      <c r="K35" s="47">
        <f t="array" ref="K35">IF(INDIRECT(K$1&amp;"!E"&amp;$A35)&lt;&gt;"", INDIRECT(K$1&amp;"!G"&amp;$A35), "")</f>
        <v/>
      </c>
      <c r="L35" s="47">
        <f t="array" ref="L35">IF(INDIRECT(L$1&amp;"!E"&amp;$A35)&lt;&gt;"", INDIRECT(L$1&amp;"!G"&amp;$A35), "")</f>
        <v/>
      </c>
      <c r="M35" s="47">
        <f t="array" ref="M35">IF(INDIRECT(M$1&amp;"!E"&amp;$A35)&lt;&gt;"", INDIRECT(M$1&amp;"!G"&amp;$A35), "")</f>
        <v/>
      </c>
      <c r="N35" s="47">
        <f t="array" ref="N35">IF(INDIRECT(N$1&amp;"!E"&amp;$A35)&lt;&gt;"", INDIRECT(N$1&amp;"!G"&amp;$A35), "")</f>
        <v/>
      </c>
      <c r="O35" s="47">
        <f t="array" ref="O35">IF(INDIRECT(O$1&amp;"!E"&amp;$A35)&lt;&gt;"", INDIRECT(O$1&amp;"!G"&amp;$A35), "")</f>
        <v/>
      </c>
      <c r="P35" s="47">
        <f t="array" ref="P35">IF(INDIRECT(P$1&amp;"!E"&amp;$A35)&lt;&gt;"", INDIRECT(P$1&amp;"!G"&amp;$A35), "")</f>
        <v/>
      </c>
      <c r="Q35" s="47">
        <f t="array" ref="Q35">IF(INDIRECT(Q$1&amp;"!E"&amp;$A35)&lt;&gt;"", INDIRECT(Q$1&amp;"!G"&amp;$A35), "")</f>
        <v/>
      </c>
    </row>
    <row r="36">
      <c r="A36" s="76" t="n">
        <v>26</v>
      </c>
      <c r="B36" s="77" t="inlineStr">
        <is>
          <t>Foz do Iguaçu</t>
        </is>
      </c>
      <c r="C36" s="77" t="n">
        <v>4</v>
      </c>
      <c r="D36" s="47">
        <f t="array" ref="D36">IF(INDIRECT(D$1&amp;"!E"&amp;$A36)&lt;&gt;"", INDIRECT(D$1&amp;"!G"&amp;$A36), "")</f>
        <v/>
      </c>
      <c r="E36" s="47">
        <f t="array" ref="E36">IF(INDIRECT(E$1&amp;"!E"&amp;$A36)&lt;&gt;"", INDIRECT(E$1&amp;"!G"&amp;$A36), "")</f>
        <v/>
      </c>
      <c r="F36" s="47">
        <f t="array" ref="F36">IF(INDIRECT(F$1&amp;"!E"&amp;$A36)&lt;&gt;"", INDIRECT(F$1&amp;"!G"&amp;$A36), "")</f>
        <v/>
      </c>
      <c r="G36" s="47">
        <f t="array" ref="G36">IF(INDIRECT(G$1&amp;"!E"&amp;$A36)&lt;&gt;"", INDIRECT(G$1&amp;"!G"&amp;$A36), "")</f>
        <v/>
      </c>
      <c r="H36" s="47">
        <f t="array" ref="H36">IF(INDIRECT(H$1&amp;"!E"&amp;$A36)&lt;&gt;"", INDIRECT(H$1&amp;"!G"&amp;$A36), "")</f>
        <v/>
      </c>
      <c r="I36" s="47">
        <f t="array" ref="I36">IF(INDIRECT(I$1&amp;"!E"&amp;$A36)&lt;&gt;"", INDIRECT(I$1&amp;"!G"&amp;$A36), "")</f>
        <v/>
      </c>
      <c r="J36" s="47">
        <f t="array" ref="J36">IF(INDIRECT(J$1&amp;"!E"&amp;$A36)&lt;&gt;"", INDIRECT(J$1&amp;"!G"&amp;$A36), "")</f>
        <v/>
      </c>
      <c r="K36" s="47">
        <f t="array" ref="K36">IF(INDIRECT(K$1&amp;"!E"&amp;$A36)&lt;&gt;"", INDIRECT(K$1&amp;"!G"&amp;$A36), "")</f>
        <v/>
      </c>
      <c r="L36" s="47">
        <f t="array" ref="L36">IF(INDIRECT(L$1&amp;"!E"&amp;$A36)&lt;&gt;"", INDIRECT(L$1&amp;"!G"&amp;$A36), "")</f>
        <v/>
      </c>
      <c r="M36" s="47">
        <f t="array" ref="M36">IF(INDIRECT(M$1&amp;"!E"&amp;$A36)&lt;&gt;"", INDIRECT(M$1&amp;"!G"&amp;$A36), "")</f>
        <v/>
      </c>
      <c r="N36" s="47">
        <f t="array" ref="N36">IF(INDIRECT(N$1&amp;"!E"&amp;$A36)&lt;&gt;"", INDIRECT(N$1&amp;"!G"&amp;$A36), "")</f>
        <v/>
      </c>
      <c r="O36" s="47">
        <f t="array" ref="O36">IF(INDIRECT(O$1&amp;"!E"&amp;$A36)&lt;&gt;"", INDIRECT(O$1&amp;"!G"&amp;$A36), "")</f>
        <v/>
      </c>
      <c r="P36" s="47">
        <f t="array" ref="P36">IF(INDIRECT(P$1&amp;"!E"&amp;$A36)&lt;&gt;"", INDIRECT(P$1&amp;"!G"&amp;$A36), "")</f>
        <v/>
      </c>
      <c r="Q36" s="47">
        <f t="array" ref="Q36">IF(INDIRECT(Q$1&amp;"!E"&amp;$A36)&lt;&gt;"", INDIRECT(Q$1&amp;"!G"&amp;$A36), "")</f>
        <v/>
      </c>
    </row>
    <row r="37">
      <c r="A37" s="76" t="n">
        <v>24</v>
      </c>
      <c r="B37" s="77" t="inlineStr">
        <is>
          <t>Foz do Iguaçu</t>
        </is>
      </c>
      <c r="C37" s="77" t="n">
        <v>5</v>
      </c>
      <c r="D37" s="47">
        <f t="array" ref="D37">IF(INDIRECT(D$1&amp;"!E"&amp;$A37)&lt;&gt;"", INDIRECT(D$1&amp;"!G"&amp;$A37), "")</f>
        <v/>
      </c>
      <c r="E37" s="47">
        <f t="array" ref="E37">IF(INDIRECT(E$1&amp;"!E"&amp;$A37)&lt;&gt;"", INDIRECT(E$1&amp;"!G"&amp;$A37), "")</f>
        <v/>
      </c>
      <c r="F37" s="47">
        <f t="array" ref="F37">IF(INDIRECT(F$1&amp;"!E"&amp;$A37)&lt;&gt;"", INDIRECT(F$1&amp;"!G"&amp;$A37), "")</f>
        <v/>
      </c>
      <c r="G37" s="47">
        <f t="array" ref="G37">IF(INDIRECT(G$1&amp;"!E"&amp;$A37)&lt;&gt;"", INDIRECT(G$1&amp;"!G"&amp;$A37), "")</f>
        <v/>
      </c>
      <c r="H37" s="47">
        <f t="array" ref="H37">IF(INDIRECT(H$1&amp;"!E"&amp;$A37)&lt;&gt;"", INDIRECT(H$1&amp;"!G"&amp;$A37), "")</f>
        <v/>
      </c>
      <c r="I37" s="47">
        <f t="array" ref="I37">IF(INDIRECT(I$1&amp;"!E"&amp;$A37)&lt;&gt;"", INDIRECT(I$1&amp;"!G"&amp;$A37), "")</f>
        <v/>
      </c>
      <c r="J37" s="47">
        <f t="array" ref="J37">IF(INDIRECT(J$1&amp;"!E"&amp;$A37)&lt;&gt;"", INDIRECT(J$1&amp;"!G"&amp;$A37), "")</f>
        <v/>
      </c>
      <c r="K37" s="47">
        <f t="array" ref="K37">IF(INDIRECT(K$1&amp;"!E"&amp;$A37)&lt;&gt;"", INDIRECT(K$1&amp;"!G"&amp;$A37), "")</f>
        <v/>
      </c>
      <c r="L37" s="47">
        <f t="array" ref="L37">IF(INDIRECT(L$1&amp;"!E"&amp;$A37)&lt;&gt;"", INDIRECT(L$1&amp;"!G"&amp;$A37), "")</f>
        <v/>
      </c>
      <c r="M37" s="47">
        <f t="array" ref="M37">IF(INDIRECT(M$1&amp;"!E"&amp;$A37)&lt;&gt;"", INDIRECT(M$1&amp;"!G"&amp;$A37), "")</f>
        <v/>
      </c>
      <c r="N37" s="47">
        <f t="array" ref="N37">IF(INDIRECT(N$1&amp;"!E"&amp;$A37)&lt;&gt;"", INDIRECT(N$1&amp;"!G"&amp;$A37), "")</f>
        <v/>
      </c>
      <c r="O37" s="47">
        <f t="array" ref="O37">IF(INDIRECT(O$1&amp;"!E"&amp;$A37)&lt;&gt;"", INDIRECT(O$1&amp;"!G"&amp;$A37), "")</f>
        <v/>
      </c>
      <c r="P37" s="47">
        <f t="array" ref="P37">IF(INDIRECT(P$1&amp;"!E"&amp;$A37)&lt;&gt;"", INDIRECT(P$1&amp;"!G"&amp;$A37), "")</f>
        <v/>
      </c>
      <c r="Q37" s="47">
        <f t="array" ref="Q37">IF(INDIRECT(Q$1&amp;"!E"&amp;$A37)&lt;&gt;"", INDIRECT(Q$1&amp;"!G"&amp;$A37), "")</f>
        <v/>
      </c>
    </row>
    <row r="38">
      <c r="A38" s="76" t="n">
        <v>28</v>
      </c>
      <c r="B38" s="77" t="inlineStr">
        <is>
          <t>Foz do Iguaçu</t>
        </is>
      </c>
      <c r="C38" s="77" t="n">
        <v>6</v>
      </c>
      <c r="D38" s="47">
        <f t="array" ref="D38">IF(INDIRECT(D$1&amp;"!E"&amp;$A38)&lt;&gt;"", INDIRECT(D$1&amp;"!G"&amp;$A38), "")</f>
        <v/>
      </c>
      <c r="E38" s="47">
        <f t="array" ref="E38">IF(INDIRECT(E$1&amp;"!E"&amp;$A38)&lt;&gt;"", INDIRECT(E$1&amp;"!G"&amp;$A38), "")</f>
        <v/>
      </c>
      <c r="F38" s="47">
        <f t="array" ref="F38">IF(INDIRECT(F$1&amp;"!E"&amp;$A38)&lt;&gt;"", INDIRECT(F$1&amp;"!G"&amp;$A38), "")</f>
        <v/>
      </c>
      <c r="G38" s="47">
        <f t="array" ref="G38">IF(INDIRECT(G$1&amp;"!E"&amp;$A38)&lt;&gt;"", INDIRECT(G$1&amp;"!G"&amp;$A38), "")</f>
        <v/>
      </c>
      <c r="H38" s="47">
        <f t="array" ref="H38">IF(INDIRECT(H$1&amp;"!E"&amp;$A38)&lt;&gt;"", INDIRECT(H$1&amp;"!G"&amp;$A38), "")</f>
        <v/>
      </c>
      <c r="I38" s="47">
        <f t="array" ref="I38">IF(INDIRECT(I$1&amp;"!E"&amp;$A38)&lt;&gt;"", INDIRECT(I$1&amp;"!G"&amp;$A38), "")</f>
        <v/>
      </c>
      <c r="J38" s="47">
        <f t="array" ref="J38">IF(INDIRECT(J$1&amp;"!E"&amp;$A38)&lt;&gt;"", INDIRECT(J$1&amp;"!G"&amp;$A38), "")</f>
        <v/>
      </c>
      <c r="K38" s="47">
        <f t="array" ref="K38">IF(INDIRECT(K$1&amp;"!E"&amp;$A38)&lt;&gt;"", INDIRECT(K$1&amp;"!G"&amp;$A38), "")</f>
        <v/>
      </c>
      <c r="L38" s="47">
        <f t="array" ref="L38">IF(INDIRECT(L$1&amp;"!E"&amp;$A38)&lt;&gt;"", INDIRECT(L$1&amp;"!G"&amp;$A38), "")</f>
        <v/>
      </c>
      <c r="M38" s="47">
        <f t="array" ref="M38">IF(INDIRECT(M$1&amp;"!E"&amp;$A38)&lt;&gt;"", INDIRECT(M$1&amp;"!G"&amp;$A38), "")</f>
        <v/>
      </c>
      <c r="N38" s="47">
        <f t="array" ref="N38">IF(INDIRECT(N$1&amp;"!E"&amp;$A38)&lt;&gt;"", INDIRECT(N$1&amp;"!G"&amp;$A38), "")</f>
        <v/>
      </c>
      <c r="O38" s="47">
        <f t="array" ref="O38">IF(INDIRECT(O$1&amp;"!E"&amp;$A38)&lt;&gt;"", INDIRECT(O$1&amp;"!G"&amp;$A38), "")</f>
        <v/>
      </c>
      <c r="P38" s="47">
        <f t="array" ref="P38">IF(INDIRECT(P$1&amp;"!E"&amp;$A38)&lt;&gt;"", INDIRECT(P$1&amp;"!G"&amp;$A38), "")</f>
        <v/>
      </c>
      <c r="Q38" s="47">
        <f t="array" ref="Q38">IF(INDIRECT(Q$1&amp;"!E"&amp;$A38)&lt;&gt;"", INDIRECT(Q$1&amp;"!G"&amp;$A38), "")</f>
        <v/>
      </c>
    </row>
    <row r="39">
      <c r="A39" s="76" t="n">
        <v>29</v>
      </c>
      <c r="B39" s="77" t="inlineStr">
        <is>
          <t>Foz do Iguaçu</t>
        </is>
      </c>
      <c r="C39" s="77" t="n">
        <v>7</v>
      </c>
      <c r="D39" s="47">
        <f t="array" ref="D39">IF(INDIRECT(D$1&amp;"!E"&amp;$A39)&lt;&gt;"", INDIRECT(D$1&amp;"!G"&amp;$A39), "")</f>
        <v/>
      </c>
      <c r="E39" s="47">
        <f t="array" ref="E39">IF(INDIRECT(E$1&amp;"!E"&amp;$A39)&lt;&gt;"", INDIRECT(E$1&amp;"!G"&amp;$A39), "")</f>
        <v/>
      </c>
      <c r="F39" s="47">
        <f t="array" ref="F39">IF(INDIRECT(F$1&amp;"!E"&amp;$A39)&lt;&gt;"", INDIRECT(F$1&amp;"!G"&amp;$A39), "")</f>
        <v/>
      </c>
      <c r="G39" s="47">
        <f t="array" ref="G39">IF(INDIRECT(G$1&amp;"!E"&amp;$A39)&lt;&gt;"", INDIRECT(G$1&amp;"!G"&amp;$A39), "")</f>
        <v/>
      </c>
      <c r="H39" s="47">
        <f t="array" ref="H39">IF(INDIRECT(H$1&amp;"!E"&amp;$A39)&lt;&gt;"", INDIRECT(H$1&amp;"!G"&amp;$A39), "")</f>
        <v/>
      </c>
      <c r="I39" s="47">
        <f t="array" ref="I39">IF(INDIRECT(I$1&amp;"!E"&amp;$A39)&lt;&gt;"", INDIRECT(I$1&amp;"!G"&amp;$A39), "")</f>
        <v/>
      </c>
      <c r="J39" s="47">
        <f t="array" ref="J39">IF(INDIRECT(J$1&amp;"!E"&amp;$A39)&lt;&gt;"", INDIRECT(J$1&amp;"!G"&amp;$A39), "")</f>
        <v/>
      </c>
      <c r="K39" s="47">
        <f t="array" ref="K39">IF(INDIRECT(K$1&amp;"!E"&amp;$A39)&lt;&gt;"", INDIRECT(K$1&amp;"!G"&amp;$A39), "")</f>
        <v/>
      </c>
      <c r="L39" s="47">
        <f t="array" ref="L39">IF(INDIRECT(L$1&amp;"!E"&amp;$A39)&lt;&gt;"", INDIRECT(L$1&amp;"!G"&amp;$A39), "")</f>
        <v/>
      </c>
      <c r="M39" s="47">
        <f t="array" ref="M39">IF(INDIRECT(M$1&amp;"!E"&amp;$A39)&lt;&gt;"", INDIRECT(M$1&amp;"!G"&amp;$A39), "")</f>
        <v/>
      </c>
      <c r="N39" s="47">
        <f t="array" ref="N39">IF(INDIRECT(N$1&amp;"!E"&amp;$A39)&lt;&gt;"", INDIRECT(N$1&amp;"!G"&amp;$A39), "")</f>
        <v/>
      </c>
      <c r="O39" s="47">
        <f t="array" ref="O39">IF(INDIRECT(O$1&amp;"!E"&amp;$A39)&lt;&gt;"", INDIRECT(O$1&amp;"!G"&amp;$A39), "")</f>
        <v/>
      </c>
      <c r="P39" s="47">
        <f t="array" ref="P39">IF(INDIRECT(P$1&amp;"!E"&amp;$A39)&lt;&gt;"", INDIRECT(P$1&amp;"!G"&amp;$A39), "")</f>
        <v/>
      </c>
      <c r="Q39" s="47">
        <f t="array" ref="Q39">IF(INDIRECT(Q$1&amp;"!E"&amp;$A39)&lt;&gt;"", INDIRECT(Q$1&amp;"!G"&amp;$A39), "")</f>
        <v/>
      </c>
    </row>
    <row r="40">
      <c r="A40" s="76" t="n">
        <v>30</v>
      </c>
      <c r="B40" s="77" t="inlineStr">
        <is>
          <t>Foz do Iguaçu</t>
        </is>
      </c>
      <c r="C40" s="77" t="n">
        <v>8</v>
      </c>
      <c r="D40" s="47">
        <f t="array" ref="D40">IF(INDIRECT(D$1&amp;"!E"&amp;$A40)&lt;&gt;"", INDIRECT(D$1&amp;"!G"&amp;$A40), "")</f>
        <v/>
      </c>
      <c r="E40" s="47">
        <f t="array" ref="E40">IF(INDIRECT(E$1&amp;"!E"&amp;$A40)&lt;&gt;"", INDIRECT(E$1&amp;"!G"&amp;$A40), "")</f>
        <v/>
      </c>
      <c r="F40" s="47">
        <f t="array" ref="F40">IF(INDIRECT(F$1&amp;"!E"&amp;$A40)&lt;&gt;"", INDIRECT(F$1&amp;"!G"&amp;$A40), "")</f>
        <v/>
      </c>
      <c r="G40" s="47">
        <f t="array" ref="G40">IF(INDIRECT(G$1&amp;"!E"&amp;$A40)&lt;&gt;"", INDIRECT(G$1&amp;"!G"&amp;$A40), "")</f>
        <v/>
      </c>
      <c r="H40" s="47">
        <f t="array" ref="H40">IF(INDIRECT(H$1&amp;"!E"&amp;$A40)&lt;&gt;"", INDIRECT(H$1&amp;"!G"&amp;$A40), "")</f>
        <v/>
      </c>
      <c r="I40" s="47">
        <f t="array" ref="I40">IF(INDIRECT(I$1&amp;"!E"&amp;$A40)&lt;&gt;"", INDIRECT(I$1&amp;"!G"&amp;$A40), "")</f>
        <v/>
      </c>
      <c r="J40" s="47">
        <f t="array" ref="J40">IF(INDIRECT(J$1&amp;"!E"&amp;$A40)&lt;&gt;"", INDIRECT(J$1&amp;"!G"&amp;$A40), "")</f>
        <v/>
      </c>
      <c r="K40" s="47">
        <f t="array" ref="K40">IF(INDIRECT(K$1&amp;"!E"&amp;$A40)&lt;&gt;"", INDIRECT(K$1&amp;"!G"&amp;$A40), "")</f>
        <v/>
      </c>
      <c r="L40" s="47">
        <f t="array" ref="L40">IF(INDIRECT(L$1&amp;"!E"&amp;$A40)&lt;&gt;"", INDIRECT(L$1&amp;"!G"&amp;$A40), "")</f>
        <v/>
      </c>
      <c r="M40" s="47">
        <f t="array" ref="M40">IF(INDIRECT(M$1&amp;"!E"&amp;$A40)&lt;&gt;"", INDIRECT(M$1&amp;"!G"&amp;$A40), "")</f>
        <v/>
      </c>
      <c r="N40" s="47">
        <f t="array" ref="N40">IF(INDIRECT(N$1&amp;"!E"&amp;$A40)&lt;&gt;"", INDIRECT(N$1&amp;"!G"&amp;$A40), "")</f>
        <v/>
      </c>
      <c r="O40" s="47">
        <f t="array" ref="O40">IF(INDIRECT(O$1&amp;"!E"&amp;$A40)&lt;&gt;"", INDIRECT(O$1&amp;"!G"&amp;$A40), "")</f>
        <v/>
      </c>
      <c r="P40" s="47">
        <f t="array" ref="P40">IF(INDIRECT(P$1&amp;"!E"&amp;$A40)&lt;&gt;"", INDIRECT(P$1&amp;"!G"&amp;$A40), "")</f>
        <v/>
      </c>
      <c r="Q40" s="47">
        <f t="array" ref="Q40">IF(INDIRECT(Q$1&amp;"!E"&amp;$A40)&lt;&gt;"", INDIRECT(Q$1&amp;"!G"&amp;$A40), "")</f>
        <v/>
      </c>
    </row>
    <row r="41">
      <c r="A41" s="76" t="n">
        <v>43</v>
      </c>
      <c r="B41" s="77" t="inlineStr">
        <is>
          <t>Matelândia</t>
        </is>
      </c>
      <c r="C41" s="77" t="n">
        <v>1</v>
      </c>
      <c r="D41" s="47">
        <f t="array" ref="D41">IF(INDIRECT(D$1&amp;"!E"&amp;$A41)&lt;&gt;"", INDIRECT(D$1&amp;"!G"&amp;$A41), "")</f>
        <v/>
      </c>
      <c r="E41" s="47">
        <f t="array" ref="E41">IF(INDIRECT(E$1&amp;"!E"&amp;$A41)&lt;&gt;"", INDIRECT(E$1&amp;"!G"&amp;$A41), "")</f>
        <v/>
      </c>
      <c r="F41" s="47">
        <f t="array" ref="F41">IF(INDIRECT(F$1&amp;"!E"&amp;$A41)&lt;&gt;"", INDIRECT(F$1&amp;"!G"&amp;$A41), "")</f>
        <v/>
      </c>
      <c r="G41" s="47">
        <f t="array" ref="G41">IF(INDIRECT(G$1&amp;"!E"&amp;$A41)&lt;&gt;"", INDIRECT(G$1&amp;"!G"&amp;$A41), "")</f>
        <v/>
      </c>
      <c r="H41" s="47">
        <f t="array" ref="H41">IF(INDIRECT(H$1&amp;"!E"&amp;$A41)&lt;&gt;"", INDIRECT(H$1&amp;"!G"&amp;$A41), "")</f>
        <v/>
      </c>
      <c r="I41" s="47">
        <f t="array" ref="I41">IF(INDIRECT(I$1&amp;"!E"&amp;$A41)&lt;&gt;"", INDIRECT(I$1&amp;"!G"&amp;$A41), "")</f>
        <v/>
      </c>
      <c r="J41" s="47">
        <f t="array" ref="J41">IF(INDIRECT(J$1&amp;"!E"&amp;$A41)&lt;&gt;"", INDIRECT(J$1&amp;"!G"&amp;$A41), "")</f>
        <v/>
      </c>
      <c r="K41" s="47">
        <f t="array" ref="K41">IF(INDIRECT(K$1&amp;"!E"&amp;$A41)&lt;&gt;"", INDIRECT(K$1&amp;"!G"&amp;$A41), "")</f>
        <v/>
      </c>
      <c r="L41" s="47">
        <f t="array" ref="L41">IF(INDIRECT(L$1&amp;"!E"&amp;$A41)&lt;&gt;"", INDIRECT(L$1&amp;"!G"&amp;$A41), "")</f>
        <v/>
      </c>
      <c r="M41" s="47">
        <f t="array" ref="M41">IF(INDIRECT(M$1&amp;"!E"&amp;$A41)&lt;&gt;"", INDIRECT(M$1&amp;"!G"&amp;$A41), "")</f>
        <v/>
      </c>
      <c r="N41" s="47">
        <f t="array" ref="N41">IF(INDIRECT(N$1&amp;"!E"&amp;$A41)&lt;&gt;"", INDIRECT(N$1&amp;"!G"&amp;$A41), "")</f>
        <v/>
      </c>
      <c r="O41" s="47">
        <f t="array" ref="O41">IF(INDIRECT(O$1&amp;"!E"&amp;$A41)&lt;&gt;"", INDIRECT(O$1&amp;"!G"&amp;$A41), "")</f>
        <v/>
      </c>
      <c r="P41" s="47">
        <f t="array" ref="P41">IF(INDIRECT(P$1&amp;"!E"&amp;$A41)&lt;&gt;"", INDIRECT(P$1&amp;"!G"&amp;$A41), "")</f>
        <v/>
      </c>
      <c r="Q41" s="47">
        <f t="array" ref="Q41">IF(INDIRECT(Q$1&amp;"!E"&amp;$A41)&lt;&gt;"", INDIRECT(Q$1&amp;"!G"&amp;$A41), "")</f>
        <v/>
      </c>
    </row>
    <row r="42">
      <c r="A42" s="76" t="n">
        <v>44</v>
      </c>
      <c r="B42" s="77" t="inlineStr">
        <is>
          <t>Medianeira</t>
        </is>
      </c>
      <c r="C42" s="77" t="n">
        <v>1</v>
      </c>
      <c r="D42" s="47">
        <f t="array" ref="D42">IF(INDIRECT(D$1&amp;"!E"&amp;$A42)&lt;&gt;"", INDIRECT(D$1&amp;"!G"&amp;$A42), "")</f>
        <v/>
      </c>
      <c r="E42" s="47">
        <f t="array" ref="E42">IF(INDIRECT(E$1&amp;"!E"&amp;$A42)&lt;&gt;"", INDIRECT(E$1&amp;"!G"&amp;$A42), "")</f>
        <v/>
      </c>
      <c r="F42" s="47">
        <f t="array" ref="F42">IF(INDIRECT(F$1&amp;"!E"&amp;$A42)&lt;&gt;"", INDIRECT(F$1&amp;"!G"&amp;$A42), "")</f>
        <v/>
      </c>
      <c r="G42" s="47">
        <f t="array" ref="G42">IF(INDIRECT(G$1&amp;"!E"&amp;$A42)&lt;&gt;"", INDIRECT(G$1&amp;"!G"&amp;$A42), "")</f>
        <v/>
      </c>
      <c r="H42" s="47">
        <f t="array" ref="H42">IF(INDIRECT(H$1&amp;"!E"&amp;$A42)&lt;&gt;"", INDIRECT(H$1&amp;"!G"&amp;$A42), "")</f>
        <v/>
      </c>
      <c r="I42" s="47">
        <f t="array" ref="I42">IF(INDIRECT(I$1&amp;"!E"&amp;$A42)&lt;&gt;"", INDIRECT(I$1&amp;"!G"&amp;$A42), "")</f>
        <v/>
      </c>
      <c r="J42" s="47">
        <f t="array" ref="J42">IF(INDIRECT(J$1&amp;"!E"&amp;$A42)&lt;&gt;"", INDIRECT(J$1&amp;"!G"&amp;$A42), "")</f>
        <v/>
      </c>
      <c r="K42" s="47">
        <f t="array" ref="K42">IF(INDIRECT(K$1&amp;"!E"&amp;$A42)&lt;&gt;"", INDIRECT(K$1&amp;"!G"&amp;$A42), "")</f>
        <v/>
      </c>
      <c r="L42" s="47">
        <f t="array" ref="L42">IF(INDIRECT(L$1&amp;"!E"&amp;$A42)&lt;&gt;"", INDIRECT(L$1&amp;"!G"&amp;$A42), "")</f>
        <v/>
      </c>
      <c r="M42" s="47">
        <f t="array" ref="M42">IF(INDIRECT(M$1&amp;"!E"&amp;$A42)&lt;&gt;"", INDIRECT(M$1&amp;"!G"&amp;$A42), "")</f>
        <v/>
      </c>
      <c r="N42" s="47">
        <f t="array" ref="N42">IF(INDIRECT(N$1&amp;"!E"&amp;$A42)&lt;&gt;"", INDIRECT(N$1&amp;"!G"&amp;$A42), "")</f>
        <v/>
      </c>
      <c r="O42" s="47">
        <f t="array" ref="O42">IF(INDIRECT(O$1&amp;"!E"&amp;$A42)&lt;&gt;"", INDIRECT(O$1&amp;"!G"&amp;$A42), "")</f>
        <v/>
      </c>
      <c r="P42" s="47">
        <f t="array" ref="P42">IF(INDIRECT(P$1&amp;"!E"&amp;$A42)&lt;&gt;"", INDIRECT(P$1&amp;"!G"&amp;$A42), "")</f>
        <v/>
      </c>
      <c r="Q42" s="47">
        <f t="array" ref="Q42">IF(INDIRECT(Q$1&amp;"!E"&amp;$A42)&lt;&gt;"", INDIRECT(Q$1&amp;"!G"&amp;$A42), "")</f>
        <v/>
      </c>
    </row>
    <row r="43">
      <c r="A43" s="76" t="n">
        <v>58</v>
      </c>
      <c r="B43" s="77" t="inlineStr">
        <is>
          <t>Santa Terezinha de Itaipu</t>
        </is>
      </c>
      <c r="C43" s="77" t="n">
        <v>1</v>
      </c>
      <c r="D43" s="47">
        <f t="array" ref="D43">IF(INDIRECT(D$1&amp;"!E"&amp;$A43)&lt;&gt;"", INDIRECT(D$1&amp;"!G"&amp;$A43), "")</f>
        <v/>
      </c>
      <c r="E43" s="47">
        <f t="array" ref="E43">IF(INDIRECT(E$1&amp;"!E"&amp;$A43)&lt;&gt;"", INDIRECT(E$1&amp;"!G"&amp;$A43), "")</f>
        <v/>
      </c>
      <c r="F43" s="47">
        <f t="array" ref="F43">IF(INDIRECT(F$1&amp;"!E"&amp;$A43)&lt;&gt;"", INDIRECT(F$1&amp;"!G"&amp;$A43), "")</f>
        <v/>
      </c>
      <c r="G43" s="47">
        <f t="array" ref="G43">IF(INDIRECT(G$1&amp;"!E"&amp;$A43)&lt;&gt;"", INDIRECT(G$1&amp;"!G"&amp;$A43), "")</f>
        <v/>
      </c>
      <c r="H43" s="47">
        <f t="array" ref="H43">IF(INDIRECT(H$1&amp;"!E"&amp;$A43)&lt;&gt;"", INDIRECT(H$1&amp;"!G"&amp;$A43), "")</f>
        <v/>
      </c>
      <c r="I43" s="47">
        <f t="array" ref="I43">IF(INDIRECT(I$1&amp;"!E"&amp;$A43)&lt;&gt;"", INDIRECT(I$1&amp;"!G"&amp;$A43), "")</f>
        <v/>
      </c>
      <c r="J43" s="47">
        <f t="array" ref="J43">IF(INDIRECT(J$1&amp;"!E"&amp;$A43)&lt;&gt;"", INDIRECT(J$1&amp;"!G"&amp;$A43), "")</f>
        <v/>
      </c>
      <c r="K43" s="47">
        <f t="array" ref="K43">IF(INDIRECT(K$1&amp;"!E"&amp;$A43)&lt;&gt;"", INDIRECT(K$1&amp;"!G"&amp;$A43), "")</f>
        <v/>
      </c>
      <c r="L43" s="47">
        <f t="array" ref="L43">IF(INDIRECT(L$1&amp;"!E"&amp;$A43)&lt;&gt;"", INDIRECT(L$1&amp;"!G"&amp;$A43), "")</f>
        <v/>
      </c>
      <c r="M43" s="47">
        <f t="array" ref="M43">IF(INDIRECT(M$1&amp;"!E"&amp;$A43)&lt;&gt;"", INDIRECT(M$1&amp;"!G"&amp;$A43), "")</f>
        <v/>
      </c>
      <c r="N43" s="47">
        <f t="array" ref="N43">IF(INDIRECT(N$1&amp;"!E"&amp;$A43)&lt;&gt;"", INDIRECT(N$1&amp;"!G"&amp;$A43), "")</f>
        <v/>
      </c>
      <c r="O43" s="47">
        <f t="array" ref="O43">IF(INDIRECT(O$1&amp;"!E"&amp;$A43)&lt;&gt;"", INDIRECT(O$1&amp;"!G"&amp;$A43), "")</f>
        <v/>
      </c>
      <c r="P43" s="47">
        <f t="array" ref="P43">IF(INDIRECT(P$1&amp;"!E"&amp;$A43)&lt;&gt;"", INDIRECT(P$1&amp;"!G"&amp;$A43), "")</f>
        <v/>
      </c>
      <c r="Q43" s="47">
        <f t="array" ref="Q43">IF(INDIRECT(Q$1&amp;"!E"&amp;$A43)&lt;&gt;"", INDIRECT(Q$1&amp;"!G"&amp;$A43), "")</f>
        <v/>
      </c>
    </row>
    <row r="44">
      <c r="A44" s="76" t="n">
        <v>60</v>
      </c>
      <c r="B44" s="77" t="inlineStr">
        <is>
          <t>São Miguel do Iguaçu</t>
        </is>
      </c>
      <c r="C44" s="77" t="n">
        <v>1</v>
      </c>
      <c r="D44" s="47">
        <f t="array" ref="D44">IF(INDIRECT(D$1&amp;"!E"&amp;$A44)&lt;&gt;"", INDIRECT(D$1&amp;"!G"&amp;$A44), "")</f>
        <v/>
      </c>
      <c r="E44" s="47">
        <f t="array" ref="E44">IF(INDIRECT(E$1&amp;"!E"&amp;$A44)&lt;&gt;"", INDIRECT(E$1&amp;"!G"&amp;$A44), "")</f>
        <v/>
      </c>
      <c r="F44" s="47">
        <f t="array" ref="F44">IF(INDIRECT(F$1&amp;"!E"&amp;$A44)&lt;&gt;"", INDIRECT(F$1&amp;"!G"&amp;$A44), "")</f>
        <v/>
      </c>
      <c r="G44" s="47">
        <f t="array" ref="G44">IF(INDIRECT(G$1&amp;"!E"&amp;$A44)&lt;&gt;"", INDIRECT(G$1&amp;"!G"&amp;$A44), "")</f>
        <v/>
      </c>
      <c r="H44" s="47">
        <f t="array" ref="H44">IF(INDIRECT(H$1&amp;"!E"&amp;$A44)&lt;&gt;"", INDIRECT(H$1&amp;"!G"&amp;$A44), "")</f>
        <v/>
      </c>
      <c r="I44" s="47">
        <f t="array" ref="I44">IF(INDIRECT(I$1&amp;"!E"&amp;$A44)&lt;&gt;"", INDIRECT(I$1&amp;"!G"&amp;$A44), "")</f>
        <v/>
      </c>
      <c r="J44" s="47">
        <f t="array" ref="J44">IF(INDIRECT(J$1&amp;"!E"&amp;$A44)&lt;&gt;"", INDIRECT(J$1&amp;"!G"&amp;$A44), "")</f>
        <v/>
      </c>
      <c r="K44" s="47">
        <f t="array" ref="K44">IF(INDIRECT(K$1&amp;"!E"&amp;$A44)&lt;&gt;"", INDIRECT(K$1&amp;"!G"&amp;$A44), "")</f>
        <v/>
      </c>
      <c r="L44" s="47">
        <f t="array" ref="L44">IF(INDIRECT(L$1&amp;"!E"&amp;$A44)&lt;&gt;"", INDIRECT(L$1&amp;"!G"&amp;$A44), "")</f>
        <v/>
      </c>
      <c r="M44" s="47">
        <f t="array" ref="M44">IF(INDIRECT(M$1&amp;"!E"&amp;$A44)&lt;&gt;"", INDIRECT(M$1&amp;"!G"&amp;$A44), "")</f>
        <v/>
      </c>
      <c r="N44" s="47">
        <f t="array" ref="N44">IF(INDIRECT(N$1&amp;"!E"&amp;$A44)&lt;&gt;"", INDIRECT(N$1&amp;"!G"&amp;$A44), "")</f>
        <v/>
      </c>
      <c r="O44" s="47">
        <f t="array" ref="O44">IF(INDIRECT(O$1&amp;"!E"&amp;$A44)&lt;&gt;"", INDIRECT(O$1&amp;"!G"&amp;$A44), "")</f>
        <v/>
      </c>
      <c r="P44" s="47">
        <f t="array" ref="P44">IF(INDIRECT(P$1&amp;"!E"&amp;$A44)&lt;&gt;"", INDIRECT(P$1&amp;"!G"&amp;$A44), "")</f>
        <v/>
      </c>
      <c r="Q44" s="47">
        <f t="array" ref="Q44">IF(INDIRECT(Q$1&amp;"!E"&amp;$A44)&lt;&gt;"", INDIRECT(Q$1&amp;"!G"&amp;$A44), "")</f>
        <v/>
      </c>
    </row>
    <row r="45">
      <c r="A45" s="76" t="n">
        <v>62</v>
      </c>
      <c r="B45" s="77" t="inlineStr">
        <is>
          <t>Serranopolis do Iguaçu</t>
        </is>
      </c>
      <c r="C45" s="77" t="n">
        <v>1</v>
      </c>
      <c r="D45" s="47">
        <f t="array" ref="D45">IF(INDIRECT(D$1&amp;"!E"&amp;$A45)&lt;&gt;"", INDIRECT(D$1&amp;"!G"&amp;$A45), "")</f>
        <v/>
      </c>
      <c r="E45" s="47">
        <f t="array" ref="E45">IF(INDIRECT(E$1&amp;"!E"&amp;$A45)&lt;&gt;"", INDIRECT(E$1&amp;"!G"&amp;$A45), "")</f>
        <v/>
      </c>
      <c r="F45" s="47">
        <f t="array" ref="F45">IF(INDIRECT(F$1&amp;"!E"&amp;$A45)&lt;&gt;"", INDIRECT(F$1&amp;"!G"&amp;$A45), "")</f>
        <v/>
      </c>
      <c r="G45" s="47">
        <f t="array" ref="G45">IF(INDIRECT(G$1&amp;"!E"&amp;$A45)&lt;&gt;"", INDIRECT(G$1&amp;"!G"&amp;$A45), "")</f>
        <v/>
      </c>
      <c r="H45" s="47">
        <f t="array" ref="H45">IF(INDIRECT(H$1&amp;"!E"&amp;$A45)&lt;&gt;"", INDIRECT(H$1&amp;"!G"&amp;$A45), "")</f>
        <v/>
      </c>
      <c r="I45" s="47">
        <f t="array" ref="I45">IF(INDIRECT(I$1&amp;"!E"&amp;$A45)&lt;&gt;"", INDIRECT(I$1&amp;"!G"&amp;$A45), "")</f>
        <v/>
      </c>
      <c r="J45" s="47">
        <f t="array" ref="J45">IF(INDIRECT(J$1&amp;"!E"&amp;$A45)&lt;&gt;"", INDIRECT(J$1&amp;"!G"&amp;$A45), "")</f>
        <v/>
      </c>
      <c r="K45" s="47">
        <f t="array" ref="K45">IF(INDIRECT(K$1&amp;"!E"&amp;$A45)&lt;&gt;"", INDIRECT(K$1&amp;"!G"&amp;$A45), "")</f>
        <v/>
      </c>
      <c r="L45" s="47">
        <f t="array" ref="L45">IF(INDIRECT(L$1&amp;"!E"&amp;$A45)&lt;&gt;"", INDIRECT(L$1&amp;"!G"&amp;$A45), "")</f>
        <v/>
      </c>
      <c r="M45" s="47">
        <f t="array" ref="M45">IF(INDIRECT(M$1&amp;"!E"&amp;$A45)&lt;&gt;"", INDIRECT(M$1&amp;"!G"&amp;$A45), "")</f>
        <v/>
      </c>
      <c r="N45" s="47">
        <f t="array" ref="N45">IF(INDIRECT(N$1&amp;"!E"&amp;$A45)&lt;&gt;"", INDIRECT(N$1&amp;"!G"&amp;$A45), "")</f>
        <v/>
      </c>
      <c r="O45" s="47">
        <f t="array" ref="O45">IF(INDIRECT(O$1&amp;"!E"&amp;$A45)&lt;&gt;"", INDIRECT(O$1&amp;"!G"&amp;$A45), "")</f>
        <v/>
      </c>
      <c r="P45" s="47">
        <f t="array" ref="P45">IF(INDIRECT(P$1&amp;"!E"&amp;$A45)&lt;&gt;"", INDIRECT(P$1&amp;"!G"&amp;$A45), "")</f>
        <v/>
      </c>
      <c r="Q45" s="47">
        <f t="array" ref="Q45">IF(INDIRECT(Q$1&amp;"!E"&amp;$A45)&lt;&gt;"", INDIRECT(Q$1&amp;"!G"&amp;$A45), "")</f>
        <v/>
      </c>
    </row>
    <row r="46"/>
    <row r="47" ht="15.75" customHeight="1">
      <c r="A47" s="83" t="inlineStr">
        <is>
          <t>Luana</t>
        </is>
      </c>
      <c r="B47" s="67" t="inlineStr">
        <is>
          <t>Municípios</t>
        </is>
      </c>
      <c r="C47" s="67" t="inlineStr">
        <is>
          <t>UVR</t>
        </is>
      </c>
      <c r="D47" s="81" t="inlineStr">
        <is>
          <t>11.24</t>
        </is>
      </c>
      <c r="E47" s="81" t="inlineStr">
        <is>
          <t>12.24</t>
        </is>
      </c>
      <c r="F47" s="81" t="inlineStr">
        <is>
          <t>01.25</t>
        </is>
      </c>
      <c r="G47" s="81" t="inlineStr">
        <is>
          <t>02.25</t>
        </is>
      </c>
      <c r="H47" s="81" t="inlineStr">
        <is>
          <t>03.25</t>
        </is>
      </c>
      <c r="I47" s="81" t="inlineStr">
        <is>
          <t>04.25</t>
        </is>
      </c>
      <c r="J47" s="81" t="inlineStr">
        <is>
          <t>05.25</t>
        </is>
      </c>
      <c r="K47" s="81" t="inlineStr">
        <is>
          <t>06.25</t>
        </is>
      </c>
      <c r="L47" s="81" t="inlineStr">
        <is>
          <t>07.25</t>
        </is>
      </c>
      <c r="M47" s="81" t="inlineStr">
        <is>
          <t>08.25</t>
        </is>
      </c>
      <c r="N47" s="81" t="inlineStr">
        <is>
          <t>09.25</t>
        </is>
      </c>
      <c r="O47" s="81" t="inlineStr">
        <is>
          <t>10.25</t>
        </is>
      </c>
      <c r="P47" s="81" t="inlineStr">
        <is>
          <t>11.25</t>
        </is>
      </c>
      <c r="Q47" s="81" t="inlineStr">
        <is>
          <t>12.25</t>
        </is>
      </c>
    </row>
    <row r="48">
      <c r="A48" s="79" t="n">
        <v>18</v>
      </c>
      <c r="B48" s="77" t="inlineStr">
        <is>
          <t>Céu Azul</t>
        </is>
      </c>
      <c r="C48" s="77" t="n">
        <v>1</v>
      </c>
      <c r="D48" s="47">
        <f t="array" ref="D48">IF(INDIRECT(D$1&amp;"!E"&amp;$A48)&lt;&gt;"", INDIRECT(D$1&amp;"!G"&amp;$A48), "")</f>
        <v/>
      </c>
      <c r="E48" s="47">
        <f t="array" ref="E48">IF(INDIRECT(E$1&amp;"!E"&amp;$A48)&lt;&gt;"", INDIRECT(E$1&amp;"!G"&amp;$A48), "")</f>
        <v/>
      </c>
      <c r="F48" s="47">
        <f t="array" ref="F48">IF(INDIRECT(F$1&amp;"!E"&amp;$A48)&lt;&gt;"", INDIRECT(F$1&amp;"!G"&amp;$A48), "")</f>
        <v/>
      </c>
      <c r="G48" s="47">
        <f t="array" ref="G48">IF(INDIRECT(G$1&amp;"!E"&amp;$A48)&lt;&gt;"", INDIRECT(G$1&amp;"!G"&amp;$A48), "")</f>
        <v/>
      </c>
      <c r="H48" s="47">
        <f t="array" ref="H48">IF(INDIRECT(H$1&amp;"!E"&amp;$A48)&lt;&gt;"", INDIRECT(H$1&amp;"!G"&amp;$A48), "")</f>
        <v/>
      </c>
      <c r="I48" s="47">
        <f t="array" ref="I48">IF(INDIRECT(I$1&amp;"!E"&amp;$A48)&lt;&gt;"", INDIRECT(I$1&amp;"!G"&amp;$A48), "")</f>
        <v/>
      </c>
      <c r="J48" s="47">
        <f t="array" ref="J48">IF(INDIRECT(J$1&amp;"!E"&amp;$A48)&lt;&gt;"", INDIRECT(J$1&amp;"!G"&amp;$A48), "")</f>
        <v/>
      </c>
      <c r="K48" s="47">
        <f t="array" ref="K48">IF(INDIRECT(K$1&amp;"!E"&amp;$A48)&lt;&gt;"", INDIRECT(K$1&amp;"!G"&amp;$A48), "")</f>
        <v/>
      </c>
      <c r="L48" s="47">
        <f t="array" ref="L48">IF(INDIRECT(L$1&amp;"!E"&amp;$A48)&lt;&gt;"", INDIRECT(L$1&amp;"!G"&amp;$A48), "")</f>
        <v/>
      </c>
      <c r="M48" s="47">
        <f t="array" ref="M48">IF(INDIRECT(M$1&amp;"!E"&amp;$A48)&lt;&gt;"", INDIRECT(M$1&amp;"!G"&amp;$A48), "")</f>
        <v/>
      </c>
      <c r="N48" s="47">
        <f t="array" ref="N48">IF(INDIRECT(N$1&amp;"!E"&amp;$A48)&lt;&gt;"", INDIRECT(N$1&amp;"!G"&amp;$A48), "")</f>
        <v/>
      </c>
      <c r="O48" s="47">
        <f t="array" ref="O48">IF(INDIRECT(O$1&amp;"!E"&amp;$A48)&lt;&gt;"", INDIRECT(O$1&amp;"!G"&amp;$A48), "")</f>
        <v/>
      </c>
      <c r="P48" s="47">
        <f t="array" ref="P48">IF(INDIRECT(P$1&amp;"!E"&amp;$A48)&lt;&gt;"", INDIRECT(P$1&amp;"!G"&amp;$A48), "")</f>
        <v/>
      </c>
      <c r="Q48" s="47">
        <f t="array" ref="Q48">IF(INDIRECT(Q$1&amp;"!E"&amp;$A48)&lt;&gt;"", INDIRECT(Q$1&amp;"!G"&amp;$A48), "")</f>
        <v/>
      </c>
    </row>
    <row r="49">
      <c r="A49" s="79" t="n">
        <v>20</v>
      </c>
      <c r="B49" s="77" t="inlineStr">
        <is>
          <t>Diamante d'Oeste</t>
        </is>
      </c>
      <c r="C49" s="77" t="n">
        <v>1</v>
      </c>
      <c r="D49" s="47">
        <f t="array" ref="D49">IF(INDIRECT(D$1&amp;"!E"&amp;$A49)&lt;&gt;"", INDIRECT(D$1&amp;"!G"&amp;$A49), "")</f>
        <v/>
      </c>
      <c r="E49" s="47">
        <f t="array" ref="E49">IF(INDIRECT(E$1&amp;"!E"&amp;$A49)&lt;&gt;"", INDIRECT(E$1&amp;"!G"&amp;$A49), "")</f>
        <v/>
      </c>
      <c r="F49" s="47">
        <f t="array" ref="F49">IF(INDIRECT(F$1&amp;"!E"&amp;$A49)&lt;&gt;"", INDIRECT(F$1&amp;"!G"&amp;$A49), "")</f>
        <v/>
      </c>
      <c r="G49" s="47">
        <f t="array" ref="G49">IF(INDIRECT(G$1&amp;"!E"&amp;$A49)&lt;&gt;"", INDIRECT(G$1&amp;"!G"&amp;$A49), "")</f>
        <v/>
      </c>
      <c r="H49" s="47">
        <f t="array" ref="H49">IF(INDIRECT(H$1&amp;"!E"&amp;$A49)&lt;&gt;"", INDIRECT(H$1&amp;"!G"&amp;$A49), "")</f>
        <v/>
      </c>
      <c r="I49" s="47">
        <f t="array" ref="I49">IF(INDIRECT(I$1&amp;"!E"&amp;$A49)&lt;&gt;"", INDIRECT(I$1&amp;"!G"&amp;$A49), "")</f>
        <v/>
      </c>
      <c r="J49" s="47">
        <f t="array" ref="J49">IF(INDIRECT(J$1&amp;"!E"&amp;$A49)&lt;&gt;"", INDIRECT(J$1&amp;"!G"&amp;$A49), "")</f>
        <v/>
      </c>
      <c r="K49" s="47">
        <f t="array" ref="K49">IF(INDIRECT(K$1&amp;"!E"&amp;$A49)&lt;&gt;"", INDIRECT(K$1&amp;"!G"&amp;$A49), "")</f>
        <v/>
      </c>
      <c r="L49" s="47">
        <f t="array" ref="L49">IF(INDIRECT(L$1&amp;"!E"&amp;$A49)&lt;&gt;"", INDIRECT(L$1&amp;"!G"&amp;$A49), "")</f>
        <v/>
      </c>
      <c r="M49" s="47">
        <f t="array" ref="M49">IF(INDIRECT(M$1&amp;"!E"&amp;$A49)&lt;&gt;"", INDIRECT(M$1&amp;"!G"&amp;$A49), "")</f>
        <v/>
      </c>
      <c r="N49" s="47">
        <f t="array" ref="N49">IF(INDIRECT(N$1&amp;"!E"&amp;$A49)&lt;&gt;"", INDIRECT(N$1&amp;"!G"&amp;$A49), "")</f>
        <v/>
      </c>
      <c r="O49" s="47">
        <f t="array" ref="O49">IF(INDIRECT(O$1&amp;"!E"&amp;$A49)&lt;&gt;"", INDIRECT(O$1&amp;"!G"&amp;$A49), "")</f>
        <v/>
      </c>
      <c r="P49" s="47">
        <f t="array" ref="P49">IF(INDIRECT(P$1&amp;"!E"&amp;$A49)&lt;&gt;"", INDIRECT(P$1&amp;"!G"&amp;$A49), "")</f>
        <v/>
      </c>
      <c r="Q49" s="47">
        <f t="array" ref="Q49">IF(INDIRECT(Q$1&amp;"!E"&amp;$A49)&lt;&gt;"", INDIRECT(Q$1&amp;"!G"&amp;$A49), "")</f>
        <v/>
      </c>
    </row>
    <row r="50">
      <c r="A50" s="79" t="n">
        <v>22</v>
      </c>
      <c r="B50" s="77" t="inlineStr">
        <is>
          <t>Entre Rios do Oeste</t>
        </is>
      </c>
      <c r="C50" s="77" t="n">
        <v>1</v>
      </c>
      <c r="D50" s="47">
        <f t="array" ref="D50">IF(INDIRECT(D$1&amp;"!E"&amp;$A50)&lt;&gt;"", INDIRECT(D$1&amp;"!G"&amp;$A50), "")</f>
        <v/>
      </c>
      <c r="E50" s="47">
        <f t="array" ref="E50">IF(INDIRECT(E$1&amp;"!E"&amp;$A50)&lt;&gt;"", INDIRECT(E$1&amp;"!G"&amp;$A50), "")</f>
        <v/>
      </c>
      <c r="F50" s="47">
        <f t="array" ref="F50">IF(INDIRECT(F$1&amp;"!E"&amp;$A50)&lt;&gt;"", INDIRECT(F$1&amp;"!G"&amp;$A50), "")</f>
        <v/>
      </c>
      <c r="G50" s="47">
        <f t="array" ref="G50">IF(INDIRECT(G$1&amp;"!E"&amp;$A50)&lt;&gt;"", INDIRECT(G$1&amp;"!G"&amp;$A50), "")</f>
        <v/>
      </c>
      <c r="H50" s="47">
        <f t="array" ref="H50">IF(INDIRECT(H$1&amp;"!E"&amp;$A50)&lt;&gt;"", INDIRECT(H$1&amp;"!G"&amp;$A50), "")</f>
        <v/>
      </c>
      <c r="I50" s="47">
        <f t="array" ref="I50">IF(INDIRECT(I$1&amp;"!E"&amp;$A50)&lt;&gt;"", INDIRECT(I$1&amp;"!G"&amp;$A50), "")</f>
        <v/>
      </c>
      <c r="J50" s="47">
        <f t="array" ref="J50">IF(INDIRECT(J$1&amp;"!E"&amp;$A50)&lt;&gt;"", INDIRECT(J$1&amp;"!G"&amp;$A50), "")</f>
        <v/>
      </c>
      <c r="K50" s="47">
        <f t="array" ref="K50">IF(INDIRECT(K$1&amp;"!E"&amp;$A50)&lt;&gt;"", INDIRECT(K$1&amp;"!G"&amp;$A50), "")</f>
        <v/>
      </c>
      <c r="L50" s="47">
        <f t="array" ref="L50">IF(INDIRECT(L$1&amp;"!E"&amp;$A50)&lt;&gt;"", INDIRECT(L$1&amp;"!G"&amp;$A50), "")</f>
        <v/>
      </c>
      <c r="M50" s="47">
        <f t="array" ref="M50">IF(INDIRECT(M$1&amp;"!E"&amp;$A50)&lt;&gt;"", INDIRECT(M$1&amp;"!G"&amp;$A50), "")</f>
        <v/>
      </c>
      <c r="N50" s="47">
        <f t="array" ref="N50">IF(INDIRECT(N$1&amp;"!E"&amp;$A50)&lt;&gt;"", INDIRECT(N$1&amp;"!G"&amp;$A50), "")</f>
        <v/>
      </c>
      <c r="O50" s="47">
        <f t="array" ref="O50">IF(INDIRECT(O$1&amp;"!E"&amp;$A50)&lt;&gt;"", INDIRECT(O$1&amp;"!G"&amp;$A50), "")</f>
        <v/>
      </c>
      <c r="P50" s="47">
        <f t="array" ref="P50">IF(INDIRECT(P$1&amp;"!E"&amp;$A50)&lt;&gt;"", INDIRECT(P$1&amp;"!G"&amp;$A50), "")</f>
        <v/>
      </c>
      <c r="Q50" s="47">
        <f t="array" ref="Q50">IF(INDIRECT(Q$1&amp;"!E"&amp;$A50)&lt;&gt;"", INDIRECT(Q$1&amp;"!G"&amp;$A50), "")</f>
        <v/>
      </c>
    </row>
    <row r="51">
      <c r="A51" s="79" t="n">
        <v>37</v>
      </c>
      <c r="B51" s="77" t="inlineStr">
        <is>
          <t>Itaipulândia</t>
        </is>
      </c>
      <c r="C51" s="77" t="n">
        <v>1</v>
      </c>
      <c r="D51" s="47">
        <f t="array" ref="D51">IF(INDIRECT(D$1&amp;"!E"&amp;$A51)&lt;&gt;"", INDIRECT(D$1&amp;"!G"&amp;$A51), "")</f>
        <v/>
      </c>
      <c r="E51" s="47">
        <f t="array" ref="E51">IF(INDIRECT(E$1&amp;"!E"&amp;$A51)&lt;&gt;"", INDIRECT(E$1&amp;"!G"&amp;$A51), "")</f>
        <v/>
      </c>
      <c r="F51" s="47">
        <f t="array" ref="F51">IF(INDIRECT(F$1&amp;"!E"&amp;$A51)&lt;&gt;"", INDIRECT(F$1&amp;"!G"&amp;$A51), "")</f>
        <v/>
      </c>
      <c r="G51" s="47">
        <f t="array" ref="G51">IF(INDIRECT(G$1&amp;"!E"&amp;$A51)&lt;&gt;"", INDIRECT(G$1&amp;"!G"&amp;$A51), "")</f>
        <v/>
      </c>
      <c r="H51" s="47">
        <f t="array" ref="H51">IF(INDIRECT(H$1&amp;"!E"&amp;$A51)&lt;&gt;"", INDIRECT(H$1&amp;"!G"&amp;$A51), "")</f>
        <v/>
      </c>
      <c r="I51" s="47">
        <f t="array" ref="I51">IF(INDIRECT(I$1&amp;"!E"&amp;$A51)&lt;&gt;"", INDIRECT(I$1&amp;"!G"&amp;$A51), "")</f>
        <v/>
      </c>
      <c r="J51" s="47">
        <f t="array" ref="J51">IF(INDIRECT(J$1&amp;"!E"&amp;$A51)&lt;&gt;"", INDIRECT(J$1&amp;"!G"&amp;$A51), "")</f>
        <v/>
      </c>
      <c r="K51" s="47">
        <f t="array" ref="K51">IF(INDIRECT(K$1&amp;"!E"&amp;$A51)&lt;&gt;"", INDIRECT(K$1&amp;"!G"&amp;$A51), "")</f>
        <v/>
      </c>
      <c r="L51" s="47">
        <f t="array" ref="L51">IF(INDIRECT(L$1&amp;"!E"&amp;$A51)&lt;&gt;"", INDIRECT(L$1&amp;"!G"&amp;$A51), "")</f>
        <v/>
      </c>
      <c r="M51" s="47">
        <f t="array" ref="M51">IF(INDIRECT(M$1&amp;"!E"&amp;$A51)&lt;&gt;"", INDIRECT(M$1&amp;"!G"&amp;$A51), "")</f>
        <v/>
      </c>
      <c r="N51" s="47">
        <f t="array" ref="N51">IF(INDIRECT(N$1&amp;"!E"&amp;$A51)&lt;&gt;"", INDIRECT(N$1&amp;"!G"&amp;$A51), "")</f>
        <v/>
      </c>
      <c r="O51" s="47">
        <f t="array" ref="O51">IF(INDIRECT(O$1&amp;"!E"&amp;$A51)&lt;&gt;"", INDIRECT(O$1&amp;"!G"&amp;$A51), "")</f>
        <v/>
      </c>
      <c r="P51" s="47">
        <f t="array" ref="P51">IF(INDIRECT(P$1&amp;"!E"&amp;$A51)&lt;&gt;"", INDIRECT(P$1&amp;"!G"&amp;$A51), "")</f>
        <v/>
      </c>
      <c r="Q51" s="47">
        <f t="array" ref="Q51">IF(INDIRECT(Q$1&amp;"!E"&amp;$A51)&lt;&gt;"", INDIRECT(Q$1&amp;"!G"&amp;$A51), "")</f>
        <v/>
      </c>
    </row>
    <row r="52">
      <c r="A52" s="79" t="n">
        <v>40</v>
      </c>
      <c r="B52" s="77" t="inlineStr">
        <is>
          <t>Marechal Candido Rondon</t>
        </is>
      </c>
      <c r="C52" s="77" t="n">
        <v>1</v>
      </c>
      <c r="D52" s="47">
        <f t="array" ref="D52">IF(INDIRECT(D$1&amp;"!E"&amp;$A52)&lt;&gt;"", INDIRECT(D$1&amp;"!G"&amp;$A52), "")</f>
        <v/>
      </c>
      <c r="E52" s="47">
        <f t="array" ref="E52">IF(INDIRECT(E$1&amp;"!E"&amp;$A52)&lt;&gt;"", INDIRECT(E$1&amp;"!G"&amp;$A52), "")</f>
        <v/>
      </c>
      <c r="F52" s="47">
        <f t="array" ref="F52">IF(INDIRECT(F$1&amp;"!E"&amp;$A52)&lt;&gt;"", INDIRECT(F$1&amp;"!G"&amp;$A52), "")</f>
        <v/>
      </c>
      <c r="G52" s="47">
        <f t="array" ref="G52">IF(INDIRECT(G$1&amp;"!E"&amp;$A52)&lt;&gt;"", INDIRECT(G$1&amp;"!G"&amp;$A52), "")</f>
        <v/>
      </c>
      <c r="H52" s="47">
        <f t="array" ref="H52">IF(INDIRECT(H$1&amp;"!E"&amp;$A52)&lt;&gt;"", INDIRECT(H$1&amp;"!G"&amp;$A52), "")</f>
        <v/>
      </c>
      <c r="I52" s="47">
        <f t="array" ref="I52">IF(INDIRECT(I$1&amp;"!E"&amp;$A52)&lt;&gt;"", INDIRECT(I$1&amp;"!G"&amp;$A52), "")</f>
        <v/>
      </c>
      <c r="J52" s="47">
        <f t="array" ref="J52">IF(INDIRECT(J$1&amp;"!E"&amp;$A52)&lt;&gt;"", INDIRECT(J$1&amp;"!G"&amp;$A52), "")</f>
        <v/>
      </c>
      <c r="K52" s="47">
        <f t="array" ref="K52">IF(INDIRECT(K$1&amp;"!E"&amp;$A52)&lt;&gt;"", INDIRECT(K$1&amp;"!G"&amp;$A52), "")</f>
        <v/>
      </c>
      <c r="L52" s="47">
        <f t="array" ref="L52">IF(INDIRECT(L$1&amp;"!E"&amp;$A52)&lt;&gt;"", INDIRECT(L$1&amp;"!G"&amp;$A52), "")</f>
        <v/>
      </c>
      <c r="M52" s="47">
        <f t="array" ref="M52">IF(INDIRECT(M$1&amp;"!E"&amp;$A52)&lt;&gt;"", INDIRECT(M$1&amp;"!G"&amp;$A52), "")</f>
        <v/>
      </c>
      <c r="N52" s="47">
        <f t="array" ref="N52">IF(INDIRECT(N$1&amp;"!E"&amp;$A52)&lt;&gt;"", INDIRECT(N$1&amp;"!G"&amp;$A52), "")</f>
        <v/>
      </c>
      <c r="O52" s="47">
        <f t="array" ref="O52">IF(INDIRECT(O$1&amp;"!E"&amp;$A52)&lt;&gt;"", INDIRECT(O$1&amp;"!G"&amp;$A52), "")</f>
        <v/>
      </c>
      <c r="P52" s="47">
        <f t="array" ref="P52">IF(INDIRECT(P$1&amp;"!E"&amp;$A52)&lt;&gt;"", INDIRECT(P$1&amp;"!G"&amp;$A52), "")</f>
        <v/>
      </c>
      <c r="Q52" s="47">
        <f t="array" ref="Q52">IF(INDIRECT(Q$1&amp;"!E"&amp;$A52)&lt;&gt;"", INDIRECT(Q$1&amp;"!G"&amp;$A52), "")</f>
        <v/>
      </c>
    </row>
    <row r="53">
      <c r="A53" s="79" t="n">
        <v>41</v>
      </c>
      <c r="B53" s="77" t="inlineStr">
        <is>
          <t>Marechal Candido Rondon</t>
        </is>
      </c>
      <c r="C53" s="77" t="n">
        <v>2</v>
      </c>
      <c r="D53" s="47">
        <f t="array" ref="D53">IF(INDIRECT(D$1&amp;"!E"&amp;$A53)&lt;&gt;"", INDIRECT(D$1&amp;"!G"&amp;$A53), "")</f>
        <v/>
      </c>
      <c r="E53" s="47">
        <f t="array" ref="E53">IF(INDIRECT(E$1&amp;"!E"&amp;$A53)&lt;&gt;"", INDIRECT(E$1&amp;"!G"&amp;$A53), "")</f>
        <v/>
      </c>
      <c r="F53" s="47">
        <f t="array" ref="F53">IF(INDIRECT(F$1&amp;"!E"&amp;$A53)&lt;&gt;"", INDIRECT(F$1&amp;"!G"&amp;$A53), "")</f>
        <v/>
      </c>
      <c r="G53" s="47">
        <f t="array" ref="G53">IF(INDIRECT(G$1&amp;"!E"&amp;$A53)&lt;&gt;"", INDIRECT(G$1&amp;"!G"&amp;$A53), "")</f>
        <v/>
      </c>
      <c r="H53" s="47">
        <f t="array" ref="H53">IF(INDIRECT(H$1&amp;"!E"&amp;$A53)&lt;&gt;"", INDIRECT(H$1&amp;"!G"&amp;$A53), "")</f>
        <v/>
      </c>
      <c r="I53" s="47">
        <f t="array" ref="I53">IF(INDIRECT(I$1&amp;"!E"&amp;$A53)&lt;&gt;"", INDIRECT(I$1&amp;"!G"&amp;$A53), "")</f>
        <v/>
      </c>
      <c r="J53" s="47">
        <f t="array" ref="J53">IF(INDIRECT(J$1&amp;"!E"&amp;$A53)&lt;&gt;"", INDIRECT(J$1&amp;"!G"&amp;$A53), "")</f>
        <v/>
      </c>
      <c r="K53" s="47">
        <f t="array" ref="K53">IF(INDIRECT(K$1&amp;"!E"&amp;$A53)&lt;&gt;"", INDIRECT(K$1&amp;"!G"&amp;$A53), "")</f>
        <v/>
      </c>
      <c r="L53" s="47">
        <f t="array" ref="L53">IF(INDIRECT(L$1&amp;"!E"&amp;$A53)&lt;&gt;"", INDIRECT(L$1&amp;"!G"&amp;$A53), "")</f>
        <v/>
      </c>
      <c r="M53" s="47">
        <f t="array" ref="M53">IF(INDIRECT(M$1&amp;"!E"&amp;$A53)&lt;&gt;"", INDIRECT(M$1&amp;"!G"&amp;$A53), "")</f>
        <v/>
      </c>
      <c r="N53" s="47">
        <f t="array" ref="N53">IF(INDIRECT(N$1&amp;"!E"&amp;$A53)&lt;&gt;"", INDIRECT(N$1&amp;"!G"&amp;$A53), "")</f>
        <v/>
      </c>
      <c r="O53" s="47">
        <f t="array" ref="O53">IF(INDIRECT(O$1&amp;"!E"&amp;$A53)&lt;&gt;"", INDIRECT(O$1&amp;"!G"&amp;$A53), "")</f>
        <v/>
      </c>
      <c r="P53" s="47">
        <f t="array" ref="P53">IF(INDIRECT(P$1&amp;"!E"&amp;$A53)&lt;&gt;"", INDIRECT(P$1&amp;"!G"&amp;$A53), "")</f>
        <v/>
      </c>
      <c r="Q53" s="47">
        <f t="array" ref="Q53">IF(INDIRECT(Q$1&amp;"!E"&amp;$A53)&lt;&gt;"", INDIRECT(Q$1&amp;"!G"&amp;$A53), "")</f>
        <v/>
      </c>
    </row>
    <row r="54">
      <c r="A54" s="79" t="n">
        <v>46</v>
      </c>
      <c r="B54" s="77" t="inlineStr">
        <is>
          <t>Missal</t>
        </is>
      </c>
      <c r="C54" s="77" t="n">
        <v>1</v>
      </c>
      <c r="D54" s="47">
        <f t="array" ref="D54">IF(INDIRECT(D$1&amp;"!E"&amp;$A54)&lt;&gt;"", INDIRECT(D$1&amp;"!G"&amp;$A54), "")</f>
        <v/>
      </c>
      <c r="E54" s="47">
        <f t="array" ref="E54">IF(INDIRECT(E$1&amp;"!E"&amp;$A54)&lt;&gt;"", INDIRECT(E$1&amp;"!G"&amp;$A54), "")</f>
        <v/>
      </c>
      <c r="F54" s="47">
        <f t="array" ref="F54">IF(INDIRECT(F$1&amp;"!E"&amp;$A54)&lt;&gt;"", INDIRECT(F$1&amp;"!G"&amp;$A54), "")</f>
        <v/>
      </c>
      <c r="G54" s="47">
        <f t="array" ref="G54">IF(INDIRECT(G$1&amp;"!E"&amp;$A54)&lt;&gt;"", INDIRECT(G$1&amp;"!G"&amp;$A54), "")</f>
        <v/>
      </c>
      <c r="H54" s="47">
        <f t="array" ref="H54">IF(INDIRECT(H$1&amp;"!E"&amp;$A54)&lt;&gt;"", INDIRECT(H$1&amp;"!G"&amp;$A54), "")</f>
        <v/>
      </c>
      <c r="I54" s="47">
        <f t="array" ref="I54">IF(INDIRECT(I$1&amp;"!E"&amp;$A54)&lt;&gt;"", INDIRECT(I$1&amp;"!G"&amp;$A54), "")</f>
        <v/>
      </c>
      <c r="J54" s="47">
        <f t="array" ref="J54">IF(INDIRECT(J$1&amp;"!E"&amp;$A54)&lt;&gt;"", INDIRECT(J$1&amp;"!G"&amp;$A54), "")</f>
        <v/>
      </c>
      <c r="K54" s="47">
        <f t="array" ref="K54">IF(INDIRECT(K$1&amp;"!E"&amp;$A54)&lt;&gt;"", INDIRECT(K$1&amp;"!G"&amp;$A54), "")</f>
        <v/>
      </c>
      <c r="L54" s="47">
        <f t="array" ref="L54">IF(INDIRECT(L$1&amp;"!E"&amp;$A54)&lt;&gt;"", INDIRECT(L$1&amp;"!G"&amp;$A54), "")</f>
        <v/>
      </c>
      <c r="M54" s="47">
        <f t="array" ref="M54">IF(INDIRECT(M$1&amp;"!E"&amp;$A54)&lt;&gt;"", INDIRECT(M$1&amp;"!G"&amp;$A54), "")</f>
        <v/>
      </c>
      <c r="N54" s="47">
        <f t="array" ref="N54">IF(INDIRECT(N$1&amp;"!E"&amp;$A54)&lt;&gt;"", INDIRECT(N$1&amp;"!G"&amp;$A54), "")</f>
        <v/>
      </c>
      <c r="O54" s="47">
        <f t="array" ref="O54">IF(INDIRECT(O$1&amp;"!E"&amp;$A54)&lt;&gt;"", INDIRECT(O$1&amp;"!G"&amp;$A54), "")</f>
        <v/>
      </c>
      <c r="P54" s="47">
        <f t="array" ref="P54">IF(INDIRECT(P$1&amp;"!E"&amp;$A54)&lt;&gt;"", INDIRECT(P$1&amp;"!G"&amp;$A54), "")</f>
        <v/>
      </c>
      <c r="Q54" s="47">
        <f t="array" ref="Q54">IF(INDIRECT(Q$1&amp;"!E"&amp;$A54)&lt;&gt;"", INDIRECT(Q$1&amp;"!G"&amp;$A54), "")</f>
        <v/>
      </c>
    </row>
    <row r="55">
      <c r="A55" s="79" t="n">
        <v>52</v>
      </c>
      <c r="B55" s="77" t="inlineStr">
        <is>
          <t>Pato Bragado</t>
        </is>
      </c>
      <c r="C55" s="77" t="n">
        <v>1</v>
      </c>
      <c r="D55" s="47">
        <f t="array" ref="D55">IF(INDIRECT(D$1&amp;"!E"&amp;$A55)&lt;&gt;"", INDIRECT(D$1&amp;"!G"&amp;$A55), "")</f>
        <v/>
      </c>
      <c r="E55" s="47">
        <f t="array" ref="E55">IF(INDIRECT(E$1&amp;"!E"&amp;$A55)&lt;&gt;"", INDIRECT(E$1&amp;"!G"&amp;$A55), "")</f>
        <v/>
      </c>
      <c r="F55" s="47">
        <f t="array" ref="F55">IF(INDIRECT(F$1&amp;"!E"&amp;$A55)&lt;&gt;"", INDIRECT(F$1&amp;"!G"&amp;$A55), "")</f>
        <v/>
      </c>
      <c r="G55" s="47">
        <f t="array" ref="G55">IF(INDIRECT(G$1&amp;"!E"&amp;$A55)&lt;&gt;"", INDIRECT(G$1&amp;"!G"&amp;$A55), "")</f>
        <v/>
      </c>
      <c r="H55" s="47">
        <f t="array" ref="H55">IF(INDIRECT(H$1&amp;"!E"&amp;$A55)&lt;&gt;"", INDIRECT(H$1&amp;"!G"&amp;$A55), "")</f>
        <v/>
      </c>
      <c r="I55" s="47">
        <f t="array" ref="I55">IF(INDIRECT(I$1&amp;"!E"&amp;$A55)&lt;&gt;"", INDIRECT(I$1&amp;"!G"&amp;$A55), "")</f>
        <v/>
      </c>
      <c r="J55" s="47">
        <f t="array" ref="J55">IF(INDIRECT(J$1&amp;"!E"&amp;$A55)&lt;&gt;"", INDIRECT(J$1&amp;"!G"&amp;$A55), "")</f>
        <v/>
      </c>
      <c r="K55" s="47">
        <f t="array" ref="K55">IF(INDIRECT(K$1&amp;"!E"&amp;$A55)&lt;&gt;"", INDIRECT(K$1&amp;"!G"&amp;$A55), "")</f>
        <v/>
      </c>
      <c r="L55" s="47">
        <f t="array" ref="L55">IF(INDIRECT(L$1&amp;"!E"&amp;$A55)&lt;&gt;"", INDIRECT(L$1&amp;"!G"&amp;$A55), "")</f>
        <v/>
      </c>
      <c r="M55" s="47">
        <f t="array" ref="M55">IF(INDIRECT(M$1&amp;"!E"&amp;$A55)&lt;&gt;"", INDIRECT(M$1&amp;"!G"&amp;$A55), "")</f>
        <v/>
      </c>
      <c r="N55" s="47">
        <f t="array" ref="N55">IF(INDIRECT(N$1&amp;"!E"&amp;$A55)&lt;&gt;"", INDIRECT(N$1&amp;"!G"&amp;$A55), "")</f>
        <v/>
      </c>
      <c r="O55" s="47">
        <f t="array" ref="O55">IF(INDIRECT(O$1&amp;"!E"&amp;$A55)&lt;&gt;"", INDIRECT(O$1&amp;"!G"&amp;$A55), "")</f>
        <v/>
      </c>
      <c r="P55" s="47">
        <f t="array" ref="P55">IF(INDIRECT(P$1&amp;"!E"&amp;$A55)&lt;&gt;"", INDIRECT(P$1&amp;"!G"&amp;$A55), "")</f>
        <v/>
      </c>
      <c r="Q55" s="47">
        <f t="array" ref="Q55">IF(INDIRECT(Q$1&amp;"!E"&amp;$A55)&lt;&gt;"", INDIRECT(Q$1&amp;"!G"&amp;$A55), "")</f>
        <v/>
      </c>
    </row>
    <row r="56">
      <c r="A56" s="79" t="n">
        <v>54</v>
      </c>
      <c r="B56" s="77" t="inlineStr">
        <is>
          <t>Ramilândia</t>
        </is>
      </c>
      <c r="C56" s="77" t="n">
        <v>1</v>
      </c>
      <c r="D56" s="47">
        <f t="array" ref="D56">IF(INDIRECT(D$1&amp;"!E"&amp;$A56)&lt;&gt;"", INDIRECT(D$1&amp;"!G"&amp;$A56), "")</f>
        <v/>
      </c>
      <c r="E56" s="47">
        <f t="array" ref="E56">IF(INDIRECT(E$1&amp;"!E"&amp;$A56)&lt;&gt;"", INDIRECT(E$1&amp;"!G"&amp;$A56), "")</f>
        <v/>
      </c>
      <c r="F56" s="47">
        <f t="array" ref="F56">IF(INDIRECT(F$1&amp;"!E"&amp;$A56)&lt;&gt;"", INDIRECT(F$1&amp;"!G"&amp;$A56), "")</f>
        <v/>
      </c>
      <c r="G56" s="47">
        <f t="array" ref="G56">IF(INDIRECT(G$1&amp;"!E"&amp;$A56)&lt;&gt;"", INDIRECT(G$1&amp;"!G"&amp;$A56), "")</f>
        <v/>
      </c>
      <c r="H56" s="47">
        <f t="array" ref="H56">IF(INDIRECT(H$1&amp;"!E"&amp;$A56)&lt;&gt;"", INDIRECT(H$1&amp;"!G"&amp;$A56), "")</f>
        <v/>
      </c>
      <c r="I56" s="47">
        <f t="array" ref="I56">IF(INDIRECT(I$1&amp;"!E"&amp;$A56)&lt;&gt;"", INDIRECT(I$1&amp;"!G"&amp;$A56), "")</f>
        <v/>
      </c>
      <c r="J56" s="47">
        <f t="array" ref="J56">IF(INDIRECT(J$1&amp;"!E"&amp;$A56)&lt;&gt;"", INDIRECT(J$1&amp;"!G"&amp;$A56), "")</f>
        <v/>
      </c>
      <c r="K56" s="47">
        <f t="array" ref="K56">IF(INDIRECT(K$1&amp;"!E"&amp;$A56)&lt;&gt;"", INDIRECT(K$1&amp;"!G"&amp;$A56), "")</f>
        <v/>
      </c>
      <c r="L56" s="47">
        <f t="array" ref="L56">IF(INDIRECT(L$1&amp;"!E"&amp;$A56)&lt;&gt;"", INDIRECT(L$1&amp;"!G"&amp;$A56), "")</f>
        <v/>
      </c>
      <c r="M56" s="47">
        <f t="array" ref="M56">IF(INDIRECT(M$1&amp;"!E"&amp;$A56)&lt;&gt;"", INDIRECT(M$1&amp;"!G"&amp;$A56), "")</f>
        <v/>
      </c>
      <c r="N56" s="47">
        <f t="array" ref="N56">IF(INDIRECT(N$1&amp;"!E"&amp;$A56)&lt;&gt;"", INDIRECT(N$1&amp;"!G"&amp;$A56), "")</f>
        <v/>
      </c>
      <c r="O56" s="47">
        <f t="array" ref="O56">IF(INDIRECT(O$1&amp;"!E"&amp;$A56)&lt;&gt;"", INDIRECT(O$1&amp;"!G"&amp;$A56), "")</f>
        <v/>
      </c>
      <c r="P56" s="47">
        <f t="array" ref="P56">IF(INDIRECT(P$1&amp;"!E"&amp;$A56)&lt;&gt;"", INDIRECT(P$1&amp;"!G"&amp;$A56), "")</f>
        <v/>
      </c>
      <c r="Q56" s="47">
        <f t="array" ref="Q56">IF(INDIRECT(Q$1&amp;"!E"&amp;$A56)&lt;&gt;"", INDIRECT(Q$1&amp;"!G"&amp;$A56), "")</f>
        <v/>
      </c>
    </row>
    <row r="57">
      <c r="A57" s="79" t="n">
        <v>55</v>
      </c>
      <c r="B57" s="77" t="inlineStr">
        <is>
          <t>Santa Helena</t>
        </is>
      </c>
      <c r="C57" s="77" t="n">
        <v>1</v>
      </c>
      <c r="D57" s="47">
        <f t="array" ref="D57">IF(INDIRECT(D$1&amp;"!E"&amp;$A57)&lt;&gt;"", INDIRECT(D$1&amp;"!G"&amp;$A57), "")</f>
        <v/>
      </c>
      <c r="E57" s="47">
        <f t="array" ref="E57">IF(INDIRECT(E$1&amp;"!E"&amp;$A57)&lt;&gt;"", INDIRECT(E$1&amp;"!G"&amp;$A57), "")</f>
        <v/>
      </c>
      <c r="F57" s="47">
        <f t="array" ref="F57">IF(INDIRECT(F$1&amp;"!E"&amp;$A57)&lt;&gt;"", INDIRECT(F$1&amp;"!G"&amp;$A57), "")</f>
        <v/>
      </c>
      <c r="G57" s="47">
        <f t="array" ref="G57">IF(INDIRECT(G$1&amp;"!E"&amp;$A57)&lt;&gt;"", INDIRECT(G$1&amp;"!G"&amp;$A57), "")</f>
        <v/>
      </c>
      <c r="H57" s="47">
        <f t="array" ref="H57">IF(INDIRECT(H$1&amp;"!E"&amp;$A57)&lt;&gt;"", INDIRECT(H$1&amp;"!G"&amp;$A57), "")</f>
        <v/>
      </c>
      <c r="I57" s="47">
        <f t="array" ref="I57">IF(INDIRECT(I$1&amp;"!E"&amp;$A57)&lt;&gt;"", INDIRECT(I$1&amp;"!G"&amp;$A57), "")</f>
        <v/>
      </c>
      <c r="J57" s="47">
        <f t="array" ref="J57">IF(INDIRECT(J$1&amp;"!E"&amp;$A57)&lt;&gt;"", INDIRECT(J$1&amp;"!G"&amp;$A57), "")</f>
        <v/>
      </c>
      <c r="K57" s="47">
        <f t="array" ref="K57">IF(INDIRECT(K$1&amp;"!E"&amp;$A57)&lt;&gt;"", INDIRECT(K$1&amp;"!G"&amp;$A57), "")</f>
        <v/>
      </c>
      <c r="L57" s="47">
        <f t="array" ref="L57">IF(INDIRECT(L$1&amp;"!E"&amp;$A57)&lt;&gt;"", INDIRECT(L$1&amp;"!G"&amp;$A57), "")</f>
        <v/>
      </c>
      <c r="M57" s="47">
        <f t="array" ref="M57">IF(INDIRECT(M$1&amp;"!E"&amp;$A57)&lt;&gt;"", INDIRECT(M$1&amp;"!G"&amp;$A57), "")</f>
        <v/>
      </c>
      <c r="N57" s="47">
        <f t="array" ref="N57">IF(INDIRECT(N$1&amp;"!E"&amp;$A57)&lt;&gt;"", INDIRECT(N$1&amp;"!G"&amp;$A57), "")</f>
        <v/>
      </c>
      <c r="O57" s="47">
        <f t="array" ref="O57">IF(INDIRECT(O$1&amp;"!E"&amp;$A57)&lt;&gt;"", INDIRECT(O$1&amp;"!G"&amp;$A57), "")</f>
        <v/>
      </c>
      <c r="P57" s="47">
        <f t="array" ref="P57">IF(INDIRECT(P$1&amp;"!E"&amp;$A57)&lt;&gt;"", INDIRECT(P$1&amp;"!G"&amp;$A57), "")</f>
        <v/>
      </c>
      <c r="Q57" s="47">
        <f t="array" ref="Q57">IF(INDIRECT(Q$1&amp;"!E"&amp;$A57)&lt;&gt;"", INDIRECT(Q$1&amp;"!G"&amp;$A57), "")</f>
        <v/>
      </c>
    </row>
    <row r="58">
      <c r="A58" s="79" t="n">
        <v>57</v>
      </c>
      <c r="B58" s="77" t="inlineStr">
        <is>
          <t>Santa Tereza do Oeste</t>
        </is>
      </c>
      <c r="C58" s="77" t="n">
        <v>1</v>
      </c>
      <c r="D58" s="47">
        <f t="array" ref="D58">IF(INDIRECT(D$1&amp;"!E"&amp;$A58)&lt;&gt;"", INDIRECT(D$1&amp;"!G"&amp;$A58), "")</f>
        <v/>
      </c>
      <c r="E58" s="47">
        <f t="array" ref="E58">IF(INDIRECT(E$1&amp;"!E"&amp;$A58)&lt;&gt;"", INDIRECT(E$1&amp;"!G"&amp;$A58), "")</f>
        <v/>
      </c>
      <c r="F58" s="47">
        <f t="array" ref="F58">IF(INDIRECT(F$1&amp;"!E"&amp;$A58)&lt;&gt;"", INDIRECT(F$1&amp;"!G"&amp;$A58), "")</f>
        <v/>
      </c>
      <c r="G58" s="47">
        <f t="array" ref="G58">IF(INDIRECT(G$1&amp;"!E"&amp;$A58)&lt;&gt;"", INDIRECT(G$1&amp;"!G"&amp;$A58), "")</f>
        <v/>
      </c>
      <c r="H58" s="47">
        <f t="array" ref="H58">IF(INDIRECT(H$1&amp;"!E"&amp;$A58)&lt;&gt;"", INDIRECT(H$1&amp;"!G"&amp;$A58), "")</f>
        <v/>
      </c>
      <c r="I58" s="47">
        <f t="array" ref="I58">IF(INDIRECT(I$1&amp;"!E"&amp;$A58)&lt;&gt;"", INDIRECT(I$1&amp;"!G"&amp;$A58), "")</f>
        <v/>
      </c>
      <c r="J58" s="47">
        <f t="array" ref="J58">IF(INDIRECT(J$1&amp;"!E"&amp;$A58)&lt;&gt;"", INDIRECT(J$1&amp;"!G"&amp;$A58), "")</f>
        <v/>
      </c>
      <c r="K58" s="47">
        <f t="array" ref="K58">IF(INDIRECT(K$1&amp;"!E"&amp;$A58)&lt;&gt;"", INDIRECT(K$1&amp;"!G"&amp;$A58), "")</f>
        <v/>
      </c>
      <c r="L58" s="47">
        <f t="array" ref="L58">IF(INDIRECT(L$1&amp;"!E"&amp;$A58)&lt;&gt;"", INDIRECT(L$1&amp;"!G"&amp;$A58), "")</f>
        <v/>
      </c>
      <c r="M58" s="47">
        <f t="array" ref="M58">IF(INDIRECT(M$1&amp;"!E"&amp;$A58)&lt;&gt;"", INDIRECT(M$1&amp;"!G"&amp;$A58), "")</f>
        <v/>
      </c>
      <c r="N58" s="47">
        <f t="array" ref="N58">IF(INDIRECT(N$1&amp;"!E"&amp;$A58)&lt;&gt;"", INDIRECT(N$1&amp;"!G"&amp;$A58), "")</f>
        <v/>
      </c>
      <c r="O58" s="47">
        <f t="array" ref="O58">IF(INDIRECT(O$1&amp;"!E"&amp;$A58)&lt;&gt;"", INDIRECT(O$1&amp;"!G"&amp;$A58), "")</f>
        <v/>
      </c>
      <c r="P58" s="47">
        <f t="array" ref="P58">IF(INDIRECT(P$1&amp;"!E"&amp;$A58)&lt;&gt;"", INDIRECT(P$1&amp;"!G"&amp;$A58), "")</f>
        <v/>
      </c>
      <c r="Q58" s="47">
        <f t="array" ref="Q58">IF(INDIRECT(Q$1&amp;"!E"&amp;$A58)&lt;&gt;"", INDIRECT(Q$1&amp;"!G"&amp;$A58), "")</f>
        <v/>
      </c>
    </row>
    <row r="59">
      <c r="A59" s="79" t="n">
        <v>59</v>
      </c>
      <c r="B59" s="77" t="inlineStr">
        <is>
          <t>São Jose das Palmeiras</t>
        </is>
      </c>
      <c r="C59" s="77" t="n">
        <v>1</v>
      </c>
      <c r="D59" s="47">
        <f t="array" ref="D59">IF(INDIRECT(D$1&amp;"!E"&amp;$A59)&lt;&gt;"", INDIRECT(D$1&amp;"!G"&amp;$A59), "")</f>
        <v/>
      </c>
      <c r="E59" s="47">
        <f t="array" ref="E59">IF(INDIRECT(E$1&amp;"!E"&amp;$A59)&lt;&gt;"", INDIRECT(E$1&amp;"!G"&amp;$A59), "")</f>
        <v/>
      </c>
      <c r="F59" s="47">
        <f t="array" ref="F59">IF(INDIRECT(F$1&amp;"!E"&amp;$A59)&lt;&gt;"", INDIRECT(F$1&amp;"!G"&amp;$A59), "")</f>
        <v/>
      </c>
      <c r="G59" s="47">
        <f t="array" ref="G59">IF(INDIRECT(G$1&amp;"!E"&amp;$A59)&lt;&gt;"", INDIRECT(G$1&amp;"!G"&amp;$A59), "")</f>
        <v/>
      </c>
      <c r="H59" s="47">
        <f t="array" ref="H59">IF(INDIRECT(H$1&amp;"!E"&amp;$A59)&lt;&gt;"", INDIRECT(H$1&amp;"!G"&amp;$A59), "")</f>
        <v/>
      </c>
      <c r="I59" s="47">
        <f t="array" ref="I59">IF(INDIRECT(I$1&amp;"!E"&amp;$A59)&lt;&gt;"", INDIRECT(I$1&amp;"!G"&amp;$A59), "")</f>
        <v/>
      </c>
      <c r="J59" s="47">
        <f t="array" ref="J59">IF(INDIRECT(J$1&amp;"!E"&amp;$A59)&lt;&gt;"", INDIRECT(J$1&amp;"!G"&amp;$A59), "")</f>
        <v/>
      </c>
      <c r="K59" s="47">
        <f t="array" ref="K59">IF(INDIRECT(K$1&amp;"!E"&amp;$A59)&lt;&gt;"", INDIRECT(K$1&amp;"!G"&amp;$A59), "")</f>
        <v/>
      </c>
      <c r="L59" s="47">
        <f t="array" ref="L59">IF(INDIRECT(L$1&amp;"!E"&amp;$A59)&lt;&gt;"", INDIRECT(L$1&amp;"!G"&amp;$A59), "")</f>
        <v/>
      </c>
      <c r="M59" s="47">
        <f t="array" ref="M59">IF(INDIRECT(M$1&amp;"!E"&amp;$A59)&lt;&gt;"", INDIRECT(M$1&amp;"!G"&amp;$A59), "")</f>
        <v/>
      </c>
      <c r="N59" s="47">
        <f t="array" ref="N59">IF(INDIRECT(N$1&amp;"!E"&amp;$A59)&lt;&gt;"", INDIRECT(N$1&amp;"!G"&amp;$A59), "")</f>
        <v/>
      </c>
      <c r="O59" s="47">
        <f t="array" ref="O59">IF(INDIRECT(O$1&amp;"!E"&amp;$A59)&lt;&gt;"", INDIRECT(O$1&amp;"!G"&amp;$A59), "")</f>
        <v/>
      </c>
      <c r="P59" s="47">
        <f t="array" ref="P59">IF(INDIRECT(P$1&amp;"!E"&amp;$A59)&lt;&gt;"", INDIRECT(P$1&amp;"!G"&amp;$A59), "")</f>
        <v/>
      </c>
      <c r="Q59" s="47">
        <f t="array" ref="Q59">IF(INDIRECT(Q$1&amp;"!E"&amp;$A59)&lt;&gt;"", INDIRECT(Q$1&amp;"!G"&amp;$A59), "")</f>
        <v/>
      </c>
    </row>
    <row r="60">
      <c r="A60" s="79" t="n">
        <v>61</v>
      </c>
      <c r="B60" s="77" t="inlineStr">
        <is>
          <t>São Pedro do Iguaçu</t>
        </is>
      </c>
      <c r="C60" s="77" t="n">
        <v>1</v>
      </c>
      <c r="D60" s="47">
        <f t="array" ref="D60">IF(INDIRECT(D$1&amp;"!E"&amp;$A60)&lt;&gt;"", INDIRECT(D$1&amp;"!G"&amp;$A60), "")</f>
        <v/>
      </c>
      <c r="E60" s="47">
        <f t="array" ref="E60">IF(INDIRECT(E$1&amp;"!E"&amp;$A60)&lt;&gt;"", INDIRECT(E$1&amp;"!G"&amp;$A60), "")</f>
        <v/>
      </c>
      <c r="F60" s="47">
        <f t="array" ref="F60">IF(INDIRECT(F$1&amp;"!E"&amp;$A60)&lt;&gt;"", INDIRECT(F$1&amp;"!G"&amp;$A60), "")</f>
        <v/>
      </c>
      <c r="G60" s="47">
        <f t="array" ref="G60">IF(INDIRECT(G$1&amp;"!E"&amp;$A60)&lt;&gt;"", INDIRECT(G$1&amp;"!G"&amp;$A60), "")</f>
        <v/>
      </c>
      <c r="H60" s="47">
        <f t="array" ref="H60">IF(INDIRECT(H$1&amp;"!E"&amp;$A60)&lt;&gt;"", INDIRECT(H$1&amp;"!G"&amp;$A60), "")</f>
        <v/>
      </c>
      <c r="I60" s="47">
        <f t="array" ref="I60">IF(INDIRECT(I$1&amp;"!E"&amp;$A60)&lt;&gt;"", INDIRECT(I$1&amp;"!G"&amp;$A60), "")</f>
        <v/>
      </c>
      <c r="J60" s="47">
        <f t="array" ref="J60">IF(INDIRECT(J$1&amp;"!E"&amp;$A60)&lt;&gt;"", INDIRECT(J$1&amp;"!G"&amp;$A60), "")</f>
        <v/>
      </c>
      <c r="K60" s="47">
        <f t="array" ref="K60">IF(INDIRECT(K$1&amp;"!E"&amp;$A60)&lt;&gt;"", INDIRECT(K$1&amp;"!G"&amp;$A60), "")</f>
        <v/>
      </c>
      <c r="L60" s="47">
        <f t="array" ref="L60">IF(INDIRECT(L$1&amp;"!E"&amp;$A60)&lt;&gt;"", INDIRECT(L$1&amp;"!G"&amp;$A60), "")</f>
        <v/>
      </c>
      <c r="M60" s="47">
        <f t="array" ref="M60">IF(INDIRECT(M$1&amp;"!E"&amp;$A60)&lt;&gt;"", INDIRECT(M$1&amp;"!G"&amp;$A60), "")</f>
        <v/>
      </c>
      <c r="N60" s="47">
        <f t="array" ref="N60">IF(INDIRECT(N$1&amp;"!E"&amp;$A60)&lt;&gt;"", INDIRECT(N$1&amp;"!G"&amp;$A60), "")</f>
        <v/>
      </c>
      <c r="O60" s="47">
        <f t="array" ref="O60">IF(INDIRECT(O$1&amp;"!E"&amp;$A60)&lt;&gt;"", INDIRECT(O$1&amp;"!G"&amp;$A60), "")</f>
        <v/>
      </c>
      <c r="P60" s="47">
        <f t="array" ref="P60">IF(INDIRECT(P$1&amp;"!E"&amp;$A60)&lt;&gt;"", INDIRECT(P$1&amp;"!G"&amp;$A60), "")</f>
        <v/>
      </c>
      <c r="Q60" s="47">
        <f t="array" ref="Q60">IF(INDIRECT(Q$1&amp;"!E"&amp;$A60)&lt;&gt;"", INDIRECT(Q$1&amp;"!G"&amp;$A60), "")</f>
        <v/>
      </c>
    </row>
    <row r="61">
      <c r="A61" s="79" t="n">
        <v>68</v>
      </c>
      <c r="B61" s="77" t="inlineStr">
        <is>
          <t>Vera Cruz do Oeste</t>
        </is>
      </c>
      <c r="C61" s="77" t="n">
        <v>1</v>
      </c>
      <c r="D61" s="47">
        <f t="array" ref="D61">IF(INDIRECT(D$1&amp;"!E"&amp;$A61)&lt;&gt;"", INDIRECT(D$1&amp;"!G"&amp;$A61), "")</f>
        <v/>
      </c>
      <c r="E61" s="47">
        <f t="array" ref="E61">IF(INDIRECT(E$1&amp;"!E"&amp;$A61)&lt;&gt;"", INDIRECT(E$1&amp;"!G"&amp;$A61), "")</f>
        <v/>
      </c>
      <c r="F61" s="47">
        <f t="array" ref="F61">IF(INDIRECT(F$1&amp;"!E"&amp;$A61)&lt;&gt;"", INDIRECT(F$1&amp;"!G"&amp;$A61), "")</f>
        <v/>
      </c>
      <c r="G61" s="47">
        <f t="array" ref="G61">IF(INDIRECT(G$1&amp;"!E"&amp;$A61)&lt;&gt;"", INDIRECT(G$1&amp;"!G"&amp;$A61), "")</f>
        <v/>
      </c>
      <c r="H61" s="47">
        <f t="array" ref="H61">IF(INDIRECT(H$1&amp;"!E"&amp;$A61)&lt;&gt;"", INDIRECT(H$1&amp;"!G"&amp;$A61), "")</f>
        <v/>
      </c>
      <c r="I61" s="47">
        <f t="array" ref="I61">IF(INDIRECT(I$1&amp;"!E"&amp;$A61)&lt;&gt;"", INDIRECT(I$1&amp;"!G"&amp;$A61), "")</f>
        <v/>
      </c>
      <c r="J61" s="47">
        <f t="array" ref="J61">IF(INDIRECT(J$1&amp;"!E"&amp;$A61)&lt;&gt;"", INDIRECT(J$1&amp;"!G"&amp;$A61), "")</f>
        <v/>
      </c>
      <c r="K61" s="47">
        <f t="array" ref="K61">IF(INDIRECT(K$1&amp;"!E"&amp;$A61)&lt;&gt;"", INDIRECT(K$1&amp;"!G"&amp;$A61), "")</f>
        <v/>
      </c>
      <c r="L61" s="47">
        <f t="array" ref="L61">IF(INDIRECT(L$1&amp;"!E"&amp;$A61)&lt;&gt;"", INDIRECT(L$1&amp;"!G"&amp;$A61), "")</f>
        <v/>
      </c>
      <c r="M61" s="47">
        <f t="array" ref="M61">IF(INDIRECT(M$1&amp;"!E"&amp;$A61)&lt;&gt;"", INDIRECT(M$1&amp;"!G"&amp;$A61), "")</f>
        <v/>
      </c>
      <c r="N61" s="47">
        <f t="array" ref="N61">IF(INDIRECT(N$1&amp;"!E"&amp;$A61)&lt;&gt;"", INDIRECT(N$1&amp;"!G"&amp;$A61), "")</f>
        <v/>
      </c>
      <c r="O61" s="47">
        <f t="array" ref="O61">IF(INDIRECT(O$1&amp;"!E"&amp;$A61)&lt;&gt;"", INDIRECT(O$1&amp;"!G"&amp;$A61), "")</f>
        <v/>
      </c>
      <c r="P61" s="47">
        <f t="array" ref="P61">IF(INDIRECT(P$1&amp;"!E"&amp;$A61)&lt;&gt;"", INDIRECT(P$1&amp;"!G"&amp;$A61), "")</f>
        <v/>
      </c>
      <c r="Q61" s="47">
        <f t="array" ref="Q61">IF(INDIRECT(Q$1&amp;"!E"&amp;$A61)&lt;&gt;"", INDIRECT(Q$1&amp;"!G"&amp;$A61), "")</f>
        <v/>
      </c>
    </row>
    <row r="62"/>
    <row r="63" ht="15.75" customHeight="1">
      <c r="A63" s="80" t="inlineStr">
        <is>
          <t>Valquiria</t>
        </is>
      </c>
      <c r="B63" s="67" t="inlineStr">
        <is>
          <t>Municípios</t>
        </is>
      </c>
      <c r="C63" s="67" t="inlineStr">
        <is>
          <t>UVR</t>
        </is>
      </c>
      <c r="D63" s="81" t="inlineStr">
        <is>
          <t>11.24</t>
        </is>
      </c>
      <c r="E63" s="81" t="inlineStr">
        <is>
          <t>12.24</t>
        </is>
      </c>
      <c r="F63" s="81" t="inlineStr">
        <is>
          <t>01.25</t>
        </is>
      </c>
      <c r="G63" s="81" t="inlineStr">
        <is>
          <t>02.25</t>
        </is>
      </c>
      <c r="H63" s="81" t="inlineStr">
        <is>
          <t>03.25</t>
        </is>
      </c>
      <c r="I63" s="81" t="inlineStr">
        <is>
          <t>04.25</t>
        </is>
      </c>
      <c r="J63" s="81" t="inlineStr">
        <is>
          <t>05.25</t>
        </is>
      </c>
      <c r="K63" s="81" t="inlineStr">
        <is>
          <t>06.25</t>
        </is>
      </c>
      <c r="L63" s="81" t="inlineStr">
        <is>
          <t>07.25</t>
        </is>
      </c>
      <c r="M63" s="81" t="inlineStr">
        <is>
          <t>08.25</t>
        </is>
      </c>
      <c r="N63" s="81" t="inlineStr">
        <is>
          <t>09.25</t>
        </is>
      </c>
      <c r="O63" s="81" t="inlineStr">
        <is>
          <t>10.25</t>
        </is>
      </c>
      <c r="P63" s="81" t="inlineStr">
        <is>
          <t>11.25</t>
        </is>
      </c>
      <c r="Q63" s="81" t="inlineStr">
        <is>
          <t>12.25</t>
        </is>
      </c>
    </row>
    <row r="64">
      <c r="A64" s="80" t="n">
        <v>8</v>
      </c>
      <c r="B64" s="47" t="inlineStr">
        <is>
          <t>Cafelândia</t>
        </is>
      </c>
      <c r="C64" s="47" t="n">
        <v>1</v>
      </c>
      <c r="D64" s="47">
        <f t="array" ref="D64">IF(INDIRECT(D$1&amp;"!E"&amp;$A64)&lt;&gt;"", INDIRECT(D$1&amp;"!G"&amp;$A64), "")</f>
        <v/>
      </c>
      <c r="E64" s="47">
        <f t="array" ref="E64">IF(INDIRECT(E$1&amp;"!E"&amp;$A64)&lt;&gt;"", INDIRECT(E$1&amp;"!G"&amp;$A64), "")</f>
        <v/>
      </c>
      <c r="F64" s="47">
        <f t="array" ref="F64">IF(INDIRECT(F$1&amp;"!E"&amp;$A64)&lt;&gt;"", INDIRECT(F$1&amp;"!G"&amp;$A64), "")</f>
        <v/>
      </c>
      <c r="G64" s="47">
        <f t="array" ref="G64">IF(INDIRECT(G$1&amp;"!E"&amp;$A64)&lt;&gt;"", INDIRECT(G$1&amp;"!G"&amp;$A64), "")</f>
        <v/>
      </c>
      <c r="H64" s="47">
        <f t="array" ref="H64">IF(INDIRECT(H$1&amp;"!E"&amp;$A64)&lt;&gt;"", INDIRECT(H$1&amp;"!G"&amp;$A64), "")</f>
        <v/>
      </c>
      <c r="I64" s="47">
        <f t="array" ref="I64">IF(INDIRECT(I$1&amp;"!E"&amp;$A64)&lt;&gt;"", INDIRECT(I$1&amp;"!G"&amp;$A64), "")</f>
        <v/>
      </c>
      <c r="J64" s="47">
        <f t="array" ref="J64">IF(INDIRECT(J$1&amp;"!E"&amp;$A64)&lt;&gt;"", INDIRECT(J$1&amp;"!G"&amp;$A64), "")</f>
        <v/>
      </c>
      <c r="K64" s="47">
        <f t="array" ref="K64">IF(INDIRECT(K$1&amp;"!E"&amp;$A64)&lt;&gt;"", INDIRECT(K$1&amp;"!G"&amp;$A64), "")</f>
        <v/>
      </c>
      <c r="L64" s="47">
        <f t="array" ref="L64">IF(INDIRECT(L$1&amp;"!E"&amp;$A64)&lt;&gt;"", INDIRECT(L$1&amp;"!G"&amp;$A64), "")</f>
        <v/>
      </c>
      <c r="M64" s="47">
        <f t="array" ref="M64">IF(INDIRECT(M$1&amp;"!E"&amp;$A64)&lt;&gt;"", INDIRECT(M$1&amp;"!G"&amp;$A64), "")</f>
        <v/>
      </c>
      <c r="N64" s="47">
        <f t="array" ref="N64">IF(INDIRECT(N$1&amp;"!E"&amp;$A64)&lt;&gt;"", INDIRECT(N$1&amp;"!G"&amp;$A64), "")</f>
        <v/>
      </c>
      <c r="O64" s="47">
        <f t="array" ref="O64">IF(INDIRECT(O$1&amp;"!E"&amp;$A64)&lt;&gt;"", INDIRECT(O$1&amp;"!G"&amp;$A64), "")</f>
        <v/>
      </c>
      <c r="P64" s="47">
        <f t="array" ref="P64">IF(INDIRECT(P$1&amp;"!E"&amp;$A64)&lt;&gt;"", INDIRECT(P$1&amp;"!G"&amp;$A64), "")</f>
        <v/>
      </c>
      <c r="Q64" s="47">
        <f t="array" ref="Q64">IF(INDIRECT(Q$1&amp;"!E"&amp;$A64)&lt;&gt;"", INDIRECT(Q$1&amp;"!G"&amp;$A64), "")</f>
        <v/>
      </c>
    </row>
    <row r="65">
      <c r="A65" s="80" t="n">
        <v>11</v>
      </c>
      <c r="B65" s="47" t="inlineStr">
        <is>
          <t>Cascavel</t>
        </is>
      </c>
      <c r="C65" s="47" t="n">
        <v>1</v>
      </c>
      <c r="D65" s="47">
        <f t="array" ref="D65">IF(INDIRECT(D$1&amp;"!E"&amp;$A65)&lt;&gt;"", INDIRECT(D$1&amp;"!G"&amp;$A65), "")</f>
        <v/>
      </c>
      <c r="E65" s="47">
        <f t="array" ref="E65">IF(INDIRECT(E$1&amp;"!E"&amp;$A65)&lt;&gt;"", INDIRECT(E$1&amp;"!G"&amp;$A65), "")</f>
        <v/>
      </c>
      <c r="F65" s="47">
        <f t="array" ref="F65">IF(INDIRECT(F$1&amp;"!E"&amp;$A65)&lt;&gt;"", INDIRECT(F$1&amp;"!G"&amp;$A65), "")</f>
        <v/>
      </c>
      <c r="G65" s="47">
        <f t="array" ref="G65">IF(INDIRECT(G$1&amp;"!E"&amp;$A65)&lt;&gt;"", INDIRECT(G$1&amp;"!G"&amp;$A65), "")</f>
        <v/>
      </c>
      <c r="H65" s="47">
        <f t="array" ref="H65">IF(INDIRECT(H$1&amp;"!E"&amp;$A65)&lt;&gt;"", INDIRECT(H$1&amp;"!G"&amp;$A65), "")</f>
        <v/>
      </c>
      <c r="I65" s="47">
        <f t="array" ref="I65">IF(INDIRECT(I$1&amp;"!E"&amp;$A65)&lt;&gt;"", INDIRECT(I$1&amp;"!G"&amp;$A65), "")</f>
        <v/>
      </c>
      <c r="J65" s="47">
        <f t="array" ref="J65">IF(INDIRECT(J$1&amp;"!E"&amp;$A65)&lt;&gt;"", INDIRECT(J$1&amp;"!G"&amp;$A65), "")</f>
        <v/>
      </c>
      <c r="K65" s="47">
        <f t="array" ref="K65">IF(INDIRECT(K$1&amp;"!E"&amp;$A65)&lt;&gt;"", INDIRECT(K$1&amp;"!G"&amp;$A65), "")</f>
        <v/>
      </c>
      <c r="L65" s="47">
        <f t="array" ref="L65">IF(INDIRECT(L$1&amp;"!E"&amp;$A65)&lt;&gt;"", INDIRECT(L$1&amp;"!G"&amp;$A65), "")</f>
        <v/>
      </c>
      <c r="M65" s="47">
        <f t="array" ref="M65">IF(INDIRECT(M$1&amp;"!E"&amp;$A65)&lt;&gt;"", INDIRECT(M$1&amp;"!G"&amp;$A65), "")</f>
        <v/>
      </c>
      <c r="N65" s="47">
        <f t="array" ref="N65">IF(INDIRECT(N$1&amp;"!E"&amp;$A65)&lt;&gt;"", INDIRECT(N$1&amp;"!G"&amp;$A65), "")</f>
        <v/>
      </c>
      <c r="O65" s="47">
        <f t="array" ref="O65">IF(INDIRECT(O$1&amp;"!E"&amp;$A65)&lt;&gt;"", INDIRECT(O$1&amp;"!G"&amp;$A65), "")</f>
        <v/>
      </c>
      <c r="P65" s="47">
        <f t="array" ref="P65">IF(INDIRECT(P$1&amp;"!E"&amp;$A65)&lt;&gt;"", INDIRECT(P$1&amp;"!G"&amp;$A65), "")</f>
        <v/>
      </c>
      <c r="Q65" s="47">
        <f t="array" ref="Q65">IF(INDIRECT(Q$1&amp;"!E"&amp;$A65)&lt;&gt;"", INDIRECT(Q$1&amp;"!G"&amp;$A65), "")</f>
        <v/>
      </c>
    </row>
    <row r="66">
      <c r="A66" s="80" t="n">
        <v>12</v>
      </c>
      <c r="B66" s="47" t="inlineStr">
        <is>
          <t>Cascavel</t>
        </is>
      </c>
      <c r="C66" s="47" t="n">
        <v>2</v>
      </c>
      <c r="D66" s="47">
        <f t="array" ref="D66">IF(INDIRECT(D$1&amp;"!E"&amp;$A66)&lt;&gt;"", INDIRECT(D$1&amp;"!G"&amp;$A66), "")</f>
        <v/>
      </c>
      <c r="E66" s="47">
        <f t="array" ref="E66">IF(INDIRECT(E$1&amp;"!E"&amp;$A66)&lt;&gt;"", INDIRECT(E$1&amp;"!G"&amp;$A66), "")</f>
        <v/>
      </c>
      <c r="F66" s="47">
        <f t="array" ref="F66">IF(INDIRECT(F$1&amp;"!E"&amp;$A66)&lt;&gt;"", INDIRECT(F$1&amp;"!G"&amp;$A66), "")</f>
        <v/>
      </c>
      <c r="G66" s="47">
        <f t="array" ref="G66">IF(INDIRECT(G$1&amp;"!E"&amp;$A66)&lt;&gt;"", INDIRECT(G$1&amp;"!G"&amp;$A66), "")</f>
        <v/>
      </c>
      <c r="H66" s="47">
        <f t="array" ref="H66">IF(INDIRECT(H$1&amp;"!E"&amp;$A66)&lt;&gt;"", INDIRECT(H$1&amp;"!G"&amp;$A66), "")</f>
        <v/>
      </c>
      <c r="I66" s="47">
        <f t="array" ref="I66">IF(INDIRECT(I$1&amp;"!E"&amp;$A66)&lt;&gt;"", INDIRECT(I$1&amp;"!G"&amp;$A66), "")</f>
        <v/>
      </c>
      <c r="J66" s="47">
        <f t="array" ref="J66">IF(INDIRECT(J$1&amp;"!E"&amp;$A66)&lt;&gt;"", INDIRECT(J$1&amp;"!G"&amp;$A66), "")</f>
        <v/>
      </c>
      <c r="K66" s="47">
        <f t="array" ref="K66">IF(INDIRECT(K$1&amp;"!E"&amp;$A66)&lt;&gt;"", INDIRECT(K$1&amp;"!G"&amp;$A66), "")</f>
        <v/>
      </c>
      <c r="L66" s="47">
        <f t="array" ref="L66">IF(INDIRECT(L$1&amp;"!E"&amp;$A66)&lt;&gt;"", INDIRECT(L$1&amp;"!G"&amp;$A66), "")</f>
        <v/>
      </c>
      <c r="M66" s="47">
        <f t="array" ref="M66">IF(INDIRECT(M$1&amp;"!E"&amp;$A66)&lt;&gt;"", INDIRECT(M$1&amp;"!G"&amp;$A66), "")</f>
        <v/>
      </c>
      <c r="N66" s="47">
        <f t="array" ref="N66">IF(INDIRECT(N$1&amp;"!E"&amp;$A66)&lt;&gt;"", INDIRECT(N$1&amp;"!G"&amp;$A66), "")</f>
        <v/>
      </c>
      <c r="O66" s="47">
        <f t="array" ref="O66">IF(INDIRECT(O$1&amp;"!E"&amp;$A66)&lt;&gt;"", INDIRECT(O$1&amp;"!G"&amp;$A66), "")</f>
        <v/>
      </c>
      <c r="P66" s="47">
        <f t="array" ref="P66">IF(INDIRECT(P$1&amp;"!E"&amp;$A66)&lt;&gt;"", INDIRECT(P$1&amp;"!G"&amp;$A66), "")</f>
        <v/>
      </c>
      <c r="Q66" s="47">
        <f t="array" ref="Q66">IF(INDIRECT(Q$1&amp;"!E"&amp;$A66)&lt;&gt;"", INDIRECT(Q$1&amp;"!G"&amp;$A66), "")</f>
        <v/>
      </c>
    </row>
    <row r="67">
      <c r="A67" s="80" t="n">
        <v>13</v>
      </c>
      <c r="B67" s="47" t="inlineStr">
        <is>
          <t>Cascavel</t>
        </is>
      </c>
      <c r="C67" s="47" t="n">
        <v>3</v>
      </c>
      <c r="D67" s="47">
        <f t="array" ref="D67">IF(INDIRECT(D$1&amp;"!E"&amp;$A67)&lt;&gt;"", INDIRECT(D$1&amp;"!G"&amp;$A67), "")</f>
        <v/>
      </c>
      <c r="E67" s="47">
        <f t="array" ref="E67">IF(INDIRECT(E$1&amp;"!E"&amp;$A67)&lt;&gt;"", INDIRECT(E$1&amp;"!G"&amp;$A67), "")</f>
        <v/>
      </c>
      <c r="F67" s="47">
        <f t="array" ref="F67">IF(INDIRECT(F$1&amp;"!E"&amp;$A67)&lt;&gt;"", INDIRECT(F$1&amp;"!G"&amp;$A67), "")</f>
        <v/>
      </c>
      <c r="G67" s="47">
        <f t="array" ref="G67">IF(INDIRECT(G$1&amp;"!E"&amp;$A67)&lt;&gt;"", INDIRECT(G$1&amp;"!G"&amp;$A67), "")</f>
        <v/>
      </c>
      <c r="H67" s="47">
        <f t="array" ref="H67">IF(INDIRECT(H$1&amp;"!E"&amp;$A67)&lt;&gt;"", INDIRECT(H$1&amp;"!G"&amp;$A67), "")</f>
        <v/>
      </c>
      <c r="I67" s="47">
        <f t="array" ref="I67">IF(INDIRECT(I$1&amp;"!E"&amp;$A67)&lt;&gt;"", INDIRECT(I$1&amp;"!G"&amp;$A67), "")</f>
        <v/>
      </c>
      <c r="J67" s="47">
        <f t="array" ref="J67">IF(INDIRECT(J$1&amp;"!E"&amp;$A67)&lt;&gt;"", INDIRECT(J$1&amp;"!G"&amp;$A67), "")</f>
        <v/>
      </c>
      <c r="K67" s="47">
        <f t="array" ref="K67">IF(INDIRECT(K$1&amp;"!E"&amp;$A67)&lt;&gt;"", INDIRECT(K$1&amp;"!G"&amp;$A67), "")</f>
        <v/>
      </c>
      <c r="L67" s="47">
        <f t="array" ref="L67">IF(INDIRECT(L$1&amp;"!E"&amp;$A67)&lt;&gt;"", INDIRECT(L$1&amp;"!G"&amp;$A67), "")</f>
        <v/>
      </c>
      <c r="M67" s="47">
        <f t="array" ref="M67">IF(INDIRECT(M$1&amp;"!E"&amp;$A67)&lt;&gt;"", INDIRECT(M$1&amp;"!G"&amp;$A67), "")</f>
        <v/>
      </c>
      <c r="N67" s="47">
        <f t="array" ref="N67">IF(INDIRECT(N$1&amp;"!E"&amp;$A67)&lt;&gt;"", INDIRECT(N$1&amp;"!G"&amp;$A67), "")</f>
        <v/>
      </c>
      <c r="O67" s="47">
        <f t="array" ref="O67">IF(INDIRECT(O$1&amp;"!E"&amp;$A67)&lt;&gt;"", INDIRECT(O$1&amp;"!G"&amp;$A67), "")</f>
        <v/>
      </c>
      <c r="P67" s="47">
        <f t="array" ref="P67">IF(INDIRECT(P$1&amp;"!E"&amp;$A67)&lt;&gt;"", INDIRECT(P$1&amp;"!G"&amp;$A67), "")</f>
        <v/>
      </c>
      <c r="Q67" s="47">
        <f t="array" ref="Q67">IF(INDIRECT(Q$1&amp;"!E"&amp;$A67)&lt;&gt;"", INDIRECT(Q$1&amp;"!G"&amp;$A67), "")</f>
        <v/>
      </c>
    </row>
    <row r="68">
      <c r="A68" s="80" t="n">
        <v>14</v>
      </c>
      <c r="B68" s="47" t="inlineStr">
        <is>
          <t>Cascavel</t>
        </is>
      </c>
      <c r="C68" s="47" t="n">
        <v>4</v>
      </c>
      <c r="D68" s="47">
        <f t="array" ref="D68">IF(INDIRECT(D$1&amp;"!E"&amp;$A68)&lt;&gt;"", INDIRECT(D$1&amp;"!G"&amp;$A68), "")</f>
        <v/>
      </c>
      <c r="E68" s="47">
        <f t="array" ref="E68">IF(INDIRECT(E$1&amp;"!E"&amp;$A68)&lt;&gt;"", INDIRECT(E$1&amp;"!G"&amp;$A68), "")</f>
        <v/>
      </c>
      <c r="F68" s="47">
        <f t="array" ref="F68">IF(INDIRECT(F$1&amp;"!E"&amp;$A68)&lt;&gt;"", INDIRECT(F$1&amp;"!G"&amp;$A68), "")</f>
        <v/>
      </c>
      <c r="G68" s="47">
        <f t="array" ref="G68">IF(INDIRECT(G$1&amp;"!E"&amp;$A68)&lt;&gt;"", INDIRECT(G$1&amp;"!G"&amp;$A68), "")</f>
        <v/>
      </c>
      <c r="H68" s="47">
        <f t="array" ref="H68">IF(INDIRECT(H$1&amp;"!E"&amp;$A68)&lt;&gt;"", INDIRECT(H$1&amp;"!G"&amp;$A68), "")</f>
        <v/>
      </c>
      <c r="I68" s="47">
        <f t="array" ref="I68">IF(INDIRECT(I$1&amp;"!E"&amp;$A68)&lt;&gt;"", INDIRECT(I$1&amp;"!G"&amp;$A68), "")</f>
        <v/>
      </c>
      <c r="J68" s="47">
        <f t="array" ref="J68">IF(INDIRECT(J$1&amp;"!E"&amp;$A68)&lt;&gt;"", INDIRECT(J$1&amp;"!G"&amp;$A68), "")</f>
        <v/>
      </c>
      <c r="K68" s="47">
        <f t="array" ref="K68">IF(INDIRECT(K$1&amp;"!E"&amp;$A68)&lt;&gt;"", INDIRECT(K$1&amp;"!G"&amp;$A68), "")</f>
        <v/>
      </c>
      <c r="L68" s="47">
        <f t="array" ref="L68">IF(INDIRECT(L$1&amp;"!E"&amp;$A68)&lt;&gt;"", INDIRECT(L$1&amp;"!G"&amp;$A68), "")</f>
        <v/>
      </c>
      <c r="M68" s="47">
        <f t="array" ref="M68">IF(INDIRECT(M$1&amp;"!E"&amp;$A68)&lt;&gt;"", INDIRECT(M$1&amp;"!G"&amp;$A68), "")</f>
        <v/>
      </c>
      <c r="N68" s="47">
        <f t="array" ref="N68">IF(INDIRECT(N$1&amp;"!E"&amp;$A68)&lt;&gt;"", INDIRECT(N$1&amp;"!G"&amp;$A68), "")</f>
        <v/>
      </c>
      <c r="O68" s="47">
        <f t="array" ref="O68">IF(INDIRECT(O$1&amp;"!E"&amp;$A68)&lt;&gt;"", INDIRECT(O$1&amp;"!G"&amp;$A68), "")</f>
        <v/>
      </c>
      <c r="P68" s="47">
        <f t="array" ref="P68">IF(INDIRECT(P$1&amp;"!E"&amp;$A68)&lt;&gt;"", INDIRECT(P$1&amp;"!G"&amp;$A68), "")</f>
        <v/>
      </c>
      <c r="Q68" s="47">
        <f t="array" ref="Q68">IF(INDIRECT(Q$1&amp;"!E"&amp;$A68)&lt;&gt;"", INDIRECT(Q$1&amp;"!G"&amp;$A68), "")</f>
        <v/>
      </c>
    </row>
    <row r="69">
      <c r="A69" s="80" t="n">
        <v>15</v>
      </c>
      <c r="B69" s="47" t="inlineStr">
        <is>
          <t>Cascavel</t>
        </is>
      </c>
      <c r="C69" s="47" t="n">
        <v>5</v>
      </c>
      <c r="D69" s="47">
        <f t="array" ref="D69">IF(INDIRECT(D$1&amp;"!E"&amp;$A69)&lt;&gt;"", INDIRECT(D$1&amp;"!G"&amp;$A69), "")</f>
        <v/>
      </c>
      <c r="E69" s="47">
        <f t="array" ref="E69">IF(INDIRECT(E$1&amp;"!E"&amp;$A69)&lt;&gt;"", INDIRECT(E$1&amp;"!G"&amp;$A69), "")</f>
        <v/>
      </c>
      <c r="F69" s="47">
        <f t="array" ref="F69">IF(INDIRECT(F$1&amp;"!E"&amp;$A69)&lt;&gt;"", INDIRECT(F$1&amp;"!G"&amp;$A69), "")</f>
        <v/>
      </c>
      <c r="G69" s="47">
        <f t="array" ref="G69">IF(INDIRECT(G$1&amp;"!E"&amp;$A69)&lt;&gt;"", INDIRECT(G$1&amp;"!G"&amp;$A69), "")</f>
        <v/>
      </c>
      <c r="H69" s="47">
        <f t="array" ref="H69">IF(INDIRECT(H$1&amp;"!E"&amp;$A69)&lt;&gt;"", INDIRECT(H$1&amp;"!G"&amp;$A69), "")</f>
        <v/>
      </c>
      <c r="I69" s="47">
        <f t="array" ref="I69">IF(INDIRECT(I$1&amp;"!E"&amp;$A69)&lt;&gt;"", INDIRECT(I$1&amp;"!G"&amp;$A69), "")</f>
        <v/>
      </c>
      <c r="J69" s="47">
        <f t="array" ref="J69">IF(INDIRECT(J$1&amp;"!E"&amp;$A69)&lt;&gt;"", INDIRECT(J$1&amp;"!G"&amp;$A69), "")</f>
        <v/>
      </c>
      <c r="K69" s="47">
        <f t="array" ref="K69">IF(INDIRECT(K$1&amp;"!E"&amp;$A69)&lt;&gt;"", INDIRECT(K$1&amp;"!G"&amp;$A69), "")</f>
        <v/>
      </c>
      <c r="L69" s="47">
        <f t="array" ref="L69">IF(INDIRECT(L$1&amp;"!E"&amp;$A69)&lt;&gt;"", INDIRECT(L$1&amp;"!G"&amp;$A69), "")</f>
        <v/>
      </c>
      <c r="M69" s="47">
        <f t="array" ref="M69">IF(INDIRECT(M$1&amp;"!E"&amp;$A69)&lt;&gt;"", INDIRECT(M$1&amp;"!G"&amp;$A69), "")</f>
        <v/>
      </c>
      <c r="N69" s="47">
        <f t="array" ref="N69">IF(INDIRECT(N$1&amp;"!E"&amp;$A69)&lt;&gt;"", INDIRECT(N$1&amp;"!G"&amp;$A69), "")</f>
        <v/>
      </c>
      <c r="O69" s="47">
        <f t="array" ref="O69">IF(INDIRECT(O$1&amp;"!E"&amp;$A69)&lt;&gt;"", INDIRECT(O$1&amp;"!G"&amp;$A69), "")</f>
        <v/>
      </c>
      <c r="P69" s="47">
        <f t="array" ref="P69">IF(INDIRECT(P$1&amp;"!E"&amp;$A69)&lt;&gt;"", INDIRECT(P$1&amp;"!G"&amp;$A69), "")</f>
        <v/>
      </c>
      <c r="Q69" s="47">
        <f t="array" ref="Q69">IF(INDIRECT(Q$1&amp;"!E"&amp;$A69)&lt;&gt;"", INDIRECT(Q$1&amp;"!G"&amp;$A69), "")</f>
        <v/>
      </c>
    </row>
    <row r="70">
      <c r="A70" s="80" t="n">
        <v>16</v>
      </c>
      <c r="B70" s="47" t="inlineStr">
        <is>
          <t>Cascavel</t>
        </is>
      </c>
      <c r="C70" s="47" t="n">
        <v>6</v>
      </c>
      <c r="D70" s="47">
        <f t="array" ref="D70">IF(INDIRECT(D$1&amp;"!E"&amp;$A70)&lt;&gt;"", INDIRECT(D$1&amp;"!G"&amp;$A70), "")</f>
        <v/>
      </c>
      <c r="E70" s="47">
        <f t="array" ref="E70">IF(INDIRECT(E$1&amp;"!E"&amp;$A70)&lt;&gt;"", INDIRECT(E$1&amp;"!G"&amp;$A70), "")</f>
        <v/>
      </c>
      <c r="F70" s="47">
        <f t="array" ref="F70">IF(INDIRECT(F$1&amp;"!E"&amp;$A70)&lt;&gt;"", INDIRECT(F$1&amp;"!G"&amp;$A70), "")</f>
        <v/>
      </c>
      <c r="G70" s="47">
        <f t="array" ref="G70">IF(INDIRECT(G$1&amp;"!E"&amp;$A70)&lt;&gt;"", INDIRECT(G$1&amp;"!G"&amp;$A70), "")</f>
        <v/>
      </c>
      <c r="H70" s="47">
        <f t="array" ref="H70">IF(INDIRECT(H$1&amp;"!E"&amp;$A70)&lt;&gt;"", INDIRECT(H$1&amp;"!G"&amp;$A70), "")</f>
        <v/>
      </c>
      <c r="I70" s="47">
        <f t="array" ref="I70">IF(INDIRECT(I$1&amp;"!E"&amp;$A70)&lt;&gt;"", INDIRECT(I$1&amp;"!G"&amp;$A70), "")</f>
        <v/>
      </c>
      <c r="J70" s="47">
        <f t="array" ref="J70">IF(INDIRECT(J$1&amp;"!E"&amp;$A70)&lt;&gt;"", INDIRECT(J$1&amp;"!G"&amp;$A70), "")</f>
        <v/>
      </c>
      <c r="K70" s="47">
        <f t="array" ref="K70">IF(INDIRECT(K$1&amp;"!E"&amp;$A70)&lt;&gt;"", INDIRECT(K$1&amp;"!G"&amp;$A70), "")</f>
        <v/>
      </c>
      <c r="L70" s="47">
        <f t="array" ref="L70">IF(INDIRECT(L$1&amp;"!E"&amp;$A70)&lt;&gt;"", INDIRECT(L$1&amp;"!G"&amp;$A70), "")</f>
        <v/>
      </c>
      <c r="M70" s="47">
        <f t="array" ref="M70">IF(INDIRECT(M$1&amp;"!E"&amp;$A70)&lt;&gt;"", INDIRECT(M$1&amp;"!G"&amp;$A70), "")</f>
        <v/>
      </c>
      <c r="N70" s="47">
        <f t="array" ref="N70">IF(INDIRECT(N$1&amp;"!E"&amp;$A70)&lt;&gt;"", INDIRECT(N$1&amp;"!G"&amp;$A70), "")</f>
        <v/>
      </c>
      <c r="O70" s="47">
        <f t="array" ref="O70">IF(INDIRECT(O$1&amp;"!E"&amp;$A70)&lt;&gt;"", INDIRECT(O$1&amp;"!G"&amp;$A70), "")</f>
        <v/>
      </c>
      <c r="P70" s="47">
        <f t="array" ref="P70">IF(INDIRECT(P$1&amp;"!E"&amp;$A70)&lt;&gt;"", INDIRECT(P$1&amp;"!G"&amp;$A70), "")</f>
        <v/>
      </c>
      <c r="Q70" s="47">
        <f t="array" ref="Q70">IF(INDIRECT(Q$1&amp;"!E"&amp;$A70)&lt;&gt;"", INDIRECT(Q$1&amp;"!G"&amp;$A70), "")</f>
        <v/>
      </c>
    </row>
    <row r="71">
      <c r="A71" s="80" t="n">
        <v>23</v>
      </c>
      <c r="B71" s="47" t="inlineStr">
        <is>
          <t>Formosa do Oeste</t>
        </is>
      </c>
      <c r="C71" s="47" t="n">
        <v>1</v>
      </c>
      <c r="D71" s="47">
        <f t="array" ref="D71">IF(INDIRECT(D$1&amp;"!E"&amp;$A71)&lt;&gt;"", INDIRECT(D$1&amp;"!G"&amp;$A71), "")</f>
        <v/>
      </c>
      <c r="E71" s="47">
        <f t="array" ref="E71">IF(INDIRECT(E$1&amp;"!E"&amp;$A71)&lt;&gt;"", INDIRECT(E$1&amp;"!G"&amp;$A71), "")</f>
        <v/>
      </c>
      <c r="F71" s="47">
        <f t="array" ref="F71">IF(INDIRECT(F$1&amp;"!E"&amp;$A71)&lt;&gt;"", INDIRECT(F$1&amp;"!G"&amp;$A71), "")</f>
        <v/>
      </c>
      <c r="G71" s="47">
        <f t="array" ref="G71">IF(INDIRECT(G$1&amp;"!E"&amp;$A71)&lt;&gt;"", INDIRECT(G$1&amp;"!G"&amp;$A71), "")</f>
        <v/>
      </c>
      <c r="H71" s="47">
        <f t="array" ref="H71">IF(INDIRECT(H$1&amp;"!E"&amp;$A71)&lt;&gt;"", INDIRECT(H$1&amp;"!G"&amp;$A71), "")</f>
        <v/>
      </c>
      <c r="I71" s="47">
        <f t="array" ref="I71">IF(INDIRECT(I$1&amp;"!E"&amp;$A71)&lt;&gt;"", INDIRECT(I$1&amp;"!G"&amp;$A71), "")</f>
        <v/>
      </c>
      <c r="J71" s="47">
        <f t="array" ref="J71">IF(INDIRECT(J$1&amp;"!E"&amp;$A71)&lt;&gt;"", INDIRECT(J$1&amp;"!G"&amp;$A71), "")</f>
        <v/>
      </c>
      <c r="K71" s="47">
        <f t="array" ref="K71">IF(INDIRECT(K$1&amp;"!E"&amp;$A71)&lt;&gt;"", INDIRECT(K$1&amp;"!G"&amp;$A71), "")</f>
        <v/>
      </c>
      <c r="L71" s="47">
        <f t="array" ref="L71">IF(INDIRECT(L$1&amp;"!E"&amp;$A71)&lt;&gt;"", INDIRECT(L$1&amp;"!G"&amp;$A71), "")</f>
        <v/>
      </c>
      <c r="M71" s="47">
        <f t="array" ref="M71">IF(INDIRECT(M$1&amp;"!E"&amp;$A71)&lt;&gt;"", INDIRECT(M$1&amp;"!G"&amp;$A71), "")</f>
        <v/>
      </c>
      <c r="N71" s="47">
        <f t="array" ref="N71">IF(INDIRECT(N$1&amp;"!E"&amp;$A71)&lt;&gt;"", INDIRECT(N$1&amp;"!G"&amp;$A71), "")</f>
        <v/>
      </c>
      <c r="O71" s="47">
        <f t="array" ref="O71">IF(INDIRECT(O$1&amp;"!E"&amp;$A71)&lt;&gt;"", INDIRECT(O$1&amp;"!G"&amp;$A71), "")</f>
        <v/>
      </c>
      <c r="P71" s="47">
        <f t="array" ref="P71">IF(INDIRECT(P$1&amp;"!E"&amp;$A71)&lt;&gt;"", INDIRECT(P$1&amp;"!G"&amp;$A71), "")</f>
        <v/>
      </c>
      <c r="Q71" s="47">
        <f t="array" ref="Q71">IF(INDIRECT(Q$1&amp;"!E"&amp;$A71)&lt;&gt;"", INDIRECT(Q$1&amp;"!G"&amp;$A71), "")</f>
        <v/>
      </c>
    </row>
    <row r="72">
      <c r="A72" s="80" t="n">
        <v>36</v>
      </c>
      <c r="B72" s="47" t="inlineStr">
        <is>
          <t>Iracema do Oeste</t>
        </is>
      </c>
      <c r="C72" s="47" t="n">
        <v>1</v>
      </c>
      <c r="D72" s="47">
        <f t="array" ref="D72">IF(INDIRECT(D$1&amp;"!E"&amp;$A72)&lt;&gt;"", INDIRECT(D$1&amp;"!G"&amp;$A72), "")</f>
        <v/>
      </c>
      <c r="E72" s="47">
        <f t="array" ref="E72">IF(INDIRECT(E$1&amp;"!E"&amp;$A72)&lt;&gt;"", INDIRECT(E$1&amp;"!G"&amp;$A72), "")</f>
        <v/>
      </c>
      <c r="F72" s="47">
        <f t="array" ref="F72">IF(INDIRECT(F$1&amp;"!E"&amp;$A72)&lt;&gt;"", INDIRECT(F$1&amp;"!G"&amp;$A72), "")</f>
        <v/>
      </c>
      <c r="G72" s="47">
        <f t="array" ref="G72">IF(INDIRECT(G$1&amp;"!E"&amp;$A72)&lt;&gt;"", INDIRECT(G$1&amp;"!G"&amp;$A72), "")</f>
        <v/>
      </c>
      <c r="H72" s="47">
        <f t="array" ref="H72">IF(INDIRECT(H$1&amp;"!E"&amp;$A72)&lt;&gt;"", INDIRECT(H$1&amp;"!G"&amp;$A72), "")</f>
        <v/>
      </c>
      <c r="I72" s="47">
        <f t="array" ref="I72">IF(INDIRECT(I$1&amp;"!E"&amp;$A72)&lt;&gt;"", INDIRECT(I$1&amp;"!G"&amp;$A72), "")</f>
        <v/>
      </c>
      <c r="J72" s="47">
        <f t="array" ref="J72">IF(INDIRECT(J$1&amp;"!E"&amp;$A72)&lt;&gt;"", INDIRECT(J$1&amp;"!G"&amp;$A72), "")</f>
        <v/>
      </c>
      <c r="K72" s="47">
        <f t="array" ref="K72">IF(INDIRECT(K$1&amp;"!E"&amp;$A72)&lt;&gt;"", INDIRECT(K$1&amp;"!G"&amp;$A72), "")</f>
        <v/>
      </c>
      <c r="L72" s="47">
        <f t="array" ref="L72">IF(INDIRECT(L$1&amp;"!E"&amp;$A72)&lt;&gt;"", INDIRECT(L$1&amp;"!G"&amp;$A72), "")</f>
        <v/>
      </c>
      <c r="M72" s="47">
        <f t="array" ref="M72">IF(INDIRECT(M$1&amp;"!E"&amp;$A72)&lt;&gt;"", INDIRECT(M$1&amp;"!G"&amp;$A72), "")</f>
        <v/>
      </c>
      <c r="N72" s="47">
        <f t="array" ref="N72">IF(INDIRECT(N$1&amp;"!E"&amp;$A72)&lt;&gt;"", INDIRECT(N$1&amp;"!G"&amp;$A72), "")</f>
        <v/>
      </c>
      <c r="O72" s="47">
        <f t="array" ref="O72">IF(INDIRECT(O$1&amp;"!E"&amp;$A72)&lt;&gt;"", INDIRECT(O$1&amp;"!G"&amp;$A72), "")</f>
        <v/>
      </c>
      <c r="P72" s="47">
        <f t="array" ref="P72">IF(INDIRECT(P$1&amp;"!E"&amp;$A72)&lt;&gt;"", INDIRECT(P$1&amp;"!G"&amp;$A72), "")</f>
        <v/>
      </c>
      <c r="Q72" s="47">
        <f t="array" ref="Q72">IF(INDIRECT(Q$1&amp;"!E"&amp;$A72)&lt;&gt;"", INDIRECT(Q$1&amp;"!G"&amp;$A72), "")</f>
        <v/>
      </c>
    </row>
    <row r="73">
      <c r="A73" s="80" t="n">
        <v>38</v>
      </c>
      <c r="B73" s="47" t="inlineStr">
        <is>
          <t>Jesuítas</t>
        </is>
      </c>
      <c r="C73" s="47" t="n">
        <v>1</v>
      </c>
      <c r="D73" s="47">
        <f t="array" ref="D73">IF(INDIRECT(D$1&amp;"!E"&amp;$A73)&lt;&gt;"", INDIRECT(D$1&amp;"!G"&amp;$A73), "")</f>
        <v/>
      </c>
      <c r="E73" s="47">
        <f t="array" ref="E73">IF(INDIRECT(E$1&amp;"!E"&amp;$A73)&lt;&gt;"", INDIRECT(E$1&amp;"!G"&amp;$A73), "")</f>
        <v/>
      </c>
      <c r="F73" s="47">
        <f t="array" ref="F73">IF(INDIRECT(F$1&amp;"!E"&amp;$A73)&lt;&gt;"", INDIRECT(F$1&amp;"!G"&amp;$A73), "")</f>
        <v/>
      </c>
      <c r="G73" s="47">
        <f t="array" ref="G73">IF(INDIRECT(G$1&amp;"!E"&amp;$A73)&lt;&gt;"", INDIRECT(G$1&amp;"!G"&amp;$A73), "")</f>
        <v/>
      </c>
      <c r="H73" s="47">
        <f t="array" ref="H73">IF(INDIRECT(H$1&amp;"!E"&amp;$A73)&lt;&gt;"", INDIRECT(H$1&amp;"!G"&amp;$A73), "")</f>
        <v/>
      </c>
      <c r="I73" s="47">
        <f t="array" ref="I73">IF(INDIRECT(I$1&amp;"!E"&amp;$A73)&lt;&gt;"", INDIRECT(I$1&amp;"!G"&amp;$A73), "")</f>
        <v/>
      </c>
      <c r="J73" s="47">
        <f t="array" ref="J73">IF(INDIRECT(J$1&amp;"!E"&amp;$A73)&lt;&gt;"", INDIRECT(J$1&amp;"!G"&amp;$A73), "")</f>
        <v/>
      </c>
      <c r="K73" s="47">
        <f t="array" ref="K73">IF(INDIRECT(K$1&amp;"!E"&amp;$A73)&lt;&gt;"", INDIRECT(K$1&amp;"!G"&amp;$A73), "")</f>
        <v/>
      </c>
      <c r="L73" s="47">
        <f t="array" ref="L73">IF(INDIRECT(L$1&amp;"!E"&amp;$A73)&lt;&gt;"", INDIRECT(L$1&amp;"!G"&amp;$A73), "")</f>
        <v/>
      </c>
      <c r="M73" s="47">
        <f t="array" ref="M73">IF(INDIRECT(M$1&amp;"!E"&amp;$A73)&lt;&gt;"", INDIRECT(M$1&amp;"!G"&amp;$A73), "")</f>
        <v/>
      </c>
      <c r="N73" s="47">
        <f t="array" ref="N73">IF(INDIRECT(N$1&amp;"!E"&amp;$A73)&lt;&gt;"", INDIRECT(N$1&amp;"!G"&amp;$A73), "")</f>
        <v/>
      </c>
      <c r="O73" s="47">
        <f t="array" ref="O73">IF(INDIRECT(O$1&amp;"!E"&amp;$A73)&lt;&gt;"", INDIRECT(O$1&amp;"!G"&amp;$A73), "")</f>
        <v/>
      </c>
      <c r="P73" s="47">
        <f t="array" ref="P73">IF(INDIRECT(P$1&amp;"!E"&amp;$A73)&lt;&gt;"", INDIRECT(P$1&amp;"!G"&amp;$A73), "")</f>
        <v/>
      </c>
      <c r="Q73" s="47">
        <f t="array" ref="Q73">IF(INDIRECT(Q$1&amp;"!E"&amp;$A73)&lt;&gt;"", INDIRECT(Q$1&amp;"!G"&amp;$A73), "")</f>
        <v/>
      </c>
    </row>
    <row r="74">
      <c r="A74" s="80" t="n">
        <v>48</v>
      </c>
      <c r="B74" s="47" t="inlineStr">
        <is>
          <t>Nova Aurora</t>
        </is>
      </c>
      <c r="C74" s="47" t="n">
        <v>1</v>
      </c>
      <c r="D74" s="47">
        <f t="array" ref="D74">IF(INDIRECT(D$1&amp;"!E"&amp;$A74)&lt;&gt;"", INDIRECT(D$1&amp;"!G"&amp;$A74), "")</f>
        <v/>
      </c>
      <c r="E74" s="47">
        <f t="array" ref="E74">IF(INDIRECT(E$1&amp;"!E"&amp;$A74)&lt;&gt;"", INDIRECT(E$1&amp;"!G"&amp;$A74), "")</f>
        <v/>
      </c>
      <c r="F74" s="47">
        <f t="array" ref="F74">IF(INDIRECT(F$1&amp;"!E"&amp;$A74)&lt;&gt;"", INDIRECT(F$1&amp;"!G"&amp;$A74), "")</f>
        <v/>
      </c>
      <c r="G74" s="47">
        <f t="array" ref="G74">IF(INDIRECT(G$1&amp;"!E"&amp;$A74)&lt;&gt;"", INDIRECT(G$1&amp;"!G"&amp;$A74), "")</f>
        <v/>
      </c>
      <c r="H74" s="47">
        <f t="array" ref="H74">IF(INDIRECT(H$1&amp;"!E"&amp;$A74)&lt;&gt;"", INDIRECT(H$1&amp;"!G"&amp;$A74), "")</f>
        <v/>
      </c>
      <c r="I74" s="47">
        <f t="array" ref="I74">IF(INDIRECT(I$1&amp;"!E"&amp;$A74)&lt;&gt;"", INDIRECT(I$1&amp;"!G"&amp;$A74), "")</f>
        <v/>
      </c>
      <c r="J74" s="47">
        <f t="array" ref="J74">IF(INDIRECT(J$1&amp;"!E"&amp;$A74)&lt;&gt;"", INDIRECT(J$1&amp;"!G"&amp;$A74), "")</f>
        <v/>
      </c>
      <c r="K74" s="47">
        <f t="array" ref="K74">IF(INDIRECT(K$1&amp;"!E"&amp;$A74)&lt;&gt;"", INDIRECT(K$1&amp;"!G"&amp;$A74), "")</f>
        <v/>
      </c>
      <c r="L74" s="47">
        <f t="array" ref="L74">IF(INDIRECT(L$1&amp;"!E"&amp;$A74)&lt;&gt;"", INDIRECT(L$1&amp;"!G"&amp;$A74), "")</f>
        <v/>
      </c>
      <c r="M74" s="47">
        <f t="array" ref="M74">IF(INDIRECT(M$1&amp;"!E"&amp;$A74)&lt;&gt;"", INDIRECT(M$1&amp;"!G"&amp;$A74), "")</f>
        <v/>
      </c>
      <c r="N74" s="47">
        <f t="array" ref="N74">IF(INDIRECT(N$1&amp;"!E"&amp;$A74)&lt;&gt;"", INDIRECT(N$1&amp;"!G"&amp;$A74), "")</f>
        <v/>
      </c>
      <c r="O74" s="47">
        <f t="array" ref="O74">IF(INDIRECT(O$1&amp;"!E"&amp;$A74)&lt;&gt;"", INDIRECT(O$1&amp;"!G"&amp;$A74), "")</f>
        <v/>
      </c>
      <c r="P74" s="47">
        <f t="array" ref="P74">IF(INDIRECT(P$1&amp;"!E"&amp;$A74)&lt;&gt;"", INDIRECT(P$1&amp;"!G"&amp;$A74), "")</f>
        <v/>
      </c>
      <c r="Q74" s="47">
        <f t="array" ref="Q74">IF(INDIRECT(Q$1&amp;"!E"&amp;$A74)&lt;&gt;"", INDIRECT(Q$1&amp;"!G"&amp;$A74), "")</f>
        <v/>
      </c>
    </row>
    <row r="75">
      <c r="A75" s="80" t="n">
        <v>66</v>
      </c>
      <c r="B75" s="47" t="inlineStr">
        <is>
          <t>Tupassi</t>
        </is>
      </c>
      <c r="C75" s="47" t="n">
        <v>1</v>
      </c>
      <c r="D75" s="47">
        <f t="array" ref="D75">IF(INDIRECT(D$1&amp;"!E"&amp;$A75)&lt;&gt;"", INDIRECT(D$1&amp;"!G"&amp;$A75), "")</f>
        <v/>
      </c>
      <c r="E75" s="47">
        <f t="array" ref="E75">IF(INDIRECT(E$1&amp;"!E"&amp;$A75)&lt;&gt;"", INDIRECT(E$1&amp;"!G"&amp;$A75), "")</f>
        <v/>
      </c>
      <c r="F75" s="47">
        <f t="array" ref="F75">IF(INDIRECT(F$1&amp;"!E"&amp;$A75)&lt;&gt;"", INDIRECT(F$1&amp;"!G"&amp;$A75), "")</f>
        <v/>
      </c>
      <c r="G75" s="47">
        <f t="array" ref="G75">IF(INDIRECT(G$1&amp;"!E"&amp;$A75)&lt;&gt;"", INDIRECT(G$1&amp;"!G"&amp;$A75), "")</f>
        <v/>
      </c>
      <c r="H75" s="47">
        <f t="array" ref="H75">IF(INDIRECT(H$1&amp;"!E"&amp;$A75)&lt;&gt;"", INDIRECT(H$1&amp;"!G"&amp;$A75), "")</f>
        <v/>
      </c>
      <c r="I75" s="47">
        <f t="array" ref="I75">IF(INDIRECT(I$1&amp;"!E"&amp;$A75)&lt;&gt;"", INDIRECT(I$1&amp;"!G"&amp;$A75), "")</f>
        <v/>
      </c>
      <c r="J75" s="47">
        <f t="array" ref="J75">IF(INDIRECT(J$1&amp;"!E"&amp;$A75)&lt;&gt;"", INDIRECT(J$1&amp;"!G"&amp;$A75), "")</f>
        <v/>
      </c>
      <c r="K75" s="47">
        <f t="array" ref="K75">IF(INDIRECT(K$1&amp;"!E"&amp;$A75)&lt;&gt;"", INDIRECT(K$1&amp;"!G"&amp;$A75), "")</f>
        <v/>
      </c>
      <c r="L75" s="47">
        <f t="array" ref="L75">IF(INDIRECT(L$1&amp;"!E"&amp;$A75)&lt;&gt;"", INDIRECT(L$1&amp;"!G"&amp;$A75), "")</f>
        <v/>
      </c>
      <c r="M75" s="47">
        <f t="array" ref="M75">IF(INDIRECT(M$1&amp;"!E"&amp;$A75)&lt;&gt;"", INDIRECT(M$1&amp;"!G"&amp;$A75), "")</f>
        <v/>
      </c>
      <c r="N75" s="47">
        <f t="array" ref="N75">IF(INDIRECT(N$1&amp;"!E"&amp;$A75)&lt;&gt;"", INDIRECT(N$1&amp;"!G"&amp;$A75), "")</f>
        <v/>
      </c>
      <c r="O75" s="47">
        <f t="array" ref="O75">IF(INDIRECT(O$1&amp;"!E"&amp;$A75)&lt;&gt;"", INDIRECT(O$1&amp;"!G"&amp;$A75), "")</f>
        <v/>
      </c>
      <c r="P75" s="47">
        <f t="array" ref="P75">IF(INDIRECT(P$1&amp;"!E"&amp;$A75)&lt;&gt;"", INDIRECT(P$1&amp;"!G"&amp;$A75), "")</f>
        <v/>
      </c>
      <c r="Q75" s="47">
        <f t="array" ref="Q75">IF(INDIRECT(Q$1&amp;"!E"&amp;$A75)&lt;&gt;"", INDIRECT(Q$1&amp;"!G"&amp;$A75), "")</f>
        <v/>
      </c>
    </row>
    <row r="76">
      <c r="A76" s="80" t="n">
        <v>67</v>
      </c>
      <c r="B76" s="47" t="inlineStr">
        <is>
          <t>Ubirata</t>
        </is>
      </c>
      <c r="C76" s="47" t="n">
        <v>1</v>
      </c>
      <c r="D76" s="47">
        <f t="array" ref="D76">IF(INDIRECT(D$1&amp;"!E"&amp;$A76)&lt;&gt;"", INDIRECT(D$1&amp;"!G"&amp;$A76), "")</f>
        <v/>
      </c>
      <c r="E76" s="47">
        <f t="array" ref="E76">IF(INDIRECT(E$1&amp;"!E"&amp;$A76)&lt;&gt;"", INDIRECT(E$1&amp;"!G"&amp;$A76), "")</f>
        <v/>
      </c>
      <c r="F76" s="47">
        <f t="array" ref="F76">IF(INDIRECT(F$1&amp;"!E"&amp;$A76)&lt;&gt;"", INDIRECT(F$1&amp;"!G"&amp;$A76), "")</f>
        <v/>
      </c>
      <c r="G76" s="47">
        <f t="array" ref="G76">IF(INDIRECT(G$1&amp;"!E"&amp;$A76)&lt;&gt;"", INDIRECT(G$1&amp;"!G"&amp;$A76), "")</f>
        <v/>
      </c>
      <c r="H76" s="47">
        <f t="array" ref="H76">IF(INDIRECT(H$1&amp;"!E"&amp;$A76)&lt;&gt;"", INDIRECT(H$1&amp;"!G"&amp;$A76), "")</f>
        <v/>
      </c>
      <c r="I76" s="47">
        <f t="array" ref="I76">IF(INDIRECT(I$1&amp;"!E"&amp;$A76)&lt;&gt;"", INDIRECT(I$1&amp;"!G"&amp;$A76), "")</f>
        <v/>
      </c>
      <c r="J76" s="47">
        <f t="array" ref="J76">IF(INDIRECT(J$1&amp;"!E"&amp;$A76)&lt;&gt;"", INDIRECT(J$1&amp;"!G"&amp;$A76), "")</f>
        <v/>
      </c>
      <c r="K76" s="47">
        <f t="array" ref="K76">IF(INDIRECT(K$1&amp;"!E"&amp;$A76)&lt;&gt;"", INDIRECT(K$1&amp;"!G"&amp;$A76), "")</f>
        <v/>
      </c>
      <c r="L76" s="47">
        <f t="array" ref="L76">IF(INDIRECT(L$1&amp;"!E"&amp;$A76)&lt;&gt;"", INDIRECT(L$1&amp;"!G"&amp;$A76), "")</f>
        <v/>
      </c>
      <c r="M76" s="47">
        <f t="array" ref="M76">IF(INDIRECT(M$1&amp;"!E"&amp;$A76)&lt;&gt;"", INDIRECT(M$1&amp;"!G"&amp;$A76), "")</f>
        <v/>
      </c>
      <c r="N76" s="47">
        <f t="array" ref="N76">IF(INDIRECT(N$1&amp;"!E"&amp;$A76)&lt;&gt;"", INDIRECT(N$1&amp;"!G"&amp;$A76), "")</f>
        <v/>
      </c>
      <c r="O76" s="47">
        <f t="array" ref="O76">IF(INDIRECT(O$1&amp;"!E"&amp;$A76)&lt;&gt;"", INDIRECT(O$1&amp;"!G"&amp;$A76), "")</f>
        <v/>
      </c>
      <c r="P76" s="47">
        <f t="array" ref="P76">IF(INDIRECT(P$1&amp;"!E"&amp;$A76)&lt;&gt;"", INDIRECT(P$1&amp;"!G"&amp;$A76), "")</f>
        <v/>
      </c>
      <c r="Q76" s="47">
        <f t="array" ref="Q76">IF(INDIRECT(Q$1&amp;"!E"&amp;$A76)&lt;&gt;"", INDIRECT(Q$1&amp;"!G"&amp;$A76), "")</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26/02/2025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26/02/2025</t>
        </is>
      </c>
      <c r="G3" s="90" t="inlineStr">
        <is>
          <t>Sim</t>
        </is>
      </c>
      <c r="H3" s="86" t="inlineStr">
        <is>
          <t>Receita de venda inicial não coincide com o valor do Resumo</t>
        </is>
      </c>
      <c r="I3" s="86" t="n"/>
      <c r="J3" s="86" t="inlineStr">
        <is>
          <t>Não</t>
        </is>
      </c>
      <c r="K3" s="86" t="n"/>
    </row>
    <row r="4">
      <c r="A4" s="85" t="inlineStr">
        <is>
          <t>Gabriel</t>
        </is>
      </c>
      <c r="B4" s="86" t="inlineStr">
        <is>
          <t>Assis Chateaubriand</t>
        </is>
      </c>
      <c r="C4" s="86" t="n">
        <v>1</v>
      </c>
      <c r="D4" s="86" t="inlineStr">
        <is>
          <t>Gisele Cássia Tamparowsky de Oliveira</t>
        </is>
      </c>
      <c r="E4" s="87" t="inlineStr">
        <is>
          <t>Enviado</t>
        </is>
      </c>
      <c r="F4" s="86" t="inlineStr">
        <is>
          <t>26/02/2025</t>
        </is>
      </c>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21/03/2025</t>
        </is>
      </c>
      <c r="G5" s="90" t="inlineStr">
        <is>
          <t>Sim</t>
        </is>
      </c>
      <c r="H5" s="86" t="inlineStr">
        <is>
          <t>Receita de venda e Despesas pág 2 não coincidem com o valor do Resumo
Fundo de caixa pág 2 e pág 6 invertidos</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19/03/2025</t>
        </is>
      </c>
      <c r="G6" s="90" t="inlineStr">
        <is>
          <t>Sim</t>
        </is>
      </c>
      <c r="H6" s="86" t="inlineStr">
        <is>
          <t>02 envios referentes a nov/24. Favor cancelar o mais antigo (ID4273)
Receita de venda e Despesas iniciais não coincidem com o valor do Resumo</t>
        </is>
      </c>
      <c r="I6" s="86" t="inlineStr">
        <is>
          <t>Remover ID4273</t>
        </is>
      </c>
      <c r="J6" s="86" t="inlineStr">
        <is>
          <t>Sim</t>
        </is>
      </c>
      <c r="K6" s="86" t="inlineStr">
        <is>
          <t>Removido o 4273</t>
        </is>
      </c>
    </row>
    <row r="7">
      <c r="A7" s="85" t="inlineStr">
        <is>
          <t>Gabriel</t>
        </is>
      </c>
      <c r="B7" s="86" t="inlineStr">
        <is>
          <t>Brasilândia do Sul</t>
        </is>
      </c>
      <c r="C7" s="86" t="n">
        <v>1</v>
      </c>
      <c r="D7" s="86" t="inlineStr">
        <is>
          <t>Solange Maria Masqueti</t>
        </is>
      </c>
      <c r="E7" s="87" t="inlineStr">
        <is>
          <t>Enviado</t>
        </is>
      </c>
      <c r="F7" s="86" t="inlineStr">
        <is>
          <t>26/02/2025</t>
        </is>
      </c>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7" t="inlineStr">
        <is>
          <t>Enviado</t>
        </is>
      </c>
      <c r="F8" s="86" t="inlineStr">
        <is>
          <t>17/03/2025</t>
        </is>
      </c>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26/02/2025</t>
        </is>
      </c>
      <c r="G9" s="90" t="inlineStr">
        <is>
          <t>Sim</t>
        </is>
      </c>
      <c r="H9" s="86" t="inlineStr">
        <is>
          <t>Receita de venda e Despesas pág 2 não coincidem com o valor do Resumo
Valor Receita prestação serviço diferente V1</t>
        </is>
      </c>
      <c r="I9" s="86" t="n"/>
      <c r="J9" s="86" t="inlineStr">
        <is>
          <t>Não</t>
        </is>
      </c>
      <c r="K9" s="86" t="n"/>
    </row>
    <row r="10">
      <c r="A10" s="89" t="inlineStr">
        <is>
          <t>Bianca</t>
        </is>
      </c>
      <c r="B10" s="86" t="inlineStr">
        <is>
          <t>Capitão Leonidas Marques</t>
        </is>
      </c>
      <c r="C10" s="86" t="n">
        <v>1</v>
      </c>
      <c r="D10" s="86" t="inlineStr">
        <is>
          <t>Tatiane Girardi</t>
        </is>
      </c>
      <c r="E10" s="92" t="inlineStr">
        <is>
          <t>Duplicado</t>
        </is>
      </c>
      <c r="F10" s="86" t="inlineStr">
        <is>
          <t>06/03/2025, 20/03/2025</t>
        </is>
      </c>
      <c r="G10" s="90" t="inlineStr">
        <is>
          <t>Sim</t>
        </is>
      </c>
      <c r="H10" s="86" t="inlineStr">
        <is>
          <t>Fundo de caixa das pág 2 e 6 estão iguais</t>
        </is>
      </c>
      <c r="I10" s="86" t="inlineStr">
        <is>
          <t>Remover ID4311</t>
        </is>
      </c>
      <c r="J10" s="86" t="inlineStr">
        <is>
          <t>Não</t>
        </is>
      </c>
      <c r="K10" s="86" t="n"/>
    </row>
    <row r="11">
      <c r="A11" s="91" t="inlineStr">
        <is>
          <t>Valquiria</t>
        </is>
      </c>
      <c r="B11" s="86" t="inlineStr">
        <is>
          <t>Cascavel</t>
        </is>
      </c>
      <c r="C11" s="86" t="n">
        <v>1</v>
      </c>
      <c r="D11" s="86" t="inlineStr">
        <is>
          <t>Lucas Fenerick Biondi</t>
        </is>
      </c>
      <c r="E11" s="92" t="inlineStr">
        <is>
          <t>Duplicado</t>
        </is>
      </c>
      <c r="F11" s="86" t="inlineStr">
        <is>
          <t>17/06/2025, 26/02/2025</t>
        </is>
      </c>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14/05/2025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26/02/2025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7" t="inlineStr">
        <is>
          <t>Enviado</t>
        </is>
      </c>
      <c r="F14" s="86" t="inlineStr">
        <is>
          <t>10/06/2025</t>
        </is>
      </c>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26/02/2025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06/06/2025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28/02/2025</t>
        </is>
      </c>
      <c r="G17" s="90" t="inlineStr">
        <is>
          <t>Sim</t>
        </is>
      </c>
      <c r="H17" s="86" t="n"/>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26/02/2025</t>
        </is>
      </c>
      <c r="G18" s="90" t="inlineStr">
        <is>
          <t>Sim</t>
        </is>
      </c>
      <c r="H18" s="86" t="inlineStr">
        <is>
          <t>Dados todos errados</t>
        </is>
      </c>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26/02/2025</t>
        </is>
      </c>
      <c r="G19" s="90" t="inlineStr">
        <is>
          <t>Sim</t>
        </is>
      </c>
      <c r="H19" s="86" t="inlineStr">
        <is>
          <t>2º item do fundo de cx das Despesas preenchido
Terminar de completar os materiais vendidos</t>
        </is>
      </c>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25/02/2025</t>
        </is>
      </c>
      <c r="G20" s="90" t="inlineStr">
        <is>
          <t>Sim</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25/02/2025</t>
        </is>
      </c>
      <c r="G21" s="90" t="inlineStr">
        <is>
          <t>Sim</t>
        </is>
      </c>
      <c r="H21" s="86" t="n"/>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25/03/2025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94" t="inlineStr">
        <is>
          <t>Atrasado &gt;= 2</t>
        </is>
      </c>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24/02/2025</t>
        </is>
      </c>
      <c r="G24" s="90" t="inlineStr">
        <is>
          <t>Sim</t>
        </is>
      </c>
      <c r="H24" s="86" t="inlineStr">
        <is>
          <t>Não lançou nas despesas o INSS separado</t>
        </is>
      </c>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24/02/2025</t>
        </is>
      </c>
      <c r="G25" s="90" t="inlineStr">
        <is>
          <t>Sim</t>
        </is>
      </c>
      <c r="H25" s="86" t="inlineStr">
        <is>
          <t>Não lançou nas despesas o INSS separado; O lançamento no receita de venda de reciclaveis e total de despesa da pg 2 não bate com o total da pagina 8</t>
        </is>
      </c>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24/02/2025</t>
        </is>
      </c>
      <c r="G26" s="90" t="inlineStr">
        <is>
          <t>Sim</t>
        </is>
      </c>
      <c r="H26" s="86" t="inlineStr">
        <is>
          <t>Não lançou nas despesas o INSS separado; O lançamento no receita de venda de reciclaveis e total de despesa da pg 2 não bate com o total da pagina 8</t>
        </is>
      </c>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24/02/2025</t>
        </is>
      </c>
      <c r="G27" s="90" t="inlineStr">
        <is>
          <t>Sim</t>
        </is>
      </c>
      <c r="H27" s="86" t="inlineStr">
        <is>
          <t>O lançamento no receita de venda de reciclaveis pg 2 não bate com o total da pagina 8; não lançou despesa do INSS</t>
        </is>
      </c>
      <c r="I27" s="86" t="n"/>
      <c r="J27" s="86" t="inlineStr">
        <is>
          <t>Não</t>
        </is>
      </c>
      <c r="K27" s="86" t="n"/>
    </row>
    <row r="28">
      <c r="A28" s="95" t="inlineStr">
        <is>
          <t>Larissa</t>
        </is>
      </c>
      <c r="B28" s="86" t="inlineStr">
        <is>
          <t>Foz do Iguaçu</t>
        </is>
      </c>
      <c r="C28" s="86" t="n">
        <v>6</v>
      </c>
      <c r="D28" s="86" t="inlineStr">
        <is>
          <t>Jose Francisco Mariano de Faria Filho</t>
        </is>
      </c>
      <c r="E28" s="87" t="inlineStr">
        <is>
          <t>Enviado</t>
        </is>
      </c>
      <c r="F28" s="86" t="inlineStr">
        <is>
          <t>24/02/2025</t>
        </is>
      </c>
      <c r="G28" s="90" t="inlineStr">
        <is>
          <t>Sim</t>
        </is>
      </c>
      <c r="H28" s="86" t="inlineStr">
        <is>
          <t>O lançamento no receita de venda de reciclaveis e total de despesa da pg 2 não bate com o total da pagina 8</t>
        </is>
      </c>
      <c r="I28" s="86" t="n"/>
      <c r="J28" s="86" t="inlineStr">
        <is>
          <t>Não</t>
        </is>
      </c>
      <c r="K28" s="86" t="n"/>
    </row>
    <row r="29">
      <c r="A29" s="95" t="inlineStr">
        <is>
          <t>Larissa</t>
        </is>
      </c>
      <c r="B29" s="86" t="inlineStr">
        <is>
          <t>Foz do Iguaçu</t>
        </is>
      </c>
      <c r="C29" s="86" t="n">
        <v>7</v>
      </c>
      <c r="D29" s="86" t="inlineStr">
        <is>
          <t>Pedro Henrique Mariano de Faria</t>
        </is>
      </c>
      <c r="E29" s="87" t="inlineStr">
        <is>
          <t>Enviado</t>
        </is>
      </c>
      <c r="F29" s="86" t="inlineStr">
        <is>
          <t>24/02/2025</t>
        </is>
      </c>
      <c r="G29" s="90" t="inlineStr">
        <is>
          <t>Sim</t>
        </is>
      </c>
      <c r="H29" s="86" t="inlineStr">
        <is>
          <t>O lançamento no receita de venda de reciclaveis e total de despesa da pg 2 não bate com o total da pagina 8</t>
        </is>
      </c>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24/02/2025</t>
        </is>
      </c>
      <c r="G30" s="90" t="inlineStr">
        <is>
          <t>Sim</t>
        </is>
      </c>
      <c r="H30" s="86" t="inlineStr">
        <is>
          <t>Não lançou nas despesas o INSS separado</t>
        </is>
      </c>
      <c r="I30" s="86" t="n"/>
      <c r="J30" s="86" t="inlineStr">
        <is>
          <t>Não</t>
        </is>
      </c>
      <c r="K30" s="86" t="n"/>
    </row>
    <row r="31">
      <c r="A31" s="85" t="inlineStr">
        <is>
          <t>Gabriel</t>
        </is>
      </c>
      <c r="B31" s="86" t="inlineStr">
        <is>
          <t>Francisco Alves</t>
        </is>
      </c>
      <c r="C31" s="86" t="n">
        <v>1</v>
      </c>
      <c r="D31" s="86" t="inlineStr">
        <is>
          <t>Paulo Rogerio Hiroshi Fujii</t>
        </is>
      </c>
      <c r="E31" s="87" t="inlineStr">
        <is>
          <t>Enviado</t>
        </is>
      </c>
      <c r="F31" s="86" t="inlineStr">
        <is>
          <t>25/02/2025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25/02/2025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7" t="inlineStr">
        <is>
          <t>Enviado</t>
        </is>
      </c>
      <c r="F33" s="86" t="inlineStr">
        <is>
          <t>25/02/2025</t>
        </is>
      </c>
      <c r="G33" s="90" t="inlineStr">
        <is>
          <t>Sim</t>
        </is>
      </c>
      <c r="H33" s="86" t="inlineStr">
        <is>
          <t>Falta completar os materiais vendidos e despesas</t>
        </is>
      </c>
      <c r="I33" s="86" t="n"/>
      <c r="J33" s="86" t="inlineStr">
        <is>
          <t>Não</t>
        </is>
      </c>
      <c r="K33" s="86" t="n"/>
    </row>
    <row r="34">
      <c r="A34" s="89" t="inlineStr">
        <is>
          <t>Bianca</t>
        </is>
      </c>
      <c r="B34" s="86" t="inlineStr">
        <is>
          <t>Ibema</t>
        </is>
      </c>
      <c r="C34" s="86" t="n">
        <v>1</v>
      </c>
      <c r="D34" s="86" t="inlineStr">
        <is>
          <t>Kelly Jackeline Silva do Valle</t>
        </is>
      </c>
      <c r="E34" s="92" t="inlineStr">
        <is>
          <t>Duplicado</t>
        </is>
      </c>
      <c r="F34" s="86" t="inlineStr">
        <is>
          <t>24/03/2025, 26/02/2025</t>
        </is>
      </c>
      <c r="G34" s="90" t="inlineStr">
        <is>
          <t>Sim</t>
        </is>
      </c>
      <c r="H34" s="86" t="inlineStr">
        <is>
          <t>2 formulários enviados, cancelar o ID4276
Despesas da pág 2 e 8 não coincidem
Despesa de manutenção precisa estar na aba de "manutenção"
Fundo de cx pág 2 e 6 estão iguais
Acordo de Cooperação na vdd é Contrato de serviço</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26/02/2025</t>
        </is>
      </c>
      <c r="G35" s="90" t="inlineStr">
        <is>
          <t>Sim</t>
        </is>
      </c>
      <c r="H35" s="86" t="inlineStr">
        <is>
          <t>Despesa da pag 2 com coincide com Resumo</t>
        </is>
      </c>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26/02/2025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24/02/2025</t>
        </is>
      </c>
      <c r="G37" s="90" t="inlineStr">
        <is>
          <t>Sim</t>
        </is>
      </c>
      <c r="H37" s="86" t="inlineStr">
        <is>
          <t xml:space="preserve">Não finalizou o preenchimento </t>
        </is>
      </c>
      <c r="I37" s="86" t="n"/>
      <c r="J37" s="86" t="inlineStr">
        <is>
          <t>Não</t>
        </is>
      </c>
      <c r="K37" s="86" t="n"/>
    </row>
    <row r="38">
      <c r="A38" s="91" t="inlineStr">
        <is>
          <t>Valquiria</t>
        </is>
      </c>
      <c r="B38" s="86" t="inlineStr">
        <is>
          <t>Jesuítas</t>
        </is>
      </c>
      <c r="C38" s="86" t="n">
        <v>1</v>
      </c>
      <c r="D38" s="86" t="inlineStr">
        <is>
          <t>Francilaine Cavalini de Oliveira</t>
        </is>
      </c>
      <c r="E38" s="87" t="inlineStr">
        <is>
          <t>Enviado</t>
        </is>
      </c>
      <c r="F38" s="86" t="inlineStr">
        <is>
          <t>25/02/2025</t>
        </is>
      </c>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25/02/2025</t>
        </is>
      </c>
      <c r="G39" s="90" t="inlineStr">
        <is>
          <t>Sim</t>
        </is>
      </c>
      <c r="H39" s="86" t="n"/>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inlineStr">
        <is>
          <t>21/03/2025</t>
        </is>
      </c>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7" t="inlineStr">
        <is>
          <t>Enviado</t>
        </is>
      </c>
      <c r="F41" s="86" t="inlineStr">
        <is>
          <t>21/03/2025</t>
        </is>
      </c>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7" t="inlineStr">
        <is>
          <t>Enviado</t>
        </is>
      </c>
      <c r="F43" s="86" t="inlineStr">
        <is>
          <t>24/02/2025</t>
        </is>
      </c>
      <c r="G43" s="90" t="inlineStr">
        <is>
          <t>Sim</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24/02/2025</t>
        </is>
      </c>
      <c r="G44" s="90" t="inlineStr">
        <is>
          <t>Sim</t>
        </is>
      </c>
      <c r="H44" s="86" t="inlineStr">
        <is>
          <t>Falta preencher INSS</t>
        </is>
      </c>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25/02/2025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11/03/2025</t>
        </is>
      </c>
      <c r="G46" s="90" t="inlineStr">
        <is>
          <t>Sim</t>
        </is>
      </c>
      <c r="H46" s="86" t="n"/>
      <c r="I46" s="86" t="n"/>
      <c r="J46" s="86" t="inlineStr">
        <is>
          <t>Não</t>
        </is>
      </c>
      <c r="K46" s="86" t="n"/>
    </row>
    <row r="47">
      <c r="A47" s="85" t="inlineStr">
        <is>
          <t>Gabriel</t>
        </is>
      </c>
      <c r="B47" s="86" t="inlineStr">
        <is>
          <t>Mundo Novo</t>
        </is>
      </c>
      <c r="C47" s="86" t="n">
        <v>1</v>
      </c>
      <c r="D47" s="86" t="inlineStr">
        <is>
          <t>Jaqueline Meireles / Margarete Pusippe</t>
        </is>
      </c>
      <c r="E47" s="94" t="inlineStr">
        <is>
          <t>Atrasado &gt;= 2</t>
        </is>
      </c>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92" t="inlineStr">
        <is>
          <t>Duplicado</t>
        </is>
      </c>
      <c r="F48" s="86" t="inlineStr">
        <is>
          <t>29/04/2025, 25/02/2025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21/03/2025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21/03/2025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92" t="inlineStr">
        <is>
          <t>Duplicado</t>
        </is>
      </c>
      <c r="F51" s="86" t="inlineStr">
        <is>
          <t>26/02/2025, 25/02/2025</t>
        </is>
      </c>
      <c r="G51" s="88" t="inlineStr">
        <is>
          <t>Não</t>
        </is>
      </c>
      <c r="H51" s="86" t="inlineStr">
        <is>
          <t>digitiu errado valor da Receita total de venda de recicláveis</t>
        </is>
      </c>
      <c r="I51" s="86" t="inlineStr">
        <is>
          <t>Remover ID4257</t>
        </is>
      </c>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26/02/2025</t>
        </is>
      </c>
      <c r="G52" s="90" t="inlineStr">
        <is>
          <t>Sim</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26/02/2025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21/03/2025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24/02/2025</t>
        </is>
      </c>
      <c r="G55" s="90" t="inlineStr">
        <is>
          <t>Sim</t>
        </is>
      </c>
      <c r="H55" s="86" t="inlineStr">
        <is>
          <t>Não mencionou o valor de contrato</t>
        </is>
      </c>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26/02/2025</t>
        </is>
      </c>
      <c r="G56" s="90" t="inlineStr">
        <is>
          <t>Sim</t>
        </is>
      </c>
      <c r="H56" s="86" t="inlineStr">
        <is>
          <t>NF não foi incluída
Falta finalizar os materiais vendidos e o Fundo de Caixa/Despesa</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25/02/2025</t>
        </is>
      </c>
      <c r="G57" s="90" t="inlineStr">
        <is>
          <t>Sim</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24/02/2025</t>
        </is>
      </c>
      <c r="G58" s="90" t="inlineStr">
        <is>
          <t>Sim</t>
        </is>
      </c>
      <c r="H58" s="86" t="inlineStr">
        <is>
          <t>Não inseriu INSS nas despesas</t>
        </is>
      </c>
      <c r="I58" s="86" t="n"/>
      <c r="J58" s="86" t="inlineStr">
        <is>
          <t>Não</t>
        </is>
      </c>
      <c r="K58" s="86" t="n"/>
    </row>
    <row r="59">
      <c r="A59" s="93" t="inlineStr">
        <is>
          <t>Luana</t>
        </is>
      </c>
      <c r="B59" s="86" t="inlineStr">
        <is>
          <t>São Jose das Palmeiras</t>
        </is>
      </c>
      <c r="C59" s="86" t="n">
        <v>1</v>
      </c>
      <c r="D59" s="86" t="inlineStr">
        <is>
          <t>Adnan navarro de freitas kassim</t>
        </is>
      </c>
      <c r="E59" s="92" t="inlineStr">
        <is>
          <t>Duplicado</t>
        </is>
      </c>
      <c r="F59" s="86" t="inlineStr">
        <is>
          <t>10/03/2025, 26/02/2025</t>
        </is>
      </c>
      <c r="G59" s="90" t="inlineStr">
        <is>
          <t>Sim</t>
        </is>
      </c>
      <c r="H59" s="86" t="inlineStr">
        <is>
          <t>Não inseriu as despesas</t>
        </is>
      </c>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24/02/2025</t>
        </is>
      </c>
      <c r="G60" s="90" t="inlineStr">
        <is>
          <t>Sim</t>
        </is>
      </c>
      <c r="H60" s="86" t="inlineStr">
        <is>
          <t>O lançamento no receita de venda de reciclaveis da pg 2 não bate com o total da pagina 8</t>
        </is>
      </c>
      <c r="I60" s="86" t="n"/>
      <c r="J60" s="86" t="inlineStr">
        <is>
          <t>Não</t>
        </is>
      </c>
      <c r="K60" s="86" t="n"/>
    </row>
    <row r="61">
      <c r="A61" s="93" t="inlineStr">
        <is>
          <t>Luana</t>
        </is>
      </c>
      <c r="B61" s="86" t="inlineStr">
        <is>
          <t>São Pedro do Iguaçu</t>
        </is>
      </c>
      <c r="C61" s="86" t="n">
        <v>1</v>
      </c>
      <c r="D61" s="86" t="inlineStr">
        <is>
          <t>Mayara Ketllyn de Paula Rosetti</t>
        </is>
      </c>
      <c r="E61" s="92" t="inlineStr">
        <is>
          <t>Duplicado</t>
        </is>
      </c>
      <c r="F61" s="86" t="inlineStr">
        <is>
          <t>25/02/2025, 02/04/2025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92" t="inlineStr">
        <is>
          <t>Duplicado</t>
        </is>
      </c>
      <c r="F62" s="86" t="inlineStr">
        <is>
          <t>24/02/2025, 24/02/2025</t>
        </is>
      </c>
      <c r="G62" s="90" t="inlineStr">
        <is>
          <t>Sim</t>
        </is>
      </c>
      <c r="H62" s="86" t="inlineStr">
        <is>
          <t>O lançamento da desepesa da UVR na aba 2 nao coincide com o da aba 8</t>
        </is>
      </c>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15/04/2025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2" t="inlineStr">
        <is>
          <t>Duplicado</t>
        </is>
      </c>
      <c r="F64" s="86" t="inlineStr">
        <is>
          <t>25/02/2025, 09/06/2025</t>
        </is>
      </c>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25/02/2025</t>
        </is>
      </c>
      <c r="G65" s="90" t="inlineStr">
        <is>
          <t>Sim</t>
        </is>
      </c>
      <c r="H65" s="86" t="inlineStr">
        <is>
          <t>NF não foi incluída
Valores Receita venda materiais e Despesas pág 2 não coincidem com o Resumo</t>
        </is>
      </c>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25/02/2025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92" t="inlineStr">
        <is>
          <t>Duplicado</t>
        </is>
      </c>
      <c r="F67" s="86" t="inlineStr">
        <is>
          <t>06/03/2025, 15/04/2025, 26/02/2025</t>
        </is>
      </c>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7" t="inlineStr">
        <is>
          <t>Enviado</t>
        </is>
      </c>
      <c r="F68" s="86" t="inlineStr">
        <is>
          <t>25/02/2025</t>
        </is>
      </c>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06/02/2025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11/03/2025</t>
        </is>
      </c>
      <c r="G3" s="90" t="inlineStr">
        <is>
          <t>Sim</t>
        </is>
      </c>
      <c r="H3" s="86" t="inlineStr">
        <is>
          <t>Receita de venda inicial não coincide com o valor do Resumo e ambas estão abaixo do lançado no V1</t>
        </is>
      </c>
      <c r="I3" s="86" t="n"/>
      <c r="J3" s="86" t="inlineStr">
        <is>
          <t>Não</t>
        </is>
      </c>
      <c r="K3" s="86" t="n"/>
    </row>
    <row r="4">
      <c r="A4" s="85" t="inlineStr">
        <is>
          <t>Gabriel</t>
        </is>
      </c>
      <c r="B4" s="86" t="inlineStr">
        <is>
          <t>Assis Chateaubriand</t>
        </is>
      </c>
      <c r="C4" s="86" t="n">
        <v>1</v>
      </c>
      <c r="D4" s="86" t="inlineStr">
        <is>
          <t>Gisele Cássia Tamparowsky de Oliveira</t>
        </is>
      </c>
      <c r="E4" s="94" t="inlineStr">
        <is>
          <t>Atrasado &gt;= 2</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21/03/2025</t>
        </is>
      </c>
      <c r="G5" s="90" t="inlineStr">
        <is>
          <t>Sim</t>
        </is>
      </c>
      <c r="H5" s="86" t="inlineStr">
        <is>
          <t>Apenas 1 NF incluída
Receita de venda e Despesas pág 2 não coincidem com o valor do Resumo
Fundo de caixa pág 2 e Despesas iguais</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20/03/2025</t>
        </is>
      </c>
      <c r="G6" s="90" t="inlineStr">
        <is>
          <t>Sim</t>
        </is>
      </c>
      <c r="H6" s="86" t="inlineStr">
        <is>
          <t>Receita de venda e Despesas iniciais não coincidem com o valor do Resumo</t>
        </is>
      </c>
      <c r="I6" s="86" t="n"/>
      <c r="J6" s="86" t="inlineStr">
        <is>
          <t>Não</t>
        </is>
      </c>
      <c r="K6" s="86" t="n"/>
    </row>
    <row r="7">
      <c r="A7" s="85" t="inlineStr">
        <is>
          <t>Gabriel</t>
        </is>
      </c>
      <c r="B7" s="86" t="inlineStr">
        <is>
          <t>Brasilândia do Sul</t>
        </is>
      </c>
      <c r="C7" s="86" t="n">
        <v>1</v>
      </c>
      <c r="D7" s="86" t="inlineStr">
        <is>
          <t>Solange Maria Masqueti</t>
        </is>
      </c>
      <c r="E7" s="94" t="inlineStr">
        <is>
          <t>Atrasado &gt;= 2</t>
        </is>
      </c>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94" t="inlineStr">
        <is>
          <t>Atrasado &gt;= 2</t>
        </is>
      </c>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20/03/2025</t>
        </is>
      </c>
      <c r="G9" s="90" t="inlineStr">
        <is>
          <t>Sim</t>
        </is>
      </c>
      <c r="H9" s="86" t="inlineStr">
        <is>
          <t>Receita de venda e Despesas pág 2 não coincidem com o valor do Resumo, nem com o V1</t>
        </is>
      </c>
      <c r="I9" s="86" t="n"/>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06/03/2025</t>
        </is>
      </c>
      <c r="G10" s="90" t="inlineStr">
        <is>
          <t>Sim</t>
        </is>
      </c>
      <c r="H10" s="86" t="inlineStr">
        <is>
          <t>Despesas pág 2 não coincidem com o valor do Resumo, nem com o V1
Fundo de cx das pág 2 e 6 estão iguais</t>
        </is>
      </c>
      <c r="I10" s="86" t="n"/>
      <c r="J10" s="86" t="inlineStr">
        <is>
          <t>Não</t>
        </is>
      </c>
      <c r="K10" s="86" t="n"/>
    </row>
    <row r="11">
      <c r="A11" s="91" t="inlineStr">
        <is>
          <t>Valquiria</t>
        </is>
      </c>
      <c r="B11" s="86" t="inlineStr">
        <is>
          <t>Cascavel</t>
        </is>
      </c>
      <c r="C11" s="86" t="n">
        <v>1</v>
      </c>
      <c r="D11" s="86" t="inlineStr">
        <is>
          <t>Lucas Fenerick Biondi</t>
        </is>
      </c>
      <c r="E11" s="94" t="inlineStr">
        <is>
          <t>Atrasado &gt;= 2</t>
        </is>
      </c>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14/05/2025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09/06/2025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94" t="inlineStr">
        <is>
          <t>Atrasado &gt;= 2</t>
        </is>
      </c>
      <c r="F14" s="86" t="n"/>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06/06/2025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06/06/2025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28/02/2025</t>
        </is>
      </c>
      <c r="G17" s="90" t="inlineStr">
        <is>
          <t>Sim</t>
        </is>
      </c>
      <c r="H17" s="86" t="n"/>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10/03/2025</t>
        </is>
      </c>
      <c r="G18" s="90" t="inlineStr">
        <is>
          <t>Sim</t>
        </is>
      </c>
      <c r="H18" s="86" t="inlineStr">
        <is>
          <t xml:space="preserve">Estava errada a parte de contrato/ convênio. o valor que contas de manutenção no inicio, não aparece no final, e as outras depensas que a associação tem ( compra de material) eles não conseguem inserir). ficando os dados errados. </t>
        </is>
      </c>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08/04/2025</t>
        </is>
      </c>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17/03/2025</t>
        </is>
      </c>
      <c r="G20" s="90" t="inlineStr">
        <is>
          <t>Sim</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13/03/2025</t>
        </is>
      </c>
      <c r="G21" s="90" t="inlineStr">
        <is>
          <t>Sim</t>
        </is>
      </c>
      <c r="H21" s="86" t="n"/>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26/03/2025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94" t="inlineStr">
        <is>
          <t>Atrasado &gt;= 2</t>
        </is>
      </c>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13/03/2025</t>
        </is>
      </c>
      <c r="G24" s="90" t="inlineStr">
        <is>
          <t>Sim</t>
        </is>
      </c>
      <c r="H24" s="86" t="n"/>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20/03/2025</t>
        </is>
      </c>
      <c r="G25" s="90" t="inlineStr">
        <is>
          <t>Sim</t>
        </is>
      </c>
      <c r="H25" s="86" t="inlineStr">
        <is>
          <t>corrigir rejeito</t>
        </is>
      </c>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09/06/2025</t>
        </is>
      </c>
      <c r="G26" s="90" t="inlineStr">
        <is>
          <t>Sim</t>
        </is>
      </c>
      <c r="H26" s="86" t="n"/>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28/02/2025</t>
        </is>
      </c>
      <c r="G27" s="90" t="inlineStr">
        <is>
          <t>Sim</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94" t="inlineStr">
        <is>
          <t>Atrasado &gt;= 2</t>
        </is>
      </c>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7" t="inlineStr">
        <is>
          <t>Enviado</t>
        </is>
      </c>
      <c r="F29" s="86" t="inlineStr">
        <is>
          <t>20/03/2025</t>
        </is>
      </c>
      <c r="G29" s="90" t="inlineStr">
        <is>
          <t>Sim</t>
        </is>
      </c>
      <c r="H29" s="86" t="inlineStr">
        <is>
          <t>Aba 2 de venda de reciclaveis nao confere com aba 8</t>
        </is>
      </c>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20/03/2025</t>
        </is>
      </c>
      <c r="G30" s="90" t="inlineStr">
        <is>
          <t>Sim</t>
        </is>
      </c>
      <c r="H30" s="86" t="n"/>
      <c r="I30" s="86" t="n"/>
      <c r="J30" s="86" t="inlineStr">
        <is>
          <t>Não</t>
        </is>
      </c>
      <c r="K30" s="86" t="n"/>
    </row>
    <row r="31">
      <c r="A31" s="85" t="inlineStr">
        <is>
          <t>Gabriel</t>
        </is>
      </c>
      <c r="B31" s="86" t="inlineStr">
        <is>
          <t>Francisco Alves</t>
        </is>
      </c>
      <c r="C31" s="86" t="n">
        <v>1</v>
      </c>
      <c r="D31" s="86" t="inlineStr">
        <is>
          <t>Paulo Rogerio Hiroshi Fujii</t>
        </is>
      </c>
      <c r="E31" s="92" t="inlineStr">
        <is>
          <t>Duplicado</t>
        </is>
      </c>
      <c r="F31" s="86" t="inlineStr">
        <is>
          <t>17/03/2025, 20/03/2025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10/03/2025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7" t="inlineStr">
        <is>
          <t>Enviado</t>
        </is>
      </c>
      <c r="F33" s="86" t="inlineStr">
        <is>
          <t>19/03/2025</t>
        </is>
      </c>
      <c r="G33" s="90" t="inlineStr">
        <is>
          <t>Sim</t>
        </is>
      </c>
      <c r="H33" s="8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3" s="86" t="n"/>
      <c r="J33" s="86" t="inlineStr">
        <is>
          <t>Não</t>
        </is>
      </c>
      <c r="K33" s="86" t="n"/>
    </row>
    <row r="34">
      <c r="A34" s="89" t="inlineStr">
        <is>
          <t>Bianca</t>
        </is>
      </c>
      <c r="B34" s="86" t="inlineStr">
        <is>
          <t>Ibema</t>
        </is>
      </c>
      <c r="C34" s="86" t="n">
        <v>1</v>
      </c>
      <c r="D34" s="86" t="inlineStr">
        <is>
          <t>Kelly Jackeline Silva do Valle</t>
        </is>
      </c>
      <c r="E34" s="87" t="inlineStr">
        <is>
          <t>Enviado</t>
        </is>
      </c>
      <c r="F34" s="86" t="inlineStr">
        <is>
          <t>24/03/2025</t>
        </is>
      </c>
      <c r="G34" s="90" t="inlineStr">
        <is>
          <t>Sim</t>
        </is>
      </c>
      <c r="H34" s="86" t="inlineStr">
        <is>
          <t>Receita de venda e Despesas da pág 2 e 8 não coincidem
Despesa de manutenção precisa estar na aba de "manutenção"
Fundo de cx pág 2 e 6 estão iguais
Acordo de Cooperação na vdd é Contrato de serviço</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28/02/2025</t>
        </is>
      </c>
      <c r="G35" s="90" t="inlineStr">
        <is>
          <t>Sim</t>
        </is>
      </c>
      <c r="H35" s="86" t="n"/>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19/03/2025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28/04/2025</t>
        </is>
      </c>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94" t="inlineStr">
        <is>
          <t>Atrasado &gt;= 2</t>
        </is>
      </c>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11/03/2025</t>
        </is>
      </c>
      <c r="G39" s="90" t="inlineStr">
        <is>
          <t>Sim</t>
        </is>
      </c>
      <c r="H39" s="86" t="n"/>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4" t="inlineStr">
        <is>
          <t>Atrasado &gt;= 2</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94" t="inlineStr">
        <is>
          <t>Atrasado &gt;= 2</t>
        </is>
      </c>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18/03/2025</t>
        </is>
      </c>
      <c r="G44" s="90" t="inlineStr">
        <is>
          <t>Sim</t>
        </is>
      </c>
      <c r="H44" s="86" t="inlineStr">
        <is>
          <t>Corrigir informações financeiras</t>
        </is>
      </c>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28/02/2025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11/03/2025</t>
        </is>
      </c>
      <c r="G46" s="90" t="inlineStr">
        <is>
          <t>Sim</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21/03/2025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7" t="inlineStr">
        <is>
          <t>Enviado</t>
        </is>
      </c>
      <c r="F48" s="86" t="inlineStr">
        <is>
          <t>16/05/2025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31/03/2025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21/03/2025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94" t="inlineStr">
        <is>
          <t>Atrasado &gt;= 2</t>
        </is>
      </c>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27/02/2025</t>
        </is>
      </c>
      <c r="G52" s="90" t="inlineStr">
        <is>
          <t>Sim</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15/04/2025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09/04/2025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17/03/2025</t>
        </is>
      </c>
      <c r="G55" s="90" t="inlineStr">
        <is>
          <t>Sim</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10/03/2025</t>
        </is>
      </c>
      <c r="G56" s="90" t="inlineStr">
        <is>
          <t>Sim</t>
        </is>
      </c>
      <c r="H56" s="86" t="inlineStr">
        <is>
          <t>Valor catador pag 1 errado
Valores pág 2 estão mto além do V1
Falta incluir NF
Contrato prestação serviço errado
Valores Venda materiais e Despesas pag 2 não coincidem com Resumo</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27/02/2025</t>
        </is>
      </c>
      <c r="G57" s="90" t="inlineStr">
        <is>
          <t>Sim</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11/03/2025</t>
        </is>
      </c>
      <c r="G58" s="90" t="inlineStr">
        <is>
          <t>Sim</t>
        </is>
      </c>
      <c r="H58" s="86" t="inlineStr">
        <is>
          <t>Aba 2 de venda de reciclaveis nao confere com aba 8</t>
        </is>
      </c>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18/03/2025</t>
        </is>
      </c>
      <c r="G59" s="90" t="inlineStr">
        <is>
          <t>Sim</t>
        </is>
      </c>
      <c r="H59" s="86" t="inlineStr">
        <is>
          <t>Não inseriu a despesas que foi mencionada no v1</t>
        </is>
      </c>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17/03/2025</t>
        </is>
      </c>
      <c r="G60" s="90" t="inlineStr">
        <is>
          <t>Sim</t>
        </is>
      </c>
      <c r="H60" s="86" t="inlineStr">
        <is>
          <t>Aba 2 de venda de reciclaveis nao confere com aba 8</t>
        </is>
      </c>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02/04/2025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05/03/2025</t>
        </is>
      </c>
      <c r="G62" s="90" t="inlineStr">
        <is>
          <t>Sim</t>
        </is>
      </c>
      <c r="H62" s="86" t="inlineStr">
        <is>
          <t>Aba 2 de venda de reciclaveis nao confere com aba 8</t>
        </is>
      </c>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15/04/2025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4" t="inlineStr">
        <is>
          <t>Atrasado &gt;= 2</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21/03/2025</t>
        </is>
      </c>
      <c r="G65" s="90" t="inlineStr">
        <is>
          <t>Sim</t>
        </is>
      </c>
      <c r="H65" s="86" t="inlineStr">
        <is>
          <t>Foi incluída apenas 1 NF
Valor Receita venda e Despesas págs 2 e 8 não coincidem
Não foi destinado nada para o Fundo de caixa?</t>
        </is>
      </c>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28/02/2025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7" t="inlineStr">
        <is>
          <t>Enviado</t>
        </is>
      </c>
      <c r="F67" s="86" t="inlineStr">
        <is>
          <t>16/04/2025</t>
        </is>
      </c>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7" t="inlineStr">
        <is>
          <t>Enviado</t>
        </is>
      </c>
      <c r="F68" s="86" t="inlineStr">
        <is>
          <t>26/03/2025</t>
        </is>
      </c>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10/02/2025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11/03/2025</t>
        </is>
      </c>
      <c r="G3" s="90" t="inlineStr">
        <is>
          <t>Sim</t>
        </is>
      </c>
      <c r="H3" s="86" t="inlineStr">
        <is>
          <t>Receita de venda inicial não coincide com o valor do Resumo</t>
        </is>
      </c>
      <c r="I3" s="86" t="n"/>
      <c r="J3" s="86" t="inlineStr">
        <is>
          <t>Não</t>
        </is>
      </c>
      <c r="K3" s="86" t="n"/>
    </row>
    <row r="4">
      <c r="A4" s="85" t="inlineStr">
        <is>
          <t>Gabriel</t>
        </is>
      </c>
      <c r="B4" s="86" t="inlineStr">
        <is>
          <t>Assis Chateaubriand</t>
        </is>
      </c>
      <c r="C4" s="86" t="n">
        <v>1</v>
      </c>
      <c r="D4" s="86" t="inlineStr">
        <is>
          <t>Gisele Cássia Tamparowsky de Oliveira</t>
        </is>
      </c>
      <c r="E4" s="94" t="inlineStr">
        <is>
          <t>Atrasado &gt;= 2</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21/03/2025</t>
        </is>
      </c>
      <c r="G5" s="90" t="inlineStr">
        <is>
          <t>Sim</t>
        </is>
      </c>
      <c r="H5" s="86" t="inlineStr">
        <is>
          <t>As Despesas pág 2 não coincidem com o valor do Resumo</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31/03/2025</t>
        </is>
      </c>
      <c r="G6" s="90" t="inlineStr">
        <is>
          <t>Sim</t>
        </is>
      </c>
      <c r="H6" s="8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86" t="n"/>
      <c r="J6" s="86" t="inlineStr">
        <is>
          <t>Não</t>
        </is>
      </c>
      <c r="K6" s="86" t="n"/>
    </row>
    <row r="7">
      <c r="A7" s="85" t="inlineStr">
        <is>
          <t>Gabriel</t>
        </is>
      </c>
      <c r="B7" s="86" t="inlineStr">
        <is>
          <t>Brasilândia do Sul</t>
        </is>
      </c>
      <c r="C7" s="86" t="n">
        <v>1</v>
      </c>
      <c r="D7" s="86" t="inlineStr">
        <is>
          <t>Solange Maria Masqueti</t>
        </is>
      </c>
      <c r="E7" s="94" t="inlineStr">
        <is>
          <t>Atrasado &gt;= 2</t>
        </is>
      </c>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94" t="inlineStr">
        <is>
          <t>Atrasado &gt;= 2</t>
        </is>
      </c>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20/03/2025</t>
        </is>
      </c>
      <c r="G9" s="90" t="inlineStr">
        <is>
          <t>Sim</t>
        </is>
      </c>
      <c r="H9" s="86" t="inlineStr">
        <is>
          <t>Receita de venda e Despesas pág 2 não coincidem com pág 8, nem com o V1
Os Fundos de cx das pág 2 e 6 estão corretos?</t>
        </is>
      </c>
      <c r="I9" s="86" t="n"/>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06/03/2025</t>
        </is>
      </c>
      <c r="G10" s="90" t="inlineStr">
        <is>
          <t>Sim</t>
        </is>
      </c>
      <c r="H10" s="86" t="inlineStr">
        <is>
          <t>ok</t>
        </is>
      </c>
      <c r="I10" s="86" t="n"/>
      <c r="J10" s="86" t="inlineStr">
        <is>
          <t>Não</t>
        </is>
      </c>
      <c r="K10" s="86" t="n"/>
    </row>
    <row r="11">
      <c r="A11" s="91" t="inlineStr">
        <is>
          <t>Valquiria</t>
        </is>
      </c>
      <c r="B11" s="86" t="inlineStr">
        <is>
          <t>Cascavel</t>
        </is>
      </c>
      <c r="C11" s="86" t="n">
        <v>1</v>
      </c>
      <c r="D11" s="86" t="inlineStr">
        <is>
          <t>Lucas Fenerick Biondi</t>
        </is>
      </c>
      <c r="E11" s="87" t="inlineStr">
        <is>
          <t>Enviado</t>
        </is>
      </c>
      <c r="F11" s="86" t="inlineStr">
        <is>
          <t>17/06/2025</t>
        </is>
      </c>
      <c r="G11" s="88" t="inlineStr">
        <is>
          <t>Não</t>
        </is>
      </c>
      <c r="H11" s="86" t="inlineStr">
        <is>
          <t>Despesas de manutenção pág 2 não coincidem com as despesas lançadas na pág 6</t>
        </is>
      </c>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11/04/2025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09/06/2025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94" t="inlineStr">
        <is>
          <t>Atrasado &gt;= 2</t>
        </is>
      </c>
      <c r="F14" s="86" t="n"/>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11/06/2025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17/04/2025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06/03/2025</t>
        </is>
      </c>
      <c r="G17" s="90" t="inlineStr">
        <is>
          <t>Sim</t>
        </is>
      </c>
      <c r="H17" s="86" t="inlineStr">
        <is>
          <t>ok</t>
        </is>
      </c>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10/03/2025</t>
        </is>
      </c>
      <c r="G18" s="90" t="inlineStr">
        <is>
          <t>Sim</t>
        </is>
      </c>
      <c r="H18" s="86" t="inlineStr">
        <is>
          <t>Estou com dúvidas nos valores e prenchimento das despesas</t>
        </is>
      </c>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11/03/2025</t>
        </is>
      </c>
      <c r="G19" s="90" t="inlineStr">
        <is>
          <t>Sim</t>
        </is>
      </c>
      <c r="H19" s="86" t="inlineStr">
        <is>
          <t>Fundo de  cx pág 2 e pág 6 coincidem</t>
        </is>
      </c>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19/03/2025</t>
        </is>
      </c>
      <c r="G20" s="90" t="inlineStr">
        <is>
          <t>Sim</t>
        </is>
      </c>
      <c r="H20" s="86" t="inlineStr">
        <is>
          <t>O valor das despesas está mais alto que no v1</t>
        </is>
      </c>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13/03/2025</t>
        </is>
      </c>
      <c r="G21" s="90" t="inlineStr">
        <is>
          <t>Sim</t>
        </is>
      </c>
      <c r="H21" s="86" t="inlineStr">
        <is>
          <t>ok</t>
        </is>
      </c>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26/03/2025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94" t="inlineStr">
        <is>
          <t>Atrasado &gt;= 2</t>
        </is>
      </c>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13/03/2025</t>
        </is>
      </c>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20/03/2025</t>
        </is>
      </c>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11/04/2025</t>
        </is>
      </c>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28/02/2025</t>
        </is>
      </c>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7" t="inlineStr">
        <is>
          <t>Enviado</t>
        </is>
      </c>
      <c r="F28" s="86" t="inlineStr">
        <is>
          <t>17/04/2025</t>
        </is>
      </c>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7" t="inlineStr">
        <is>
          <t>Enviado</t>
        </is>
      </c>
      <c r="F29" s="86" t="inlineStr">
        <is>
          <t>09/06/2025</t>
        </is>
      </c>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20/03/2025</t>
        </is>
      </c>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7" t="inlineStr">
        <is>
          <t>Enviado</t>
        </is>
      </c>
      <c r="F31" s="86" t="inlineStr">
        <is>
          <t>18/03/2025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25/03/2025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7" t="inlineStr">
        <is>
          <t>Enviado</t>
        </is>
      </c>
      <c r="F33" s="86" t="inlineStr">
        <is>
          <t>18/03/2025</t>
        </is>
      </c>
      <c r="G33" s="90" t="inlineStr">
        <is>
          <t>Sim</t>
        </is>
      </c>
      <c r="H33" s="8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3" s="86" t="n"/>
      <c r="J33" s="86" t="inlineStr">
        <is>
          <t>Não</t>
        </is>
      </c>
      <c r="K33" s="86" t="n"/>
    </row>
    <row r="34">
      <c r="A34" s="89" t="inlineStr">
        <is>
          <t>Bianca</t>
        </is>
      </c>
      <c r="B34" s="86" t="inlineStr">
        <is>
          <t>Ibema</t>
        </is>
      </c>
      <c r="C34" s="86" t="n">
        <v>1</v>
      </c>
      <c r="D34" s="86" t="inlineStr">
        <is>
          <t>Kelly Jackeline Silva do Valle</t>
        </is>
      </c>
      <c r="E34" s="94" t="inlineStr">
        <is>
          <t>Atrasado &gt;= 2</t>
        </is>
      </c>
      <c r="F34" s="86" t="n"/>
      <c r="G34" s="90" t="inlineStr">
        <is>
          <t>Sim</t>
        </is>
      </c>
      <c r="H34" s="86" t="inlineStr">
        <is>
          <t>Qual formulário refere-se a jan?
Enviado em 01/04 (ID4531): 
O saldo acumulado de Fundo cx foi 450,00 (pág 2) e o guardado no mês de fevereiro foi R$ 00,00 (pág 6)?</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28/02/2025</t>
        </is>
      </c>
      <c r="G35" s="90" t="inlineStr">
        <is>
          <t>Sim</t>
        </is>
      </c>
      <c r="H35" s="86" t="inlineStr">
        <is>
          <t>Receita de venda  pág 2 não coincide com o valor da pág 8, nem com o V1
Fundo de cx das pág 2 e 6 estão iguais</t>
        </is>
      </c>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19/03/2025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03/04/2025</t>
        </is>
      </c>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94" t="inlineStr">
        <is>
          <t>Atrasado &gt;= 2</t>
        </is>
      </c>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25/03/2025</t>
        </is>
      </c>
      <c r="G39" s="90" t="inlineStr">
        <is>
          <t>Sim</t>
        </is>
      </c>
      <c r="H39" s="86" t="inlineStr">
        <is>
          <t>ok</t>
        </is>
      </c>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4" t="inlineStr">
        <is>
          <t>Atrasado &gt;= 2</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94" t="inlineStr">
        <is>
          <t>Atrasado &gt;= 2</t>
        </is>
      </c>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18/03/2025</t>
        </is>
      </c>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07/03/2025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12/03/2025</t>
        </is>
      </c>
      <c r="G46" s="90" t="inlineStr">
        <is>
          <t>Sim</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07/04/2025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7" t="inlineStr">
        <is>
          <t>Enviado</t>
        </is>
      </c>
      <c r="F48" s="86" t="inlineStr">
        <is>
          <t>20/05/2025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14/03/2025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01/04/2025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94" t="inlineStr">
        <is>
          <t>Atrasado &gt;= 2</t>
        </is>
      </c>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27/02/2025</t>
        </is>
      </c>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26/03/2025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10/04/2025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26/03/2025</t>
        </is>
      </c>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12/03/2025</t>
        </is>
      </c>
      <c r="G56" s="90" t="inlineStr">
        <is>
          <t>Sim</t>
        </is>
      </c>
      <c r="H56" s="8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28/02/2025</t>
        </is>
      </c>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11/03/2025</t>
        </is>
      </c>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10/03/2025</t>
        </is>
      </c>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17/03/2025</t>
        </is>
      </c>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17/04/2025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05/03/2025</t>
        </is>
      </c>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15/04/2025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4" t="inlineStr">
        <is>
          <t>Atrasado &gt;= 2</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94" t="inlineStr">
        <is>
          <t>Atrasado &gt;= 2</t>
        </is>
      </c>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06/03/2025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7" t="inlineStr">
        <is>
          <t>Enviado</t>
        </is>
      </c>
      <c r="F67" s="86" t="inlineStr">
        <is>
          <t>16/04/2025</t>
        </is>
      </c>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7" t="inlineStr">
        <is>
          <t>Enviado</t>
        </is>
      </c>
      <c r="F68" s="86" t="inlineStr">
        <is>
          <t>31/03/2025</t>
        </is>
      </c>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21/03/2025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10/03/2025</t>
        </is>
      </c>
      <c r="G3" s="90" t="inlineStr">
        <is>
          <t>Sim</t>
        </is>
      </c>
      <c r="H3" s="86" t="inlineStr">
        <is>
          <t>Receita de venda inicial e Despesas não coincidem com o valor do Resumo</t>
        </is>
      </c>
      <c r="I3" s="86" t="n"/>
      <c r="J3" s="86" t="inlineStr">
        <is>
          <t>Não</t>
        </is>
      </c>
      <c r="K3" s="86" t="n"/>
    </row>
    <row r="4">
      <c r="A4" s="85" t="inlineStr">
        <is>
          <t>Gabriel</t>
        </is>
      </c>
      <c r="B4" s="86" t="inlineStr">
        <is>
          <t>Assis Chateaubriand</t>
        </is>
      </c>
      <c r="C4" s="86" t="n">
        <v>1</v>
      </c>
      <c r="D4" s="86" t="inlineStr">
        <is>
          <t>Gisele Cássia Tamparowsky de Oliveira</t>
        </is>
      </c>
      <c r="E4" s="94" t="inlineStr">
        <is>
          <t>Atrasado &gt;= 2</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20/03/2025</t>
        </is>
      </c>
      <c r="G5" s="90" t="inlineStr">
        <is>
          <t>Sim</t>
        </is>
      </c>
      <c r="H5" s="86" t="inlineStr">
        <is>
          <t>ok</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18/03/2025</t>
        </is>
      </c>
      <c r="G6" s="90" t="inlineStr">
        <is>
          <t>Sim</t>
        </is>
      </c>
      <c r="H6" s="86" t="inlineStr">
        <is>
          <t>As Despesas pág 2 não coincidem com o valor da pag 8
Fundo de cx da pág 2 é saldo e da pág 6 foi oq foi destinado naquela mês, portanto, devem ser diferentes</t>
        </is>
      </c>
      <c r="I6" s="86" t="n"/>
      <c r="J6" s="86" t="inlineStr">
        <is>
          <t>Não</t>
        </is>
      </c>
      <c r="K6" s="86" t="n"/>
    </row>
    <row r="7">
      <c r="A7" s="85" t="inlineStr">
        <is>
          <t>Gabriel</t>
        </is>
      </c>
      <c r="B7" s="86" t="inlineStr">
        <is>
          <t>Brasilândia do Sul</t>
        </is>
      </c>
      <c r="C7" s="86" t="n">
        <v>1</v>
      </c>
      <c r="D7" s="86" t="inlineStr">
        <is>
          <t>Solange Maria Masqueti</t>
        </is>
      </c>
      <c r="E7" s="87" t="inlineStr">
        <is>
          <t>Enviado</t>
        </is>
      </c>
      <c r="F7" s="86" t="inlineStr">
        <is>
          <t>10/03/2025</t>
        </is>
      </c>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7" t="inlineStr">
        <is>
          <t>Enviado</t>
        </is>
      </c>
      <c r="F8" s="86" t="inlineStr">
        <is>
          <t>11/03/2025</t>
        </is>
      </c>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10/03/2025</t>
        </is>
      </c>
      <c r="G9" s="90" t="inlineStr">
        <is>
          <t>Sim</t>
        </is>
      </c>
      <c r="H9" s="86" t="inlineStr">
        <is>
          <t>Receita de venda da pág 2 não coincide com pág 4 (ou pág 8)
Despesas de operação e de manutenção da pág 2 não coincidem com as lançadas na pág 6</t>
        </is>
      </c>
      <c r="I9" s="86" t="n"/>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05/03/2025</t>
        </is>
      </c>
      <c r="G10" s="90" t="inlineStr">
        <is>
          <t>Sim</t>
        </is>
      </c>
      <c r="H10" s="86" t="inlineStr">
        <is>
          <t>ok</t>
        </is>
      </c>
      <c r="I10" s="86" t="n"/>
      <c r="J10" s="86" t="inlineStr">
        <is>
          <t>Não</t>
        </is>
      </c>
      <c r="K10" s="86" t="n"/>
    </row>
    <row r="11">
      <c r="A11" s="91" t="inlineStr">
        <is>
          <t>Valquiria</t>
        </is>
      </c>
      <c r="B11" s="86" t="inlineStr">
        <is>
          <t>Cascavel</t>
        </is>
      </c>
      <c r="C11" s="86" t="n">
        <v>1</v>
      </c>
      <c r="D11" s="86" t="inlineStr">
        <is>
          <t>Lucas Fenerick Biondi</t>
        </is>
      </c>
      <c r="E11" s="87" t="inlineStr">
        <is>
          <t>Enviado</t>
        </is>
      </c>
      <c r="F11" s="86" t="inlineStr">
        <is>
          <t>17/06/2025</t>
        </is>
      </c>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11/04/2025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09/06/2025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94" t="inlineStr">
        <is>
          <t>Atrasado &gt;= 2</t>
        </is>
      </c>
      <c r="F14" s="86" t="n"/>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13/05/2025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22/04/2025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07/03/2025</t>
        </is>
      </c>
      <c r="G17" s="90" t="inlineStr">
        <is>
          <t>Sim</t>
        </is>
      </c>
      <c r="H17" s="86" t="inlineStr">
        <is>
          <t>ok</t>
        </is>
      </c>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07/03/2025</t>
        </is>
      </c>
      <c r="G18" s="90" t="inlineStr">
        <is>
          <t>Sim</t>
        </is>
      </c>
      <c r="H18" s="86" t="inlineStr">
        <is>
          <t xml:space="preserve">Editei o item convenio para contrato, mas ainda não as despesas não estão batendo. </t>
        </is>
      </c>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09/04/2025</t>
        </is>
      </c>
      <c r="G19" s="90" t="inlineStr">
        <is>
          <t>Sim</t>
        </is>
      </c>
      <c r="H19" s="86" t="inlineStr">
        <is>
          <t>Falta preencher o Fundo de cx das pág 2 e 6</t>
        </is>
      </c>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18/03/2025</t>
        </is>
      </c>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13/03/2025</t>
        </is>
      </c>
      <c r="G21" s="90" t="inlineStr">
        <is>
          <t>Sim</t>
        </is>
      </c>
      <c r="H21" s="86" t="inlineStr">
        <is>
          <t>ok</t>
        </is>
      </c>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27/03/2025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94" t="inlineStr">
        <is>
          <t>Atrasado &gt;= 2</t>
        </is>
      </c>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13/03/2025</t>
        </is>
      </c>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11/03/2025</t>
        </is>
      </c>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10/03/2025</t>
        </is>
      </c>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06/03/2025</t>
        </is>
      </c>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7" t="inlineStr">
        <is>
          <t>Enviado</t>
        </is>
      </c>
      <c r="F28" s="86" t="inlineStr">
        <is>
          <t>11/03/2025</t>
        </is>
      </c>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7" t="inlineStr">
        <is>
          <t>Enviado</t>
        </is>
      </c>
      <c r="F29" s="86" t="inlineStr">
        <is>
          <t>11/03/2025</t>
        </is>
      </c>
      <c r="G29" s="90" t="inlineStr">
        <is>
          <t>Sim</t>
        </is>
      </c>
      <c r="H29" s="86" t="inlineStr">
        <is>
          <t>Está ok</t>
        </is>
      </c>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10/03/2025</t>
        </is>
      </c>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7" t="inlineStr">
        <is>
          <t>Enviado</t>
        </is>
      </c>
      <c r="F31" s="86" t="inlineStr">
        <is>
          <t>20/03/2025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25/03/2025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92" t="inlineStr">
        <is>
          <t>Duplicado</t>
        </is>
      </c>
      <c r="F33" s="86" t="inlineStr">
        <is>
          <t>14/04/2025, 13/03/2025</t>
        </is>
      </c>
      <c r="G33" s="90" t="inlineStr">
        <is>
          <t>Sim</t>
        </is>
      </c>
      <c r="H33" s="8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3" s="86" t="n"/>
      <c r="J33" s="86" t="inlineStr">
        <is>
          <t>Não</t>
        </is>
      </c>
      <c r="K33" s="86" t="n"/>
    </row>
    <row r="34">
      <c r="A34" s="89" t="inlineStr">
        <is>
          <t>Bianca</t>
        </is>
      </c>
      <c r="B34" s="86" t="inlineStr">
        <is>
          <t>Ibema</t>
        </is>
      </c>
      <c r="C34" s="86" t="n">
        <v>1</v>
      </c>
      <c r="D34" s="86" t="inlineStr">
        <is>
          <t>Kelly Jackeline Silva do Valle</t>
        </is>
      </c>
      <c r="E34" s="92" t="inlineStr">
        <is>
          <t>Duplicado</t>
        </is>
      </c>
      <c r="F34" s="86" t="inlineStr">
        <is>
          <t>02/04/2025, 01/04/2025</t>
        </is>
      </c>
      <c r="G34" s="90" t="inlineStr">
        <is>
          <t>Sim</t>
        </is>
      </c>
      <c r="H34" s="86" t="inlineStr">
        <is>
          <t>Qual formulário refere-se a fev?
Enviado em 02/04 (ID4541): 
O saldo acumulado de Fundo cx foi 1.310,69 (pág 2) e o guardado no mês de fevereiro foi R$ 1.062,49 (pág 6)?</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10/03/2025</t>
        </is>
      </c>
      <c r="G35" s="90" t="inlineStr">
        <is>
          <t>Sim</t>
        </is>
      </c>
      <c r="H35" s="86" t="inlineStr">
        <is>
          <t>Receita de venda e Despesas pág 2 não coincidem com pág 8
Fundo de cx pág 2 e 6 estão iguais</t>
        </is>
      </c>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19/03/2025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28/04/2025</t>
        </is>
      </c>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7" t="inlineStr">
        <is>
          <t>Enviado</t>
        </is>
      </c>
      <c r="F38" s="86" t="inlineStr">
        <is>
          <t>23/03/2025</t>
        </is>
      </c>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10/03/2025</t>
        </is>
      </c>
      <c r="G39" s="90" t="inlineStr">
        <is>
          <t>Sim</t>
        </is>
      </c>
      <c r="H39" s="86" t="inlineStr">
        <is>
          <t>ok</t>
        </is>
      </c>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4" t="inlineStr">
        <is>
          <t>Atrasado &gt;= 2</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7" t="inlineStr">
        <is>
          <t>Enviado</t>
        </is>
      </c>
      <c r="F43" s="86" t="inlineStr">
        <is>
          <t>11/03/2025</t>
        </is>
      </c>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11/03/2025</t>
        </is>
      </c>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11/03/2025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13/03/2025</t>
        </is>
      </c>
      <c r="G46" s="90" t="inlineStr">
        <is>
          <t>Sim</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07/04/2025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7" t="inlineStr">
        <is>
          <t>Enviado</t>
        </is>
      </c>
      <c r="F48" s="86" t="inlineStr">
        <is>
          <t>22/05/2025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19/03/2025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01/04/2025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7" t="inlineStr">
        <is>
          <t>Enviado</t>
        </is>
      </c>
      <c r="F51" s="86" t="inlineStr">
        <is>
          <t>03/03/2025</t>
        </is>
      </c>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06/03/2025</t>
        </is>
      </c>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07/05/2025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10/04/2025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28/03/2025</t>
        </is>
      </c>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14/03/2025</t>
        </is>
      </c>
      <c r="G56" s="90" t="inlineStr">
        <is>
          <t>Sim</t>
        </is>
      </c>
      <c r="H56" s="8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10/03/2025</t>
        </is>
      </c>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12/03/2025</t>
        </is>
      </c>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07/03/2025</t>
        </is>
      </c>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17/03/2025</t>
        </is>
      </c>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17/04/2025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05/03/2025</t>
        </is>
      </c>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15/04/2025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4" t="inlineStr">
        <is>
          <t>Atrasado &gt;= 2</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10/03/2025</t>
        </is>
      </c>
      <c r="G65" s="90" t="inlineStr">
        <is>
          <t>Sim</t>
        </is>
      </c>
      <c r="H65" s="86" t="inlineStr">
        <is>
          <t>Foi incluída apenas NF de papel
Receita de venda materias das pág 2, 4 e 8 não coincidem
Despesas das pág 2, 6 e 8 não coincidem
O saldo do fundo cx foi de 580 (pág 2) e o guardado no mês foi 520 (pág 6)?</t>
        </is>
      </c>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10/03/2025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7" t="inlineStr">
        <is>
          <t>Enviado</t>
        </is>
      </c>
      <c r="F67" s="86" t="inlineStr">
        <is>
          <t>16/04/2025</t>
        </is>
      </c>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7" t="inlineStr">
        <is>
          <t>Enviado</t>
        </is>
      </c>
      <c r="F68" s="86" t="inlineStr">
        <is>
          <t>31/03/2025</t>
        </is>
      </c>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09/04/2025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10/03/2025</t>
        </is>
      </c>
      <c r="G3" s="90" t="inlineStr">
        <is>
          <t>Sim</t>
        </is>
      </c>
      <c r="H3" s="86" t="inlineStr">
        <is>
          <t>Despesas pág 8 não coincide com a pág 2
Fundo de caixa das Despesas não foi preenchido
Pagamento do técnico não é da prefeitura</t>
        </is>
      </c>
      <c r="I3" s="86" t="n"/>
      <c r="J3" s="86" t="inlineStr">
        <is>
          <t>Não</t>
        </is>
      </c>
      <c r="K3" s="86" t="n"/>
    </row>
    <row r="4">
      <c r="A4" s="85" t="inlineStr">
        <is>
          <t>Gabriel</t>
        </is>
      </c>
      <c r="B4" s="86" t="inlineStr">
        <is>
          <t>Assis Chateaubriand</t>
        </is>
      </c>
      <c r="C4" s="86" t="n">
        <v>1</v>
      </c>
      <c r="D4" s="86" t="inlineStr">
        <is>
          <t>Gisele Cássia Tamparowsky de Oliveira</t>
        </is>
      </c>
      <c r="E4" s="94" t="inlineStr">
        <is>
          <t>Atrasado &gt;= 2</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30/04/2025</t>
        </is>
      </c>
      <c r="G5" s="90" t="inlineStr">
        <is>
          <t>Sim</t>
        </is>
      </c>
      <c r="H5" s="86" t="inlineStr">
        <is>
          <t>ok</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10/04/2025</t>
        </is>
      </c>
      <c r="G6" s="90" t="inlineStr">
        <is>
          <t>Sim</t>
        </is>
      </c>
      <c r="H6" s="8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86" t="n"/>
      <c r="J6" s="86" t="inlineStr">
        <is>
          <t>Não</t>
        </is>
      </c>
      <c r="K6" s="86" t="n"/>
    </row>
    <row r="7">
      <c r="A7" s="85" t="inlineStr">
        <is>
          <t>Gabriel</t>
        </is>
      </c>
      <c r="B7" s="86" t="inlineStr">
        <is>
          <t>Brasilândia do Sul</t>
        </is>
      </c>
      <c r="C7" s="86" t="n">
        <v>1</v>
      </c>
      <c r="D7" s="86" t="inlineStr">
        <is>
          <t>Solange Maria Masqueti</t>
        </is>
      </c>
      <c r="E7" s="87" t="inlineStr">
        <is>
          <t>Enviado</t>
        </is>
      </c>
      <c r="F7" s="86" t="inlineStr">
        <is>
          <t>09/04/2025</t>
        </is>
      </c>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7" t="inlineStr">
        <is>
          <t>Enviado</t>
        </is>
      </c>
      <c r="F8" s="86" t="inlineStr">
        <is>
          <t>28/04/2025</t>
        </is>
      </c>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10/04/2025</t>
        </is>
      </c>
      <c r="G9" s="90" t="inlineStr">
        <is>
          <t>Sim</t>
        </is>
      </c>
      <c r="H9" s="86" t="inlineStr">
        <is>
          <t>Receita da Venda e Despesas da pág 2 devem coincidir com as geradas na última pág, ou seja, precisa preencher corretamente as pág 4 e 6.</t>
        </is>
      </c>
      <c r="I9" s="86" t="n"/>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28/03/2025</t>
        </is>
      </c>
      <c r="G10" s="90" t="inlineStr">
        <is>
          <t>Sim</t>
        </is>
      </c>
      <c r="H10" s="86" t="inlineStr">
        <is>
          <t>ok</t>
        </is>
      </c>
      <c r="I10" s="86" t="n"/>
      <c r="J10" s="86" t="inlineStr">
        <is>
          <t>Não</t>
        </is>
      </c>
      <c r="K10" s="86" t="n"/>
    </row>
    <row r="11">
      <c r="A11" s="91" t="inlineStr">
        <is>
          <t>Valquiria</t>
        </is>
      </c>
      <c r="B11" s="86" t="inlineStr">
        <is>
          <t>Cascavel</t>
        </is>
      </c>
      <c r="C11" s="86" t="n">
        <v>1</v>
      </c>
      <c r="D11" s="86" t="inlineStr">
        <is>
          <t>Lucas Fenerick Biondi</t>
        </is>
      </c>
      <c r="E11" s="87" t="inlineStr">
        <is>
          <t>Enviado</t>
        </is>
      </c>
      <c r="F11" s="86" t="inlineStr">
        <is>
          <t>14/04/2025</t>
        </is>
      </c>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07/04/2025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09/06/2025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7" t="inlineStr">
        <is>
          <t>Enviado</t>
        </is>
      </c>
      <c r="F14" s="86" t="inlineStr">
        <is>
          <t>18/04/2025</t>
        </is>
      </c>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13/05/2025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10/04/2025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10/04/2025</t>
        </is>
      </c>
      <c r="G17" s="90" t="inlineStr">
        <is>
          <t>Sim</t>
        </is>
      </c>
      <c r="H17" s="86" t="inlineStr">
        <is>
          <t>ok</t>
        </is>
      </c>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11/04/2025</t>
        </is>
      </c>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09/06/2025</t>
        </is>
      </c>
      <c r="G19" s="90" t="inlineStr">
        <is>
          <t>Sim</t>
        </is>
      </c>
      <c r="H19" s="86" t="inlineStr">
        <is>
          <t>Fundo de cx da pág 2 (saldo acumulado) seria de R$ 5.000,00?
Faltou preencher o Fundo de caixa da pág 6 (qto foi para o fundo de caixa naquele mês)
Valor lançado na Despesa de manutenção na pág 2 está na Despesa de operação na pág 6</t>
        </is>
      </c>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17/04/2025</t>
        </is>
      </c>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09/04/2025</t>
        </is>
      </c>
      <c r="G21" s="90" t="inlineStr">
        <is>
          <t>Sim</t>
        </is>
      </c>
      <c r="H21" s="86" t="inlineStr">
        <is>
          <t>ok</t>
        </is>
      </c>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03/04/2025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7" t="inlineStr">
        <is>
          <t>Enviado</t>
        </is>
      </c>
      <c r="F23" s="86" t="inlineStr">
        <is>
          <t>15/04/2025</t>
        </is>
      </c>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10/04/2025</t>
        </is>
      </c>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10/04/2025</t>
        </is>
      </c>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09/04/2025</t>
        </is>
      </c>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08/04/2025</t>
        </is>
      </c>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7" t="inlineStr">
        <is>
          <t>Enviado</t>
        </is>
      </c>
      <c r="F28" s="86" t="inlineStr">
        <is>
          <t>14/04/2025</t>
        </is>
      </c>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7" t="inlineStr">
        <is>
          <t>Enviado</t>
        </is>
      </c>
      <c r="F29" s="86" t="inlineStr">
        <is>
          <t>09/04/2025</t>
        </is>
      </c>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10/04/2025</t>
        </is>
      </c>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7" t="inlineStr">
        <is>
          <t>Enviado</t>
        </is>
      </c>
      <c r="F31" s="86" t="inlineStr">
        <is>
          <t>22/04/2025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17/04/2025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92" t="inlineStr">
        <is>
          <t>Duplicado</t>
        </is>
      </c>
      <c r="F33" s="86" t="inlineStr">
        <is>
          <t>14/04/2025, 08/04/2025</t>
        </is>
      </c>
      <c r="G33" s="90" t="inlineStr">
        <is>
          <t>Sim</t>
        </is>
      </c>
      <c r="H33" s="8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3" s="86" t="n">
        <v>4578</v>
      </c>
      <c r="J33" s="86" t="inlineStr">
        <is>
          <t>Não</t>
        </is>
      </c>
      <c r="K33" s="86" t="n"/>
    </row>
    <row r="34">
      <c r="A34" s="89" t="inlineStr">
        <is>
          <t>Bianca</t>
        </is>
      </c>
      <c r="B34" s="86" t="inlineStr">
        <is>
          <t>Ibema</t>
        </is>
      </c>
      <c r="C34" s="86" t="n">
        <v>1</v>
      </c>
      <c r="D34" s="86" t="inlineStr">
        <is>
          <t>Kelly Jackeline Silva do Valle</t>
        </is>
      </c>
      <c r="E34" s="87" t="inlineStr">
        <is>
          <t>Enviado</t>
        </is>
      </c>
      <c r="F34" s="86" t="inlineStr">
        <is>
          <t>27/05/2025</t>
        </is>
      </c>
      <c r="G34" s="90" t="inlineStr">
        <is>
          <t>Sim</t>
        </is>
      </c>
      <c r="H34" s="86" t="inlineStr">
        <is>
          <t>Fundo de cx da pág 2, R$ 990 é o saldo acumulado?
Não houve valor destinado para o fundo de cx no mês março (pág 6)
A Receita de venda da pág 2 e da pág 8 não coincidem</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10/04/2025</t>
        </is>
      </c>
      <c r="G35" s="90" t="inlineStr">
        <is>
          <t>Sim</t>
        </is>
      </c>
      <c r="H35" s="86" t="inlineStr">
        <is>
          <t>As despesas geralmente são pagas pela UVR e não pelo Fundo de cx
Houve um saldo de 738,00 de Fundo de cx em março (pág 2) e não houve guarda de nenhum valor no mês (pag 6)?</t>
        </is>
      </c>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07/04/2025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02/04/2025</t>
        </is>
      </c>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7" t="inlineStr">
        <is>
          <t>Enviado</t>
        </is>
      </c>
      <c r="F38" s="86" t="inlineStr">
        <is>
          <t>20/04/2025</t>
        </is>
      </c>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14/04/2025</t>
        </is>
      </c>
      <c r="G39" s="90" t="inlineStr">
        <is>
          <t>Sim</t>
        </is>
      </c>
      <c r="H39" s="86" t="inlineStr">
        <is>
          <t>O valor incluído na pág 5, deve ser colocado como Contratos de prestação serviço e não Convênio
O valor gasto das despesas, o pessoal conseguiu te dar os comprovantes? São todas Outras Despesas?</t>
        </is>
      </c>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4" t="inlineStr">
        <is>
          <t>Atrasado &gt;= 2</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7" t="inlineStr">
        <is>
          <t>Enviado</t>
        </is>
      </c>
      <c r="F43" s="86" t="inlineStr">
        <is>
          <t>10/04/2025</t>
        </is>
      </c>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01/04/2025</t>
        </is>
      </c>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94" t="inlineStr">
        <is>
          <t>Atrasado &gt;= 2</t>
        </is>
      </c>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07/04/2025</t>
        </is>
      </c>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07/04/2025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7" t="inlineStr">
        <is>
          <t>Enviado</t>
        </is>
      </c>
      <c r="F48" s="86" t="inlineStr">
        <is>
          <t>22/05/2025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10/04/2025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08/04/2025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7" t="inlineStr">
        <is>
          <t>Enviado</t>
        </is>
      </c>
      <c r="F51" s="86" t="inlineStr">
        <is>
          <t>29/03/2025</t>
        </is>
      </c>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09/04/2025</t>
        </is>
      </c>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07/05/2025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23/04/2025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14/04/2025</t>
        </is>
      </c>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09/04/2025</t>
        </is>
      </c>
      <c r="G56" s="90" t="inlineStr">
        <is>
          <t>Sim</t>
        </is>
      </c>
      <c r="H56" s="8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11/04/2025</t>
        </is>
      </c>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06/05/2025</t>
        </is>
      </c>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07/04/2025</t>
        </is>
      </c>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22/04/2025</t>
        </is>
      </c>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17/04/2025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09/04/2025</t>
        </is>
      </c>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92" t="inlineStr">
        <is>
          <t>Duplicado</t>
        </is>
      </c>
      <c r="F63" s="86" t="inlineStr">
        <is>
          <t>08/04/2025, 21/03/2025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4" t="inlineStr">
        <is>
          <t>Atrasado &gt;= 2</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02/04/2025</t>
        </is>
      </c>
      <c r="G65" s="90" t="inlineStr">
        <is>
          <t>Sim</t>
        </is>
      </c>
      <c r="H65" s="8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10/04/2025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7" t="inlineStr">
        <is>
          <t>Enviado</t>
        </is>
      </c>
      <c r="F67" s="86" t="inlineStr">
        <is>
          <t>16/04/2025</t>
        </is>
      </c>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94" t="inlineStr">
        <is>
          <t>Atrasado &gt;= 2</t>
        </is>
      </c>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9"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14/05/2025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13/05/2025</t>
        </is>
      </c>
      <c r="G3" s="90" t="inlineStr">
        <is>
          <t>Sim</t>
        </is>
      </c>
      <c r="H3" s="86" t="inlineStr">
        <is>
          <t>O valor de venda de materiais da pág 2 e 8 devem coincidir.
Qtdd de vidro vendida está mto alta.</t>
        </is>
      </c>
      <c r="I3" s="86" t="n"/>
      <c r="J3" s="86" t="inlineStr">
        <is>
          <t>Não</t>
        </is>
      </c>
      <c r="K3" s="86" t="n"/>
    </row>
    <row r="4">
      <c r="A4" s="85" t="inlineStr">
        <is>
          <t>Gabriel</t>
        </is>
      </c>
      <c r="B4" s="86" t="inlineStr">
        <is>
          <t>Assis Chateaubriand</t>
        </is>
      </c>
      <c r="C4" s="86" t="n">
        <v>1</v>
      </c>
      <c r="D4" s="86" t="inlineStr">
        <is>
          <t>Gisele Cássia Tamparowsky de Oliveira</t>
        </is>
      </c>
      <c r="E4" s="94" t="inlineStr">
        <is>
          <t>Atrasado &gt;= 2</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7" t="inlineStr">
        <is>
          <t>Enviado</t>
        </is>
      </c>
      <c r="F5" s="86" t="inlineStr">
        <is>
          <t>27/05/2025</t>
        </is>
      </c>
      <c r="G5" s="90" t="inlineStr">
        <is>
          <t>Sim</t>
        </is>
      </c>
      <c r="H5" s="86" t="inlineStr">
        <is>
          <t>A Receita de vendas e de Despesas da pág 2 precisam coincidir com os dados da pág 8.</t>
        </is>
      </c>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14/05/2025</t>
        </is>
      </c>
      <c r="G6" s="90" t="inlineStr">
        <is>
          <t>Sim</t>
        </is>
      </c>
      <c r="H6" s="86" t="inlineStr">
        <is>
          <t>Receita de venda e de Despesas da pág 2 não estão coincidindo com as da pág 8</t>
        </is>
      </c>
      <c r="I6" s="86" t="n"/>
      <c r="J6" s="86" t="inlineStr">
        <is>
          <t>Não</t>
        </is>
      </c>
      <c r="K6" s="86" t="n"/>
    </row>
    <row r="7">
      <c r="A7" s="85" t="inlineStr">
        <is>
          <t>Gabriel</t>
        </is>
      </c>
      <c r="B7" s="86" t="inlineStr">
        <is>
          <t>Brasilândia do Sul</t>
        </is>
      </c>
      <c r="C7" s="86" t="n">
        <v>1</v>
      </c>
      <c r="D7" s="86" t="inlineStr">
        <is>
          <t>Solange Maria Masqueti</t>
        </is>
      </c>
      <c r="E7" s="87" t="inlineStr">
        <is>
          <t>Enviado</t>
        </is>
      </c>
      <c r="F7" s="86" t="inlineStr">
        <is>
          <t>14/05/2025</t>
        </is>
      </c>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7" t="inlineStr">
        <is>
          <t>Enviado</t>
        </is>
      </c>
      <c r="F8" s="86" t="inlineStr">
        <is>
          <t>10/05/2025</t>
        </is>
      </c>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16/05/2025</t>
        </is>
      </c>
      <c r="G9" s="90" t="inlineStr">
        <is>
          <t>Sim</t>
        </is>
      </c>
      <c r="H9" s="86" t="inlineStr">
        <is>
          <t>Receita de venda e Despesas das pág 2 e 8 não coincidem</t>
        </is>
      </c>
      <c r="I9" s="86" t="n"/>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05/05/2025</t>
        </is>
      </c>
      <c r="G10" s="90" t="inlineStr">
        <is>
          <t>Sim</t>
        </is>
      </c>
      <c r="H10" s="86" t="inlineStr">
        <is>
          <t>ok</t>
        </is>
      </c>
      <c r="I10" s="86" t="n"/>
      <c r="J10" s="86" t="inlineStr">
        <is>
          <t>Não</t>
        </is>
      </c>
      <c r="K10" s="86" t="n"/>
    </row>
    <row r="11">
      <c r="A11" s="91" t="inlineStr">
        <is>
          <t>Valquiria</t>
        </is>
      </c>
      <c r="B11" s="86" t="inlineStr">
        <is>
          <t>Cascavel</t>
        </is>
      </c>
      <c r="C11" s="86" t="n">
        <v>1</v>
      </c>
      <c r="D11" s="86" t="inlineStr">
        <is>
          <t>Lucas Fenerick Biondi</t>
        </is>
      </c>
      <c r="E11" s="87" t="inlineStr">
        <is>
          <t>Enviado</t>
        </is>
      </c>
      <c r="F11" s="86" t="inlineStr">
        <is>
          <t>12/05/2025</t>
        </is>
      </c>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09/05/2025</t>
        </is>
      </c>
      <c r="G12" s="88" t="inlineStr">
        <is>
          <t>Não</t>
        </is>
      </c>
      <c r="H12" s="86" t="n"/>
      <c r="I12" s="86" t="n"/>
      <c r="J12" s="86" t="inlineStr">
        <is>
          <t>Não</t>
        </is>
      </c>
      <c r="K12" s="86" t="n"/>
    </row>
    <row r="13">
      <c r="A13" s="91" t="inlineStr">
        <is>
          <t>Valquiria</t>
        </is>
      </c>
      <c r="B13" s="86" t="inlineStr">
        <is>
          <t>Cascavel</t>
        </is>
      </c>
      <c r="C13" s="86" t="n">
        <v>3</v>
      </c>
      <c r="D13" s="86" t="inlineStr">
        <is>
          <t>Kelly Regina linzmeier de Lima</t>
        </is>
      </c>
      <c r="E13" s="87" t="inlineStr">
        <is>
          <t>Enviado</t>
        </is>
      </c>
      <c r="F13" s="86" t="inlineStr">
        <is>
          <t>12/06/2025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7" t="inlineStr">
        <is>
          <t>Enviado</t>
        </is>
      </c>
      <c r="F14" s="86" t="inlineStr">
        <is>
          <t>12/05/2025</t>
        </is>
      </c>
      <c r="G14" s="88" t="inlineStr">
        <is>
          <t>Não</t>
        </is>
      </c>
      <c r="H14" s="86" t="n"/>
      <c r="I14" s="86" t="n"/>
      <c r="J14" s="86" t="inlineStr">
        <is>
          <t>Não</t>
        </is>
      </c>
      <c r="K14" s="86" t="n"/>
    </row>
    <row r="15">
      <c r="A15" s="91" t="inlineStr">
        <is>
          <t>Valquiria</t>
        </is>
      </c>
      <c r="B15" s="86" t="inlineStr">
        <is>
          <t>Cascavel</t>
        </is>
      </c>
      <c r="C15" s="86" t="n">
        <v>5</v>
      </c>
      <c r="D15" s="86" t="inlineStr">
        <is>
          <t>Elton Juceli Pinto</t>
        </is>
      </c>
      <c r="E15" s="87" t="inlineStr">
        <is>
          <t>Enviado</t>
        </is>
      </c>
      <c r="F15" s="86" t="inlineStr">
        <is>
          <t>14/05/2025</t>
        </is>
      </c>
      <c r="G15" s="88" t="inlineStr">
        <is>
          <t>Não</t>
        </is>
      </c>
      <c r="H15" s="86" t="n"/>
      <c r="I15" s="86" t="n"/>
      <c r="J15" s="86" t="inlineStr">
        <is>
          <t>Não</t>
        </is>
      </c>
      <c r="K15" s="86" t="n"/>
    </row>
    <row r="16">
      <c r="A16" s="91" t="inlineStr">
        <is>
          <t>Valquiria</t>
        </is>
      </c>
      <c r="B16" s="86" t="inlineStr">
        <is>
          <t>Cascavel</t>
        </is>
      </c>
      <c r="C16" s="86" t="n">
        <v>6</v>
      </c>
      <c r="D16" s="86" t="inlineStr">
        <is>
          <t>Edson Batista de Castro</t>
        </is>
      </c>
      <c r="E16" s="87" t="inlineStr">
        <is>
          <t>Enviado</t>
        </is>
      </c>
      <c r="F16" s="86" t="inlineStr">
        <is>
          <t>09/05/2025</t>
        </is>
      </c>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09/05/2025</t>
        </is>
      </c>
      <c r="G17" s="90" t="inlineStr">
        <is>
          <t>Sim</t>
        </is>
      </c>
      <c r="H17" s="86" t="inlineStr">
        <is>
          <t>ok</t>
        </is>
      </c>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12/05/2025</t>
        </is>
      </c>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7" t="inlineStr">
        <is>
          <t>Enviado</t>
        </is>
      </c>
      <c r="F19" s="86" t="inlineStr">
        <is>
          <t>09/06/2025</t>
        </is>
      </c>
      <c r="G19" s="90" t="inlineStr">
        <is>
          <t>Sim</t>
        </is>
      </c>
      <c r="H19" s="86" t="inlineStr">
        <is>
          <t>Faltou preencher o Fundo de caixa da pág 6 (qto foi para o fundo de caixa naquele mês)</t>
        </is>
      </c>
      <c r="I19" s="86" t="n"/>
      <c r="J19" s="86" t="inlineStr">
        <is>
          <t>Não</t>
        </is>
      </c>
      <c r="K19" s="86" t="n"/>
    </row>
    <row r="20">
      <c r="A20" s="93" t="inlineStr">
        <is>
          <t>Luana</t>
        </is>
      </c>
      <c r="B20" s="86" t="inlineStr">
        <is>
          <t>Diamante d'Oeste</t>
        </is>
      </c>
      <c r="C20" s="86" t="n">
        <v>1</v>
      </c>
      <c r="D20" s="86" t="inlineStr">
        <is>
          <t>Bruna Schneider Guimarães</t>
        </is>
      </c>
      <c r="E20" s="87" t="inlineStr">
        <is>
          <t>Enviado</t>
        </is>
      </c>
      <c r="F20" s="86" t="inlineStr">
        <is>
          <t>22/05/2025</t>
        </is>
      </c>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12/05/2025</t>
        </is>
      </c>
      <c r="G21" s="90" t="inlineStr">
        <is>
          <t>Sim</t>
        </is>
      </c>
      <c r="H21" s="86" t="inlineStr">
        <is>
          <t>ok</t>
        </is>
      </c>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20/05/2025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94" t="inlineStr">
        <is>
          <t>Atrasado &gt;= 2</t>
        </is>
      </c>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12/05/2025</t>
        </is>
      </c>
      <c r="G24" s="88" t="inlineStr">
        <is>
          <t>Não</t>
        </is>
      </c>
      <c r="H24" s="86" t="n"/>
      <c r="I24" s="86" t="n"/>
      <c r="J24" s="86" t="inlineStr">
        <is>
          <t>Sim</t>
        </is>
      </c>
      <c r="K24" s="86" t="n"/>
    </row>
    <row r="25">
      <c r="A25" s="95" t="inlineStr">
        <is>
          <t>Larissa</t>
        </is>
      </c>
      <c r="B25" s="86" t="inlineStr">
        <is>
          <t>Foz do Iguaçu</t>
        </is>
      </c>
      <c r="C25" s="86" t="n">
        <v>3</v>
      </c>
      <c r="D25" s="86" t="inlineStr">
        <is>
          <t>Lorizete de Andrade</t>
        </is>
      </c>
      <c r="E25" s="87" t="inlineStr">
        <is>
          <t>Enviado</t>
        </is>
      </c>
      <c r="F25" s="86" t="inlineStr">
        <is>
          <t>09/05/2025</t>
        </is>
      </c>
      <c r="G25" s="88" t="inlineStr">
        <is>
          <t>Não</t>
        </is>
      </c>
      <c r="H25" s="86" t="n"/>
      <c r="I25" s="86" t="n"/>
      <c r="J25" s="86" t="inlineStr">
        <is>
          <t>Sim</t>
        </is>
      </c>
      <c r="K25" s="86" t="n"/>
    </row>
    <row r="26">
      <c r="A26" s="95" t="inlineStr">
        <is>
          <t>Larissa</t>
        </is>
      </c>
      <c r="B26" s="86" t="inlineStr">
        <is>
          <t>Foz do Iguaçu</t>
        </is>
      </c>
      <c r="C26" s="86" t="n">
        <v>4</v>
      </c>
      <c r="D26" s="86" t="inlineStr">
        <is>
          <t>Andressa Maia</t>
        </is>
      </c>
      <c r="E26" s="87" t="inlineStr">
        <is>
          <t>Enviado</t>
        </is>
      </c>
      <c r="F26" s="86" t="inlineStr">
        <is>
          <t>13/05/2025</t>
        </is>
      </c>
      <c r="G26" s="88" t="inlineStr">
        <is>
          <t>Não</t>
        </is>
      </c>
      <c r="H26" s="86" t="n"/>
      <c r="I26" s="86" t="n"/>
      <c r="J26" s="86" t="inlineStr">
        <is>
          <t>Sim</t>
        </is>
      </c>
      <c r="K26" s="86" t="n"/>
    </row>
    <row r="27">
      <c r="A27" s="95" t="inlineStr">
        <is>
          <t>Larissa</t>
        </is>
      </c>
      <c r="B27" s="86" t="inlineStr">
        <is>
          <t>Foz do Iguaçu</t>
        </is>
      </c>
      <c r="C27" s="86" t="n">
        <v>5</v>
      </c>
      <c r="D27" s="86" t="inlineStr">
        <is>
          <t>Lucas Correia de Souza</t>
        </is>
      </c>
      <c r="E27" s="87" t="inlineStr">
        <is>
          <t>Enviado</t>
        </is>
      </c>
      <c r="F27" s="86" t="inlineStr">
        <is>
          <t>08/05/2025</t>
        </is>
      </c>
      <c r="G27" s="88" t="inlineStr">
        <is>
          <t>Não</t>
        </is>
      </c>
      <c r="H27" s="86" t="n"/>
      <c r="I27" s="86" t="n"/>
      <c r="J27" s="86" t="inlineStr">
        <is>
          <t>Sim</t>
        </is>
      </c>
      <c r="K27" s="86" t="n"/>
    </row>
    <row r="28">
      <c r="A28" s="95" t="inlineStr">
        <is>
          <t>Larissa</t>
        </is>
      </c>
      <c r="B28" s="86" t="inlineStr">
        <is>
          <t>Foz do Iguaçu</t>
        </is>
      </c>
      <c r="C28" s="86" t="n">
        <v>6</v>
      </c>
      <c r="D28" s="86" t="inlineStr">
        <is>
          <t>Jose Francisco Mariano de Faria Filho</t>
        </is>
      </c>
      <c r="E28" s="87" t="inlineStr">
        <is>
          <t>Enviado</t>
        </is>
      </c>
      <c r="F28" s="86" t="inlineStr">
        <is>
          <t>21/05/2025</t>
        </is>
      </c>
      <c r="G28" s="88" t="inlineStr">
        <is>
          <t>Não</t>
        </is>
      </c>
      <c r="H28" s="86" t="n"/>
      <c r="I28" s="86" t="n"/>
      <c r="J28" s="86" t="inlineStr">
        <is>
          <t>Sim</t>
        </is>
      </c>
      <c r="K28" s="86" t="n"/>
    </row>
    <row r="29">
      <c r="A29" s="95" t="inlineStr">
        <is>
          <t>Larissa</t>
        </is>
      </c>
      <c r="B29" s="86" t="inlineStr">
        <is>
          <t>Foz do Iguaçu</t>
        </is>
      </c>
      <c r="C29" s="86" t="n">
        <v>7</v>
      </c>
      <c r="D29" s="86" t="inlineStr">
        <is>
          <t>Pedro Henrique Mariano de Faria</t>
        </is>
      </c>
      <c r="E29" s="92" t="inlineStr">
        <is>
          <t>Duplicado</t>
        </is>
      </c>
      <c r="F29" s="86" t="inlineStr">
        <is>
          <t>20/05/2025, 20/05/2025</t>
        </is>
      </c>
      <c r="G29" s="88" t="inlineStr">
        <is>
          <t>Não</t>
        </is>
      </c>
      <c r="H29" s="86" t="n"/>
      <c r="I29" s="86" t="inlineStr">
        <is>
          <t>excluir  4790</t>
        </is>
      </c>
      <c r="J29" s="86" t="inlineStr">
        <is>
          <t>Sim</t>
        </is>
      </c>
      <c r="K29" s="86" t="n"/>
    </row>
    <row r="30">
      <c r="A30" s="95" t="inlineStr">
        <is>
          <t>Larissa</t>
        </is>
      </c>
      <c r="B30" s="86" t="inlineStr">
        <is>
          <t>Foz do Iguaçu</t>
        </is>
      </c>
      <c r="C30" s="86" t="n">
        <v>8</v>
      </c>
      <c r="D30" s="86" t="inlineStr">
        <is>
          <t>Renata Aparecida de Souza</t>
        </is>
      </c>
      <c r="E30" s="87" t="inlineStr">
        <is>
          <t>Enviado</t>
        </is>
      </c>
      <c r="F30" s="86" t="inlineStr">
        <is>
          <t>19/05/2025</t>
        </is>
      </c>
      <c r="G30" s="88" t="inlineStr">
        <is>
          <t>Não</t>
        </is>
      </c>
      <c r="H30" s="86" t="n"/>
      <c r="I30" s="86" t="n"/>
      <c r="J30" s="86" t="inlineStr">
        <is>
          <t>Sim</t>
        </is>
      </c>
      <c r="K30" s="86" t="n"/>
    </row>
    <row r="31">
      <c r="A31" s="85" t="inlineStr">
        <is>
          <t>Gabriel</t>
        </is>
      </c>
      <c r="B31" s="86" t="inlineStr">
        <is>
          <t>Francisco Alves</t>
        </is>
      </c>
      <c r="C31" s="86" t="n">
        <v>1</v>
      </c>
      <c r="D31" s="86" t="inlineStr">
        <is>
          <t>Paulo Rogerio Hiroshi Fujii</t>
        </is>
      </c>
      <c r="E31" s="87" t="inlineStr">
        <is>
          <t>Enviado</t>
        </is>
      </c>
      <c r="F31" s="86" t="inlineStr">
        <is>
          <t>28/05/2025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12/05/2025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7" t="inlineStr">
        <is>
          <t>Enviado</t>
        </is>
      </c>
      <c r="F33" s="86" t="inlineStr">
        <is>
          <t>12/05/2025</t>
        </is>
      </c>
      <c r="G33" s="90" t="inlineStr">
        <is>
          <t>Sim</t>
        </is>
      </c>
      <c r="H33" s="8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3" s="86" t="n"/>
      <c r="J33" s="86" t="inlineStr">
        <is>
          <t>Não</t>
        </is>
      </c>
      <c r="K33" s="86" t="n"/>
    </row>
    <row r="34">
      <c r="A34" s="89" t="inlineStr">
        <is>
          <t>Bianca</t>
        </is>
      </c>
      <c r="B34" s="86" t="inlineStr">
        <is>
          <t>Ibema</t>
        </is>
      </c>
      <c r="C34" s="86" t="n">
        <v>1</v>
      </c>
      <c r="D34" s="86" t="inlineStr">
        <is>
          <t>Kelly Jackeline Silva do Valle</t>
        </is>
      </c>
      <c r="E34" s="87" t="inlineStr">
        <is>
          <t>Enviado</t>
        </is>
      </c>
      <c r="F34" s="86" t="inlineStr">
        <is>
          <t>27/05/2025</t>
        </is>
      </c>
      <c r="G34" s="90" t="inlineStr">
        <is>
          <t>Sim</t>
        </is>
      </c>
      <c r="H34" s="86" t="inlineStr">
        <is>
          <t>Fundo de cx da pág 2, R$ 990 é o saldo acumulado?
Não houve valor destinado para o fundo de cx no mês abril (pág 6)
A Receita de venda da pág 2 e da pág 8 não coincidem</t>
        </is>
      </c>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13/05/2025</t>
        </is>
      </c>
      <c r="G35" s="90" t="inlineStr">
        <is>
          <t>Sim</t>
        </is>
      </c>
      <c r="H35" s="86" t="inlineStr">
        <is>
          <t>Fundo de cx das pág 2 e 6 estão iguais</t>
        </is>
      </c>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06/05/2025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7" t="inlineStr">
        <is>
          <t>Enviado</t>
        </is>
      </c>
      <c r="F37" s="86" t="inlineStr">
        <is>
          <t>19/05/2025</t>
        </is>
      </c>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7" t="inlineStr">
        <is>
          <t>Enviado</t>
        </is>
      </c>
      <c r="F38" s="86" t="inlineStr">
        <is>
          <t>18/05/2025</t>
        </is>
      </c>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20/05/2025</t>
        </is>
      </c>
      <c r="G39" s="90" t="inlineStr">
        <is>
          <t>Sim</t>
        </is>
      </c>
      <c r="H39" s="86" t="inlineStr">
        <is>
          <t>O valor incluído na pág 5, deve ser colocado como Contratos de prestação serviço e não Convênio
O valor gasto das despesas, o pessoal conseguiu te dar os comprovantes? São todas Outras Despesas?</t>
        </is>
      </c>
      <c r="I39" s="86" t="n"/>
      <c r="J39" s="86" t="inlineStr">
        <is>
          <t>Não</t>
        </is>
      </c>
      <c r="K39" s="86" t="n"/>
    </row>
    <row r="40">
      <c r="A40" s="93" t="inlineStr">
        <is>
          <t>Luana</t>
        </is>
      </c>
      <c r="B40" s="86" t="inlineStr">
        <is>
          <t>Marechal Candido Rondon</t>
        </is>
      </c>
      <c r="C40" s="86" t="n">
        <v>1</v>
      </c>
      <c r="D40" s="86" t="inlineStr">
        <is>
          <t>Marcos José Chaves</t>
        </is>
      </c>
      <c r="E40" s="94" t="inlineStr">
        <is>
          <t>Atrasado &gt;= 2</t>
        </is>
      </c>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4" t="inlineStr">
        <is>
          <t>Atrasado &gt;= 2</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4" t="inlineStr">
        <is>
          <t>Atrasado &gt;= 2</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7" t="inlineStr">
        <is>
          <t>Enviado</t>
        </is>
      </c>
      <c r="F43" s="86" t="inlineStr">
        <is>
          <t>08/05/2025</t>
        </is>
      </c>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09/05/2025</t>
        </is>
      </c>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22/05/2025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07/05/2025</t>
        </is>
      </c>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21/05/2025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7" t="inlineStr">
        <is>
          <t>Enviado</t>
        </is>
      </c>
      <c r="F48" s="86" t="inlineStr">
        <is>
          <t>23/05/2025</t>
        </is>
      </c>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13/05/2025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07/05/2025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7" t="inlineStr">
        <is>
          <t>Enviado</t>
        </is>
      </c>
      <c r="F51" s="86" t="inlineStr">
        <is>
          <t>02/05/2025</t>
        </is>
      </c>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05/05/2025</t>
        </is>
      </c>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27/05/2025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03/06/2025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16/05/2025</t>
        </is>
      </c>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08/05/2025</t>
        </is>
      </c>
      <c r="G56" s="90" t="inlineStr">
        <is>
          <t>Sim</t>
        </is>
      </c>
      <c r="H56" s="8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6" s="86" t="n"/>
      <c r="J56" s="86" t="inlineStr">
        <is>
          <t>Não</t>
        </is>
      </c>
      <c r="K56" s="86" t="n"/>
    </row>
    <row r="57">
      <c r="A57" s="93" t="inlineStr">
        <is>
          <t>Luana</t>
        </is>
      </c>
      <c r="B57" s="86" t="inlineStr">
        <is>
          <t>Santa Tereza do Oeste</t>
        </is>
      </c>
      <c r="C57" s="86" t="n">
        <v>1</v>
      </c>
      <c r="D57" s="86" t="inlineStr">
        <is>
          <t>Ana Carolina Peterle Ribeiro</t>
        </is>
      </c>
      <c r="E57" s="87" t="inlineStr">
        <is>
          <t>Enviado</t>
        </is>
      </c>
      <c r="F57" s="86" t="inlineStr">
        <is>
          <t>13/05/2025</t>
        </is>
      </c>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21/05/2025</t>
        </is>
      </c>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11/05/2025</t>
        </is>
      </c>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06/05/2025</t>
        </is>
      </c>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21/05/2025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06/05/2025</t>
        </is>
      </c>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12/05/2025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4" t="inlineStr">
        <is>
          <t>Atrasado &gt;= 2</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09/05/2025</t>
        </is>
      </c>
      <c r="G65" s="90" t="inlineStr">
        <is>
          <t>Sim</t>
        </is>
      </c>
      <c r="H65" s="86" t="inlineStr">
        <is>
          <t>As Despesas da pág 2 precisam coincidir com o total das lançadas na pág 6
O saldo do fundo cx foi de 260 (pág 2) e o guardado no mês foi 230 (pág 6)?
A receita de venda da pág 2 precisa coincidir com as pág 4 e 8</t>
        </is>
      </c>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07/05/2025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94" t="inlineStr">
        <is>
          <t>Atrasado &gt;= 2</t>
        </is>
      </c>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7" t="inlineStr">
        <is>
          <t>Enviado</t>
        </is>
      </c>
      <c r="F68" s="86" t="inlineStr">
        <is>
          <t>24/04/2025</t>
        </is>
      </c>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139"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7" t="inlineStr">
        <is>
          <t>Enviado</t>
        </is>
      </c>
      <c r="F2" s="86" t="inlineStr">
        <is>
          <t>17/06/2025</t>
        </is>
      </c>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7" t="inlineStr">
        <is>
          <t>Enviado</t>
        </is>
      </c>
      <c r="F3" s="86" t="inlineStr">
        <is>
          <t>09/06/2025</t>
        </is>
      </c>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96" t="inlineStr">
        <is>
          <t>Atrasado</t>
        </is>
      </c>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96" t="inlineStr">
        <is>
          <t>Atrasado</t>
        </is>
      </c>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7" t="inlineStr">
        <is>
          <t>Enviado</t>
        </is>
      </c>
      <c r="F6" s="86" t="inlineStr">
        <is>
          <t>10/06/2025</t>
        </is>
      </c>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7" t="inlineStr">
        <is>
          <t>Enviado</t>
        </is>
      </c>
      <c r="F7" s="86" t="inlineStr">
        <is>
          <t>13/06/2025</t>
        </is>
      </c>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7" t="inlineStr">
        <is>
          <t>Enviado</t>
        </is>
      </c>
      <c r="F8" s="86" t="inlineStr">
        <is>
          <t>11/06/2025</t>
        </is>
      </c>
      <c r="G8" s="88" t="inlineStr">
        <is>
          <t>Não</t>
        </is>
      </c>
      <c r="H8" s="86" t="n"/>
      <c r="I8" s="86" t="n"/>
      <c r="J8" s="86" t="inlineStr">
        <is>
          <t>Não</t>
        </is>
      </c>
      <c r="K8" s="86" t="n"/>
    </row>
    <row r="9">
      <c r="A9" s="89" t="inlineStr">
        <is>
          <t>Bianca</t>
        </is>
      </c>
      <c r="B9" s="86" t="inlineStr">
        <is>
          <t>Campo Bonito</t>
        </is>
      </c>
      <c r="C9" s="86" t="n">
        <v>1</v>
      </c>
      <c r="D9" s="86" t="inlineStr">
        <is>
          <t>Diego Hemerich</t>
        </is>
      </c>
      <c r="E9" s="87" t="inlineStr">
        <is>
          <t>Enviado</t>
        </is>
      </c>
      <c r="F9" s="86" t="inlineStr">
        <is>
          <t>11/06/2025</t>
        </is>
      </c>
      <c r="G9" s="90" t="inlineStr">
        <is>
          <t>Sim</t>
        </is>
      </c>
      <c r="H9" s="86" t="n"/>
      <c r="I9" s="86" t="inlineStr">
        <is>
          <t>Receita de venda pág 2 não coincide com a pág 4 (ou pág 8)
Despesas de operação e de manutenção não coincidem com as lançadas na pág 6</t>
        </is>
      </c>
      <c r="J9" s="86" t="inlineStr">
        <is>
          <t>Não</t>
        </is>
      </c>
      <c r="K9" s="86" t="n"/>
    </row>
    <row r="10">
      <c r="A10" s="89" t="inlineStr">
        <is>
          <t>Bianca</t>
        </is>
      </c>
      <c r="B10" s="86" t="inlineStr">
        <is>
          <t>Capitão Leonidas Marques</t>
        </is>
      </c>
      <c r="C10" s="86" t="n">
        <v>1</v>
      </c>
      <c r="D10" s="86" t="inlineStr">
        <is>
          <t>Tatiane Girardi</t>
        </is>
      </c>
      <c r="E10" s="87" t="inlineStr">
        <is>
          <t>Enviado</t>
        </is>
      </c>
      <c r="F10" s="86" t="inlineStr">
        <is>
          <t>03/06/2025</t>
        </is>
      </c>
      <c r="G10" s="90" t="inlineStr">
        <is>
          <t>Sim</t>
        </is>
      </c>
      <c r="H10" s="86" t="n"/>
      <c r="I10" s="86" t="inlineStr">
        <is>
          <t>ok</t>
        </is>
      </c>
      <c r="J10" s="86" t="inlineStr">
        <is>
          <t>Não</t>
        </is>
      </c>
      <c r="K10" s="86" t="n"/>
    </row>
    <row r="11">
      <c r="A11" s="91" t="inlineStr">
        <is>
          <t>Valquiria</t>
        </is>
      </c>
      <c r="B11" s="86" t="inlineStr">
        <is>
          <t>Cascavel</t>
        </is>
      </c>
      <c r="C11" s="86" t="n">
        <v>1</v>
      </c>
      <c r="D11" s="86" t="inlineStr">
        <is>
          <t>Edson Batista de Castro</t>
        </is>
      </c>
      <c r="E11" s="87" t="inlineStr">
        <is>
          <t>Enviado</t>
        </is>
      </c>
      <c r="F11" s="86" t="inlineStr">
        <is>
          <t>11/06/2025</t>
        </is>
      </c>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7" t="inlineStr">
        <is>
          <t>Enviado</t>
        </is>
      </c>
      <c r="F12" s="86" t="inlineStr">
        <is>
          <t>11/06/2025</t>
        </is>
      </c>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7" t="inlineStr">
        <is>
          <t>Enviado</t>
        </is>
      </c>
      <c r="F13" s="86" t="inlineStr">
        <is>
          <t>17/06/2025</t>
        </is>
      </c>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7" t="inlineStr">
        <is>
          <t>Enviado</t>
        </is>
      </c>
      <c r="F14" s="86" t="inlineStr">
        <is>
          <t>12/06/2025</t>
        </is>
      </c>
      <c r="G14" s="88" t="inlineStr">
        <is>
          <t>Não</t>
        </is>
      </c>
      <c r="H14" s="86" t="n"/>
      <c r="I14" s="86" t="n"/>
      <c r="J14" s="86" t="inlineStr">
        <is>
          <t>Não</t>
        </is>
      </c>
      <c r="K14" s="86" t="n"/>
    </row>
    <row r="15">
      <c r="A15" s="91" t="inlineStr">
        <is>
          <t>Valquiria</t>
        </is>
      </c>
      <c r="B15" s="86" t="inlineStr">
        <is>
          <t>Cascavel</t>
        </is>
      </c>
      <c r="C15" s="86" t="n">
        <v>5</v>
      </c>
      <c r="D15" s="86" t="n"/>
      <c r="E15" s="96" t="inlineStr">
        <is>
          <t>Atrasado</t>
        </is>
      </c>
      <c r="F15" s="86" t="n"/>
      <c r="G15" s="88" t="inlineStr">
        <is>
          <t>Não</t>
        </is>
      </c>
      <c r="H15" s="86" t="n"/>
      <c r="I15" s="86" t="n"/>
      <c r="J15" s="86" t="inlineStr">
        <is>
          <t>Não</t>
        </is>
      </c>
      <c r="K15" s="86" t="n"/>
    </row>
    <row r="16">
      <c r="A16" s="91" t="inlineStr">
        <is>
          <t>Valquiria</t>
        </is>
      </c>
      <c r="B16" s="86" t="inlineStr">
        <is>
          <t>Cascavel</t>
        </is>
      </c>
      <c r="C16" s="86" t="n">
        <v>6</v>
      </c>
      <c r="D16" s="86" t="n"/>
      <c r="E16" s="96" t="inlineStr">
        <is>
          <t>Atrasado</t>
        </is>
      </c>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7" t="inlineStr">
        <is>
          <t>Enviado</t>
        </is>
      </c>
      <c r="F17" s="86" t="inlineStr">
        <is>
          <t>09/06/2025</t>
        </is>
      </c>
      <c r="G17" s="90" t="inlineStr">
        <is>
          <t>Sim</t>
        </is>
      </c>
      <c r="H17" s="86" t="n"/>
      <c r="I17" s="86" t="n"/>
      <c r="J17" s="86" t="inlineStr">
        <is>
          <t>Não</t>
        </is>
      </c>
      <c r="K17" s="86" t="n"/>
    </row>
    <row r="18">
      <c r="A18" s="93" t="inlineStr">
        <is>
          <t>Luana</t>
        </is>
      </c>
      <c r="B18" s="86" t="inlineStr">
        <is>
          <t>Céu Azul</t>
        </is>
      </c>
      <c r="C18" s="86" t="n">
        <v>1</v>
      </c>
      <c r="D18" s="86" t="inlineStr">
        <is>
          <t>Douglas de Mattia / Alvaro Rodrigues</t>
        </is>
      </c>
      <c r="E18" s="87" t="inlineStr">
        <is>
          <t>Enviado</t>
        </is>
      </c>
      <c r="F18" s="86" t="inlineStr">
        <is>
          <t>03/06/2025</t>
        </is>
      </c>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96" t="inlineStr">
        <is>
          <t>Atrasado</t>
        </is>
      </c>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96" t="inlineStr">
        <is>
          <t>Atrasado</t>
        </is>
      </c>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7" t="inlineStr">
        <is>
          <t>Enviado</t>
        </is>
      </c>
      <c r="F21" s="86" t="inlineStr">
        <is>
          <t>16/06/2025</t>
        </is>
      </c>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7" t="inlineStr">
        <is>
          <t>Enviado</t>
        </is>
      </c>
      <c r="F22" s="86" t="inlineStr">
        <is>
          <t>04/06/2025</t>
        </is>
      </c>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7" t="inlineStr">
        <is>
          <t>Enviado</t>
        </is>
      </c>
      <c r="F23" s="86" t="inlineStr">
        <is>
          <t>06/06/2025</t>
        </is>
      </c>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7" t="inlineStr">
        <is>
          <t>Enviado</t>
        </is>
      </c>
      <c r="F24" s="86" t="inlineStr">
        <is>
          <t>10/06/2025</t>
        </is>
      </c>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7" t="inlineStr">
        <is>
          <t>Enviado</t>
        </is>
      </c>
      <c r="F25" s="86" t="inlineStr">
        <is>
          <t>11/06/2025</t>
        </is>
      </c>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7" t="inlineStr">
        <is>
          <t>Enviado</t>
        </is>
      </c>
      <c r="F26" s="86" t="inlineStr">
        <is>
          <t>09/06/2025</t>
        </is>
      </c>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7" t="inlineStr">
        <is>
          <t>Enviado</t>
        </is>
      </c>
      <c r="F27" s="86" t="inlineStr">
        <is>
          <t>10/06/2025</t>
        </is>
      </c>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7" t="inlineStr">
        <is>
          <t>Enviado</t>
        </is>
      </c>
      <c r="F28" s="86" t="inlineStr">
        <is>
          <t>17/06/2025</t>
        </is>
      </c>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96" t="inlineStr">
        <is>
          <t>Atrasado</t>
        </is>
      </c>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7" t="inlineStr">
        <is>
          <t>Enviado</t>
        </is>
      </c>
      <c r="F30" s="86" t="inlineStr">
        <is>
          <t>10/06/2025</t>
        </is>
      </c>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7" t="inlineStr">
        <is>
          <t>Enviado</t>
        </is>
      </c>
      <c r="F31" s="86" t="inlineStr">
        <is>
          <t>17/06/2025</t>
        </is>
      </c>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7" t="inlineStr">
        <is>
          <t>Enviado</t>
        </is>
      </c>
      <c r="F32" s="86" t="inlineStr">
        <is>
          <t>13/06/2025</t>
        </is>
      </c>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7" t="inlineStr">
        <is>
          <t>Enviado</t>
        </is>
      </c>
      <c r="F33" s="86" t="inlineStr">
        <is>
          <t>13/06/2025</t>
        </is>
      </c>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96" t="inlineStr">
        <is>
          <t>Atrasado</t>
        </is>
      </c>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7" t="inlineStr">
        <is>
          <t>Enviado</t>
        </is>
      </c>
      <c r="F35" s="86" t="inlineStr">
        <is>
          <t>09/06/2025</t>
        </is>
      </c>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7" t="inlineStr">
        <is>
          <t>Enviado</t>
        </is>
      </c>
      <c r="F36" s="86" t="inlineStr">
        <is>
          <t>11/06/2025</t>
        </is>
      </c>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96" t="inlineStr">
        <is>
          <t>Atrasado</t>
        </is>
      </c>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7" t="inlineStr">
        <is>
          <t>Enviado</t>
        </is>
      </c>
      <c r="F38" s="86" t="inlineStr">
        <is>
          <t>10/06/2025</t>
        </is>
      </c>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7" t="inlineStr">
        <is>
          <t>Enviado</t>
        </is>
      </c>
      <c r="F39" s="86" t="inlineStr">
        <is>
          <t>11/06/2025</t>
        </is>
      </c>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7" t="inlineStr">
        <is>
          <t>Enviado</t>
        </is>
      </c>
      <c r="F40" s="86" t="inlineStr">
        <is>
          <t>04/06/2025</t>
        </is>
      </c>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96" t="inlineStr">
        <is>
          <t>Atrasado</t>
        </is>
      </c>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96" t="inlineStr">
        <is>
          <t>Atrasado</t>
        </is>
      </c>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7" t="inlineStr">
        <is>
          <t>Enviado</t>
        </is>
      </c>
      <c r="F43" s="86" t="inlineStr">
        <is>
          <t>09/06/2025</t>
        </is>
      </c>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7" t="inlineStr">
        <is>
          <t>Enviado</t>
        </is>
      </c>
      <c r="F44" s="86" t="inlineStr">
        <is>
          <t>02/06/2025</t>
        </is>
      </c>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7" t="inlineStr">
        <is>
          <t>Enviado</t>
        </is>
      </c>
      <c r="F45" s="86" t="inlineStr">
        <is>
          <t>16/06/2025</t>
        </is>
      </c>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7" t="inlineStr">
        <is>
          <t>Enviado</t>
        </is>
      </c>
      <c r="F46" s="86" t="inlineStr">
        <is>
          <t>05/06/2025</t>
        </is>
      </c>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96" t="inlineStr">
        <is>
          <t>Atrasado</t>
        </is>
      </c>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96" t="inlineStr">
        <is>
          <t>Atrasado</t>
        </is>
      </c>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7" t="inlineStr">
        <is>
          <t>Enviado</t>
        </is>
      </c>
      <c r="F49" s="86" t="inlineStr">
        <is>
          <t>12/06/2025</t>
        </is>
      </c>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7" t="inlineStr">
        <is>
          <t>Enviado</t>
        </is>
      </c>
      <c r="F50" s="86" t="inlineStr">
        <is>
          <t>09/06/2025</t>
        </is>
      </c>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7" t="inlineStr">
        <is>
          <t>Enviado</t>
        </is>
      </c>
      <c r="F51" s="86" t="inlineStr">
        <is>
          <t>03/06/2025</t>
        </is>
      </c>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7" t="inlineStr">
        <is>
          <t>Enviado</t>
        </is>
      </c>
      <c r="F52" s="86" t="inlineStr">
        <is>
          <t>10/06/2025</t>
        </is>
      </c>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7" t="inlineStr">
        <is>
          <t>Enviado</t>
        </is>
      </c>
      <c r="F53" s="86" t="inlineStr">
        <is>
          <t>18/06/2025</t>
        </is>
      </c>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7" t="inlineStr">
        <is>
          <t>Enviado</t>
        </is>
      </c>
      <c r="F54" s="86" t="inlineStr">
        <is>
          <t>12/06/2025</t>
        </is>
      </c>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7" t="inlineStr">
        <is>
          <t>Enviado</t>
        </is>
      </c>
      <c r="F55" s="86" t="inlineStr">
        <is>
          <t>13/06/2025</t>
        </is>
      </c>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7" t="inlineStr">
        <is>
          <t>Enviado</t>
        </is>
      </c>
      <c r="F56" s="86" t="inlineStr">
        <is>
          <t>13/06/2025</t>
        </is>
      </c>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96" t="inlineStr">
        <is>
          <t>Atrasado</t>
        </is>
      </c>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7" t="inlineStr">
        <is>
          <t>Enviado</t>
        </is>
      </c>
      <c r="F58" s="86" t="inlineStr">
        <is>
          <t>11/06/2025</t>
        </is>
      </c>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7" t="inlineStr">
        <is>
          <t>Enviado</t>
        </is>
      </c>
      <c r="F59" s="86" t="inlineStr">
        <is>
          <t>12/06/2025</t>
        </is>
      </c>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7" t="inlineStr">
        <is>
          <t>Enviado</t>
        </is>
      </c>
      <c r="F60" s="86" t="inlineStr">
        <is>
          <t>05/06/2025</t>
        </is>
      </c>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7" t="inlineStr">
        <is>
          <t>Enviado</t>
        </is>
      </c>
      <c r="F61" s="86" t="inlineStr">
        <is>
          <t>17/06/2025</t>
        </is>
      </c>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7" t="inlineStr">
        <is>
          <t>Enviado</t>
        </is>
      </c>
      <c r="F62" s="86" t="inlineStr">
        <is>
          <t>18/06/2025</t>
        </is>
      </c>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7" t="inlineStr">
        <is>
          <t>Enviado</t>
        </is>
      </c>
      <c r="F63" s="86" t="inlineStr">
        <is>
          <t>11/06/2025</t>
        </is>
      </c>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96" t="inlineStr">
        <is>
          <t>Atrasado</t>
        </is>
      </c>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7" t="inlineStr">
        <is>
          <t>Enviado</t>
        </is>
      </c>
      <c r="F65" s="86" t="inlineStr">
        <is>
          <t>09/06/2025</t>
        </is>
      </c>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7" t="inlineStr">
        <is>
          <t>Enviado</t>
        </is>
      </c>
      <c r="F66" s="86" t="inlineStr">
        <is>
          <t>10/06/2025</t>
        </is>
      </c>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96" t="inlineStr">
        <is>
          <t>Atrasado</t>
        </is>
      </c>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96" t="inlineStr">
        <is>
          <t>Atrasado</t>
        </is>
      </c>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7" t="inlineStr">
        <is>
          <t>Enviado</t>
        </is>
      </c>
      <c r="F47" s="86" t="inlineStr">
        <is>
          <t>03/06/2025</t>
        </is>
      </c>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Validado pelo Regional</t>
        </is>
      </c>
      <c r="H1" s="84" t="inlineStr">
        <is>
          <t>Observações</t>
        </is>
      </c>
      <c r="I1" s="84" t="inlineStr">
        <is>
          <t>Formulários para Deletar (ID)</t>
        </is>
      </c>
      <c r="J1" s="84" t="inlineStr">
        <is>
          <t>Validado Equip de TI</t>
        </is>
      </c>
      <c r="K1" s="84" t="inlineStr">
        <is>
          <t>Resposta Equipe de TI</t>
        </is>
      </c>
    </row>
    <row r="2">
      <c r="A2" s="85" t="inlineStr">
        <is>
          <t>Gabriel</t>
        </is>
      </c>
      <c r="B2" s="86" t="inlineStr">
        <is>
          <t>Altônia</t>
        </is>
      </c>
      <c r="C2" s="86" t="n">
        <v>1</v>
      </c>
      <c r="D2" s="86" t="inlineStr">
        <is>
          <t>Paula Tatiana Santana Vechi</t>
        </is>
      </c>
      <c r="E2" s="86" t="n"/>
      <c r="F2" s="86" t="n"/>
      <c r="G2" s="88" t="inlineStr">
        <is>
          <t>Não</t>
        </is>
      </c>
      <c r="H2" s="86" t="n"/>
      <c r="I2" s="86" t="n"/>
      <c r="J2" s="86" t="inlineStr">
        <is>
          <t>Não</t>
        </is>
      </c>
      <c r="K2" s="86" t="n"/>
    </row>
    <row r="3">
      <c r="A3" s="89" t="inlineStr">
        <is>
          <t>Bianca</t>
        </is>
      </c>
      <c r="B3" s="86" t="inlineStr">
        <is>
          <t>Anahy</t>
        </is>
      </c>
      <c r="C3" s="86" t="n">
        <v>1</v>
      </c>
      <c r="D3" s="86" t="inlineStr">
        <is>
          <t>Willian de Oliveira Lino</t>
        </is>
      </c>
      <c r="E3" s="86" t="n"/>
      <c r="F3" s="86" t="n"/>
      <c r="G3" s="88" t="inlineStr">
        <is>
          <t>Não</t>
        </is>
      </c>
      <c r="H3" s="86" t="n"/>
      <c r="I3" s="86" t="n"/>
      <c r="J3" s="86" t="inlineStr">
        <is>
          <t>Não</t>
        </is>
      </c>
      <c r="K3" s="86" t="n"/>
    </row>
    <row r="4">
      <c r="A4" s="85" t="inlineStr">
        <is>
          <t>Gabriel</t>
        </is>
      </c>
      <c r="B4" s="86" t="inlineStr">
        <is>
          <t>Assis Chateaubriand</t>
        </is>
      </c>
      <c r="C4" s="86" t="n">
        <v>1</v>
      </c>
      <c r="D4" s="86" t="inlineStr">
        <is>
          <t>Gisele Cássia Tamparowsky de Oliveira</t>
        </is>
      </c>
      <c r="E4" s="86" t="n"/>
      <c r="F4" s="86" t="n"/>
      <c r="G4" s="88" t="inlineStr">
        <is>
          <t>Não</t>
        </is>
      </c>
      <c r="H4" s="86" t="n"/>
      <c r="I4" s="86" t="n"/>
      <c r="J4" s="86" t="inlineStr">
        <is>
          <t>Não</t>
        </is>
      </c>
      <c r="K4" s="86" t="n"/>
    </row>
    <row r="5">
      <c r="A5" s="89" t="inlineStr">
        <is>
          <t>Bianca</t>
        </is>
      </c>
      <c r="B5" s="86" t="inlineStr">
        <is>
          <t>Boa Vista da Aparecida</t>
        </is>
      </c>
      <c r="C5" s="86" t="n">
        <v>1</v>
      </c>
      <c r="D5" s="86" t="inlineStr">
        <is>
          <t>Marcos Gabriel Franciosi Borges</t>
        </is>
      </c>
      <c r="E5" s="86" t="n"/>
      <c r="F5" s="86" t="n"/>
      <c r="G5" s="88" t="inlineStr">
        <is>
          <t>Não</t>
        </is>
      </c>
      <c r="H5" s="86" t="n"/>
      <c r="I5" s="86" t="n"/>
      <c r="J5" s="86" t="inlineStr">
        <is>
          <t>Não</t>
        </is>
      </c>
      <c r="K5" s="86" t="n"/>
    </row>
    <row r="6">
      <c r="A6" s="89" t="inlineStr">
        <is>
          <t>Bianca</t>
        </is>
      </c>
      <c r="B6" s="86" t="inlineStr">
        <is>
          <t>Braganey</t>
        </is>
      </c>
      <c r="C6" s="86" t="n">
        <v>1</v>
      </c>
      <c r="D6" s="86" t="inlineStr">
        <is>
          <t>Geni Rodrigues Morais / Chayla Bianca Gazoli</t>
        </is>
      </c>
      <c r="E6" s="86" t="n"/>
      <c r="F6" s="86" t="n"/>
      <c r="G6" s="88" t="inlineStr">
        <is>
          <t>Não</t>
        </is>
      </c>
      <c r="H6" s="86" t="n"/>
      <c r="I6" s="86" t="n"/>
      <c r="J6" s="86" t="inlineStr">
        <is>
          <t>Não</t>
        </is>
      </c>
      <c r="K6" s="86" t="n"/>
    </row>
    <row r="7">
      <c r="A7" s="85" t="inlineStr">
        <is>
          <t>Gabriel</t>
        </is>
      </c>
      <c r="B7" s="86" t="inlineStr">
        <is>
          <t>Brasilândia do Sul</t>
        </is>
      </c>
      <c r="C7" s="86" t="n">
        <v>1</v>
      </c>
      <c r="D7" s="86" t="inlineStr">
        <is>
          <t>Solange Maria Masqueti</t>
        </is>
      </c>
      <c r="E7" s="86" t="n"/>
      <c r="F7" s="86" t="n"/>
      <c r="G7" s="88" t="inlineStr">
        <is>
          <t>Não</t>
        </is>
      </c>
      <c r="H7" s="86" t="n"/>
      <c r="I7" s="86" t="n"/>
      <c r="J7" s="86" t="inlineStr">
        <is>
          <t>Não</t>
        </is>
      </c>
      <c r="K7" s="86" t="n"/>
    </row>
    <row r="8">
      <c r="A8" s="91" t="inlineStr">
        <is>
          <t>Valquiria</t>
        </is>
      </c>
      <c r="B8" s="86" t="inlineStr">
        <is>
          <t>Cafelândia</t>
        </is>
      </c>
      <c r="C8" s="86" t="n">
        <v>1</v>
      </c>
      <c r="D8" s="86" t="inlineStr">
        <is>
          <t>Cristiane Petry Vieira</t>
        </is>
      </c>
      <c r="E8" s="86" t="n"/>
      <c r="F8" s="86" t="n"/>
      <c r="G8" s="88" t="inlineStr">
        <is>
          <t>Não</t>
        </is>
      </c>
      <c r="H8" s="86" t="n"/>
      <c r="I8" s="86" t="n"/>
      <c r="J8" s="86" t="inlineStr">
        <is>
          <t>Não</t>
        </is>
      </c>
      <c r="K8" s="86" t="n"/>
    </row>
    <row r="9">
      <c r="A9" s="89" t="inlineStr">
        <is>
          <t>Bianca</t>
        </is>
      </c>
      <c r="B9" s="86" t="inlineStr">
        <is>
          <t>Campo Bonito</t>
        </is>
      </c>
      <c r="C9" s="86" t="n">
        <v>1</v>
      </c>
      <c r="D9" s="86" t="inlineStr">
        <is>
          <t>Diego Hemerich</t>
        </is>
      </c>
      <c r="E9" s="86" t="n"/>
      <c r="F9" s="86" t="n"/>
      <c r="G9" s="88" t="inlineStr">
        <is>
          <t>Não</t>
        </is>
      </c>
      <c r="H9" s="86" t="n"/>
      <c r="I9" s="86" t="n"/>
      <c r="J9" s="86" t="inlineStr">
        <is>
          <t>Não</t>
        </is>
      </c>
      <c r="K9" s="86" t="n"/>
    </row>
    <row r="10">
      <c r="A10" s="89" t="inlineStr">
        <is>
          <t>Bianca</t>
        </is>
      </c>
      <c r="B10" s="86" t="inlineStr">
        <is>
          <t>Capitão Leonidas Marques</t>
        </is>
      </c>
      <c r="C10" s="86" t="n">
        <v>1</v>
      </c>
      <c r="D10" s="86" t="inlineStr">
        <is>
          <t>Tatiane Girardi</t>
        </is>
      </c>
      <c r="E10" s="86" t="n"/>
      <c r="F10" s="86" t="n"/>
      <c r="G10" s="88" t="inlineStr">
        <is>
          <t>Não</t>
        </is>
      </c>
      <c r="H10" s="86" t="n"/>
      <c r="I10" s="86" t="n"/>
      <c r="J10" s="86" t="inlineStr">
        <is>
          <t>Não</t>
        </is>
      </c>
      <c r="K10" s="86" t="n"/>
    </row>
    <row r="11">
      <c r="A11" s="91" t="inlineStr">
        <is>
          <t>Valquiria</t>
        </is>
      </c>
      <c r="B11" s="86" t="inlineStr">
        <is>
          <t>Cascavel</t>
        </is>
      </c>
      <c r="C11" s="86" t="n">
        <v>1</v>
      </c>
      <c r="D11" s="86" t="inlineStr">
        <is>
          <t>Edson Batista de Castro</t>
        </is>
      </c>
      <c r="E11" s="86" t="n"/>
      <c r="F11" s="86" t="n"/>
      <c r="G11" s="88" t="inlineStr">
        <is>
          <t>Não</t>
        </is>
      </c>
      <c r="H11" s="86" t="n"/>
      <c r="I11" s="86" t="n"/>
      <c r="J11" s="86" t="inlineStr">
        <is>
          <t>Não</t>
        </is>
      </c>
      <c r="K11" s="86" t="n"/>
    </row>
    <row r="12">
      <c r="A12" s="91" t="inlineStr">
        <is>
          <t>Valquiria</t>
        </is>
      </c>
      <c r="B12" s="86" t="inlineStr">
        <is>
          <t>Cascavel</t>
        </is>
      </c>
      <c r="C12" s="86" t="n">
        <v>2</v>
      </c>
      <c r="D12" s="86" t="inlineStr">
        <is>
          <t>Gabriela Fernanda Sandri</t>
        </is>
      </c>
      <c r="E12" s="86" t="n"/>
      <c r="F12" s="86" t="n"/>
      <c r="G12" s="88" t="inlineStr">
        <is>
          <t>Não</t>
        </is>
      </c>
      <c r="H12" s="86" t="n"/>
      <c r="I12" s="86" t="n"/>
      <c r="J12" s="86" t="inlineStr">
        <is>
          <t>Não</t>
        </is>
      </c>
      <c r="K12" s="86" t="n"/>
    </row>
    <row r="13">
      <c r="A13" s="91" t="inlineStr">
        <is>
          <t>Valquiria</t>
        </is>
      </c>
      <c r="B13" s="86" t="inlineStr">
        <is>
          <t>Cascavel</t>
        </is>
      </c>
      <c r="C13" s="86" t="n">
        <v>3</v>
      </c>
      <c r="D13" s="86" t="inlineStr">
        <is>
          <t>Eduarda Rohden Donasolo</t>
        </is>
      </c>
      <c r="E13" s="86" t="n"/>
      <c r="F13" s="86" t="n"/>
      <c r="G13" s="88" t="inlineStr">
        <is>
          <t>Não</t>
        </is>
      </c>
      <c r="H13" s="86" t="n"/>
      <c r="I13" s="86" t="n"/>
      <c r="J13" s="86" t="inlineStr">
        <is>
          <t>Não</t>
        </is>
      </c>
      <c r="K13" s="86" t="n"/>
    </row>
    <row r="14">
      <c r="A14" s="91" t="inlineStr">
        <is>
          <t>Valquiria</t>
        </is>
      </c>
      <c r="B14" s="86" t="inlineStr">
        <is>
          <t>Cascavel</t>
        </is>
      </c>
      <c r="C14" s="86" t="n">
        <v>4</v>
      </c>
      <c r="D14" s="86" t="inlineStr">
        <is>
          <t>Mauricio Pinto de Lima</t>
        </is>
      </c>
      <c r="E14" s="86" t="n"/>
      <c r="F14" s="86" t="n"/>
      <c r="G14" s="88" t="inlineStr">
        <is>
          <t>Não</t>
        </is>
      </c>
      <c r="H14" s="86" t="n"/>
      <c r="I14" s="86" t="n"/>
      <c r="J14" s="86" t="inlineStr">
        <is>
          <t>Não</t>
        </is>
      </c>
      <c r="K14" s="86" t="n"/>
    </row>
    <row r="15">
      <c r="A15" s="91" t="inlineStr">
        <is>
          <t>Valquiria</t>
        </is>
      </c>
      <c r="B15" s="86" t="inlineStr">
        <is>
          <t>Cascavel</t>
        </is>
      </c>
      <c r="C15" s="86" t="n">
        <v>5</v>
      </c>
      <c r="D15" s="86" t="n"/>
      <c r="E15" s="86" t="n"/>
      <c r="F15" s="86" t="n"/>
      <c r="G15" s="88" t="inlineStr">
        <is>
          <t>Não</t>
        </is>
      </c>
      <c r="H15" s="86" t="n"/>
      <c r="I15" s="86" t="n"/>
      <c r="J15" s="86" t="inlineStr">
        <is>
          <t>Não</t>
        </is>
      </c>
      <c r="K15" s="86" t="n"/>
    </row>
    <row r="16">
      <c r="A16" s="91" t="inlineStr">
        <is>
          <t>Valquiria</t>
        </is>
      </c>
      <c r="B16" s="86" t="inlineStr">
        <is>
          <t>Cascavel</t>
        </is>
      </c>
      <c r="C16" s="86" t="n">
        <v>6</v>
      </c>
      <c r="D16" s="86" t="n"/>
      <c r="E16" s="86" t="n"/>
      <c r="F16" s="86" t="n"/>
      <c r="G16" s="88" t="inlineStr">
        <is>
          <t>Não</t>
        </is>
      </c>
      <c r="H16" s="86" t="n"/>
      <c r="I16" s="86" t="n"/>
      <c r="J16" s="86" t="inlineStr">
        <is>
          <t>Não</t>
        </is>
      </c>
      <c r="K16" s="86" t="n"/>
    </row>
    <row r="17">
      <c r="A17" s="89" t="inlineStr">
        <is>
          <t>Bianca</t>
        </is>
      </c>
      <c r="B17" s="86" t="inlineStr">
        <is>
          <t>Catanduvas</t>
        </is>
      </c>
      <c r="C17" s="86" t="n">
        <v>1</v>
      </c>
      <c r="D17" s="86" t="inlineStr">
        <is>
          <t>Cristina Harumi Enokida</t>
        </is>
      </c>
      <c r="E17" s="86" t="n"/>
      <c r="F17" s="86" t="n"/>
      <c r="G17" s="88" t="inlineStr">
        <is>
          <t>Não</t>
        </is>
      </c>
      <c r="H17" s="86" t="n"/>
      <c r="I17" s="86" t="n"/>
      <c r="J17" s="86" t="inlineStr">
        <is>
          <t>Não</t>
        </is>
      </c>
      <c r="K17" s="86" t="n"/>
    </row>
    <row r="18">
      <c r="A18" s="93" t="inlineStr">
        <is>
          <t>Luana</t>
        </is>
      </c>
      <c r="B18" s="86" t="inlineStr">
        <is>
          <t>Céu Azul</t>
        </is>
      </c>
      <c r="C18" s="86" t="n">
        <v>1</v>
      </c>
      <c r="D18" s="86" t="inlineStr">
        <is>
          <t>Douglas de Mattia / Alvaro Rodrigues</t>
        </is>
      </c>
      <c r="E18" s="86" t="n"/>
      <c r="F18" s="86" t="n"/>
      <c r="G18" s="88" t="inlineStr">
        <is>
          <t>Não</t>
        </is>
      </c>
      <c r="H18" s="86" t="n"/>
      <c r="I18" s="86" t="n"/>
      <c r="J18" s="86" t="inlineStr">
        <is>
          <t>Não</t>
        </is>
      </c>
      <c r="K18" s="86" t="n"/>
    </row>
    <row r="19">
      <c r="A19" s="89" t="inlineStr">
        <is>
          <t>Bianca</t>
        </is>
      </c>
      <c r="B19" s="86" t="inlineStr">
        <is>
          <t>Corbélia</t>
        </is>
      </c>
      <c r="C19" s="86" t="n">
        <v>1</v>
      </c>
      <c r="D19" s="86" t="inlineStr">
        <is>
          <t>Vanderson Pasetti</t>
        </is>
      </c>
      <c r="E19" s="86" t="n"/>
      <c r="F19" s="86" t="n"/>
      <c r="G19" s="88" t="inlineStr">
        <is>
          <t>Não</t>
        </is>
      </c>
      <c r="H19" s="86" t="n"/>
      <c r="I19" s="86" t="n"/>
      <c r="J19" s="86" t="inlineStr">
        <is>
          <t>Não</t>
        </is>
      </c>
      <c r="K19" s="86" t="n"/>
    </row>
    <row r="20">
      <c r="A20" s="93" t="inlineStr">
        <is>
          <t>Luana</t>
        </is>
      </c>
      <c r="B20" s="86" t="inlineStr">
        <is>
          <t>Diamante d'Oeste</t>
        </is>
      </c>
      <c r="C20" s="86" t="n">
        <v>1</v>
      </c>
      <c r="D20" s="86" t="inlineStr">
        <is>
          <t>Bruna Schneider Guimarães</t>
        </is>
      </c>
      <c r="E20" s="86" t="n"/>
      <c r="F20" s="86" t="n"/>
      <c r="G20" s="88" t="inlineStr">
        <is>
          <t>Não</t>
        </is>
      </c>
      <c r="H20" s="86" t="n"/>
      <c r="I20" s="86" t="n"/>
      <c r="J20" s="86" t="inlineStr">
        <is>
          <t>Não</t>
        </is>
      </c>
      <c r="K20" s="86" t="n"/>
    </row>
    <row r="21">
      <c r="A21" s="89" t="inlineStr">
        <is>
          <t>Bianca</t>
        </is>
      </c>
      <c r="B21" s="86" t="inlineStr">
        <is>
          <t>Diamante do Sul</t>
        </is>
      </c>
      <c r="C21" s="86" t="n">
        <v>1</v>
      </c>
      <c r="D21" s="86" t="inlineStr">
        <is>
          <t>Keilla Avezedo</t>
        </is>
      </c>
      <c r="E21" s="86" t="n"/>
      <c r="F21" s="86" t="n"/>
      <c r="G21" s="88" t="inlineStr">
        <is>
          <t>Não</t>
        </is>
      </c>
      <c r="H21" s="86" t="n"/>
      <c r="I21" s="86" t="n"/>
      <c r="J21" s="86" t="inlineStr">
        <is>
          <t>Não</t>
        </is>
      </c>
      <c r="K21" s="86" t="n"/>
    </row>
    <row r="22">
      <c r="A22" s="93" t="inlineStr">
        <is>
          <t>Luana</t>
        </is>
      </c>
      <c r="B22" s="86" t="inlineStr">
        <is>
          <t>Entre Rios do Oeste</t>
        </is>
      </c>
      <c r="C22" s="86" t="n">
        <v>1</v>
      </c>
      <c r="D22" s="86" t="inlineStr">
        <is>
          <t>Carmen Maria Stein Weiler</t>
        </is>
      </c>
      <c r="E22" s="86" t="n"/>
      <c r="F22" s="86" t="n"/>
      <c r="G22" s="88" t="inlineStr">
        <is>
          <t>Não</t>
        </is>
      </c>
      <c r="H22" s="86" t="n"/>
      <c r="I22" s="86" t="n"/>
      <c r="J22" s="86" t="inlineStr">
        <is>
          <t>Não</t>
        </is>
      </c>
      <c r="K22" s="86" t="n"/>
    </row>
    <row r="23">
      <c r="A23" s="91" t="inlineStr">
        <is>
          <t>Valquiria</t>
        </is>
      </c>
      <c r="B23" s="86" t="inlineStr">
        <is>
          <t>Formosa do Oeste</t>
        </is>
      </c>
      <c r="C23" s="86" t="n">
        <v>1</v>
      </c>
      <c r="D23" s="86" t="inlineStr">
        <is>
          <t>Thiago Varaschim Cenci</t>
        </is>
      </c>
      <c r="E23" s="86" t="n"/>
      <c r="F23" s="86" t="n"/>
      <c r="G23" s="88" t="inlineStr">
        <is>
          <t>Não</t>
        </is>
      </c>
      <c r="H23" s="86" t="n"/>
      <c r="I23" s="86" t="n"/>
      <c r="J23" s="86" t="inlineStr">
        <is>
          <t>Não</t>
        </is>
      </c>
      <c r="K23" s="86" t="n"/>
    </row>
    <row r="24">
      <c r="A24" s="95" t="inlineStr">
        <is>
          <t>Larissa</t>
        </is>
      </c>
      <c r="B24" s="86" t="inlineStr">
        <is>
          <t>Foz do Iguaçu</t>
        </is>
      </c>
      <c r="C24" s="86" t="n">
        <v>2</v>
      </c>
      <c r="D24" s="86" t="inlineStr">
        <is>
          <t>Andrea Carla Winkelmann</t>
        </is>
      </c>
      <c r="E24" s="86" t="n"/>
      <c r="F24" s="86" t="n"/>
      <c r="G24" s="88" t="inlineStr">
        <is>
          <t>Não</t>
        </is>
      </c>
      <c r="H24" s="86" t="n"/>
      <c r="I24" s="86" t="n"/>
      <c r="J24" s="86" t="inlineStr">
        <is>
          <t>Não</t>
        </is>
      </c>
      <c r="K24" s="86" t="n"/>
    </row>
    <row r="25">
      <c r="A25" s="95" t="inlineStr">
        <is>
          <t>Larissa</t>
        </is>
      </c>
      <c r="B25" s="86" t="inlineStr">
        <is>
          <t>Foz do Iguaçu</t>
        </is>
      </c>
      <c r="C25" s="86" t="n">
        <v>3</v>
      </c>
      <c r="D25" s="86" t="inlineStr">
        <is>
          <t>Lorizete de Andrade</t>
        </is>
      </c>
      <c r="E25" s="86" t="n"/>
      <c r="F25" s="86" t="n"/>
      <c r="G25" s="88" t="inlineStr">
        <is>
          <t>Não</t>
        </is>
      </c>
      <c r="H25" s="86" t="n"/>
      <c r="I25" s="86" t="n"/>
      <c r="J25" s="86" t="inlineStr">
        <is>
          <t>Não</t>
        </is>
      </c>
      <c r="K25" s="86" t="n"/>
    </row>
    <row r="26">
      <c r="A26" s="95" t="inlineStr">
        <is>
          <t>Larissa</t>
        </is>
      </c>
      <c r="B26" s="86" t="inlineStr">
        <is>
          <t>Foz do Iguaçu</t>
        </is>
      </c>
      <c r="C26" s="86" t="n">
        <v>4</v>
      </c>
      <c r="D26" s="86" t="inlineStr">
        <is>
          <t>Andressa Maia</t>
        </is>
      </c>
      <c r="E26" s="86" t="n"/>
      <c r="F26" s="86" t="n"/>
      <c r="G26" s="88" t="inlineStr">
        <is>
          <t>Não</t>
        </is>
      </c>
      <c r="H26" s="86" t="n"/>
      <c r="I26" s="86" t="n"/>
      <c r="J26" s="86" t="inlineStr">
        <is>
          <t>Não</t>
        </is>
      </c>
      <c r="K26" s="86" t="n"/>
    </row>
    <row r="27">
      <c r="A27" s="95" t="inlineStr">
        <is>
          <t>Larissa</t>
        </is>
      </c>
      <c r="B27" s="86" t="inlineStr">
        <is>
          <t>Foz do Iguaçu</t>
        </is>
      </c>
      <c r="C27" s="86" t="n">
        <v>5</v>
      </c>
      <c r="D27" s="86" t="inlineStr">
        <is>
          <t>Lucas Correia de Souza</t>
        </is>
      </c>
      <c r="E27" s="86" t="n"/>
      <c r="F27" s="86" t="n"/>
      <c r="G27" s="88" t="inlineStr">
        <is>
          <t>Não</t>
        </is>
      </c>
      <c r="H27" s="86" t="n"/>
      <c r="I27" s="86" t="n"/>
      <c r="J27" s="86" t="inlineStr">
        <is>
          <t>Não</t>
        </is>
      </c>
      <c r="K27" s="86" t="n"/>
    </row>
    <row r="28">
      <c r="A28" s="95" t="inlineStr">
        <is>
          <t>Larissa</t>
        </is>
      </c>
      <c r="B28" s="86" t="inlineStr">
        <is>
          <t>Foz do Iguaçu</t>
        </is>
      </c>
      <c r="C28" s="86" t="n">
        <v>6</v>
      </c>
      <c r="D28" s="86" t="inlineStr">
        <is>
          <t>Jose Francisco Mariano de Faria Filho</t>
        </is>
      </c>
      <c r="E28" s="86" t="n"/>
      <c r="F28" s="86" t="n"/>
      <c r="G28" s="88" t="inlineStr">
        <is>
          <t>Não</t>
        </is>
      </c>
      <c r="H28" s="86" t="n"/>
      <c r="I28" s="86" t="n"/>
      <c r="J28" s="86" t="inlineStr">
        <is>
          <t>Não</t>
        </is>
      </c>
      <c r="K28" s="86" t="n"/>
    </row>
    <row r="29">
      <c r="A29" s="95" t="inlineStr">
        <is>
          <t>Larissa</t>
        </is>
      </c>
      <c r="B29" s="86" t="inlineStr">
        <is>
          <t>Foz do Iguaçu</t>
        </is>
      </c>
      <c r="C29" s="86" t="n">
        <v>7</v>
      </c>
      <c r="D29" s="86" t="inlineStr">
        <is>
          <t>Pedro Henrique Mariano de Faria</t>
        </is>
      </c>
      <c r="E29" s="86" t="n"/>
      <c r="F29" s="86" t="n"/>
      <c r="G29" s="88" t="inlineStr">
        <is>
          <t>Não</t>
        </is>
      </c>
      <c r="H29" s="86" t="n"/>
      <c r="I29" s="86" t="n"/>
      <c r="J29" s="86" t="inlineStr">
        <is>
          <t>Não</t>
        </is>
      </c>
      <c r="K29" s="86" t="n"/>
    </row>
    <row r="30">
      <c r="A30" s="95" t="inlineStr">
        <is>
          <t>Larissa</t>
        </is>
      </c>
      <c r="B30" s="86" t="inlineStr">
        <is>
          <t>Foz do Iguaçu</t>
        </is>
      </c>
      <c r="C30" s="86" t="n">
        <v>8</v>
      </c>
      <c r="D30" s="86" t="inlineStr">
        <is>
          <t>Renata Aparecida de Souza</t>
        </is>
      </c>
      <c r="E30" s="86" t="n"/>
      <c r="F30" s="86" t="n"/>
      <c r="G30" s="88" t="inlineStr">
        <is>
          <t>Não</t>
        </is>
      </c>
      <c r="H30" s="86" t="n"/>
      <c r="I30" s="86" t="n"/>
      <c r="J30" s="86" t="inlineStr">
        <is>
          <t>Não</t>
        </is>
      </c>
      <c r="K30" s="86" t="n"/>
    </row>
    <row r="31">
      <c r="A31" s="85" t="inlineStr">
        <is>
          <t>Gabriel</t>
        </is>
      </c>
      <c r="B31" s="86" t="inlineStr">
        <is>
          <t>Francisco Alves</t>
        </is>
      </c>
      <c r="C31" s="86" t="n">
        <v>1</v>
      </c>
      <c r="D31" s="86" t="inlineStr">
        <is>
          <t>Paulo Rogerio Hiroshi Fujii</t>
        </is>
      </c>
      <c r="E31" s="86" t="n"/>
      <c r="F31" s="86" t="n"/>
      <c r="G31" s="88" t="inlineStr">
        <is>
          <t>Não</t>
        </is>
      </c>
      <c r="H31" s="86" t="n"/>
      <c r="I31" s="86" t="n"/>
      <c r="J31" s="86" t="inlineStr">
        <is>
          <t>Não</t>
        </is>
      </c>
      <c r="K31" s="86" t="n"/>
    </row>
    <row r="32">
      <c r="A32" s="85" t="inlineStr">
        <is>
          <t>Gabriel</t>
        </is>
      </c>
      <c r="B32" s="86" t="inlineStr">
        <is>
          <t>Guaira</t>
        </is>
      </c>
      <c r="C32" s="86" t="n">
        <v>1</v>
      </c>
      <c r="D32" s="86" t="inlineStr">
        <is>
          <t>Marlene R. Oliveira Dallacosta</t>
        </is>
      </c>
      <c r="E32" s="86" t="n"/>
      <c r="F32" s="86" t="n"/>
      <c r="G32" s="88" t="inlineStr">
        <is>
          <t>Não</t>
        </is>
      </c>
      <c r="H32" s="86" t="n"/>
      <c r="I32" s="86" t="n"/>
      <c r="J32" s="86" t="inlineStr">
        <is>
          <t>Não</t>
        </is>
      </c>
      <c r="K32" s="86" t="n"/>
    </row>
    <row r="33">
      <c r="A33" s="89" t="inlineStr">
        <is>
          <t>Bianca</t>
        </is>
      </c>
      <c r="B33" s="86" t="inlineStr">
        <is>
          <t>Guaraniacu</t>
        </is>
      </c>
      <c r="C33" s="86" t="n">
        <v>1</v>
      </c>
      <c r="D33" s="86" t="inlineStr">
        <is>
          <t>Vitolor dos Santos Almeida</t>
        </is>
      </c>
      <c r="E33" s="86" t="n"/>
      <c r="F33" s="86" t="n"/>
      <c r="G33" s="88" t="inlineStr">
        <is>
          <t>Não</t>
        </is>
      </c>
      <c r="H33" s="86" t="n"/>
      <c r="I33" s="86" t="n"/>
      <c r="J33" s="86" t="inlineStr">
        <is>
          <t>Não</t>
        </is>
      </c>
      <c r="K33" s="86" t="n"/>
    </row>
    <row r="34">
      <c r="A34" s="89" t="inlineStr">
        <is>
          <t>Bianca</t>
        </is>
      </c>
      <c r="B34" s="86" t="inlineStr">
        <is>
          <t>Ibema</t>
        </is>
      </c>
      <c r="C34" s="86" t="n">
        <v>1</v>
      </c>
      <c r="D34" s="86" t="inlineStr">
        <is>
          <t>Kelly Jackeline Silva do Valle</t>
        </is>
      </c>
      <c r="E34" s="86" t="n"/>
      <c r="F34" s="86" t="n"/>
      <c r="G34" s="88" t="inlineStr">
        <is>
          <t>Não</t>
        </is>
      </c>
      <c r="H34" s="86" t="n"/>
      <c r="I34" s="86" t="n"/>
      <c r="J34" s="86" t="inlineStr">
        <is>
          <t>Não</t>
        </is>
      </c>
      <c r="K34" s="86" t="n"/>
    </row>
    <row r="35">
      <c r="A35" s="89" t="inlineStr">
        <is>
          <t>Bianca</t>
        </is>
      </c>
      <c r="B35" s="86" t="inlineStr">
        <is>
          <t>Iguatu</t>
        </is>
      </c>
      <c r="C35" s="86" t="n">
        <v>1</v>
      </c>
      <c r="D35" s="86" t="inlineStr">
        <is>
          <t>Felipe Carvalho Zydek</t>
        </is>
      </c>
      <c r="E35" s="86" t="n"/>
      <c r="F35" s="86" t="n"/>
      <c r="G35" s="88" t="inlineStr">
        <is>
          <t>Não</t>
        </is>
      </c>
      <c r="H35" s="86" t="n"/>
      <c r="I35" s="86" t="n"/>
      <c r="J35" s="86" t="inlineStr">
        <is>
          <t>Não</t>
        </is>
      </c>
      <c r="K35" s="86" t="n"/>
    </row>
    <row r="36">
      <c r="A36" s="91" t="inlineStr">
        <is>
          <t>Valquiria</t>
        </is>
      </c>
      <c r="B36" s="86" t="inlineStr">
        <is>
          <t>Iracema do Oeste</t>
        </is>
      </c>
      <c r="C36" s="86" t="n">
        <v>1</v>
      </c>
      <c r="D36" s="86" t="inlineStr">
        <is>
          <t>Eliane Borin</t>
        </is>
      </c>
      <c r="E36" s="86" t="n"/>
      <c r="F36" s="86" t="n"/>
      <c r="G36" s="88" t="inlineStr">
        <is>
          <t>Não</t>
        </is>
      </c>
      <c r="H36" s="86" t="n"/>
      <c r="I36" s="86" t="n"/>
      <c r="J36" s="86" t="inlineStr">
        <is>
          <t>Não</t>
        </is>
      </c>
      <c r="K36" s="86" t="n"/>
    </row>
    <row r="37">
      <c r="A37" s="93" t="inlineStr">
        <is>
          <t>Luana</t>
        </is>
      </c>
      <c r="B37" s="86" t="inlineStr">
        <is>
          <t>Itaipulândia</t>
        </is>
      </c>
      <c r="C37" s="86" t="n">
        <v>1</v>
      </c>
      <c r="D37" s="86" t="inlineStr">
        <is>
          <t>Tatiana schrard</t>
        </is>
      </c>
      <c r="E37" s="86" t="n"/>
      <c r="F37" s="86" t="n"/>
      <c r="G37" s="88" t="inlineStr">
        <is>
          <t>Não</t>
        </is>
      </c>
      <c r="H37" s="86" t="n"/>
      <c r="I37" s="86" t="n"/>
      <c r="J37" s="86" t="inlineStr">
        <is>
          <t>Não</t>
        </is>
      </c>
      <c r="K37" s="86" t="n"/>
    </row>
    <row r="38">
      <c r="A38" s="91" t="inlineStr">
        <is>
          <t>Valquiria</t>
        </is>
      </c>
      <c r="B38" s="86" t="inlineStr">
        <is>
          <t>Jesuítas</t>
        </is>
      </c>
      <c r="C38" s="86" t="n">
        <v>1</v>
      </c>
      <c r="D38" s="86" t="inlineStr">
        <is>
          <t>Francilaine Cavalini de Oliveira</t>
        </is>
      </c>
      <c r="E38" s="86" t="n"/>
      <c r="F38" s="86" t="n"/>
      <c r="G38" s="88" t="inlineStr">
        <is>
          <t>Não</t>
        </is>
      </c>
      <c r="H38" s="86" t="n"/>
      <c r="I38" s="86" t="n"/>
      <c r="J38" s="86" t="inlineStr">
        <is>
          <t>Não</t>
        </is>
      </c>
      <c r="K38" s="86" t="n"/>
    </row>
    <row r="39">
      <c r="A39" s="89" t="inlineStr">
        <is>
          <t>Bianca</t>
        </is>
      </c>
      <c r="B39" s="86" t="inlineStr">
        <is>
          <t>Lindoeste</t>
        </is>
      </c>
      <c r="C39" s="86" t="n">
        <v>1</v>
      </c>
      <c r="D39" s="86" t="inlineStr">
        <is>
          <t>Ailton Carlos Fialho</t>
        </is>
      </c>
      <c r="E39" s="86" t="n"/>
      <c r="F39" s="86" t="n"/>
      <c r="G39" s="88" t="inlineStr">
        <is>
          <t>Não</t>
        </is>
      </c>
      <c r="H39" s="86" t="n"/>
      <c r="I39" s="86" t="n"/>
      <c r="J39" s="86" t="inlineStr">
        <is>
          <t>Não</t>
        </is>
      </c>
      <c r="K39" s="86" t="n"/>
    </row>
    <row r="40">
      <c r="A40" s="93" t="inlineStr">
        <is>
          <t>Luana</t>
        </is>
      </c>
      <c r="B40" s="86" t="inlineStr">
        <is>
          <t>Marechal Candido Rondon</t>
        </is>
      </c>
      <c r="C40" s="86" t="n">
        <v>1</v>
      </c>
      <c r="D40" s="86" t="inlineStr">
        <is>
          <t>Marcos José Chaves</t>
        </is>
      </c>
      <c r="E40" s="86" t="n"/>
      <c r="F40" s="86" t="n"/>
      <c r="G40" s="88" t="inlineStr">
        <is>
          <t>Não</t>
        </is>
      </c>
      <c r="H40" s="86" t="n"/>
      <c r="I40" s="86" t="n"/>
      <c r="J40" s="86" t="inlineStr">
        <is>
          <t>Não</t>
        </is>
      </c>
      <c r="K40" s="86" t="n"/>
    </row>
    <row r="41">
      <c r="A41" s="93" t="inlineStr">
        <is>
          <t>Luana</t>
        </is>
      </c>
      <c r="B41" s="86" t="inlineStr">
        <is>
          <t>Marechal Candido Rondon</t>
        </is>
      </c>
      <c r="C41" s="86" t="n">
        <v>2</v>
      </c>
      <c r="D41" s="86" t="inlineStr">
        <is>
          <t>Diego Matheus Reinicke</t>
        </is>
      </c>
      <c r="E41" s="86" t="n"/>
      <c r="F41" s="86" t="n"/>
      <c r="G41" s="88" t="inlineStr">
        <is>
          <t>Não</t>
        </is>
      </c>
      <c r="H41" s="86" t="n"/>
      <c r="I41" s="86" t="n"/>
      <c r="J41" s="86" t="inlineStr">
        <is>
          <t>Não</t>
        </is>
      </c>
      <c r="K41" s="86" t="n"/>
    </row>
    <row r="42">
      <c r="A42" s="85" t="inlineStr">
        <is>
          <t>Gabriel</t>
        </is>
      </c>
      <c r="B42" s="86" t="inlineStr">
        <is>
          <t>Maripa</t>
        </is>
      </c>
      <c r="C42" s="86" t="n">
        <v>1</v>
      </c>
      <c r="D42" s="86" t="inlineStr">
        <is>
          <t>Cleiton Manske</t>
        </is>
      </c>
      <c r="E42" s="86" t="n"/>
      <c r="F42" s="86" t="n"/>
      <c r="G42" s="88" t="inlineStr">
        <is>
          <t>Não</t>
        </is>
      </c>
      <c r="H42" s="86" t="n"/>
      <c r="I42" s="86" t="n"/>
      <c r="J42" s="86" t="inlineStr">
        <is>
          <t>Não</t>
        </is>
      </c>
      <c r="K42" s="86" t="n"/>
    </row>
    <row r="43">
      <c r="A43" s="95" t="inlineStr">
        <is>
          <t>Larissa</t>
        </is>
      </c>
      <c r="B43" s="86" t="inlineStr">
        <is>
          <t>Matelândia</t>
        </is>
      </c>
      <c r="C43" s="86" t="n">
        <v>1</v>
      </c>
      <c r="D43" s="86" t="inlineStr">
        <is>
          <t>Alexandro Aparecido de Lima Vieira</t>
        </is>
      </c>
      <c r="E43" s="86" t="n"/>
      <c r="F43" s="86" t="n"/>
      <c r="G43" s="88" t="inlineStr">
        <is>
          <t>Não</t>
        </is>
      </c>
      <c r="H43" s="86" t="n"/>
      <c r="I43" s="86" t="n"/>
      <c r="J43" s="86" t="inlineStr">
        <is>
          <t>Não</t>
        </is>
      </c>
      <c r="K43" s="86" t="n"/>
    </row>
    <row r="44">
      <c r="A44" s="95" t="inlineStr">
        <is>
          <t>Larissa</t>
        </is>
      </c>
      <c r="B44" s="86" t="inlineStr">
        <is>
          <t>Medianeira</t>
        </is>
      </c>
      <c r="C44" s="86" t="n">
        <v>1</v>
      </c>
      <c r="D44" s="86" t="inlineStr">
        <is>
          <t>Natielly Pereira Ochoa</t>
        </is>
      </c>
      <c r="E44" s="86" t="n"/>
      <c r="F44" s="86" t="n"/>
      <c r="G44" s="88" t="inlineStr">
        <is>
          <t>Não</t>
        </is>
      </c>
      <c r="H44" s="86" t="n"/>
      <c r="I44" s="86" t="n"/>
      <c r="J44" s="86" t="inlineStr">
        <is>
          <t>Não</t>
        </is>
      </c>
      <c r="K44" s="86" t="n"/>
    </row>
    <row r="45">
      <c r="A45" s="85" t="inlineStr">
        <is>
          <t>Gabriel</t>
        </is>
      </c>
      <c r="B45" s="86" t="inlineStr">
        <is>
          <t>Mercedes</t>
        </is>
      </c>
      <c r="C45" s="86" t="n">
        <v>1</v>
      </c>
      <c r="D45" s="86" t="inlineStr">
        <is>
          <t>Roberto Pedron</t>
        </is>
      </c>
      <c r="E45" s="86" t="n"/>
      <c r="F45" s="86" t="n"/>
      <c r="G45" s="88" t="inlineStr">
        <is>
          <t>Não</t>
        </is>
      </c>
      <c r="H45" s="86" t="n"/>
      <c r="I45" s="86" t="n"/>
      <c r="J45" s="86" t="inlineStr">
        <is>
          <t>Não</t>
        </is>
      </c>
      <c r="K45" s="86" t="n"/>
    </row>
    <row r="46">
      <c r="A46" s="93" t="inlineStr">
        <is>
          <t>Luana</t>
        </is>
      </c>
      <c r="B46" s="86" t="inlineStr">
        <is>
          <t>Missal</t>
        </is>
      </c>
      <c r="C46" s="86" t="n">
        <v>1</v>
      </c>
      <c r="D46" s="86" t="inlineStr">
        <is>
          <t>Luciane Spies</t>
        </is>
      </c>
      <c r="E46" s="86" t="n"/>
      <c r="F46" s="86" t="n"/>
      <c r="G46" s="88" t="inlineStr">
        <is>
          <t>Não</t>
        </is>
      </c>
      <c r="H46" s="86" t="n"/>
      <c r="I46" s="86" t="n"/>
      <c r="J46" s="86" t="inlineStr">
        <is>
          <t>Não</t>
        </is>
      </c>
      <c r="K46" s="86" t="n"/>
    </row>
    <row r="47">
      <c r="A47" s="85" t="inlineStr">
        <is>
          <t>Gabriel</t>
        </is>
      </c>
      <c r="B47" s="86" t="inlineStr">
        <is>
          <t>Mundo Novo</t>
        </is>
      </c>
      <c r="C47" s="86" t="n">
        <v>1</v>
      </c>
      <c r="D47" s="86" t="inlineStr">
        <is>
          <t>Jaqueline Meireles / Margarete Pusippe</t>
        </is>
      </c>
      <c r="E47" s="86" t="n"/>
      <c r="F47" s="86" t="n"/>
      <c r="G47" s="88" t="inlineStr">
        <is>
          <t>Não</t>
        </is>
      </c>
      <c r="H47" s="86" t="n"/>
      <c r="I47" s="86" t="n"/>
      <c r="J47" s="86" t="inlineStr">
        <is>
          <t>Não</t>
        </is>
      </c>
      <c r="K47" s="86" t="n"/>
    </row>
    <row r="48">
      <c r="A48" s="91" t="inlineStr">
        <is>
          <t>Valquiria</t>
        </is>
      </c>
      <c r="B48" s="86" t="inlineStr">
        <is>
          <t>Nova Aurora</t>
        </is>
      </c>
      <c r="C48" s="86" t="n">
        <v>1</v>
      </c>
      <c r="D48" s="86" t="inlineStr">
        <is>
          <t>Luiz Fernando Pereira Barbosa</t>
        </is>
      </c>
      <c r="E48" s="86" t="n"/>
      <c r="F48" s="86" t="n"/>
      <c r="G48" s="88" t="inlineStr">
        <is>
          <t>Não</t>
        </is>
      </c>
      <c r="H48" s="86" t="n"/>
      <c r="I48" s="86" t="n"/>
      <c r="J48" s="86" t="inlineStr">
        <is>
          <t>Não</t>
        </is>
      </c>
      <c r="K48" s="86" t="n"/>
    </row>
    <row r="49">
      <c r="A49" s="85" t="inlineStr">
        <is>
          <t>Gabriel</t>
        </is>
      </c>
      <c r="B49" s="86" t="inlineStr">
        <is>
          <t>Nova Santa Rosa</t>
        </is>
      </c>
      <c r="C49" s="86" t="n">
        <v>1</v>
      </c>
      <c r="D49" s="86" t="inlineStr">
        <is>
          <t>Carolina Eggers</t>
        </is>
      </c>
      <c r="E49" s="86" t="n"/>
      <c r="F49" s="86" t="n"/>
      <c r="G49" s="88" t="inlineStr">
        <is>
          <t>Não</t>
        </is>
      </c>
      <c r="H49" s="86" t="n"/>
      <c r="I49" s="86" t="n"/>
      <c r="J49" s="86" t="inlineStr">
        <is>
          <t>Não</t>
        </is>
      </c>
      <c r="K49" s="86" t="n"/>
    </row>
    <row r="50">
      <c r="A50" s="85" t="inlineStr">
        <is>
          <t>Gabriel</t>
        </is>
      </c>
      <c r="B50" s="86" t="inlineStr">
        <is>
          <t>Ouro Verde do Oeste</t>
        </is>
      </c>
      <c r="C50" s="86" t="n">
        <v>1</v>
      </c>
      <c r="D50" s="86" t="inlineStr">
        <is>
          <t>Gabriela Carvalho / Ivan Gonçalves da Silva</t>
        </is>
      </c>
      <c r="E50" s="86" t="n"/>
      <c r="F50" s="86" t="n"/>
      <c r="G50" s="88" t="inlineStr">
        <is>
          <t>Não</t>
        </is>
      </c>
      <c r="H50" s="86" t="n"/>
      <c r="I50" s="86" t="n"/>
      <c r="J50" s="86" t="inlineStr">
        <is>
          <t>Não</t>
        </is>
      </c>
      <c r="K50" s="86" t="n"/>
    </row>
    <row r="51">
      <c r="A51" s="85" t="inlineStr">
        <is>
          <t>Gabriel</t>
        </is>
      </c>
      <c r="B51" s="86" t="inlineStr">
        <is>
          <t>Palotina</t>
        </is>
      </c>
      <c r="C51" s="86" t="n">
        <v>1</v>
      </c>
      <c r="D51" s="86" t="inlineStr">
        <is>
          <t>Dorival Manoel Canhete</t>
        </is>
      </c>
      <c r="E51" s="86" t="n"/>
      <c r="F51" s="86" t="n"/>
      <c r="G51" s="88" t="inlineStr">
        <is>
          <t>Não</t>
        </is>
      </c>
      <c r="H51" s="86" t="n"/>
      <c r="I51" s="86" t="n"/>
      <c r="J51" s="86" t="inlineStr">
        <is>
          <t>Não</t>
        </is>
      </c>
      <c r="K51" s="86" t="n"/>
    </row>
    <row r="52">
      <c r="A52" s="93" t="inlineStr">
        <is>
          <t>Luana</t>
        </is>
      </c>
      <c r="B52" s="86" t="inlineStr">
        <is>
          <t>Pato Bragado</t>
        </is>
      </c>
      <c r="C52" s="86" t="n">
        <v>1</v>
      </c>
      <c r="D52" s="86" t="inlineStr">
        <is>
          <t>Jaqueline Vanelli</t>
        </is>
      </c>
      <c r="E52" s="86" t="n"/>
      <c r="F52" s="86" t="n"/>
      <c r="G52" s="88" t="inlineStr">
        <is>
          <t>Não</t>
        </is>
      </c>
      <c r="H52" s="86" t="n"/>
      <c r="I52" s="86" t="n"/>
      <c r="J52" s="86" t="inlineStr">
        <is>
          <t>Não</t>
        </is>
      </c>
      <c r="K52" s="86" t="n"/>
    </row>
    <row r="53">
      <c r="A53" s="85" t="inlineStr">
        <is>
          <t>Gabriel</t>
        </is>
      </c>
      <c r="B53" s="86" t="inlineStr">
        <is>
          <t>Quatro Pontes</t>
        </is>
      </c>
      <c r="C53" s="86" t="n">
        <v>1</v>
      </c>
      <c r="D53" s="86" t="inlineStr">
        <is>
          <t>Fernanda Jung</t>
        </is>
      </c>
      <c r="E53" s="86" t="n"/>
      <c r="F53" s="86" t="n"/>
      <c r="G53" s="88" t="inlineStr">
        <is>
          <t>Não</t>
        </is>
      </c>
      <c r="H53" s="86" t="n"/>
      <c r="I53" s="86" t="n"/>
      <c r="J53" s="86" t="inlineStr">
        <is>
          <t>Não</t>
        </is>
      </c>
      <c r="K53" s="86" t="n"/>
    </row>
    <row r="54">
      <c r="A54" s="93" t="inlineStr">
        <is>
          <t>Luana</t>
        </is>
      </c>
      <c r="B54" s="86" t="inlineStr">
        <is>
          <t>Ramilândia</t>
        </is>
      </c>
      <c r="C54" s="86" t="n">
        <v>1</v>
      </c>
      <c r="D54" s="86" t="inlineStr">
        <is>
          <t>Ana Paula Romagnoli</t>
        </is>
      </c>
      <c r="E54" s="86" t="n"/>
      <c r="F54" s="86" t="n"/>
      <c r="G54" s="88" t="inlineStr">
        <is>
          <t>Não</t>
        </is>
      </c>
      <c r="H54" s="86" t="n"/>
      <c r="I54" s="86" t="n"/>
      <c r="J54" s="86" t="inlineStr">
        <is>
          <t>Não</t>
        </is>
      </c>
      <c r="K54" s="86" t="n"/>
    </row>
    <row r="55">
      <c r="A55" s="93" t="inlineStr">
        <is>
          <t>Luana</t>
        </is>
      </c>
      <c r="B55" s="86" t="inlineStr">
        <is>
          <t>Santa Helena</t>
        </is>
      </c>
      <c r="C55" s="86" t="n">
        <v>1</v>
      </c>
      <c r="D55" s="86" t="inlineStr">
        <is>
          <t>Isabel Caroline Fruhling</t>
        </is>
      </c>
      <c r="E55" s="86" t="n"/>
      <c r="F55" s="86" t="n"/>
      <c r="G55" s="88" t="inlineStr">
        <is>
          <t>Não</t>
        </is>
      </c>
      <c r="H55" s="86" t="n"/>
      <c r="I55" s="86" t="n"/>
      <c r="J55" s="86" t="inlineStr">
        <is>
          <t>Não</t>
        </is>
      </c>
      <c r="K55" s="86" t="n"/>
    </row>
    <row r="56">
      <c r="A56" s="89" t="inlineStr">
        <is>
          <t>Bianca</t>
        </is>
      </c>
      <c r="B56" s="86" t="inlineStr">
        <is>
          <t>Santa Lúcia</t>
        </is>
      </c>
      <c r="C56" s="86" t="n">
        <v>1</v>
      </c>
      <c r="D56" s="86" t="inlineStr">
        <is>
          <t>Marina Ancelmo da Silva</t>
        </is>
      </c>
      <c r="E56" s="86" t="n"/>
      <c r="F56" s="86" t="n"/>
      <c r="G56" s="88" t="inlineStr">
        <is>
          <t>Não</t>
        </is>
      </c>
      <c r="H56" s="86" t="n"/>
      <c r="I56" s="86" t="n"/>
      <c r="J56" s="86" t="inlineStr">
        <is>
          <t>Não</t>
        </is>
      </c>
      <c r="K56" s="86" t="n"/>
    </row>
    <row r="57">
      <c r="A57" s="93" t="inlineStr">
        <is>
          <t>Luana</t>
        </is>
      </c>
      <c r="B57" s="86" t="inlineStr">
        <is>
          <t>Santa Tereza do Oeste</t>
        </is>
      </c>
      <c r="C57" s="86" t="n">
        <v>1</v>
      </c>
      <c r="D57" s="86" t="inlineStr">
        <is>
          <t>Ana Carolina Peterle Ribeiro</t>
        </is>
      </c>
      <c r="E57" s="86" t="n"/>
      <c r="F57" s="86" t="n"/>
      <c r="G57" s="88" t="inlineStr">
        <is>
          <t>Não</t>
        </is>
      </c>
      <c r="H57" s="86" t="n"/>
      <c r="I57" s="86" t="n"/>
      <c r="J57" s="86" t="inlineStr">
        <is>
          <t>Não</t>
        </is>
      </c>
      <c r="K57" s="86" t="n"/>
    </row>
    <row r="58">
      <c r="A58" s="95" t="inlineStr">
        <is>
          <t>Larissa</t>
        </is>
      </c>
      <c r="B58" s="86" t="inlineStr">
        <is>
          <t>Santa Terezinha de Itaipu</t>
        </is>
      </c>
      <c r="C58" s="86" t="n">
        <v>1</v>
      </c>
      <c r="D58" s="86" t="inlineStr">
        <is>
          <t>Taiane Amélia Mondardo</t>
        </is>
      </c>
      <c r="E58" s="86" t="n"/>
      <c r="F58" s="86" t="n"/>
      <c r="G58" s="88" t="inlineStr">
        <is>
          <t>Não</t>
        </is>
      </c>
      <c r="H58" s="86" t="n"/>
      <c r="I58" s="86" t="n"/>
      <c r="J58" s="86" t="inlineStr">
        <is>
          <t>Não</t>
        </is>
      </c>
      <c r="K58" s="86" t="n"/>
    </row>
    <row r="59">
      <c r="A59" s="93" t="inlineStr">
        <is>
          <t>Luana</t>
        </is>
      </c>
      <c r="B59" s="86" t="inlineStr">
        <is>
          <t>São Jose das Palmeiras</t>
        </is>
      </c>
      <c r="C59" s="86" t="n">
        <v>1</v>
      </c>
      <c r="D59" s="86" t="inlineStr">
        <is>
          <t>Adnan navarro de freitas kassim</t>
        </is>
      </c>
      <c r="E59" s="86" t="n"/>
      <c r="F59" s="86" t="n"/>
      <c r="G59" s="88" t="inlineStr">
        <is>
          <t>Não</t>
        </is>
      </c>
      <c r="H59" s="86" t="n"/>
      <c r="I59" s="86" t="n"/>
      <c r="J59" s="86" t="inlineStr">
        <is>
          <t>Não</t>
        </is>
      </c>
      <c r="K59" s="86" t="n"/>
    </row>
    <row r="60">
      <c r="A60" s="95" t="inlineStr">
        <is>
          <t>Larissa</t>
        </is>
      </c>
      <c r="B60" s="86" t="inlineStr">
        <is>
          <t>São Miguel do Iguaçu</t>
        </is>
      </c>
      <c r="C60" s="86" t="n">
        <v>1</v>
      </c>
      <c r="D60" s="86" t="inlineStr">
        <is>
          <t>Andryws Rafael Gois</t>
        </is>
      </c>
      <c r="E60" s="86" t="n"/>
      <c r="F60" s="86" t="n"/>
      <c r="G60" s="88" t="inlineStr">
        <is>
          <t>Não</t>
        </is>
      </c>
      <c r="H60" s="86" t="n"/>
      <c r="I60" s="86" t="n"/>
      <c r="J60" s="86" t="inlineStr">
        <is>
          <t>Não</t>
        </is>
      </c>
      <c r="K60" s="86" t="n"/>
    </row>
    <row r="61">
      <c r="A61" s="93" t="inlineStr">
        <is>
          <t>Luana</t>
        </is>
      </c>
      <c r="B61" s="86" t="inlineStr">
        <is>
          <t>São Pedro do Iguaçu</t>
        </is>
      </c>
      <c r="C61" s="86" t="n">
        <v>1</v>
      </c>
      <c r="D61" s="86" t="inlineStr">
        <is>
          <t>Mayara Ketllyn de Paula Rosetti</t>
        </is>
      </c>
      <c r="E61" s="86" t="n"/>
      <c r="F61" s="86" t="n"/>
      <c r="G61" s="88" t="inlineStr">
        <is>
          <t>Não</t>
        </is>
      </c>
      <c r="H61" s="86" t="n"/>
      <c r="I61" s="86" t="n"/>
      <c r="J61" s="86" t="inlineStr">
        <is>
          <t>Não</t>
        </is>
      </c>
      <c r="K61" s="86" t="n"/>
    </row>
    <row r="62">
      <c r="A62" s="95" t="inlineStr">
        <is>
          <t>Larissa</t>
        </is>
      </c>
      <c r="B62" s="86" t="inlineStr">
        <is>
          <t>Serranopolis do Iguaçu</t>
        </is>
      </c>
      <c r="C62" s="86" t="n">
        <v>1</v>
      </c>
      <c r="D62" s="86" t="inlineStr">
        <is>
          <t>Junior Andre Britzke</t>
        </is>
      </c>
      <c r="E62" s="86" t="n"/>
      <c r="F62" s="86" t="n"/>
      <c r="G62" s="88" t="inlineStr">
        <is>
          <t>Não</t>
        </is>
      </c>
      <c r="H62" s="86" t="n"/>
      <c r="I62" s="86" t="n"/>
      <c r="J62" s="86" t="inlineStr">
        <is>
          <t>Não</t>
        </is>
      </c>
      <c r="K62" s="86" t="n"/>
    </row>
    <row r="63">
      <c r="A63" s="85" t="inlineStr">
        <is>
          <t>Gabriel</t>
        </is>
      </c>
      <c r="B63" s="86" t="inlineStr">
        <is>
          <t>Terra Roxa</t>
        </is>
      </c>
      <c r="C63" s="86" t="n">
        <v>1</v>
      </c>
      <c r="D63" s="86" t="inlineStr">
        <is>
          <t>Adriano Pereira Guedes</t>
        </is>
      </c>
      <c r="E63" s="86" t="n"/>
      <c r="F63" s="86" t="n"/>
      <c r="G63" s="88" t="inlineStr">
        <is>
          <t>Não</t>
        </is>
      </c>
      <c r="H63" s="86" t="n"/>
      <c r="I63" s="86" t="n"/>
      <c r="J63" s="86" t="inlineStr">
        <is>
          <t>Não</t>
        </is>
      </c>
      <c r="K63" s="86" t="n"/>
    </row>
    <row r="64">
      <c r="A64" s="85" t="inlineStr">
        <is>
          <t>Gabriel</t>
        </is>
      </c>
      <c r="B64" s="86" t="inlineStr">
        <is>
          <t>Toledo</t>
        </is>
      </c>
      <c r="C64" s="86" t="n">
        <v>1</v>
      </c>
      <c r="D64" s="86" t="inlineStr">
        <is>
          <t xml:space="preserve">Graziela Gobbato / Suzana Cristina de Almeida </t>
        </is>
      </c>
      <c r="E64" s="86" t="n"/>
      <c r="F64" s="86" t="n"/>
      <c r="G64" s="88" t="inlineStr">
        <is>
          <t>Não</t>
        </is>
      </c>
      <c r="H64" s="86" t="n"/>
      <c r="I64" s="86" t="n"/>
      <c r="J64" s="86" t="inlineStr">
        <is>
          <t>Não</t>
        </is>
      </c>
      <c r="K64" s="86" t="n"/>
    </row>
    <row r="65">
      <c r="A65" s="89" t="inlineStr">
        <is>
          <t>Bianca</t>
        </is>
      </c>
      <c r="B65" s="86" t="inlineStr">
        <is>
          <t>Tres Barras do Parana</t>
        </is>
      </c>
      <c r="C65" s="86" t="n">
        <v>1</v>
      </c>
      <c r="D65" s="86" t="inlineStr">
        <is>
          <t>Alice Cristiane Zancheta</t>
        </is>
      </c>
      <c r="E65" s="86" t="n"/>
      <c r="F65" s="86" t="n"/>
      <c r="G65" s="88" t="inlineStr">
        <is>
          <t>Não</t>
        </is>
      </c>
      <c r="H65" s="86" t="n"/>
      <c r="I65" s="86" t="n"/>
      <c r="J65" s="86" t="inlineStr">
        <is>
          <t>Não</t>
        </is>
      </c>
      <c r="K65" s="86" t="n"/>
    </row>
    <row r="66">
      <c r="A66" s="91" t="inlineStr">
        <is>
          <t>Valquiria</t>
        </is>
      </c>
      <c r="B66" s="86" t="inlineStr">
        <is>
          <t>Tupassi</t>
        </is>
      </c>
      <c r="C66" s="86" t="n">
        <v>1</v>
      </c>
      <c r="D66" s="86" t="inlineStr">
        <is>
          <t>Fernanda kaezer de Godoy</t>
        </is>
      </c>
      <c r="E66" s="86" t="n"/>
      <c r="F66" s="86" t="n"/>
      <c r="G66" s="88" t="inlineStr">
        <is>
          <t>Não</t>
        </is>
      </c>
      <c r="H66" s="86" t="n"/>
      <c r="I66" s="86" t="n"/>
      <c r="J66" s="86" t="inlineStr">
        <is>
          <t>Não</t>
        </is>
      </c>
      <c r="K66" s="86" t="n"/>
    </row>
    <row r="67">
      <c r="A67" s="91" t="inlineStr">
        <is>
          <t>Valquiria</t>
        </is>
      </c>
      <c r="B67" s="86" t="inlineStr">
        <is>
          <t>Ubirata</t>
        </is>
      </c>
      <c r="C67" s="86" t="n">
        <v>1</v>
      </c>
      <c r="D67" s="86" t="inlineStr">
        <is>
          <t xml:space="preserve">Ademir Papini Júnior </t>
        </is>
      </c>
      <c r="E67" s="86" t="n"/>
      <c r="F67" s="86" t="n"/>
      <c r="G67" s="88" t="inlineStr">
        <is>
          <t>Não</t>
        </is>
      </c>
      <c r="H67" s="86" t="n"/>
      <c r="I67" s="86" t="n"/>
      <c r="J67" s="86" t="inlineStr">
        <is>
          <t>Não</t>
        </is>
      </c>
      <c r="K67" s="86" t="n"/>
    </row>
    <row r="68">
      <c r="A68" s="93" t="inlineStr">
        <is>
          <t>Luana</t>
        </is>
      </c>
      <c r="B68" s="86" t="inlineStr">
        <is>
          <t>Vera Cruz do Oeste</t>
        </is>
      </c>
      <c r="C68" s="86" t="n">
        <v>1</v>
      </c>
      <c r="D68" s="86" t="inlineStr">
        <is>
          <t>Heloísa Maria Beloni Insenha</t>
        </is>
      </c>
      <c r="E68" s="86" t="n"/>
      <c r="F68" s="86" t="n"/>
      <c r="G68" s="88" t="inlineStr">
        <is>
          <t>Não</t>
        </is>
      </c>
      <c r="H68" s="86" t="n"/>
      <c r="I68" s="86" t="n"/>
      <c r="J68" s="86" t="inlineStr">
        <is>
          <t>Não</t>
        </is>
      </c>
      <c r="K68" s="86"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cols>
    <col width="14" customWidth="1" min="1" max="1"/>
    <col width="30" customWidth="1" min="2" max="2"/>
    <col width="8" customWidth="1" min="3" max="3"/>
    <col width="36" customWidth="1" min="4" max="4"/>
    <col width="13" customWidth="1" min="5" max="5"/>
    <col width="18" customWidth="1" min="6" max="6"/>
    <col width="22" customWidth="1" min="7" max="7"/>
  </cols>
  <sheetData>
    <row r="1">
      <c r="A1" s="84" t="inlineStr">
        <is>
          <t>Regional</t>
        </is>
      </c>
      <c r="B1" s="84" t="inlineStr">
        <is>
          <t>Município</t>
        </is>
      </c>
      <c r="C1" s="84" t="inlineStr">
        <is>
          <t>UVR</t>
        </is>
      </c>
      <c r="D1" s="84" t="inlineStr">
        <is>
          <t>Técnico de UVR</t>
        </is>
      </c>
      <c r="E1" s="84" t="inlineStr">
        <is>
          <t>Situação</t>
        </is>
      </c>
      <c r="F1" s="84" t="inlineStr">
        <is>
          <t>Data de Envio</t>
        </is>
      </c>
      <c r="G1" s="84" t="inlineStr">
        <is>
          <t>Mês de referência</t>
        </is>
      </c>
    </row>
    <row r="2">
      <c r="A2" s="89" t="inlineStr">
        <is>
          <t>Bianca</t>
        </is>
      </c>
      <c r="B2" s="86" t="inlineStr">
        <is>
          <t>Anahy</t>
        </is>
      </c>
      <c r="C2" s="86" t="inlineStr">
        <is>
          <t>1</t>
        </is>
      </c>
      <c r="D2" s="86" t="inlineStr">
        <is>
          <t>Willian de Oliveira Lino</t>
        </is>
      </c>
      <c r="E2" s="87" t="inlineStr">
        <is>
          <t>Enviado</t>
        </is>
      </c>
      <c r="F2" s="86" t="inlineStr">
        <is>
          <t>15/04/2025</t>
        </is>
      </c>
      <c r="G2" s="86" t="inlineStr">
        <is>
          <t>03.05</t>
        </is>
      </c>
    </row>
    <row r="3">
      <c r="A3" s="91" t="inlineStr">
        <is>
          <t>Valquiria</t>
        </is>
      </c>
      <c r="B3" s="86" t="inlineStr">
        <is>
          <t>Cafelândia</t>
        </is>
      </c>
      <c r="C3" s="86" t="inlineStr">
        <is>
          <t>1</t>
        </is>
      </c>
      <c r="D3" s="86" t="inlineStr">
        <is>
          <t>Admin Laboratório</t>
        </is>
      </c>
      <c r="E3" s="87" t="inlineStr">
        <is>
          <t>Enviado</t>
        </is>
      </c>
      <c r="F3" s="86" t="inlineStr">
        <is>
          <t>02/01/2025</t>
        </is>
      </c>
      <c r="G3" s="86" t="inlineStr">
        <is>
          <t>09.24</t>
        </is>
      </c>
    </row>
    <row r="4">
      <c r="A4" s="91" t="inlineStr">
        <is>
          <t>Valquiria</t>
        </is>
      </c>
      <c r="B4" s="86" t="inlineStr">
        <is>
          <t>Cafelândia</t>
        </is>
      </c>
      <c r="C4" s="86" t="inlineStr">
        <is>
          <t>1</t>
        </is>
      </c>
      <c r="D4" s="86" t="inlineStr">
        <is>
          <t>Admin Laboratório</t>
        </is>
      </c>
      <c r="E4" s="87" t="inlineStr">
        <is>
          <t>Enviado</t>
        </is>
      </c>
      <c r="F4" s="86" t="inlineStr">
        <is>
          <t>02/01/2025</t>
        </is>
      </c>
      <c r="G4" s="86" t="inlineStr">
        <is>
          <t>10.24</t>
        </is>
      </c>
    </row>
    <row r="5">
      <c r="A5" s="91" t="inlineStr">
        <is>
          <t>Valquiria</t>
        </is>
      </c>
      <c r="B5" s="86" t="inlineStr">
        <is>
          <t>Cafelândia</t>
        </is>
      </c>
      <c r="C5" s="86" t="inlineStr">
        <is>
          <t>1</t>
        </is>
      </c>
      <c r="D5" s="86" t="inlineStr">
        <is>
          <t>Admin Laboratório</t>
        </is>
      </c>
      <c r="E5" s="87" t="inlineStr">
        <is>
          <t>Enviado</t>
        </is>
      </c>
      <c r="F5" s="86" t="inlineStr">
        <is>
          <t>02/01/2025</t>
        </is>
      </c>
      <c r="G5" s="86" t="inlineStr">
        <is>
          <t>08.24</t>
        </is>
      </c>
    </row>
    <row r="6">
      <c r="A6" s="91" t="inlineStr">
        <is>
          <t>Valquiria</t>
        </is>
      </c>
      <c r="B6" s="86" t="inlineStr">
        <is>
          <t>Cascavel</t>
        </is>
      </c>
      <c r="C6" s="86" t="inlineStr">
        <is>
          <t>6</t>
        </is>
      </c>
      <c r="D6" s="86" t="inlineStr">
        <is>
          <t>Admin Laboratório</t>
        </is>
      </c>
      <c r="E6" s="87" t="inlineStr">
        <is>
          <t>Enviado</t>
        </is>
      </c>
      <c r="F6" s="86" t="inlineStr">
        <is>
          <t>09/01/2025</t>
        </is>
      </c>
      <c r="G6" s="86" t="inlineStr">
        <is>
          <t>08.24</t>
        </is>
      </c>
    </row>
    <row r="7">
      <c r="A7" s="91" t="inlineStr">
        <is>
          <t>Valquiria</t>
        </is>
      </c>
      <c r="B7" s="86" t="inlineStr">
        <is>
          <t>Cascavel</t>
        </is>
      </c>
      <c r="C7" s="86" t="inlineStr">
        <is>
          <t>5</t>
        </is>
      </c>
      <c r="D7" s="86" t="inlineStr">
        <is>
          <t>Admin Laboratório</t>
        </is>
      </c>
      <c r="E7" s="87" t="inlineStr">
        <is>
          <t>Enviado</t>
        </is>
      </c>
      <c r="F7" s="86" t="inlineStr">
        <is>
          <t>09/01/2025</t>
        </is>
      </c>
      <c r="G7" s="86" t="inlineStr">
        <is>
          <t>10.24</t>
        </is>
      </c>
    </row>
    <row r="8">
      <c r="A8" s="91" t="inlineStr">
        <is>
          <t>Valquiria</t>
        </is>
      </c>
      <c r="B8" s="86" t="inlineStr">
        <is>
          <t>Cascavel</t>
        </is>
      </c>
      <c r="C8" s="86" t="inlineStr">
        <is>
          <t>3</t>
        </is>
      </c>
      <c r="D8" s="86" t="inlineStr">
        <is>
          <t>Admin Laboratório</t>
        </is>
      </c>
      <c r="E8" s="87" t="inlineStr">
        <is>
          <t>Enviado</t>
        </is>
      </c>
      <c r="F8" s="86" t="inlineStr">
        <is>
          <t>09/01/2025</t>
        </is>
      </c>
      <c r="G8" s="86" t="inlineStr">
        <is>
          <t>10.24</t>
        </is>
      </c>
    </row>
    <row r="9">
      <c r="A9" s="91" t="inlineStr">
        <is>
          <t>Valquiria</t>
        </is>
      </c>
      <c r="B9" s="86" t="inlineStr">
        <is>
          <t>Cascavel</t>
        </is>
      </c>
      <c r="C9" s="86" t="inlineStr">
        <is>
          <t>3</t>
        </is>
      </c>
      <c r="D9" s="86" t="inlineStr">
        <is>
          <t>Admin Laboratório</t>
        </is>
      </c>
      <c r="E9" s="87" t="inlineStr">
        <is>
          <t>Enviado</t>
        </is>
      </c>
      <c r="F9" s="86" t="inlineStr">
        <is>
          <t>09/01/2025</t>
        </is>
      </c>
      <c r="G9" s="86" t="inlineStr">
        <is>
          <t>09.24</t>
        </is>
      </c>
    </row>
    <row r="10">
      <c r="A10" s="91" t="inlineStr">
        <is>
          <t>Valquiria</t>
        </is>
      </c>
      <c r="B10" s="86" t="inlineStr">
        <is>
          <t>Cascavel</t>
        </is>
      </c>
      <c r="C10" s="86" t="inlineStr">
        <is>
          <t>5</t>
        </is>
      </c>
      <c r="D10" s="86" t="inlineStr">
        <is>
          <t>Admin Laboratório</t>
        </is>
      </c>
      <c r="E10" s="87" t="inlineStr">
        <is>
          <t>Enviado</t>
        </is>
      </c>
      <c r="F10" s="86" t="inlineStr">
        <is>
          <t>09/01/2025</t>
        </is>
      </c>
      <c r="G10" s="86" t="inlineStr">
        <is>
          <t>09.24</t>
        </is>
      </c>
    </row>
    <row r="11">
      <c r="A11" s="91" t="inlineStr">
        <is>
          <t>Valquiria</t>
        </is>
      </c>
      <c r="B11" s="86" t="inlineStr">
        <is>
          <t>Cascavel</t>
        </is>
      </c>
      <c r="C11" s="86" t="inlineStr">
        <is>
          <t>5</t>
        </is>
      </c>
      <c r="D11" s="86" t="inlineStr">
        <is>
          <t>Admin Laboratório</t>
        </is>
      </c>
      <c r="E11" s="87" t="inlineStr">
        <is>
          <t>Enviado</t>
        </is>
      </c>
      <c r="F11" s="86" t="inlineStr">
        <is>
          <t>08/01/2025</t>
        </is>
      </c>
      <c r="G11" s="86" t="inlineStr">
        <is>
          <t>08.24</t>
        </is>
      </c>
    </row>
    <row r="12">
      <c r="A12" s="91" t="inlineStr">
        <is>
          <t>Valquiria</t>
        </is>
      </c>
      <c r="B12" s="86" t="inlineStr">
        <is>
          <t>Cascavel</t>
        </is>
      </c>
      <c r="C12" s="86" t="inlineStr">
        <is>
          <t>4</t>
        </is>
      </c>
      <c r="D12" s="86" t="inlineStr">
        <is>
          <t>Admin Laboratório</t>
        </is>
      </c>
      <c r="E12" s="87" t="inlineStr">
        <is>
          <t>Enviado</t>
        </is>
      </c>
      <c r="F12" s="86" t="inlineStr">
        <is>
          <t>08/01/2025</t>
        </is>
      </c>
      <c r="G12" s="86" t="inlineStr">
        <is>
          <t>10.24</t>
        </is>
      </c>
    </row>
    <row r="13">
      <c r="A13" s="91" t="inlineStr">
        <is>
          <t>Valquiria</t>
        </is>
      </c>
      <c r="B13" s="86" t="inlineStr">
        <is>
          <t>Cascavel</t>
        </is>
      </c>
      <c r="C13" s="86" t="inlineStr">
        <is>
          <t>4</t>
        </is>
      </c>
      <c r="D13" s="86" t="inlineStr">
        <is>
          <t>Admin Laboratório</t>
        </is>
      </c>
      <c r="E13" s="87" t="inlineStr">
        <is>
          <t>Enviado</t>
        </is>
      </c>
      <c r="F13" s="86" t="inlineStr">
        <is>
          <t>08/01/2025</t>
        </is>
      </c>
      <c r="G13" s="86" t="inlineStr">
        <is>
          <t>09.24</t>
        </is>
      </c>
    </row>
    <row r="14">
      <c r="A14" s="91" t="inlineStr">
        <is>
          <t>Valquiria</t>
        </is>
      </c>
      <c r="B14" s="86" t="inlineStr">
        <is>
          <t>Cascavel</t>
        </is>
      </c>
      <c r="C14" s="86" t="inlineStr">
        <is>
          <t>4</t>
        </is>
      </c>
      <c r="D14" s="86" t="inlineStr">
        <is>
          <t>Admin Laboratório</t>
        </is>
      </c>
      <c r="E14" s="87" t="inlineStr">
        <is>
          <t>Enviado</t>
        </is>
      </c>
      <c r="F14" s="86" t="inlineStr">
        <is>
          <t>08/01/2025</t>
        </is>
      </c>
      <c r="G14" s="86" t="inlineStr">
        <is>
          <t>08.24</t>
        </is>
      </c>
    </row>
    <row r="15">
      <c r="A15" s="91" t="inlineStr">
        <is>
          <t>Valquiria</t>
        </is>
      </c>
      <c r="B15" s="86" t="inlineStr">
        <is>
          <t>Cascavel</t>
        </is>
      </c>
      <c r="C15" s="86" t="inlineStr">
        <is>
          <t>3</t>
        </is>
      </c>
      <c r="D15" s="86" t="inlineStr">
        <is>
          <t>Admin Laboratório</t>
        </is>
      </c>
      <c r="E15" s="87" t="inlineStr">
        <is>
          <t>Enviado</t>
        </is>
      </c>
      <c r="F15" s="86" t="inlineStr">
        <is>
          <t>09/01/2025</t>
        </is>
      </c>
      <c r="G15" s="86" t="inlineStr">
        <is>
          <t>08.24</t>
        </is>
      </c>
    </row>
    <row r="16">
      <c r="A16" s="91" t="inlineStr">
        <is>
          <t>Valquiria</t>
        </is>
      </c>
      <c r="B16" s="86" t="inlineStr">
        <is>
          <t>Cascavel</t>
        </is>
      </c>
      <c r="C16" s="86" t="inlineStr">
        <is>
          <t>2</t>
        </is>
      </c>
      <c r="D16" s="86" t="inlineStr">
        <is>
          <t>Admin Laboratório</t>
        </is>
      </c>
      <c r="E16" s="87" t="inlineStr">
        <is>
          <t>Enviado</t>
        </is>
      </c>
      <c r="F16" s="86" t="inlineStr">
        <is>
          <t>09/01/2025</t>
        </is>
      </c>
      <c r="G16" s="86" t="inlineStr">
        <is>
          <t>10.24</t>
        </is>
      </c>
    </row>
    <row r="17">
      <c r="A17" s="91" t="inlineStr">
        <is>
          <t>Valquiria</t>
        </is>
      </c>
      <c r="B17" s="86" t="inlineStr">
        <is>
          <t>Cascavel</t>
        </is>
      </c>
      <c r="C17" s="86" t="inlineStr">
        <is>
          <t>2</t>
        </is>
      </c>
      <c r="D17" s="86" t="inlineStr">
        <is>
          <t>Admin Laboratório</t>
        </is>
      </c>
      <c r="E17" s="87" t="inlineStr">
        <is>
          <t>Enviado</t>
        </is>
      </c>
      <c r="F17" s="86" t="inlineStr">
        <is>
          <t>09/01/2025</t>
        </is>
      </c>
      <c r="G17" s="86" t="inlineStr">
        <is>
          <t>09.24</t>
        </is>
      </c>
    </row>
    <row r="18">
      <c r="A18" s="91" t="inlineStr">
        <is>
          <t>Valquiria</t>
        </is>
      </c>
      <c r="B18" s="86" t="inlineStr">
        <is>
          <t>Cascavel</t>
        </is>
      </c>
      <c r="C18" s="86" t="inlineStr">
        <is>
          <t>2</t>
        </is>
      </c>
      <c r="D18" s="86" t="inlineStr">
        <is>
          <t>Admin Laboratório</t>
        </is>
      </c>
      <c r="E18" s="87" t="inlineStr">
        <is>
          <t>Enviado</t>
        </is>
      </c>
      <c r="F18" s="86" t="inlineStr">
        <is>
          <t>09/01/2025</t>
        </is>
      </c>
      <c r="G18" s="86" t="inlineStr">
        <is>
          <t>08.24</t>
        </is>
      </c>
    </row>
    <row r="19">
      <c r="A19" s="91" t="inlineStr">
        <is>
          <t>Valquiria</t>
        </is>
      </c>
      <c r="B19" s="86" t="inlineStr">
        <is>
          <t>Cascavel</t>
        </is>
      </c>
      <c r="C19" s="86" t="inlineStr">
        <is>
          <t>1</t>
        </is>
      </c>
      <c r="D19" s="86" t="inlineStr">
        <is>
          <t>Admin Laboratório</t>
        </is>
      </c>
      <c r="E19" s="87" t="inlineStr">
        <is>
          <t>Enviado</t>
        </is>
      </c>
      <c r="F19" s="86" t="inlineStr">
        <is>
          <t>08/01/2025</t>
        </is>
      </c>
      <c r="G19" s="86" t="inlineStr">
        <is>
          <t>09.24</t>
        </is>
      </c>
    </row>
    <row r="20">
      <c r="A20" s="91" t="inlineStr">
        <is>
          <t>Valquiria</t>
        </is>
      </c>
      <c r="B20" s="86" t="inlineStr">
        <is>
          <t>Cascavel</t>
        </is>
      </c>
      <c r="C20" s="86" t="inlineStr">
        <is>
          <t>1</t>
        </is>
      </c>
      <c r="D20" s="86" t="inlineStr">
        <is>
          <t>Admin Laboratório</t>
        </is>
      </c>
      <c r="E20" s="87" t="inlineStr">
        <is>
          <t>Enviado</t>
        </is>
      </c>
      <c r="F20" s="86" t="inlineStr">
        <is>
          <t>07/01/2025</t>
        </is>
      </c>
      <c r="G20" s="86" t="inlineStr">
        <is>
          <t>08.24</t>
        </is>
      </c>
    </row>
    <row r="21">
      <c r="A21" s="91" t="inlineStr">
        <is>
          <t>Valquiria</t>
        </is>
      </c>
      <c r="B21" s="86" t="inlineStr">
        <is>
          <t>Cascavel</t>
        </is>
      </c>
      <c r="C21" s="86" t="inlineStr">
        <is>
          <t>1</t>
        </is>
      </c>
      <c r="D21" s="86" t="inlineStr">
        <is>
          <t>Admin Laboratório</t>
        </is>
      </c>
      <c r="E21" s="87" t="inlineStr">
        <is>
          <t>Enviado</t>
        </is>
      </c>
      <c r="F21" s="86" t="inlineStr">
        <is>
          <t>08/01/2025</t>
        </is>
      </c>
      <c r="G21" s="86" t="inlineStr">
        <is>
          <t>10.24</t>
        </is>
      </c>
    </row>
    <row r="22">
      <c r="A22" s="91" t="inlineStr">
        <is>
          <t>Valquiria</t>
        </is>
      </c>
      <c r="B22" s="86" t="inlineStr">
        <is>
          <t>Cascavel</t>
        </is>
      </c>
      <c r="C22" s="86" t="inlineStr">
        <is>
          <t>6</t>
        </is>
      </c>
      <c r="D22" s="86" t="inlineStr">
        <is>
          <t>Admin Laboratório</t>
        </is>
      </c>
      <c r="E22" s="87" t="inlineStr">
        <is>
          <t>Enviado</t>
        </is>
      </c>
      <c r="F22" s="86" t="inlineStr">
        <is>
          <t>09/01/2025</t>
        </is>
      </c>
      <c r="G22" s="86" t="inlineStr">
        <is>
          <t>10.24</t>
        </is>
      </c>
    </row>
    <row r="23">
      <c r="A23" s="91" t="inlineStr">
        <is>
          <t>Valquiria</t>
        </is>
      </c>
      <c r="B23" s="86" t="inlineStr">
        <is>
          <t>Cascavel</t>
        </is>
      </c>
      <c r="C23" s="86" t="inlineStr">
        <is>
          <t>6</t>
        </is>
      </c>
      <c r="D23" s="86" t="inlineStr">
        <is>
          <t>Admin Laboratório</t>
        </is>
      </c>
      <c r="E23" s="87" t="inlineStr">
        <is>
          <t>Enviado</t>
        </is>
      </c>
      <c r="F23" s="86" t="inlineStr">
        <is>
          <t>09/01/2025</t>
        </is>
      </c>
      <c r="G23" s="86" t="inlineStr">
        <is>
          <t>09.24</t>
        </is>
      </c>
    </row>
    <row r="24">
      <c r="A24" s="95" t="inlineStr">
        <is>
          <t>Larissa</t>
        </is>
      </c>
      <c r="B24" s="86" t="inlineStr">
        <is>
          <t>Foz do Iguaçu</t>
        </is>
      </c>
      <c r="C24" s="86" t="inlineStr">
        <is>
          <t>3</t>
        </is>
      </c>
      <c r="D24" s="86" t="inlineStr">
        <is>
          <t>Admin Laboratório</t>
        </is>
      </c>
      <c r="E24" s="87" t="inlineStr">
        <is>
          <t>Enviado</t>
        </is>
      </c>
      <c r="F24" s="86" t="inlineStr">
        <is>
          <t>02/01/2025</t>
        </is>
      </c>
      <c r="G24" s="86" t="inlineStr">
        <is>
          <t>10.24</t>
        </is>
      </c>
    </row>
    <row r="25">
      <c r="A25" s="95" t="inlineStr">
        <is>
          <t>Larissa</t>
        </is>
      </c>
      <c r="B25" s="86" t="inlineStr">
        <is>
          <t>Foz do Iguaçu</t>
        </is>
      </c>
      <c r="C25" s="86" t="inlineStr">
        <is>
          <t>2</t>
        </is>
      </c>
      <c r="D25" s="86" t="inlineStr">
        <is>
          <t>Admin Laboratório</t>
        </is>
      </c>
      <c r="E25" s="87" t="inlineStr">
        <is>
          <t>Enviado</t>
        </is>
      </c>
      <c r="F25" s="86" t="inlineStr">
        <is>
          <t>02/01/2025</t>
        </is>
      </c>
      <c r="G25" s="86" t="inlineStr">
        <is>
          <t>08.24</t>
        </is>
      </c>
    </row>
    <row r="26">
      <c r="A26" s="95" t="inlineStr">
        <is>
          <t>Larissa</t>
        </is>
      </c>
      <c r="B26" s="86" t="inlineStr">
        <is>
          <t>Foz do Iguaçu</t>
        </is>
      </c>
      <c r="C26" s="86" t="inlineStr">
        <is>
          <t>2</t>
        </is>
      </c>
      <c r="D26" s="86" t="inlineStr">
        <is>
          <t>Admin Laboratório</t>
        </is>
      </c>
      <c r="E26" s="87" t="inlineStr">
        <is>
          <t>Enviado</t>
        </is>
      </c>
      <c r="F26" s="86" t="inlineStr">
        <is>
          <t>02/01/2025</t>
        </is>
      </c>
      <c r="G26" s="86" t="inlineStr">
        <is>
          <t>09.24</t>
        </is>
      </c>
    </row>
    <row r="27">
      <c r="A27" s="95" t="inlineStr">
        <is>
          <t>Larissa</t>
        </is>
      </c>
      <c r="B27" s="86" t="inlineStr">
        <is>
          <t>Foz do Iguaçu</t>
        </is>
      </c>
      <c r="C27" s="86" t="inlineStr">
        <is>
          <t>3</t>
        </is>
      </c>
      <c r="D27" s="86" t="inlineStr">
        <is>
          <t>Admin Laboratório</t>
        </is>
      </c>
      <c r="E27" s="87" t="inlineStr">
        <is>
          <t>Enviado</t>
        </is>
      </c>
      <c r="F27" s="86" t="inlineStr">
        <is>
          <t>02/01/2025</t>
        </is>
      </c>
      <c r="G27" s="86" t="inlineStr">
        <is>
          <t>09.24</t>
        </is>
      </c>
    </row>
    <row r="28">
      <c r="A28" s="95" t="inlineStr">
        <is>
          <t>Larissa</t>
        </is>
      </c>
      <c r="B28" s="86" t="inlineStr">
        <is>
          <t>Foz do Iguaçu</t>
        </is>
      </c>
      <c r="C28" s="86" t="inlineStr">
        <is>
          <t>4</t>
        </is>
      </c>
      <c r="D28" s="86" t="inlineStr">
        <is>
          <t>Admin Laboratório</t>
        </is>
      </c>
      <c r="E28" s="87" t="inlineStr">
        <is>
          <t>Enviado</t>
        </is>
      </c>
      <c r="F28" s="86" t="inlineStr">
        <is>
          <t>02/01/2025</t>
        </is>
      </c>
      <c r="G28" s="86" t="inlineStr">
        <is>
          <t>08.24</t>
        </is>
      </c>
    </row>
    <row r="29">
      <c r="A29" s="95" t="inlineStr">
        <is>
          <t>Larissa</t>
        </is>
      </c>
      <c r="B29" s="86" t="inlineStr">
        <is>
          <t>Foz do Iguaçu</t>
        </is>
      </c>
      <c r="C29" s="86" t="inlineStr">
        <is>
          <t>2</t>
        </is>
      </c>
      <c r="D29" s="86" t="inlineStr">
        <is>
          <t>Admin Laboratório</t>
        </is>
      </c>
      <c r="E29" s="87" t="inlineStr">
        <is>
          <t>Enviado</t>
        </is>
      </c>
      <c r="F29" s="86" t="inlineStr">
        <is>
          <t>02/01/2025</t>
        </is>
      </c>
      <c r="G29" s="86" t="inlineStr">
        <is>
          <t>10.24</t>
        </is>
      </c>
    </row>
    <row r="30">
      <c r="A30" s="95" t="inlineStr">
        <is>
          <t>Larissa</t>
        </is>
      </c>
      <c r="B30" s="86" t="inlineStr">
        <is>
          <t>Foz do Iguaçu</t>
        </is>
      </c>
      <c r="C30" s="86" t="inlineStr">
        <is>
          <t>4</t>
        </is>
      </c>
      <c r="D30" s="86" t="inlineStr">
        <is>
          <t>Admin Laboratório</t>
        </is>
      </c>
      <c r="E30" s="87" t="inlineStr">
        <is>
          <t>Enviado</t>
        </is>
      </c>
      <c r="F30" s="86" t="inlineStr">
        <is>
          <t>02/01/2025</t>
        </is>
      </c>
      <c r="G30" s="86" t="inlineStr">
        <is>
          <t>09.24</t>
        </is>
      </c>
    </row>
    <row r="31">
      <c r="A31" s="95" t="inlineStr">
        <is>
          <t>Larissa</t>
        </is>
      </c>
      <c r="B31" s="86" t="inlineStr">
        <is>
          <t>Foz do Iguaçu</t>
        </is>
      </c>
      <c r="C31" s="86" t="inlineStr">
        <is>
          <t>4</t>
        </is>
      </c>
      <c r="D31" s="86" t="inlineStr">
        <is>
          <t>Admin Laboratório</t>
        </is>
      </c>
      <c r="E31" s="87" t="inlineStr">
        <is>
          <t>Enviado</t>
        </is>
      </c>
      <c r="F31" s="86" t="inlineStr">
        <is>
          <t>02/01/2025</t>
        </is>
      </c>
      <c r="G31" s="86" t="inlineStr">
        <is>
          <t>10.24</t>
        </is>
      </c>
    </row>
    <row r="32">
      <c r="A32" s="95" t="inlineStr">
        <is>
          <t>Larissa</t>
        </is>
      </c>
      <c r="B32" s="86" t="inlineStr">
        <is>
          <t>Foz do Iguaçu</t>
        </is>
      </c>
      <c r="C32" s="86" t="inlineStr">
        <is>
          <t>5</t>
        </is>
      </c>
      <c r="D32" s="86" t="inlineStr">
        <is>
          <t>Admin Laboratório</t>
        </is>
      </c>
      <c r="E32" s="87" t="inlineStr">
        <is>
          <t>Enviado</t>
        </is>
      </c>
      <c r="F32" s="86" t="inlineStr">
        <is>
          <t>02/01/2025</t>
        </is>
      </c>
      <c r="G32" s="86" t="inlineStr">
        <is>
          <t>08.24</t>
        </is>
      </c>
    </row>
    <row r="33">
      <c r="A33" s="95" t="inlineStr">
        <is>
          <t>Larissa</t>
        </is>
      </c>
      <c r="B33" s="86" t="inlineStr">
        <is>
          <t>Foz do Iguaçu</t>
        </is>
      </c>
      <c r="C33" s="86" t="inlineStr">
        <is>
          <t>5</t>
        </is>
      </c>
      <c r="D33" s="86" t="inlineStr">
        <is>
          <t>Admin Laboratório</t>
        </is>
      </c>
      <c r="E33" s="87" t="inlineStr">
        <is>
          <t>Enviado</t>
        </is>
      </c>
      <c r="F33" s="86" t="inlineStr">
        <is>
          <t>02/01/2025</t>
        </is>
      </c>
      <c r="G33" s="86" t="inlineStr">
        <is>
          <t>09.24</t>
        </is>
      </c>
    </row>
    <row r="34">
      <c r="A34" s="95" t="inlineStr">
        <is>
          <t>Larissa</t>
        </is>
      </c>
      <c r="B34" s="86" t="inlineStr">
        <is>
          <t>Foz do Iguaçu</t>
        </is>
      </c>
      <c r="C34" s="86" t="inlineStr">
        <is>
          <t>5</t>
        </is>
      </c>
      <c r="D34" s="86" t="inlineStr">
        <is>
          <t>Admin Laboratório</t>
        </is>
      </c>
      <c r="E34" s="87" t="inlineStr">
        <is>
          <t>Enviado</t>
        </is>
      </c>
      <c r="F34" s="86" t="inlineStr">
        <is>
          <t>02/01/2025</t>
        </is>
      </c>
      <c r="G34" s="86" t="inlineStr">
        <is>
          <t>10.24</t>
        </is>
      </c>
    </row>
    <row r="35">
      <c r="A35" s="95" t="inlineStr">
        <is>
          <t>Larissa</t>
        </is>
      </c>
      <c r="B35" s="86" t="inlineStr">
        <is>
          <t>Foz do Iguaçu</t>
        </is>
      </c>
      <c r="C35" s="86" t="inlineStr">
        <is>
          <t>6</t>
        </is>
      </c>
      <c r="D35" s="86" t="inlineStr">
        <is>
          <t>Admin Laboratório</t>
        </is>
      </c>
      <c r="E35" s="87" t="inlineStr">
        <is>
          <t>Enviado</t>
        </is>
      </c>
      <c r="F35" s="86" t="inlineStr">
        <is>
          <t>02/01/2025</t>
        </is>
      </c>
      <c r="G35" s="86" t="inlineStr">
        <is>
          <t>08.24</t>
        </is>
      </c>
    </row>
    <row r="36">
      <c r="A36" s="95" t="inlineStr">
        <is>
          <t>Larissa</t>
        </is>
      </c>
      <c r="B36" s="86" t="inlineStr">
        <is>
          <t>Foz do Iguaçu</t>
        </is>
      </c>
      <c r="C36" s="86" t="inlineStr">
        <is>
          <t>6</t>
        </is>
      </c>
      <c r="D36" s="86" t="inlineStr">
        <is>
          <t>Admin Laboratório</t>
        </is>
      </c>
      <c r="E36" s="87" t="inlineStr">
        <is>
          <t>Enviado</t>
        </is>
      </c>
      <c r="F36" s="86" t="inlineStr">
        <is>
          <t>03/01/2025</t>
        </is>
      </c>
      <c r="G36" s="86" t="inlineStr">
        <is>
          <t>09.24</t>
        </is>
      </c>
    </row>
    <row r="37">
      <c r="A37" s="95" t="inlineStr">
        <is>
          <t>Larissa</t>
        </is>
      </c>
      <c r="B37" s="86" t="inlineStr">
        <is>
          <t>Foz do Iguaçu</t>
        </is>
      </c>
      <c r="C37" s="86" t="inlineStr">
        <is>
          <t>6</t>
        </is>
      </c>
      <c r="D37" s="86" t="inlineStr">
        <is>
          <t>Admin Laboratório</t>
        </is>
      </c>
      <c r="E37" s="87" t="inlineStr">
        <is>
          <t>Enviado</t>
        </is>
      </c>
      <c r="F37" s="86" t="inlineStr">
        <is>
          <t>03/01/2025</t>
        </is>
      </c>
      <c r="G37" s="86" t="inlineStr">
        <is>
          <t>10.24</t>
        </is>
      </c>
    </row>
    <row r="38">
      <c r="A38" s="95" t="inlineStr">
        <is>
          <t>Larissa</t>
        </is>
      </c>
      <c r="B38" s="86" t="inlineStr">
        <is>
          <t>Foz do Iguaçu</t>
        </is>
      </c>
      <c r="C38" s="86" t="inlineStr">
        <is>
          <t>7</t>
        </is>
      </c>
      <c r="D38" s="86" t="inlineStr">
        <is>
          <t>Admin Laboratório</t>
        </is>
      </c>
      <c r="E38" s="87" t="inlineStr">
        <is>
          <t>Enviado</t>
        </is>
      </c>
      <c r="F38" s="86" t="inlineStr">
        <is>
          <t>03/01/2025</t>
        </is>
      </c>
      <c r="G38" s="86" t="inlineStr">
        <is>
          <t>08.24</t>
        </is>
      </c>
    </row>
    <row r="39">
      <c r="A39" s="95" t="inlineStr">
        <is>
          <t>Larissa</t>
        </is>
      </c>
      <c r="B39" s="86" t="inlineStr">
        <is>
          <t>Foz do Iguaçu</t>
        </is>
      </c>
      <c r="C39" s="86" t="inlineStr">
        <is>
          <t>7</t>
        </is>
      </c>
      <c r="D39" s="86" t="inlineStr">
        <is>
          <t>Admin Laboratório</t>
        </is>
      </c>
      <c r="E39" s="87" t="inlineStr">
        <is>
          <t>Enviado</t>
        </is>
      </c>
      <c r="F39" s="86" t="inlineStr">
        <is>
          <t>03/01/2025</t>
        </is>
      </c>
      <c r="G39" s="86" t="inlineStr">
        <is>
          <t>09.24</t>
        </is>
      </c>
    </row>
    <row r="40">
      <c r="A40" s="95" t="inlineStr">
        <is>
          <t>Larissa</t>
        </is>
      </c>
      <c r="B40" s="86" t="inlineStr">
        <is>
          <t>Foz do Iguaçu</t>
        </is>
      </c>
      <c r="C40" s="86" t="inlineStr">
        <is>
          <t>7</t>
        </is>
      </c>
      <c r="D40" s="86" t="inlineStr">
        <is>
          <t>Admin Laboratório</t>
        </is>
      </c>
      <c r="E40" s="87" t="inlineStr">
        <is>
          <t>Enviado</t>
        </is>
      </c>
      <c r="F40" s="86" t="inlineStr">
        <is>
          <t>03/01/2025</t>
        </is>
      </c>
      <c r="G40" s="86" t="inlineStr">
        <is>
          <t>10.24</t>
        </is>
      </c>
    </row>
    <row r="41">
      <c r="A41" s="95" t="inlineStr">
        <is>
          <t>Larissa</t>
        </is>
      </c>
      <c r="B41" s="86" t="inlineStr">
        <is>
          <t>Foz do Iguaçu</t>
        </is>
      </c>
      <c r="C41" s="86" t="inlineStr">
        <is>
          <t>8</t>
        </is>
      </c>
      <c r="D41" s="86" t="inlineStr">
        <is>
          <t>Admin Laboratório</t>
        </is>
      </c>
      <c r="E41" s="87" t="inlineStr">
        <is>
          <t>Enviado</t>
        </is>
      </c>
      <c r="F41" s="86" t="inlineStr">
        <is>
          <t>03/01/2025</t>
        </is>
      </c>
      <c r="G41" s="86" t="inlineStr">
        <is>
          <t>08.24</t>
        </is>
      </c>
    </row>
    <row r="42">
      <c r="A42" s="95" t="inlineStr">
        <is>
          <t>Larissa</t>
        </is>
      </c>
      <c r="B42" s="86" t="inlineStr">
        <is>
          <t>Foz do Iguaçu</t>
        </is>
      </c>
      <c r="C42" s="86" t="inlineStr">
        <is>
          <t>8</t>
        </is>
      </c>
      <c r="D42" s="86" t="inlineStr">
        <is>
          <t>Admin Laboratório</t>
        </is>
      </c>
      <c r="E42" s="87" t="inlineStr">
        <is>
          <t>Enviado</t>
        </is>
      </c>
      <c r="F42" s="86" t="inlineStr">
        <is>
          <t>03/01/2025</t>
        </is>
      </c>
      <c r="G42" s="86" t="inlineStr">
        <is>
          <t>09.24</t>
        </is>
      </c>
    </row>
    <row r="43">
      <c r="A43" s="95" t="inlineStr">
        <is>
          <t>Larissa</t>
        </is>
      </c>
      <c r="B43" s="86" t="inlineStr">
        <is>
          <t>Foz do Iguaçu</t>
        </is>
      </c>
      <c r="C43" s="86" t="inlineStr">
        <is>
          <t>8</t>
        </is>
      </c>
      <c r="D43" s="86" t="inlineStr">
        <is>
          <t>Admin Laboratório</t>
        </is>
      </c>
      <c r="E43" s="87" t="inlineStr">
        <is>
          <t>Enviado</t>
        </is>
      </c>
      <c r="F43" s="86" t="inlineStr">
        <is>
          <t>03/01/2025</t>
        </is>
      </c>
      <c r="G43" s="86" t="inlineStr">
        <is>
          <t>10.24</t>
        </is>
      </c>
    </row>
    <row r="44">
      <c r="A44" s="95" t="inlineStr">
        <is>
          <t>Larissa</t>
        </is>
      </c>
      <c r="B44" s="86" t="inlineStr">
        <is>
          <t>Foz do Iguaçu</t>
        </is>
      </c>
      <c r="C44" s="86" t="inlineStr">
        <is>
          <t>3</t>
        </is>
      </c>
      <c r="D44" s="86" t="inlineStr">
        <is>
          <t>Admin Laboratório</t>
        </is>
      </c>
      <c r="E44" s="87" t="inlineStr">
        <is>
          <t>Enviado</t>
        </is>
      </c>
      <c r="F44" s="86" t="inlineStr">
        <is>
          <t>02/01/2025</t>
        </is>
      </c>
      <c r="G44" s="86" t="inlineStr">
        <is>
          <t>08.24</t>
        </is>
      </c>
    </row>
    <row r="45">
      <c r="A45" s="85" t="inlineStr">
        <is>
          <t>Gabriel</t>
        </is>
      </c>
      <c r="B45" s="86" t="inlineStr">
        <is>
          <t>Francisco Alves</t>
        </is>
      </c>
      <c r="C45" s="86" t="inlineStr">
        <is>
          <t>1</t>
        </is>
      </c>
      <c r="D45" s="86" t="inlineStr">
        <is>
          <t>Admin Laboratório</t>
        </is>
      </c>
      <c r="E45" s="87" t="inlineStr">
        <is>
          <t>Enviado</t>
        </is>
      </c>
      <c r="F45" s="86" t="inlineStr">
        <is>
          <t>10/01/2025</t>
        </is>
      </c>
      <c r="G45" s="86" t="inlineStr">
        <is>
          <t>10.24</t>
        </is>
      </c>
    </row>
    <row r="46">
      <c r="A46" s="85" t="inlineStr">
        <is>
          <t>Gabriel</t>
        </is>
      </c>
      <c r="B46" s="86" t="inlineStr">
        <is>
          <t>Francisco Alves</t>
        </is>
      </c>
      <c r="C46" s="86" t="inlineStr">
        <is>
          <t>1</t>
        </is>
      </c>
      <c r="D46" s="86" t="inlineStr">
        <is>
          <t>Admin Laboratório</t>
        </is>
      </c>
      <c r="E46" s="87" t="inlineStr">
        <is>
          <t>Enviado</t>
        </is>
      </c>
      <c r="F46" s="86" t="inlineStr">
        <is>
          <t>10/01/2025</t>
        </is>
      </c>
      <c r="G46" s="86" t="inlineStr">
        <is>
          <t>09.24</t>
        </is>
      </c>
    </row>
    <row r="47">
      <c r="A47" s="85" t="inlineStr">
        <is>
          <t>Gabriel</t>
        </is>
      </c>
      <c r="B47" s="86" t="inlineStr">
        <is>
          <t>Francisco Alves</t>
        </is>
      </c>
      <c r="C47" s="86" t="inlineStr">
        <is>
          <t>1</t>
        </is>
      </c>
      <c r="D47" s="86" t="inlineStr">
        <is>
          <t>Admin Laboratório</t>
        </is>
      </c>
      <c r="E47" s="87" t="inlineStr">
        <is>
          <t>Enviado</t>
        </is>
      </c>
      <c r="F47" s="86" t="inlineStr">
        <is>
          <t>10/01/2025</t>
        </is>
      </c>
      <c r="G47" s="86" t="inlineStr">
        <is>
          <t>08.24</t>
        </is>
      </c>
    </row>
    <row r="48">
      <c r="A48" s="85" t="inlineStr">
        <is>
          <t>Gabriel</t>
        </is>
      </c>
      <c r="B48" s="86" t="inlineStr">
        <is>
          <t>Guaíra</t>
        </is>
      </c>
      <c r="C48" s="86" t="inlineStr">
        <is>
          <t>1</t>
        </is>
      </c>
      <c r="D48" s="86" t="inlineStr">
        <is>
          <t>Admin Laboratório</t>
        </is>
      </c>
      <c r="E48" s="87" t="inlineStr">
        <is>
          <t>Enviado</t>
        </is>
      </c>
      <c r="F48" s="86" t="inlineStr">
        <is>
          <t>02/01/2025</t>
        </is>
      </c>
      <c r="G48" s="86" t="inlineStr">
        <is>
          <t>08.24</t>
        </is>
      </c>
    </row>
    <row r="49">
      <c r="A49" s="85" t="inlineStr">
        <is>
          <t>Gabriel</t>
        </is>
      </c>
      <c r="B49" s="86" t="inlineStr">
        <is>
          <t>Guaíra</t>
        </is>
      </c>
      <c r="C49" s="86" t="inlineStr">
        <is>
          <t>1</t>
        </is>
      </c>
      <c r="D49" s="86" t="inlineStr">
        <is>
          <t>Admin Laboratório</t>
        </is>
      </c>
      <c r="E49" s="87" t="inlineStr">
        <is>
          <t>Enviado</t>
        </is>
      </c>
      <c r="F49" s="86" t="inlineStr">
        <is>
          <t>02/01/2025</t>
        </is>
      </c>
      <c r="G49" s="86" t="inlineStr">
        <is>
          <t>09.24</t>
        </is>
      </c>
    </row>
    <row r="50">
      <c r="A50" s="85" t="inlineStr">
        <is>
          <t>Gabriel</t>
        </is>
      </c>
      <c r="B50" s="86" t="inlineStr">
        <is>
          <t>Guaíra</t>
        </is>
      </c>
      <c r="C50" s="86" t="inlineStr">
        <is>
          <t>1</t>
        </is>
      </c>
      <c r="D50" s="86" t="inlineStr">
        <is>
          <t>Admin Laboratório</t>
        </is>
      </c>
      <c r="E50" s="87" t="inlineStr">
        <is>
          <t>Enviado</t>
        </is>
      </c>
      <c r="F50" s="86" t="inlineStr">
        <is>
          <t>02/01/2025</t>
        </is>
      </c>
      <c r="G50" s="86" t="inlineStr">
        <is>
          <t>10.24</t>
        </is>
      </c>
    </row>
    <row r="51">
      <c r="A51" s="91" t="inlineStr">
        <is>
          <t>Valquiria</t>
        </is>
      </c>
      <c r="B51" s="86" t="inlineStr">
        <is>
          <t>Jesuítas</t>
        </is>
      </c>
      <c r="C51" s="86" t="inlineStr">
        <is>
          <t>1</t>
        </is>
      </c>
      <c r="D51" s="86" t="inlineStr">
        <is>
          <t>Admin Laboratório</t>
        </is>
      </c>
      <c r="E51" s="87" t="inlineStr">
        <is>
          <t>Enviado</t>
        </is>
      </c>
      <c r="F51" s="86" t="inlineStr">
        <is>
          <t>02/01/2025</t>
        </is>
      </c>
      <c r="G51" s="86" t="inlineStr">
        <is>
          <t>09.24</t>
        </is>
      </c>
    </row>
    <row r="52">
      <c r="A52" s="91" t="inlineStr">
        <is>
          <t>Valquiria</t>
        </is>
      </c>
      <c r="B52" s="86" t="inlineStr">
        <is>
          <t>Jesuítas</t>
        </is>
      </c>
      <c r="C52" s="86" t="inlineStr">
        <is>
          <t>1</t>
        </is>
      </c>
      <c r="D52" s="86" t="inlineStr">
        <is>
          <t>Admin Laboratório</t>
        </is>
      </c>
      <c r="E52" s="87" t="inlineStr">
        <is>
          <t>Enviado</t>
        </is>
      </c>
      <c r="F52" s="86" t="inlineStr">
        <is>
          <t>02/01/2025</t>
        </is>
      </c>
      <c r="G52" s="86" t="inlineStr">
        <is>
          <t>10.24</t>
        </is>
      </c>
    </row>
    <row r="53">
      <c r="A53" s="91" t="inlineStr">
        <is>
          <t>Valquiria</t>
        </is>
      </c>
      <c r="B53" s="86" t="inlineStr">
        <is>
          <t>Jesuítas</t>
        </is>
      </c>
      <c r="C53" s="86" t="inlineStr">
        <is>
          <t>1</t>
        </is>
      </c>
      <c r="D53" s="86" t="inlineStr">
        <is>
          <t>Admin Laboratório</t>
        </is>
      </c>
      <c r="E53" s="87" t="inlineStr">
        <is>
          <t>Enviado</t>
        </is>
      </c>
      <c r="F53" s="86" t="inlineStr">
        <is>
          <t>02/01/2025</t>
        </is>
      </c>
      <c r="G53" s="86" t="inlineStr">
        <is>
          <t>08.24</t>
        </is>
      </c>
    </row>
    <row r="54">
      <c r="A54" s="93" t="inlineStr">
        <is>
          <t>Luana</t>
        </is>
      </c>
      <c r="B54" s="86" t="inlineStr">
        <is>
          <t>Marechal Cândido Rondon</t>
        </is>
      </c>
      <c r="C54" s="86" t="inlineStr">
        <is>
          <t>1</t>
        </is>
      </c>
      <c r="D54" s="86" t="inlineStr">
        <is>
          <t>Admin Laboratório</t>
        </is>
      </c>
      <c r="E54" s="87" t="inlineStr">
        <is>
          <t>Enviado</t>
        </is>
      </c>
      <c r="F54" s="86" t="inlineStr">
        <is>
          <t>03/01/2025</t>
        </is>
      </c>
      <c r="G54" s="86" t="inlineStr">
        <is>
          <t>10.24</t>
        </is>
      </c>
    </row>
    <row r="55">
      <c r="A55" s="93" t="inlineStr">
        <is>
          <t>Luana</t>
        </is>
      </c>
      <c r="B55" s="86" t="inlineStr">
        <is>
          <t>Marechal Cândido Rondon</t>
        </is>
      </c>
      <c r="C55" s="86" t="inlineStr">
        <is>
          <t>1</t>
        </is>
      </c>
      <c r="D55" s="86" t="inlineStr">
        <is>
          <t>Admin Laboratório</t>
        </is>
      </c>
      <c r="E55" s="87" t="inlineStr">
        <is>
          <t>Enviado</t>
        </is>
      </c>
      <c r="F55" s="86" t="inlineStr">
        <is>
          <t>03/01/2025</t>
        </is>
      </c>
      <c r="G55" s="86" t="inlineStr">
        <is>
          <t>09.24</t>
        </is>
      </c>
    </row>
    <row r="56">
      <c r="A56" s="93" t="inlineStr">
        <is>
          <t>Luana</t>
        </is>
      </c>
      <c r="B56" s="86" t="inlineStr">
        <is>
          <t>Marechal Cândido Rondon</t>
        </is>
      </c>
      <c r="C56" s="86" t="inlineStr">
        <is>
          <t>2</t>
        </is>
      </c>
      <c r="D56" s="86" t="inlineStr">
        <is>
          <t>Admin Laboratório</t>
        </is>
      </c>
      <c r="E56" s="87" t="inlineStr">
        <is>
          <t>Enviado</t>
        </is>
      </c>
      <c r="F56" s="86" t="inlineStr">
        <is>
          <t>06/01/2025</t>
        </is>
      </c>
      <c r="G56" s="86" t="inlineStr">
        <is>
          <t>09.24</t>
        </is>
      </c>
    </row>
    <row r="57">
      <c r="A57" s="93" t="inlineStr">
        <is>
          <t>Luana</t>
        </is>
      </c>
      <c r="B57" s="86" t="inlineStr">
        <is>
          <t>Marechal Cândido Rondon</t>
        </is>
      </c>
      <c r="C57" s="86" t="inlineStr">
        <is>
          <t>2</t>
        </is>
      </c>
      <c r="D57" s="86" t="inlineStr">
        <is>
          <t>Admin Laboratório</t>
        </is>
      </c>
      <c r="E57" s="87" t="inlineStr">
        <is>
          <t>Enviado</t>
        </is>
      </c>
      <c r="F57" s="86" t="inlineStr">
        <is>
          <t>06/01/2025</t>
        </is>
      </c>
      <c r="G57" s="86" t="inlineStr">
        <is>
          <t>08.24</t>
        </is>
      </c>
    </row>
    <row r="58">
      <c r="A58" s="93" t="inlineStr">
        <is>
          <t>Luana</t>
        </is>
      </c>
      <c r="B58" s="86" t="inlineStr">
        <is>
          <t>Marechal Cândido Rondon</t>
        </is>
      </c>
      <c r="C58" s="86" t="inlineStr">
        <is>
          <t>1</t>
        </is>
      </c>
      <c r="D58" s="86" t="inlineStr">
        <is>
          <t>Admin Laboratório</t>
        </is>
      </c>
      <c r="E58" s="87" t="inlineStr">
        <is>
          <t>Enviado</t>
        </is>
      </c>
      <c r="F58" s="86" t="inlineStr">
        <is>
          <t>03/01/2025</t>
        </is>
      </c>
      <c r="G58" s="86" t="inlineStr">
        <is>
          <t>08.24</t>
        </is>
      </c>
    </row>
    <row r="59">
      <c r="A59" s="93" t="inlineStr">
        <is>
          <t>Luana</t>
        </is>
      </c>
      <c r="B59" s="86" t="inlineStr">
        <is>
          <t>Marechal Cândido Rondon</t>
        </is>
      </c>
      <c r="C59" s="86" t="inlineStr">
        <is>
          <t>2</t>
        </is>
      </c>
      <c r="D59" s="86" t="inlineStr">
        <is>
          <t>Admin Laboratório</t>
        </is>
      </c>
      <c r="E59" s="87" t="inlineStr">
        <is>
          <t>Enviado</t>
        </is>
      </c>
      <c r="F59" s="86" t="inlineStr">
        <is>
          <t>06/01/2025</t>
        </is>
      </c>
      <c r="G59" s="86" t="inlineStr">
        <is>
          <t>10.24</t>
        </is>
      </c>
    </row>
    <row r="60">
      <c r="A60" s="85" t="inlineStr">
        <is>
          <t>Gabriel</t>
        </is>
      </c>
      <c r="B60" s="86" t="inlineStr">
        <is>
          <t>Maripá</t>
        </is>
      </c>
      <c r="C60" s="86" t="inlineStr">
        <is>
          <t>1</t>
        </is>
      </c>
      <c r="D60" s="86" t="inlineStr">
        <is>
          <t>Admin Laboratório</t>
        </is>
      </c>
      <c r="E60" s="87" t="inlineStr">
        <is>
          <t>Enviado</t>
        </is>
      </c>
      <c r="F60" s="86" t="inlineStr">
        <is>
          <t>02/01/2025</t>
        </is>
      </c>
      <c r="G60" s="86" t="inlineStr">
        <is>
          <t>09.24</t>
        </is>
      </c>
    </row>
    <row r="61">
      <c r="A61" s="85" t="inlineStr">
        <is>
          <t>Gabriel</t>
        </is>
      </c>
      <c r="B61" s="86" t="inlineStr">
        <is>
          <t>Maripá</t>
        </is>
      </c>
      <c r="C61" s="86" t="inlineStr">
        <is>
          <t>1</t>
        </is>
      </c>
      <c r="D61" s="86" t="inlineStr">
        <is>
          <t>Admin Laboratório</t>
        </is>
      </c>
      <c r="E61" s="87" t="inlineStr">
        <is>
          <t>Enviado</t>
        </is>
      </c>
      <c r="F61" s="86" t="inlineStr">
        <is>
          <t>02/01/2025</t>
        </is>
      </c>
      <c r="G61" s="86" t="inlineStr">
        <is>
          <t>08.24</t>
        </is>
      </c>
    </row>
    <row r="62">
      <c r="A62" s="85" t="inlineStr">
        <is>
          <t>Gabriel</t>
        </is>
      </c>
      <c r="B62" s="86" t="inlineStr">
        <is>
          <t>Maripá</t>
        </is>
      </c>
      <c r="C62" s="86" t="inlineStr">
        <is>
          <t>1</t>
        </is>
      </c>
      <c r="D62" s="86" t="inlineStr">
        <is>
          <t>Admin Laboratório</t>
        </is>
      </c>
      <c r="E62" s="87" t="inlineStr">
        <is>
          <t>Enviado</t>
        </is>
      </c>
      <c r="F62" s="86" t="inlineStr">
        <is>
          <t>02/01/2025</t>
        </is>
      </c>
      <c r="G62" s="86" t="inlineStr">
        <is>
          <t>07.24</t>
        </is>
      </c>
    </row>
    <row r="63">
      <c r="A63" s="85" t="inlineStr">
        <is>
          <t>Gabriel</t>
        </is>
      </c>
      <c r="B63" s="86" t="inlineStr">
        <is>
          <t>Maripá</t>
        </is>
      </c>
      <c r="C63" s="86" t="inlineStr">
        <is>
          <t>1</t>
        </is>
      </c>
      <c r="D63" s="86" t="inlineStr">
        <is>
          <t>Admin Laboratório</t>
        </is>
      </c>
      <c r="E63" s="87" t="inlineStr">
        <is>
          <t>Enviado</t>
        </is>
      </c>
      <c r="F63" s="86" t="inlineStr">
        <is>
          <t>02/01/2025</t>
        </is>
      </c>
      <c r="G63" s="86" t="inlineStr">
        <is>
          <t>10.24</t>
        </is>
      </c>
    </row>
    <row r="64">
      <c r="A64" s="95" t="inlineStr">
        <is>
          <t>Larissa</t>
        </is>
      </c>
      <c r="B64" s="86" t="inlineStr">
        <is>
          <t>Matelândia</t>
        </is>
      </c>
      <c r="C64" s="86" t="inlineStr">
        <is>
          <t>1</t>
        </is>
      </c>
      <c r="D64" s="86" t="inlineStr">
        <is>
          <t>Admin Laboratório</t>
        </is>
      </c>
      <c r="E64" s="87" t="inlineStr">
        <is>
          <t>Enviado</t>
        </is>
      </c>
      <c r="F64" s="86" t="inlineStr">
        <is>
          <t>02/01/2025</t>
        </is>
      </c>
      <c r="G64" s="86" t="inlineStr">
        <is>
          <t>08.24</t>
        </is>
      </c>
    </row>
    <row r="65">
      <c r="A65" s="95" t="inlineStr">
        <is>
          <t>Larissa</t>
        </is>
      </c>
      <c r="B65" s="86" t="inlineStr">
        <is>
          <t>Matelândia</t>
        </is>
      </c>
      <c r="C65" s="86" t="inlineStr">
        <is>
          <t>1</t>
        </is>
      </c>
      <c r="D65" s="86" t="inlineStr">
        <is>
          <t>Admin Laboratório</t>
        </is>
      </c>
      <c r="E65" s="87" t="inlineStr">
        <is>
          <t>Enviado</t>
        </is>
      </c>
      <c r="F65" s="86" t="inlineStr">
        <is>
          <t>02/01/2025</t>
        </is>
      </c>
      <c r="G65" s="86" t="inlineStr">
        <is>
          <t>09.24</t>
        </is>
      </c>
    </row>
    <row r="66">
      <c r="A66" s="95" t="inlineStr">
        <is>
          <t>Larissa</t>
        </is>
      </c>
      <c r="B66" s="86" t="inlineStr">
        <is>
          <t>Matelândia</t>
        </is>
      </c>
      <c r="C66" s="86" t="inlineStr">
        <is>
          <t>1</t>
        </is>
      </c>
      <c r="D66" s="86" t="inlineStr">
        <is>
          <t>Admin Laboratório</t>
        </is>
      </c>
      <c r="E66" s="87" t="inlineStr">
        <is>
          <t>Enviado</t>
        </is>
      </c>
      <c r="F66" s="86" t="inlineStr">
        <is>
          <t>03/01/2025</t>
        </is>
      </c>
      <c r="G66" s="86" t="inlineStr">
        <is>
          <t>10.24</t>
        </is>
      </c>
    </row>
    <row r="67">
      <c r="A67" s="95" t="inlineStr">
        <is>
          <t>Larissa</t>
        </is>
      </c>
      <c r="B67" s="86" t="inlineStr">
        <is>
          <t>Medianeira</t>
        </is>
      </c>
      <c r="C67" s="86" t="inlineStr">
        <is>
          <t>1</t>
        </is>
      </c>
      <c r="D67" s="86" t="inlineStr">
        <is>
          <t>Admin Laboratório</t>
        </is>
      </c>
      <c r="E67" s="87" t="inlineStr">
        <is>
          <t>Enviado</t>
        </is>
      </c>
      <c r="F67" s="86" t="inlineStr">
        <is>
          <t>13/01/2025</t>
        </is>
      </c>
      <c r="G67" s="86" t="inlineStr">
        <is>
          <t>10.24</t>
        </is>
      </c>
    </row>
    <row r="68">
      <c r="A68" s="95" t="inlineStr">
        <is>
          <t>Larissa</t>
        </is>
      </c>
      <c r="B68" s="86" t="inlineStr">
        <is>
          <t>Medianeira</t>
        </is>
      </c>
      <c r="C68" s="86" t="inlineStr">
        <is>
          <t>1</t>
        </is>
      </c>
      <c r="D68" s="86" t="inlineStr">
        <is>
          <t>Admin Laboratório</t>
        </is>
      </c>
      <c r="E68" s="87" t="inlineStr">
        <is>
          <t>Enviado</t>
        </is>
      </c>
      <c r="F68" s="86" t="inlineStr">
        <is>
          <t>13/01/2025</t>
        </is>
      </c>
      <c r="G68" s="86" t="inlineStr">
        <is>
          <t>09.24</t>
        </is>
      </c>
    </row>
    <row r="69">
      <c r="A69" s="95" t="inlineStr">
        <is>
          <t>Larissa</t>
        </is>
      </c>
      <c r="B69" s="86" t="inlineStr">
        <is>
          <t>Medianeira</t>
        </is>
      </c>
      <c r="C69" s="86" t="inlineStr">
        <is>
          <t>1</t>
        </is>
      </c>
      <c r="D69" s="86" t="inlineStr">
        <is>
          <t>Admin Laboratório</t>
        </is>
      </c>
      <c r="E69" s="87" t="inlineStr">
        <is>
          <t>Enviado</t>
        </is>
      </c>
      <c r="F69" s="86" t="inlineStr">
        <is>
          <t>13/01/2025</t>
        </is>
      </c>
      <c r="G69" s="86" t="inlineStr">
        <is>
          <t>08.24</t>
        </is>
      </c>
    </row>
    <row r="70">
      <c r="A70" s="85" t="inlineStr">
        <is>
          <t>Gabriel</t>
        </is>
      </c>
      <c r="B70" s="86" t="inlineStr">
        <is>
          <t>Mercedes</t>
        </is>
      </c>
      <c r="C70" s="86" t="inlineStr">
        <is>
          <t>1</t>
        </is>
      </c>
      <c r="D70" s="86" t="inlineStr">
        <is>
          <t>Admin Laboratório</t>
        </is>
      </c>
      <c r="E70" s="87" t="inlineStr">
        <is>
          <t>Enviado</t>
        </is>
      </c>
      <c r="F70" s="86" t="inlineStr">
        <is>
          <t>02/01/2025</t>
        </is>
      </c>
      <c r="G70" s="86" t="inlineStr">
        <is>
          <t>08.24</t>
        </is>
      </c>
    </row>
    <row r="71">
      <c r="A71" s="85" t="inlineStr">
        <is>
          <t>Gabriel</t>
        </is>
      </c>
      <c r="B71" s="86" t="inlineStr">
        <is>
          <t>Mercedes</t>
        </is>
      </c>
      <c r="C71" s="86" t="inlineStr">
        <is>
          <t>1</t>
        </is>
      </c>
      <c r="D71" s="86" t="inlineStr">
        <is>
          <t>Roberto Pedron</t>
        </is>
      </c>
      <c r="E71" s="87" t="inlineStr">
        <is>
          <t>Enviado</t>
        </is>
      </c>
      <c r="F71" s="86" t="inlineStr">
        <is>
          <t>04/04/2025</t>
        </is>
      </c>
      <c r="G71" s="86" t="inlineStr">
        <is>
          <t>03.05</t>
        </is>
      </c>
    </row>
    <row r="72">
      <c r="A72" s="85" t="inlineStr">
        <is>
          <t>Gabriel</t>
        </is>
      </c>
      <c r="B72" s="86" t="inlineStr">
        <is>
          <t>Mercedes</t>
        </is>
      </c>
      <c r="C72" s="86" t="inlineStr">
        <is>
          <t>1</t>
        </is>
      </c>
      <c r="D72" s="86" t="inlineStr">
        <is>
          <t>Admin Laboratório</t>
        </is>
      </c>
      <c r="E72" s="87" t="inlineStr">
        <is>
          <t>Enviado</t>
        </is>
      </c>
      <c r="F72" s="86" t="inlineStr">
        <is>
          <t>02/01/2025</t>
        </is>
      </c>
      <c r="G72" s="86" t="inlineStr">
        <is>
          <t>09.24</t>
        </is>
      </c>
    </row>
    <row r="73">
      <c r="A73" s="85" t="inlineStr">
        <is>
          <t>Gabriel</t>
        </is>
      </c>
      <c r="B73" s="86" t="inlineStr">
        <is>
          <t>Mercedes</t>
        </is>
      </c>
      <c r="C73" s="86" t="inlineStr">
        <is>
          <t>1</t>
        </is>
      </c>
      <c r="D73" s="86" t="inlineStr">
        <is>
          <t>Admin Laboratório</t>
        </is>
      </c>
      <c r="E73" s="87" t="inlineStr">
        <is>
          <t>Enviado</t>
        </is>
      </c>
      <c r="F73" s="86" t="inlineStr">
        <is>
          <t>02/01/2025</t>
        </is>
      </c>
      <c r="G73" s="86" t="inlineStr">
        <is>
          <t>10.24</t>
        </is>
      </c>
    </row>
    <row r="74">
      <c r="A74" s="93" t="inlineStr">
        <is>
          <t>Luana</t>
        </is>
      </c>
      <c r="B74" s="86" t="inlineStr">
        <is>
          <t>Missal</t>
        </is>
      </c>
      <c r="C74" s="86" t="inlineStr">
        <is>
          <t>1</t>
        </is>
      </c>
      <c r="D74" s="86" t="inlineStr">
        <is>
          <t>Admin Laboratório</t>
        </is>
      </c>
      <c r="E74" s="87" t="inlineStr">
        <is>
          <t>Enviado</t>
        </is>
      </c>
      <c r="F74" s="86" t="inlineStr">
        <is>
          <t>09/01/2025</t>
        </is>
      </c>
      <c r="G74" s="86" t="inlineStr">
        <is>
          <t>09.24</t>
        </is>
      </c>
    </row>
    <row r="75">
      <c r="A75" s="93" t="inlineStr">
        <is>
          <t>Luana</t>
        </is>
      </c>
      <c r="B75" s="86" t="inlineStr">
        <is>
          <t>Missal</t>
        </is>
      </c>
      <c r="C75" s="86" t="inlineStr">
        <is>
          <t>1</t>
        </is>
      </c>
      <c r="D75" s="86" t="inlineStr">
        <is>
          <t>Admin Laboratório</t>
        </is>
      </c>
      <c r="E75" s="87" t="inlineStr">
        <is>
          <t>Enviado</t>
        </is>
      </c>
      <c r="F75" s="86" t="inlineStr">
        <is>
          <t>09/01/2025</t>
        </is>
      </c>
      <c r="G75" s="86" t="inlineStr">
        <is>
          <t>10.24</t>
        </is>
      </c>
    </row>
    <row r="76">
      <c r="A76" s="93" t="inlineStr">
        <is>
          <t>Luana</t>
        </is>
      </c>
      <c r="B76" s="86" t="inlineStr">
        <is>
          <t>Missal</t>
        </is>
      </c>
      <c r="C76" s="86" t="inlineStr">
        <is>
          <t>1</t>
        </is>
      </c>
      <c r="D76" s="86" t="inlineStr">
        <is>
          <t>Admin Laboratório</t>
        </is>
      </c>
      <c r="E76" s="87" t="inlineStr">
        <is>
          <t>Enviado</t>
        </is>
      </c>
      <c r="F76" s="86" t="inlineStr">
        <is>
          <t>03/01/2025</t>
        </is>
      </c>
      <c r="G76" s="86" t="inlineStr">
        <is>
          <t>08.24</t>
        </is>
      </c>
    </row>
    <row r="77">
      <c r="A77" s="85" t="inlineStr">
        <is>
          <t>Gabriel</t>
        </is>
      </c>
      <c r="B77" s="86" t="inlineStr">
        <is>
          <t>Nova Santa Rosa</t>
        </is>
      </c>
      <c r="C77" s="86" t="inlineStr">
        <is>
          <t>1</t>
        </is>
      </c>
      <c r="D77" s="86" t="inlineStr">
        <is>
          <t>Admin Laboratório</t>
        </is>
      </c>
      <c r="E77" s="87" t="inlineStr">
        <is>
          <t>Enviado</t>
        </is>
      </c>
      <c r="F77" s="86" t="inlineStr">
        <is>
          <t>02/01/2025</t>
        </is>
      </c>
      <c r="G77" s="86" t="inlineStr">
        <is>
          <t>09.24</t>
        </is>
      </c>
    </row>
    <row r="78">
      <c r="A78" s="85" t="inlineStr">
        <is>
          <t>Gabriel</t>
        </is>
      </c>
      <c r="B78" s="86" t="inlineStr">
        <is>
          <t>Nova Santa Rosa</t>
        </is>
      </c>
      <c r="C78" s="86" t="inlineStr">
        <is>
          <t>1</t>
        </is>
      </c>
      <c r="D78" s="86" t="inlineStr">
        <is>
          <t>Admin Laboratório</t>
        </is>
      </c>
      <c r="E78" s="87" t="inlineStr">
        <is>
          <t>Enviado</t>
        </is>
      </c>
      <c r="F78" s="86" t="inlineStr">
        <is>
          <t>02/01/2025</t>
        </is>
      </c>
      <c r="G78" s="86" t="inlineStr">
        <is>
          <t>10.24</t>
        </is>
      </c>
    </row>
    <row r="79">
      <c r="A79" s="85" t="inlineStr">
        <is>
          <t>Gabriel</t>
        </is>
      </c>
      <c r="B79" s="86" t="inlineStr">
        <is>
          <t>Nova Santa Rosa</t>
        </is>
      </c>
      <c r="C79" s="86" t="inlineStr">
        <is>
          <t>1</t>
        </is>
      </c>
      <c r="D79" s="86" t="inlineStr">
        <is>
          <t>Admin Laboratório</t>
        </is>
      </c>
      <c r="E79" s="87" t="inlineStr">
        <is>
          <t>Enviado</t>
        </is>
      </c>
      <c r="F79" s="86" t="inlineStr">
        <is>
          <t>02/01/2025</t>
        </is>
      </c>
      <c r="G79" s="86" t="inlineStr">
        <is>
          <t>08.24</t>
        </is>
      </c>
    </row>
    <row r="80">
      <c r="A80" s="85" t="inlineStr">
        <is>
          <t>Gabriel</t>
        </is>
      </c>
      <c r="B80" s="86" t="inlineStr">
        <is>
          <t>Ouro Verde do Oeste</t>
        </is>
      </c>
      <c r="C80" s="86" t="inlineStr">
        <is>
          <t>1</t>
        </is>
      </c>
      <c r="D80" s="86" t="inlineStr">
        <is>
          <t>Admin Laboratório</t>
        </is>
      </c>
      <c r="E80" s="87" t="inlineStr">
        <is>
          <t>Enviado</t>
        </is>
      </c>
      <c r="F80" s="86" t="inlineStr">
        <is>
          <t>02/01/2025</t>
        </is>
      </c>
      <c r="G80" s="86" t="inlineStr">
        <is>
          <t>08.24</t>
        </is>
      </c>
    </row>
    <row r="81">
      <c r="A81" s="85" t="inlineStr">
        <is>
          <t>Gabriel</t>
        </is>
      </c>
      <c r="B81" s="86" t="inlineStr">
        <is>
          <t>Ouro Verde do Oeste</t>
        </is>
      </c>
      <c r="C81" s="86" t="inlineStr">
        <is>
          <t>1</t>
        </is>
      </c>
      <c r="D81" s="86" t="inlineStr">
        <is>
          <t>Admin Laboratório</t>
        </is>
      </c>
      <c r="E81" s="87" t="inlineStr">
        <is>
          <t>Enviado</t>
        </is>
      </c>
      <c r="F81" s="86" t="inlineStr">
        <is>
          <t>02/01/2025</t>
        </is>
      </c>
      <c r="G81" s="86" t="inlineStr">
        <is>
          <t>09.24</t>
        </is>
      </c>
    </row>
    <row r="82">
      <c r="A82" s="85" t="inlineStr">
        <is>
          <t>Gabriel</t>
        </is>
      </c>
      <c r="B82" s="86" t="inlineStr">
        <is>
          <t>Ouro Verde do Oeste</t>
        </is>
      </c>
      <c r="C82" s="86" t="inlineStr">
        <is>
          <t>1</t>
        </is>
      </c>
      <c r="D82" s="86" t="inlineStr">
        <is>
          <t>Admin Laboratório</t>
        </is>
      </c>
      <c r="E82" s="87" t="inlineStr">
        <is>
          <t>Enviado</t>
        </is>
      </c>
      <c r="F82" s="86" t="inlineStr">
        <is>
          <t>02/01/2025</t>
        </is>
      </c>
      <c r="G82" s="86" t="inlineStr">
        <is>
          <t>10.24</t>
        </is>
      </c>
    </row>
    <row r="83">
      <c r="A83" s="85" t="inlineStr">
        <is>
          <t>Gabriel</t>
        </is>
      </c>
      <c r="B83" s="86" t="inlineStr">
        <is>
          <t>Palotina</t>
        </is>
      </c>
      <c r="C83" s="86" t="inlineStr">
        <is>
          <t>1</t>
        </is>
      </c>
      <c r="D83" s="86" t="inlineStr">
        <is>
          <t>Admin Laboratório</t>
        </is>
      </c>
      <c r="E83" s="87" t="inlineStr">
        <is>
          <t>Enviado</t>
        </is>
      </c>
      <c r="F83" s="86" t="inlineStr">
        <is>
          <t>02/01/2025</t>
        </is>
      </c>
      <c r="G83" s="86" t="inlineStr">
        <is>
          <t>10.24</t>
        </is>
      </c>
    </row>
    <row r="84">
      <c r="A84" s="85" t="inlineStr">
        <is>
          <t>Gabriel</t>
        </is>
      </c>
      <c r="B84" s="86" t="inlineStr">
        <is>
          <t>Palotina</t>
        </is>
      </c>
      <c r="C84" s="86" t="inlineStr">
        <is>
          <t>1</t>
        </is>
      </c>
      <c r="D84" s="86" t="inlineStr">
        <is>
          <t>Admin Laboratório</t>
        </is>
      </c>
      <c r="E84" s="87" t="inlineStr">
        <is>
          <t>Enviado</t>
        </is>
      </c>
      <c r="F84" s="86" t="inlineStr">
        <is>
          <t>02/01/2025</t>
        </is>
      </c>
      <c r="G84" s="86" t="inlineStr">
        <is>
          <t>09.24</t>
        </is>
      </c>
    </row>
    <row r="85">
      <c r="A85" s="85" t="inlineStr">
        <is>
          <t>Gabriel</t>
        </is>
      </c>
      <c r="B85" s="86" t="inlineStr">
        <is>
          <t>Palotina</t>
        </is>
      </c>
      <c r="C85" s="86" t="inlineStr">
        <is>
          <t>1</t>
        </is>
      </c>
      <c r="D85" s="86" t="inlineStr">
        <is>
          <t>Admin Laboratório</t>
        </is>
      </c>
      <c r="E85" s="87" t="inlineStr">
        <is>
          <t>Enviado</t>
        </is>
      </c>
      <c r="F85" s="86" t="inlineStr">
        <is>
          <t>02/01/2025</t>
        </is>
      </c>
      <c r="G85" s="86" t="inlineStr">
        <is>
          <t>08.24</t>
        </is>
      </c>
    </row>
    <row r="86">
      <c r="A86" s="85" t="inlineStr">
        <is>
          <t>Gabriel</t>
        </is>
      </c>
      <c r="B86" s="86" t="inlineStr">
        <is>
          <t>Quatro Pontes</t>
        </is>
      </c>
      <c r="C86" s="86" t="inlineStr">
        <is>
          <t>1</t>
        </is>
      </c>
      <c r="D86" s="86" t="inlineStr">
        <is>
          <t>Admin Laboratório</t>
        </is>
      </c>
      <c r="E86" s="87" t="inlineStr">
        <is>
          <t>Enviado</t>
        </is>
      </c>
      <c r="F86" s="86" t="inlineStr">
        <is>
          <t>02/01/2025</t>
        </is>
      </c>
      <c r="G86" s="86" t="inlineStr">
        <is>
          <t>08.24</t>
        </is>
      </c>
    </row>
    <row r="87">
      <c r="A87" s="85" t="inlineStr">
        <is>
          <t>Gabriel</t>
        </is>
      </c>
      <c r="B87" s="86" t="inlineStr">
        <is>
          <t>Quatro Pontes</t>
        </is>
      </c>
      <c r="C87" s="86" t="inlineStr">
        <is>
          <t>1</t>
        </is>
      </c>
      <c r="D87" s="86" t="inlineStr">
        <is>
          <t>Admin Laboratório</t>
        </is>
      </c>
      <c r="E87" s="87" t="inlineStr">
        <is>
          <t>Enviado</t>
        </is>
      </c>
      <c r="F87" s="86" t="inlineStr">
        <is>
          <t>02/01/2025</t>
        </is>
      </c>
      <c r="G87" s="86" t="inlineStr">
        <is>
          <t>09.24</t>
        </is>
      </c>
    </row>
    <row r="88">
      <c r="A88" s="85" t="inlineStr">
        <is>
          <t>Gabriel</t>
        </is>
      </c>
      <c r="B88" s="86" t="inlineStr">
        <is>
          <t>Quatro Pontes</t>
        </is>
      </c>
      <c r="C88" s="86" t="inlineStr">
        <is>
          <t>1</t>
        </is>
      </c>
      <c r="D88" s="86" t="inlineStr">
        <is>
          <t>Admin Laboratório</t>
        </is>
      </c>
      <c r="E88" s="87" t="inlineStr">
        <is>
          <t>Enviado</t>
        </is>
      </c>
      <c r="F88" s="86" t="inlineStr">
        <is>
          <t>02/01/2025</t>
        </is>
      </c>
      <c r="G88" s="86" t="inlineStr">
        <is>
          <t>10.24</t>
        </is>
      </c>
    </row>
    <row r="89">
      <c r="A89" s="93" t="inlineStr">
        <is>
          <t>Luana</t>
        </is>
      </c>
      <c r="B89" s="86" t="inlineStr">
        <is>
          <t>Ramilândia</t>
        </is>
      </c>
      <c r="C89" s="86" t="inlineStr">
        <is>
          <t>1</t>
        </is>
      </c>
      <c r="D89" s="86" t="inlineStr">
        <is>
          <t>Admin Laboratório</t>
        </is>
      </c>
      <c r="E89" s="87" t="inlineStr">
        <is>
          <t>Enviado</t>
        </is>
      </c>
      <c r="F89" s="86" t="inlineStr">
        <is>
          <t>10/01/2025</t>
        </is>
      </c>
      <c r="G89" s="86" t="inlineStr">
        <is>
          <t>10.24</t>
        </is>
      </c>
    </row>
    <row r="90">
      <c r="A90" s="93" t="inlineStr">
        <is>
          <t>Luana</t>
        </is>
      </c>
      <c r="B90" s="86" t="inlineStr">
        <is>
          <t>Ramilândia</t>
        </is>
      </c>
      <c r="C90" s="86" t="inlineStr">
        <is>
          <t>1</t>
        </is>
      </c>
      <c r="D90" s="86" t="inlineStr">
        <is>
          <t>Admin Laboratório</t>
        </is>
      </c>
      <c r="E90" s="87" t="inlineStr">
        <is>
          <t>Enviado</t>
        </is>
      </c>
      <c r="F90" s="86" t="inlineStr">
        <is>
          <t>10/01/2025</t>
        </is>
      </c>
      <c r="G90" s="86" t="inlineStr">
        <is>
          <t>08.24</t>
        </is>
      </c>
    </row>
    <row r="91">
      <c r="A91" s="93" t="inlineStr">
        <is>
          <t>Luana</t>
        </is>
      </c>
      <c r="B91" s="86" t="inlineStr">
        <is>
          <t>Ramilândia</t>
        </is>
      </c>
      <c r="C91" s="86" t="inlineStr">
        <is>
          <t>1</t>
        </is>
      </c>
      <c r="D91" s="86" t="inlineStr">
        <is>
          <t>Admin Laboratório</t>
        </is>
      </c>
      <c r="E91" s="87" t="inlineStr">
        <is>
          <t>Enviado</t>
        </is>
      </c>
      <c r="F91" s="86" t="inlineStr">
        <is>
          <t>10/01/2025</t>
        </is>
      </c>
      <c r="G91" s="86" t="inlineStr">
        <is>
          <t>09.24</t>
        </is>
      </c>
    </row>
    <row r="92">
      <c r="A92" s="93" t="inlineStr">
        <is>
          <t>Luana</t>
        </is>
      </c>
      <c r="B92" s="86" t="inlineStr">
        <is>
          <t>Santa Helena</t>
        </is>
      </c>
      <c r="C92" s="86" t="inlineStr">
        <is>
          <t>1</t>
        </is>
      </c>
      <c r="D92" s="86" t="inlineStr">
        <is>
          <t>Admin Laboratório</t>
        </is>
      </c>
      <c r="E92" s="87" t="inlineStr">
        <is>
          <t>Enviado</t>
        </is>
      </c>
      <c r="F92" s="86" t="inlineStr">
        <is>
          <t>06/01/2025</t>
        </is>
      </c>
      <c r="G92" s="86" t="inlineStr">
        <is>
          <t>08.24</t>
        </is>
      </c>
    </row>
    <row r="93">
      <c r="A93" s="93" t="inlineStr">
        <is>
          <t>Luana</t>
        </is>
      </c>
      <c r="B93" s="86" t="inlineStr">
        <is>
          <t>Santa Helena</t>
        </is>
      </c>
      <c r="C93" s="86" t="inlineStr">
        <is>
          <t>1</t>
        </is>
      </c>
      <c r="D93" s="86" t="inlineStr">
        <is>
          <t>Admin Laboratório</t>
        </is>
      </c>
      <c r="E93" s="87" t="inlineStr">
        <is>
          <t>Enviado</t>
        </is>
      </c>
      <c r="F93" s="86" t="inlineStr">
        <is>
          <t>06/01/2025</t>
        </is>
      </c>
      <c r="G93" s="86" t="inlineStr">
        <is>
          <t>10.24</t>
        </is>
      </c>
    </row>
    <row r="94">
      <c r="A94" s="93" t="inlineStr">
        <is>
          <t>Luana</t>
        </is>
      </c>
      <c r="B94" s="86" t="inlineStr">
        <is>
          <t>Santa Helena</t>
        </is>
      </c>
      <c r="C94" s="86" t="inlineStr">
        <is>
          <t>1</t>
        </is>
      </c>
      <c r="D94" s="86" t="inlineStr">
        <is>
          <t>Admin Laboratório</t>
        </is>
      </c>
      <c r="E94" s="87" t="inlineStr">
        <is>
          <t>Enviado</t>
        </is>
      </c>
      <c r="F94" s="86" t="inlineStr">
        <is>
          <t>06/01/2025</t>
        </is>
      </c>
      <c r="G94" s="86" t="inlineStr">
        <is>
          <t>09.24</t>
        </is>
      </c>
    </row>
    <row r="95">
      <c r="A95" s="95" t="inlineStr">
        <is>
          <t>Larissa</t>
        </is>
      </c>
      <c r="B95" s="86" t="inlineStr">
        <is>
          <t>Santa Terezinha de Itaipu</t>
        </is>
      </c>
      <c r="C95" s="86" t="inlineStr">
        <is>
          <t>1</t>
        </is>
      </c>
      <c r="D95" s="86" t="inlineStr">
        <is>
          <t>Admin Laboratório</t>
        </is>
      </c>
      <c r="E95" s="87" t="inlineStr">
        <is>
          <t>Enviado</t>
        </is>
      </c>
      <c r="F95" s="86" t="inlineStr">
        <is>
          <t>13/01/2025</t>
        </is>
      </c>
      <c r="G95" s="86" t="inlineStr">
        <is>
          <t>10.24</t>
        </is>
      </c>
    </row>
    <row r="96">
      <c r="A96" s="95" t="inlineStr">
        <is>
          <t>Larissa</t>
        </is>
      </c>
      <c r="B96" s="86" t="inlineStr">
        <is>
          <t>Santa Terezinha de Itaipu</t>
        </is>
      </c>
      <c r="C96" s="86" t="inlineStr">
        <is>
          <t>1</t>
        </is>
      </c>
      <c r="D96" s="86" t="inlineStr">
        <is>
          <t>Admin Laboratório</t>
        </is>
      </c>
      <c r="E96" s="87" t="inlineStr">
        <is>
          <t>Enviado</t>
        </is>
      </c>
      <c r="F96" s="86" t="inlineStr">
        <is>
          <t>13/01/2025</t>
        </is>
      </c>
      <c r="G96" s="86" t="inlineStr">
        <is>
          <t>09.24</t>
        </is>
      </c>
    </row>
    <row r="97">
      <c r="A97" s="95" t="inlineStr">
        <is>
          <t>Larissa</t>
        </is>
      </c>
      <c r="B97" s="86" t="inlineStr">
        <is>
          <t>Santa Terezinha de Itaipu</t>
        </is>
      </c>
      <c r="C97" s="86" t="inlineStr">
        <is>
          <t>1</t>
        </is>
      </c>
      <c r="D97" s="86" t="inlineStr">
        <is>
          <t>Admin Laboratório</t>
        </is>
      </c>
      <c r="E97" s="87" t="inlineStr">
        <is>
          <t>Enviado</t>
        </is>
      </c>
      <c r="F97" s="86" t="inlineStr">
        <is>
          <t>13/01/2025</t>
        </is>
      </c>
      <c r="G97" s="86" t="inlineStr">
        <is>
          <t>08.24</t>
        </is>
      </c>
    </row>
    <row r="98">
      <c r="A98" s="93" t="inlineStr">
        <is>
          <t>Luana</t>
        </is>
      </c>
      <c r="B98" s="86" t="inlineStr">
        <is>
          <t>São José das Palmeiras</t>
        </is>
      </c>
      <c r="C98" s="86" t="inlineStr">
        <is>
          <t>1</t>
        </is>
      </c>
      <c r="D98" s="86" t="inlineStr">
        <is>
          <t>Admin Laboratório</t>
        </is>
      </c>
      <c r="E98" s="87" t="inlineStr">
        <is>
          <t>Enviado</t>
        </is>
      </c>
      <c r="F98" s="86" t="inlineStr">
        <is>
          <t>10/01/2025</t>
        </is>
      </c>
      <c r="G98" s="86" t="inlineStr">
        <is>
          <t>08.24</t>
        </is>
      </c>
    </row>
    <row r="99">
      <c r="A99" s="93" t="inlineStr">
        <is>
          <t>Luana</t>
        </is>
      </c>
      <c r="B99" s="86" t="inlineStr">
        <is>
          <t>São José das Palmeiras</t>
        </is>
      </c>
      <c r="C99" s="86" t="inlineStr">
        <is>
          <t>1</t>
        </is>
      </c>
      <c r="D99" s="86" t="inlineStr">
        <is>
          <t>Admin Laboratório</t>
        </is>
      </c>
      <c r="E99" s="87" t="inlineStr">
        <is>
          <t>Enviado</t>
        </is>
      </c>
      <c r="F99" s="86" t="inlineStr">
        <is>
          <t>10/01/2025</t>
        </is>
      </c>
      <c r="G99" s="86" t="inlineStr">
        <is>
          <t>09.24</t>
        </is>
      </c>
    </row>
    <row r="100">
      <c r="A100" s="93" t="inlineStr">
        <is>
          <t>Luana</t>
        </is>
      </c>
      <c r="B100" s="86" t="inlineStr">
        <is>
          <t>São José das Palmeiras</t>
        </is>
      </c>
      <c r="C100" s="86" t="inlineStr">
        <is>
          <t>1</t>
        </is>
      </c>
      <c r="D100" s="86" t="inlineStr">
        <is>
          <t>Admin Laboratório</t>
        </is>
      </c>
      <c r="E100" s="87" t="inlineStr">
        <is>
          <t>Enviado</t>
        </is>
      </c>
      <c r="F100" s="86" t="inlineStr">
        <is>
          <t>10/01/2025</t>
        </is>
      </c>
      <c r="G100" s="86" t="inlineStr">
        <is>
          <t>10.24</t>
        </is>
      </c>
    </row>
    <row r="101">
      <c r="A101" s="95" t="inlineStr">
        <is>
          <t>Larissa</t>
        </is>
      </c>
      <c r="B101" s="86" t="inlineStr">
        <is>
          <t>São Miguel do Iguaçu</t>
        </is>
      </c>
      <c r="C101" s="86" t="inlineStr">
        <is>
          <t>1</t>
        </is>
      </c>
      <c r="D101" s="86" t="inlineStr">
        <is>
          <t>Admin Laboratório</t>
        </is>
      </c>
      <c r="E101" s="87" t="inlineStr">
        <is>
          <t>Enviado</t>
        </is>
      </c>
      <c r="F101" s="86" t="inlineStr">
        <is>
          <t>04/01/2025</t>
        </is>
      </c>
      <c r="G101" s="86" t="inlineStr">
        <is>
          <t>10.24</t>
        </is>
      </c>
    </row>
    <row r="102">
      <c r="A102" s="95" t="inlineStr">
        <is>
          <t>Larissa</t>
        </is>
      </c>
      <c r="B102" s="86" t="inlineStr">
        <is>
          <t>São Miguel do Iguaçu</t>
        </is>
      </c>
      <c r="C102" s="86" t="inlineStr">
        <is>
          <t>1</t>
        </is>
      </c>
      <c r="D102" s="86" t="inlineStr">
        <is>
          <t>Admin Laboratório</t>
        </is>
      </c>
      <c r="E102" s="87" t="inlineStr">
        <is>
          <t>Enviado</t>
        </is>
      </c>
      <c r="F102" s="86" t="inlineStr">
        <is>
          <t>04/01/2025</t>
        </is>
      </c>
      <c r="G102" s="86" t="inlineStr">
        <is>
          <t>09.24</t>
        </is>
      </c>
    </row>
    <row r="103">
      <c r="A103" s="93" t="inlineStr">
        <is>
          <t>Luana</t>
        </is>
      </c>
      <c r="B103" s="86" t="inlineStr">
        <is>
          <t>São Pedro do Iguaçu</t>
        </is>
      </c>
      <c r="C103" s="86" t="inlineStr">
        <is>
          <t>1</t>
        </is>
      </c>
      <c r="D103" s="86" t="inlineStr">
        <is>
          <t>Mayara Ketllyn de Paula Rosetti</t>
        </is>
      </c>
      <c r="E103" s="87" t="inlineStr">
        <is>
          <t>Enviado</t>
        </is>
      </c>
      <c r="F103" s="86" t="inlineStr">
        <is>
          <t>02/04/2025</t>
        </is>
      </c>
      <c r="G103" s="86" t="inlineStr">
        <is>
          <t>10.24</t>
        </is>
      </c>
    </row>
    <row r="104">
      <c r="A104" s="93" t="inlineStr">
        <is>
          <t>Luana</t>
        </is>
      </c>
      <c r="B104" s="86" t="inlineStr">
        <is>
          <t>São Pedro do Iguaçu</t>
        </is>
      </c>
      <c r="C104" s="86" t="inlineStr">
        <is>
          <t>1</t>
        </is>
      </c>
      <c r="D104" s="86" t="inlineStr">
        <is>
          <t>Mayara Ketllyn de Paula Rosetti</t>
        </is>
      </c>
      <c r="E104" s="87" t="inlineStr">
        <is>
          <t>Enviado</t>
        </is>
      </c>
      <c r="F104" s="86" t="inlineStr">
        <is>
          <t>01/04/2025</t>
        </is>
      </c>
      <c r="G104" s="86" t="inlineStr">
        <is>
          <t>09.24</t>
        </is>
      </c>
    </row>
    <row r="105">
      <c r="A105" s="95" t="inlineStr">
        <is>
          <t>Larissa</t>
        </is>
      </c>
      <c r="B105" s="86" t="inlineStr">
        <is>
          <t>Serranópolis do Iguaçu</t>
        </is>
      </c>
      <c r="C105" s="86" t="inlineStr">
        <is>
          <t>1</t>
        </is>
      </c>
      <c r="D105" s="86" t="inlineStr">
        <is>
          <t>Admin Laboratório</t>
        </is>
      </c>
      <c r="E105" s="87" t="inlineStr">
        <is>
          <t>Enviado</t>
        </is>
      </c>
      <c r="F105" s="86" t="inlineStr">
        <is>
          <t>09/01/2025</t>
        </is>
      </c>
      <c r="G105" s="86" t="inlineStr">
        <is>
          <t>09.24</t>
        </is>
      </c>
    </row>
    <row r="106">
      <c r="A106" s="95" t="inlineStr">
        <is>
          <t>Larissa</t>
        </is>
      </c>
      <c r="B106" s="86" t="inlineStr">
        <is>
          <t>Serranópolis do Iguaçu</t>
        </is>
      </c>
      <c r="C106" s="86" t="inlineStr">
        <is>
          <t>1</t>
        </is>
      </c>
      <c r="D106" s="86" t="inlineStr">
        <is>
          <t>Admin Laboratório</t>
        </is>
      </c>
      <c r="E106" s="87" t="inlineStr">
        <is>
          <t>Enviado</t>
        </is>
      </c>
      <c r="F106" s="86" t="inlineStr">
        <is>
          <t>06/01/2025</t>
        </is>
      </c>
      <c r="G106" s="86" t="inlineStr">
        <is>
          <t>08.24</t>
        </is>
      </c>
    </row>
    <row r="107">
      <c r="A107" s="95" t="inlineStr">
        <is>
          <t>Larissa</t>
        </is>
      </c>
      <c r="B107" s="86" t="inlineStr">
        <is>
          <t>Serranópolis do Iguaçu</t>
        </is>
      </c>
      <c r="C107" s="86" t="inlineStr">
        <is>
          <t>1</t>
        </is>
      </c>
      <c r="D107" s="86" t="inlineStr">
        <is>
          <t>Admin Laboratório</t>
        </is>
      </c>
      <c r="E107" s="87" t="inlineStr">
        <is>
          <t>Enviado</t>
        </is>
      </c>
      <c r="F107" s="86" t="inlineStr">
        <is>
          <t>09/01/2025</t>
        </is>
      </c>
      <c r="G107" s="86" t="inlineStr">
        <is>
          <t>10.24</t>
        </is>
      </c>
    </row>
    <row r="108">
      <c r="A108" s="85" t="inlineStr">
        <is>
          <t>Gabriel</t>
        </is>
      </c>
      <c r="B108" s="86" t="inlineStr">
        <is>
          <t>Terra Roxa</t>
        </is>
      </c>
      <c r="C108" s="86" t="inlineStr">
        <is>
          <t>1</t>
        </is>
      </c>
      <c r="D108" s="86" t="inlineStr">
        <is>
          <t>Admin Laboratório</t>
        </is>
      </c>
      <c r="E108" s="87" t="inlineStr">
        <is>
          <t>Enviado</t>
        </is>
      </c>
      <c r="F108" s="86" t="inlineStr">
        <is>
          <t>02/01/2025</t>
        </is>
      </c>
      <c r="G108" s="86" t="inlineStr">
        <is>
          <t>08.24</t>
        </is>
      </c>
    </row>
    <row r="109">
      <c r="A109" s="85" t="inlineStr">
        <is>
          <t>Gabriel</t>
        </is>
      </c>
      <c r="B109" s="86" t="inlineStr">
        <is>
          <t>Terra Roxa</t>
        </is>
      </c>
      <c r="C109" s="86" t="inlineStr">
        <is>
          <t>1</t>
        </is>
      </c>
      <c r="D109" s="86" t="inlineStr">
        <is>
          <t>Admin Laboratório</t>
        </is>
      </c>
      <c r="E109" s="87" t="inlineStr">
        <is>
          <t>Enviado</t>
        </is>
      </c>
      <c r="F109" s="86" t="inlineStr">
        <is>
          <t>02/01/2025</t>
        </is>
      </c>
      <c r="G109" s="86" t="inlineStr">
        <is>
          <t>09.24</t>
        </is>
      </c>
    </row>
    <row r="110">
      <c r="A110" s="85" t="inlineStr">
        <is>
          <t>Gabriel</t>
        </is>
      </c>
      <c r="B110" s="86" t="inlineStr">
        <is>
          <t>Terra Roxa</t>
        </is>
      </c>
      <c r="C110" s="86" t="inlineStr">
        <is>
          <t>1</t>
        </is>
      </c>
      <c r="D110" s="86" t="inlineStr">
        <is>
          <t>Admin Laboratório</t>
        </is>
      </c>
      <c r="E110" s="87" t="inlineStr">
        <is>
          <t>Enviado</t>
        </is>
      </c>
      <c r="F110" s="86" t="inlineStr">
        <is>
          <t>02/01/2025</t>
        </is>
      </c>
      <c r="G110" s="86" t="inlineStr">
        <is>
          <t>10.24</t>
        </is>
      </c>
    </row>
    <row r="111">
      <c r="A111" s="91" t="inlineStr">
        <is>
          <t>Valquiria</t>
        </is>
      </c>
      <c r="B111" s="86" t="inlineStr">
        <is>
          <t>Tupãssi</t>
        </is>
      </c>
      <c r="C111" s="86" t="inlineStr">
        <is>
          <t>1</t>
        </is>
      </c>
      <c r="D111" s="86" t="inlineStr">
        <is>
          <t>Admin Laboratório</t>
        </is>
      </c>
      <c r="E111" s="87" t="inlineStr">
        <is>
          <t>Enviado</t>
        </is>
      </c>
      <c r="F111" s="86" t="inlineStr">
        <is>
          <t>04/01/2025</t>
        </is>
      </c>
      <c r="G111" s="86" t="inlineStr">
        <is>
          <t>09.24</t>
        </is>
      </c>
    </row>
    <row r="112">
      <c r="A112" s="91" t="inlineStr">
        <is>
          <t>Valquiria</t>
        </is>
      </c>
      <c r="B112" s="86" t="inlineStr">
        <is>
          <t>Tupãssi</t>
        </is>
      </c>
      <c r="C112" s="86" t="inlineStr">
        <is>
          <t>1</t>
        </is>
      </c>
      <c r="D112" s="86" t="inlineStr">
        <is>
          <t>Admin Laboratório</t>
        </is>
      </c>
      <c r="E112" s="87" t="inlineStr">
        <is>
          <t>Enviado</t>
        </is>
      </c>
      <c r="F112" s="86" t="inlineStr">
        <is>
          <t>04/01/2025</t>
        </is>
      </c>
      <c r="G112" s="86" t="inlineStr">
        <is>
          <t>10.24</t>
        </is>
      </c>
    </row>
    <row r="113">
      <c r="A113" s="91" t="inlineStr">
        <is>
          <t>Valquiria</t>
        </is>
      </c>
      <c r="B113" s="86" t="inlineStr">
        <is>
          <t>Tupãssi</t>
        </is>
      </c>
      <c r="C113" s="86" t="inlineStr">
        <is>
          <t>1</t>
        </is>
      </c>
      <c r="D113" s="86" t="inlineStr">
        <is>
          <t>Admin Laboratório</t>
        </is>
      </c>
      <c r="E113" s="87" t="inlineStr">
        <is>
          <t>Enviado</t>
        </is>
      </c>
      <c r="F113" s="86" t="inlineStr">
        <is>
          <t>04/01/2025</t>
        </is>
      </c>
      <c r="G113" s="86" t="inlineStr">
        <is>
          <t>08.24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2025-06-20T13:57:15Z</dcterms:created>
  <dcterms:modified xsi:type="dcterms:W3CDTF">2025-06-20T13:57:19Z</dcterms:modified>
</cp:coreProperties>
</file>