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xr:revisionPtr revIDLastSave="49" documentId="11_A7E050DD8831405A0F1FDE9DA8BAD81696448A8E" xr6:coauthVersionLast="47" xr6:coauthVersionMax="47" xr10:uidLastSave="{26697C34-F57F-48C3-8788-5CCBBEC25BFE}"/>
  <bookViews>
    <workbookView xWindow="0" yWindow="0" windowWidth="0" windowHeight="0" firstSheet="3" activeTab="3" xr2:uid="{00000000-000D-0000-FFFF-FFFF00000000}"/>
  </bookViews>
  <sheets>
    <sheet name="Resumo" sheetId="4" r:id="rId1"/>
    <sheet name="Form 1 - Município" sheetId="1" r:id="rId2"/>
    <sheet name="Form 2 - UVR" sheetId="2" r:id="rId3"/>
    <sheet name="Form 3 - Empreendimento" sheetId="3"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D4" i="4"/>
  <c r="B4" i="4"/>
  <c r="F3" i="4"/>
  <c r="D3" i="4"/>
  <c r="B3" i="4"/>
  <c r="F2" i="4"/>
  <c r="D2" i="4"/>
  <c r="B2" i="4"/>
  <c r="B5" i="4" l="1"/>
  <c r="H2" i="4"/>
  <c r="C2" i="4"/>
  <c r="D5" i="4"/>
  <c r="E2" i="4"/>
  <c r="F5" i="4"/>
  <c r="G5" i="4" s="1"/>
  <c r="G2" i="4"/>
  <c r="H3" i="4"/>
  <c r="C3" i="4"/>
  <c r="E3" i="4"/>
  <c r="G3" i="4"/>
  <c r="H4" i="4"/>
  <c r="C4" i="4"/>
  <c r="E4" i="4"/>
  <c r="G4" i="4"/>
  <c r="E5" i="4" l="1"/>
  <c r="H5" i="4"/>
  <c r="C5" i="4"/>
</calcChain>
</file>

<file path=xl/sharedStrings.xml><?xml version="1.0" encoding="utf-8"?>
<sst xmlns="http://schemas.openxmlformats.org/spreadsheetml/2006/main" count="1470" uniqueCount="249">
  <si>
    <t>Formulário</t>
  </si>
  <si>
    <t>Enviados</t>
  </si>
  <si>
    <t>%</t>
  </si>
  <si>
    <t>Atrasados</t>
  </si>
  <si>
    <t>Sem Técnico</t>
  </si>
  <si>
    <t>Total</t>
  </si>
  <si>
    <t>1 - Município</t>
  </si>
  <si>
    <t>2 - UVR</t>
  </si>
  <si>
    <t>3 - Empreendimento</t>
  </si>
  <si>
    <t>Regional</t>
  </si>
  <si>
    <t>Município</t>
  </si>
  <si>
    <t>UVR</t>
  </si>
  <si>
    <t>Técnico de UVR</t>
  </si>
  <si>
    <t>Situação</t>
  </si>
  <si>
    <t>Data de Envio</t>
  </si>
  <si>
    <t>Validado pelo Regional</t>
  </si>
  <si>
    <t>Observações</t>
  </si>
  <si>
    <t>Formulários para Deletar (ID)</t>
  </si>
  <si>
    <t>Validado Equip de TI</t>
  </si>
  <si>
    <t>Resposta Equipe de TI</t>
  </si>
  <si>
    <t>Paranavaí</t>
  </si>
  <si>
    <t>Alto Paraná</t>
  </si>
  <si>
    <t>01</t>
  </si>
  <si>
    <t>Marcia do Nascimento</t>
  </si>
  <si>
    <t>Duplicado</t>
  </si>
  <si>
    <t>01/04/2025, 02/04/2025, 06/04/2025, 09/04/2025</t>
  </si>
  <si>
    <t>Sim</t>
  </si>
  <si>
    <t>ocorreu substituição de técnico</t>
  </si>
  <si>
    <t>Remover ID 139 ID 142 ID 148</t>
  </si>
  <si>
    <t>Deletados 139, 142 e 148</t>
  </si>
  <si>
    <t>Amaporã</t>
  </si>
  <si>
    <t>Marcia Regina Willers</t>
  </si>
  <si>
    <t>Enviado</t>
  </si>
  <si>
    <t>23/03/2025</t>
  </si>
  <si>
    <t>Lançamento incorreto. O Form para deleção era o Form 4.</t>
  </si>
  <si>
    <t>Maringá</t>
  </si>
  <si>
    <t>Apucarana</t>
  </si>
  <si>
    <t>Amanda Tayara Ribeiro da Silva</t>
  </si>
  <si>
    <t>10/02/2025</t>
  </si>
  <si>
    <t>Não</t>
  </si>
  <si>
    <t>Atalaia</t>
  </si>
  <si>
    <t>Vagner Perseti Alves</t>
  </si>
  <si>
    <t>07/02/2025</t>
  </si>
  <si>
    <t>Logística reversa, no paraná há contratos já firmados entre o poder público / Indicação de ocorrência número de vezes por semana e não percentual.</t>
  </si>
  <si>
    <t>Francisco Beltrão</t>
  </si>
  <si>
    <t>Barracão</t>
  </si>
  <si>
    <t>Tania Grespan</t>
  </si>
  <si>
    <t>Borrazópolis</t>
  </si>
  <si>
    <t>Daniele de Souza Lima Mei</t>
  </si>
  <si>
    <t>será mantido o ID 77 pois foi realizado 3 cadastro solicidando a exclusão de 2. sendo o ID75 e 76</t>
  </si>
  <si>
    <t>Remover ID75 e ID76</t>
  </si>
  <si>
    <t>Removido IDs 75 e 76</t>
  </si>
  <si>
    <t>Londrina</t>
  </si>
  <si>
    <t>Cambará</t>
  </si>
  <si>
    <t xml:space="preserve">Eunice Fernandes Gonzaga </t>
  </si>
  <si>
    <t>Guarapuava</t>
  </si>
  <si>
    <t>Campina Da Lagoa</t>
  </si>
  <si>
    <t>Elder Arantes</t>
  </si>
  <si>
    <t>21/03/2025</t>
  </si>
  <si>
    <t>ecluir o ID115 manter o ID116</t>
  </si>
  <si>
    <t>Remover ID115</t>
  </si>
  <si>
    <t>Removido ID 115</t>
  </si>
  <si>
    <t>Curitiba</t>
  </si>
  <si>
    <t>Campo Largo</t>
  </si>
  <si>
    <t>Hayana dos Santos Jaines</t>
  </si>
  <si>
    <t>02</t>
  </si>
  <si>
    <t>03</t>
  </si>
  <si>
    <t>04</t>
  </si>
  <si>
    <t>05</t>
  </si>
  <si>
    <t>Campo Magro</t>
  </si>
  <si>
    <t>Evellyn Renata Bereza Bueno</t>
  </si>
  <si>
    <t>Capanema</t>
  </si>
  <si>
    <t>Anandra da Silva</t>
  </si>
  <si>
    <t>Cerro Azul</t>
  </si>
  <si>
    <t>Carlos Jorge de Oliveira Fernandes Moreira </t>
  </si>
  <si>
    <t>27/03/2025</t>
  </si>
  <si>
    <t>Colorado</t>
  </si>
  <si>
    <t>Jéssica da Silva Bortolozzo</t>
  </si>
  <si>
    <t>05/02/2025</t>
  </si>
  <si>
    <t>Laranjeiras do Sul</t>
  </si>
  <si>
    <t>Coronel Vivida</t>
  </si>
  <si>
    <t>Cruzeiro Do Sul</t>
  </si>
  <si>
    <t>Bianca Monteiro</t>
  </si>
  <si>
    <t>Enéas Marques</t>
  </si>
  <si>
    <t>Augusto Cesar Nunes</t>
  </si>
  <si>
    <t>25/03/2025</t>
  </si>
  <si>
    <t>Amanda Cristina Beal Acosta</t>
  </si>
  <si>
    <t>18/02/2025</t>
  </si>
  <si>
    <t>General Carneiro</t>
  </si>
  <si>
    <t>Marcos Alexandre Cordeiro Esmocoviski</t>
  </si>
  <si>
    <t>26/03/2025</t>
  </si>
  <si>
    <t>Ibaiti</t>
  </si>
  <si>
    <t>Rodrigo Lima</t>
  </si>
  <si>
    <t>Jaguapitã</t>
  </si>
  <si>
    <t>Savana Lemes Rodrigues</t>
  </si>
  <si>
    <t>17/03/2025</t>
  </si>
  <si>
    <t>Jaguariaíva</t>
  </si>
  <si>
    <t>Letícia Diniz</t>
  </si>
  <si>
    <t>04/02/2025</t>
  </si>
  <si>
    <t>Jardim Alegre</t>
  </si>
  <si>
    <t>Tais Muller</t>
  </si>
  <si>
    <t>corrigir informações</t>
  </si>
  <si>
    <t>Kaloré</t>
  </si>
  <si>
    <t>Eusebio Lima Deltrejo</t>
  </si>
  <si>
    <t>Lapa</t>
  </si>
  <si>
    <t>Isadora Bussmann Barsotti</t>
  </si>
  <si>
    <t>18/03/2025</t>
  </si>
  <si>
    <t>Laranjeiras Do Sul</t>
  </si>
  <si>
    <t>Osair Wrublak</t>
  </si>
  <si>
    <t>Mandaguaçu</t>
  </si>
  <si>
    <t>Gislaine Souza Rosa</t>
  </si>
  <si>
    <t>07/02/2025, 07/02/2025</t>
  </si>
  <si>
    <t>excluir ID 69 feito pelo Matheus B.</t>
  </si>
  <si>
    <t>Remover ID69</t>
  </si>
  <si>
    <t>Deletado 69</t>
  </si>
  <si>
    <t>Mandaguari</t>
  </si>
  <si>
    <t>Rayra Emanuelly da Costa</t>
  </si>
  <si>
    <t>Marmeleiro</t>
  </si>
  <si>
    <t>Suzana Gotardo de Meira</t>
  </si>
  <si>
    <t>Mato Rico</t>
  </si>
  <si>
    <t>Mariangela Lurdes de Borba</t>
  </si>
  <si>
    <t>Nova Tebas</t>
  </si>
  <si>
    <t>Patricia Teixeira dos Santos</t>
  </si>
  <si>
    <t>Ortigueira</t>
  </si>
  <si>
    <t>Anderson Batista Siqueira</t>
  </si>
  <si>
    <t>24/03/2025</t>
  </si>
  <si>
    <t>Palmital</t>
  </si>
  <si>
    <t>Aramis Vinicius de Paula Oliveira</t>
  </si>
  <si>
    <t>19/03/2025, 21/03/2025</t>
  </si>
  <si>
    <t>Dois envios (manter ID 117)</t>
  </si>
  <si>
    <t>Paraíso Do Norte</t>
  </si>
  <si>
    <t>Gabriela Magdalena Sartorelli da Silva Margonar</t>
  </si>
  <si>
    <t>11/02/2025</t>
  </si>
  <si>
    <t>Presidente Castelo Branco</t>
  </si>
  <si>
    <t>Gustavo Henrique de Andrade</t>
  </si>
  <si>
    <t>Quedas Do Iguaçu</t>
  </si>
  <si>
    <t>Ricardo Pyc</t>
  </si>
  <si>
    <t>Realeza</t>
  </si>
  <si>
    <t>Camila Maytana Flores da Silva</t>
  </si>
  <si>
    <t>Reserva Do Iguaçu</t>
  </si>
  <si>
    <t>Claudiana Andria</t>
  </si>
  <si>
    <t>Ribeirão Claro</t>
  </si>
  <si>
    <t>Daiana Aparecida Dias</t>
  </si>
  <si>
    <t>Rio Branco Do Sul Acavari</t>
  </si>
  <si>
    <t>João Henrique Assunção de Sousa</t>
  </si>
  <si>
    <t>01/04/2025</t>
  </si>
  <si>
    <t xml:space="preserve">Rio Branco Do Sul Acamari </t>
  </si>
  <si>
    <t>Rio Negro</t>
  </si>
  <si>
    <t>Jean Eriksen de Miranda</t>
  </si>
  <si>
    <t>10/02/2025, 10/02/2025</t>
  </si>
  <si>
    <t>Formulário duplicado (Manter ID 81)</t>
  </si>
  <si>
    <t>Remover ID79</t>
  </si>
  <si>
    <t>Deletado 79</t>
  </si>
  <si>
    <t>Salgado Filho</t>
  </si>
  <si>
    <t>Moacir Roberto Heimann</t>
  </si>
  <si>
    <t>14/04/2025</t>
  </si>
  <si>
    <t>Santa Maria Do Oeste</t>
  </si>
  <si>
    <t>Vilmar Ribeiro</t>
  </si>
  <si>
    <t>05/02/2025, 10/02/2025</t>
  </si>
  <si>
    <t>Dois envios (manter ID 80)</t>
  </si>
  <si>
    <t>Remover ID63</t>
  </si>
  <si>
    <t>Deletado 63</t>
  </si>
  <si>
    <t>Santa Mariana</t>
  </si>
  <si>
    <t>Ana Carolina Bertolaccini</t>
  </si>
  <si>
    <t>Santa Mônica</t>
  </si>
  <si>
    <t>Maristela da Silva de Oliveira Melo</t>
  </si>
  <si>
    <t>Santana Do Itararé</t>
  </si>
  <si>
    <t>Yuri Luiz de Oliveira</t>
  </si>
  <si>
    <t>São João</t>
  </si>
  <si>
    <t>São João Do Caiuá</t>
  </si>
  <si>
    <t>Eliane Stefani Dantas Dias</t>
  </si>
  <si>
    <t>28/03/2025, 28/03/2025</t>
  </si>
  <si>
    <t>Remover ID 134</t>
  </si>
  <si>
    <t>Deletado 134</t>
  </si>
  <si>
    <t>São João Do Ivaí</t>
  </si>
  <si>
    <t>Diego Batista</t>
  </si>
  <si>
    <t>20/03/2025</t>
  </si>
  <si>
    <t>São João Do Triunfo</t>
  </si>
  <si>
    <t>Liandra Sartor da Silva</t>
  </si>
  <si>
    <t>12/02/2025</t>
  </si>
  <si>
    <t>Tijucas Do Sul</t>
  </si>
  <si>
    <t>Pablo Bruno Rosa Oliveira</t>
  </si>
  <si>
    <t>06/02/2025, 10/02/2025</t>
  </si>
  <si>
    <t xml:space="preserve">Formulário duplicado (Manter ID 86) </t>
  </si>
  <si>
    <t>Remover ID65</t>
  </si>
  <si>
    <t>Deletado o 65</t>
  </si>
  <si>
    <t>01/04/2025, 08/04/2025</t>
  </si>
  <si>
    <t>Ingresso de nova técnica</t>
  </si>
  <si>
    <t>Remover ID167</t>
  </si>
  <si>
    <t>Deletado 167</t>
  </si>
  <si>
    <t>Remover  ID78 /  ID77 (Manter o ID87)</t>
  </si>
  <si>
    <t>Remover ID78</t>
  </si>
  <si>
    <t>Removido 78 e 77</t>
  </si>
  <si>
    <t>06/02/2025</t>
  </si>
  <si>
    <t xml:space="preserve">Revisar listagem de equipamentos - Prensa multibox e fragmentador de papel </t>
  </si>
  <si>
    <t>26/03/2025, 26/03/2025</t>
  </si>
  <si>
    <t>07/02/2025, 24/02/2025, 12/03/2025</t>
  </si>
  <si>
    <t>21/02/2025</t>
  </si>
  <si>
    <t>12/03/2025</t>
  </si>
  <si>
    <t>27/03/2025, 26/03/2025</t>
  </si>
  <si>
    <t>Excluir envio duplicado realizado dia 26/03/2025</t>
  </si>
  <si>
    <t>ID: 150</t>
  </si>
  <si>
    <t>Deletado 150</t>
  </si>
  <si>
    <t>Excluir ID93 e manter ID101</t>
  </si>
  <si>
    <t>Remover ID93</t>
  </si>
  <si>
    <t>Removido o 93</t>
  </si>
  <si>
    <t>excluir ID 76 manter ID89</t>
  </si>
  <si>
    <t>Remover ID76</t>
  </si>
  <si>
    <t>Removido o 76</t>
  </si>
  <si>
    <t>06/02/2025, 08/04/2025</t>
  </si>
  <si>
    <t>28/03/2025</t>
  </si>
  <si>
    <t>Ajustar listagem de equipementos existentes</t>
  </si>
  <si>
    <t>06/05/2025, 27/03/2025</t>
  </si>
  <si>
    <t>excluir ID 153 manter ID199</t>
  </si>
  <si>
    <t>Remover ID 153</t>
  </si>
  <si>
    <t>Deletado 153</t>
  </si>
  <si>
    <t>03/04/2025</t>
  </si>
  <si>
    <t>08/04/2025</t>
  </si>
  <si>
    <t>10/02/2025, 10/04/2025</t>
  </si>
  <si>
    <t>Remover ID163</t>
  </si>
  <si>
    <t>Deletado 163</t>
  </si>
  <si>
    <t>27/03/2025, 05/06/2025, 05/06/2025</t>
  </si>
  <si>
    <t>excluir ID 156, ID204  manter ID205</t>
  </si>
  <si>
    <t>Remover ID156 e ID 204</t>
  </si>
  <si>
    <t>Deletados 156 e 204</t>
  </si>
  <si>
    <t>Fernanda Naiara Voinarski</t>
  </si>
  <si>
    <t xml:space="preserve"> Formulário duplicado (Manterv ID107)</t>
  </si>
  <si>
    <t>Remover ID105</t>
  </si>
  <si>
    <t>Removido o 105</t>
  </si>
  <si>
    <t>Excluir ID 122</t>
  </si>
  <si>
    <t>Remover ID122</t>
  </si>
  <si>
    <t>Removidos 121, 122, 140, 142</t>
  </si>
  <si>
    <t>Lançamento incorreto de dados de comercialização. Já notificada e orientada da técnica. Excluir ID4488</t>
  </si>
  <si>
    <t>02/04/2025</t>
  </si>
  <si>
    <t>Formulário Duplicado (manter ID 125)</t>
  </si>
  <si>
    <t>Remover ID120</t>
  </si>
  <si>
    <t>Removido o 120</t>
  </si>
  <si>
    <t>24/02/2025</t>
  </si>
  <si>
    <t>25/03/2025, 06/05/2025</t>
  </si>
  <si>
    <t>Deletar ID172</t>
  </si>
  <si>
    <t>Deletado 172</t>
  </si>
  <si>
    <t>10/02/2025, 05/06/2025</t>
  </si>
  <si>
    <t xml:space="preserve">UVR sem atividade </t>
  </si>
  <si>
    <t>05/02/2025, 07/03/2025</t>
  </si>
  <si>
    <t>Remover ID136</t>
  </si>
  <si>
    <t>Deletado 136</t>
  </si>
  <si>
    <t>Formulário Duplicado (manter ID113)</t>
  </si>
  <si>
    <t>Remover ID118</t>
  </si>
  <si>
    <t>Removido o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</si>
</sst>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rgb="FFFFFFFF"/>
      <name val="Arial"/>
    </font>
    <font>
      <sz val="11"/>
      <name val="Arial"/>
    </font>
    <font>
      <sz val="11"/>
      <color rgb="FFFFFFFF"/>
      <name val="Arial"/>
    </font>
    <font>
      <sz val="14"/>
      <color theme="0"/>
      <name val="Aptos Narrow"/>
      <family val="2"/>
      <scheme val="minor"/>
    </font>
    <font>
      <sz val="12"/>
      <color theme="1"/>
      <name val="Aptos Narrow"/>
      <family val="2"/>
      <scheme val="minor"/>
    </font>
    <font>
      <b/>
      <sz val="12"/>
      <color theme="1"/>
      <name val="Aptos Narrow"/>
      <family val="2"/>
      <scheme val="minor"/>
    </font>
  </fonts>
  <fills count="16">
    <fill>
      <patternFill patternType="none"/>
    </fill>
    <fill>
      <patternFill patternType="gray125"/>
    </fill>
    <fill>
      <patternFill patternType="solid">
        <fgColor rgb="FF003366"/>
        <bgColor rgb="FF003366"/>
      </patternFill>
    </fill>
    <fill>
      <patternFill patternType="solid">
        <fgColor rgb="FF66FF66"/>
        <bgColor rgb="FF66FF66"/>
      </patternFill>
    </fill>
    <fill>
      <patternFill patternType="solid">
        <fgColor rgb="FF9B59B6"/>
        <bgColor rgb="FF9B59B6"/>
      </patternFill>
    </fill>
    <fill>
      <patternFill patternType="solid">
        <fgColor rgb="FFFFCCFF"/>
        <bgColor rgb="FFFFCCFF"/>
      </patternFill>
    </fill>
    <fill>
      <patternFill patternType="solid">
        <fgColor rgb="FFB2FFFF"/>
        <bgColor rgb="FFB2FFFF"/>
      </patternFill>
    </fill>
    <fill>
      <patternFill patternType="solid">
        <fgColor rgb="FFA9C5E6"/>
        <bgColor rgb="FFA9C5E6"/>
      </patternFill>
    </fill>
    <fill>
      <patternFill patternType="solid">
        <fgColor rgb="FFF1E0C6"/>
        <bgColor rgb="FFF1E0C6"/>
      </patternFill>
    </fill>
    <fill>
      <patternFill patternType="solid">
        <fgColor rgb="FFFFFF99"/>
        <bgColor rgb="FFFFFF99"/>
      </patternFill>
    </fill>
    <fill>
      <patternFill patternType="solid">
        <fgColor rgb="FFFF6666"/>
        <bgColor rgb="FFFF6666"/>
      </patternFill>
    </fill>
    <fill>
      <patternFill patternType="solid">
        <fgColor rgb="FFFFD3AC"/>
        <bgColor rgb="FFFFD3AC"/>
      </patternFill>
    </fill>
    <fill>
      <patternFill patternType="solid">
        <fgColor rgb="FFA020F0"/>
        <bgColor rgb="FFA020F0"/>
      </patternFill>
    </fill>
    <fill>
      <patternFill patternType="solid">
        <fgColor rgb="FF006400"/>
        <bgColor rgb="FF006400"/>
      </patternFill>
    </fill>
    <fill>
      <patternFill patternType="solid">
        <fgColor rgb="FF808080"/>
        <bgColor rgb="FF808080"/>
      </patternFill>
    </fill>
    <fill>
      <patternFill patternType="solid">
        <fgColor theme="3" tint="0.24997711111789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0" borderId="1" xfId="0" applyFont="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1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11" borderId="1" xfId="0" applyFont="1" applyFill="1" applyBorder="1" applyAlignment="1">
      <alignment horizontal="center" vertical="center"/>
    </xf>
    <xf numFmtId="0" fontId="3" fillId="14" borderId="1" xfId="0" applyFont="1" applyFill="1" applyBorder="1" applyAlignment="1">
      <alignment horizontal="center" vertical="center"/>
    </xf>
    <xf numFmtId="0" fontId="2" fillId="10" borderId="1" xfId="0" applyFont="1" applyFill="1" applyBorder="1" applyAlignment="1">
      <alignment horizontal="center" vertical="center"/>
    </xf>
    <xf numFmtId="0" fontId="4" fillId="15" borderId="2" xfId="0" applyFont="1" applyFill="1" applyBorder="1" applyAlignment="1">
      <alignment horizontal="center" vertical="center"/>
    </xf>
    <xf numFmtId="0" fontId="5" fillId="0" borderId="1" xfId="0" applyFont="1" applyBorder="1" applyAlignment="1">
      <alignment horizontal="center" vertical="center"/>
    </xf>
    <xf numFmtId="9" fontId="5" fillId="0" borderId="1" xfId="0" applyNumberFormat="1" applyFont="1" applyBorder="1" applyAlignment="1">
      <alignment horizontal="center" vertical="center"/>
    </xf>
    <xf numFmtId="0" fontId="6" fillId="0" borderId="1" xfId="0" applyFont="1" applyBorder="1" applyAlignment="1">
      <alignment horizontal="center" vertical="center"/>
    </xf>
  </cellXfs>
  <cellStyles count="1">
    <cellStyle name="Normal" xfId="0" builtinId="0"/>
  </cellStyles>
  <dxfs count="48">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66FF66"/>
          <bgColor rgb="FF66FF66"/>
        </patternFill>
      </fill>
    </dxf>
    <dxf>
      <fill>
        <patternFill patternType="solid">
          <fgColor rgb="FFFF6666"/>
          <bgColor rgb="FFFF6666"/>
        </patternFill>
      </fill>
    </dxf>
    <dxf>
      <fill>
        <patternFill patternType="solid">
          <bgColor rgb="FFFFC000"/>
        </patternFill>
      </fill>
    </dxf>
    <dxf>
      <fill>
        <patternFill patternType="solid">
          <fgColor rgb="FFFF6666"/>
          <bgColor rgb="FFFF6666"/>
        </patternFill>
      </fill>
    </dxf>
    <dxf>
      <fill>
        <patternFill patternType="solid">
          <fgColor rgb="FF66FF66"/>
          <bgColor rgb="FF66FF6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D911C-BD85-4390-8ECC-81D0191A96E5}">
  <dimension ref="A1:H5"/>
  <sheetViews>
    <sheetView showGridLines="0" workbookViewId="0">
      <selection activeCell="F10" sqref="F10"/>
    </sheetView>
  </sheetViews>
  <sheetFormatPr defaultRowHeight="15"/>
  <cols>
    <col min="1" max="1" width="20" bestFit="1" customWidth="1"/>
    <col min="2" max="2" width="12.85546875" customWidth="1"/>
    <col min="3" max="3" width="12.28515625" bestFit="1" customWidth="1"/>
    <col min="4" max="4" width="15.140625" bestFit="1" customWidth="1"/>
    <col min="5" max="5" width="12" customWidth="1"/>
    <col min="6" max="6" width="15.140625" bestFit="1" customWidth="1"/>
    <col min="7" max="7" width="11.85546875" customWidth="1"/>
    <col min="8" max="8" width="10.85546875" customWidth="1"/>
  </cols>
  <sheetData>
    <row r="1" spans="1:8" ht="18.75">
      <c r="A1" s="15" t="s">
        <v>0</v>
      </c>
      <c r="B1" s="15" t="s">
        <v>1</v>
      </c>
      <c r="C1" s="15" t="s">
        <v>2</v>
      </c>
      <c r="D1" s="15" t="s">
        <v>3</v>
      </c>
      <c r="E1" s="15" t="s">
        <v>2</v>
      </c>
      <c r="F1" s="15" t="s">
        <v>4</v>
      </c>
      <c r="G1" s="15" t="s">
        <v>2</v>
      </c>
      <c r="H1" s="15" t="s">
        <v>5</v>
      </c>
    </row>
    <row r="2" spans="1:8" ht="15.75">
      <c r="A2" s="16" t="s">
        <v>6</v>
      </c>
      <c r="B2" s="16">
        <f ca="1">COUNTIF(INDIRECT("'Form 1 - Município'!E2:E100"),"Enviado")</f>
        <v>48</v>
      </c>
      <c r="C2" s="17">
        <f ca="1">B2/SUM($B2,$D2,$F2)</f>
        <v>0.96</v>
      </c>
      <c r="D2" s="16">
        <f ca="1">COUNTIF(INDIRECT("'Form 1 - Município'!E2:E100"),"Atrasado")</f>
        <v>0</v>
      </c>
      <c r="E2" s="17">
        <f ca="1">D2/SUM($B2,$D2,$F2)</f>
        <v>0</v>
      </c>
      <c r="F2" s="16">
        <f ca="1">COUNTIF(INDIRECT("'Form 1 - Município'!E2:E100"),"Sem Técnico")</f>
        <v>2</v>
      </c>
      <c r="G2" s="17">
        <f ca="1">F2/SUM($B2,$D2,$F2)</f>
        <v>0.04</v>
      </c>
      <c r="H2" s="18">
        <f ca="1">SUM(B2,D2,F2)</f>
        <v>50</v>
      </c>
    </row>
    <row r="3" spans="1:8" ht="15.75">
      <c r="A3" s="16" t="s">
        <v>7</v>
      </c>
      <c r="B3" s="16">
        <f ca="1">COUNTIF(INDIRECT("'Form 2 - UVR'!E2:E100"),"Enviado")</f>
        <v>46</v>
      </c>
      <c r="C3" s="17">
        <f ca="1">B3/SUM($B3,$D3,$F3)</f>
        <v>0.95833333333333337</v>
      </c>
      <c r="D3" s="16">
        <f ca="1">COUNTIF(INDIRECT("'Form 2 - UVR'!E2:E100"),"Atrasado")</f>
        <v>0</v>
      </c>
      <c r="E3" s="17">
        <f ca="1">D3/SUM($B3,$D3,$F3)</f>
        <v>0</v>
      </c>
      <c r="F3" s="16">
        <f ca="1">COUNTIF(INDIRECT("'Form 2 - UVR'!E2:E100"),"Sem Técnico")</f>
        <v>2</v>
      </c>
      <c r="G3" s="17">
        <f ca="1">F3/SUM($B3,$D3,$F3)</f>
        <v>4.1666666666666664E-2</v>
      </c>
      <c r="H3" s="18">
        <f t="shared" ref="H3:H5" ca="1" si="0">SUM(B3,D3,F3)</f>
        <v>48</v>
      </c>
    </row>
    <row r="4" spans="1:8" ht="15.75">
      <c r="A4" s="16" t="s">
        <v>8</v>
      </c>
      <c r="B4" s="16">
        <f ca="1">COUNTIF(INDIRECT("'Form 3 - Empreendimento'!E2:E100"),"Enviado")</f>
        <v>51</v>
      </c>
      <c r="C4" s="17">
        <f ca="1">B4/SUM($B4,$D4,$F4)</f>
        <v>0.96226415094339623</v>
      </c>
      <c r="D4" s="16">
        <f ca="1">COUNTIF(INDIRECT("'Form 3 - Empreendimento'!E2:E100"),"Atrasado")</f>
        <v>0</v>
      </c>
      <c r="E4" s="17">
        <f ca="1">D4/SUM($B4,$D4,$F4)</f>
        <v>0</v>
      </c>
      <c r="F4" s="16">
        <f ca="1">COUNTIF(INDIRECT("'Form 3 - Empreendimento'!E2:E100"),"Sem Técnico")</f>
        <v>2</v>
      </c>
      <c r="G4" s="17">
        <f ca="1">F4/SUM($B4,$D4,$F4)</f>
        <v>3.7735849056603772E-2</v>
      </c>
      <c r="H4" s="18">
        <f t="shared" ca="1" si="0"/>
        <v>53</v>
      </c>
    </row>
    <row r="5" spans="1:8" ht="15.75">
      <c r="A5" s="18" t="s">
        <v>5</v>
      </c>
      <c r="B5" s="18">
        <f ca="1">SUM(B2:B4)</f>
        <v>145</v>
      </c>
      <c r="C5" s="17">
        <f ca="1">B5/SUM($B5,$D5,$F5)</f>
        <v>0.96026490066225167</v>
      </c>
      <c r="D5" s="18">
        <f ca="1">SUM(D2:D4)</f>
        <v>0</v>
      </c>
      <c r="E5" s="17">
        <f ca="1">D5/SUM($B5,$D5,$F5)</f>
        <v>0</v>
      </c>
      <c r="F5" s="18">
        <f ca="1">SUM(F2:F4)</f>
        <v>6</v>
      </c>
      <c r="G5" s="17">
        <f ca="1">F5/SUM($B5,$D5,$F5)</f>
        <v>3.9735099337748346E-2</v>
      </c>
      <c r="H5" s="18">
        <f t="shared" ca="1" si="0"/>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8"/>
  <sheetViews>
    <sheetView workbookViewId="0">
      <pane xSplit="3" topLeftCell="D1" activePane="topRight" state="frozen"/>
      <selection pane="topRight" activeCell="J58" sqref="J58"/>
    </sheetView>
  </sheetViews>
  <sheetFormatPr defaultRowHeight="15"/>
  <cols>
    <col min="1" max="1" width="23" customWidth="1"/>
    <col min="2" max="2" width="31" customWidth="1"/>
    <col min="3" max="3" width="8" customWidth="1"/>
    <col min="4" max="4" width="52" customWidth="1"/>
    <col min="5" max="5" width="16" customWidth="1"/>
    <col min="6" max="6" width="51" customWidth="1"/>
    <col min="7" max="7" width="27" customWidth="1"/>
    <col min="8" max="8" width="151" customWidth="1"/>
    <col min="9" max="9" width="34" customWidth="1"/>
    <col min="10" max="10" width="25" customWidth="1"/>
    <col min="11" max="11" width="60" customWidth="1"/>
  </cols>
  <sheetData>
    <row r="1" spans="1:11">
      <c r="A1" s="1" t="s">
        <v>9</v>
      </c>
      <c r="B1" s="1" t="s">
        <v>10</v>
      </c>
      <c r="C1" s="1" t="s">
        <v>11</v>
      </c>
      <c r="D1" s="1" t="s">
        <v>12</v>
      </c>
      <c r="E1" s="1" t="s">
        <v>13</v>
      </c>
      <c r="F1" s="1" t="s">
        <v>14</v>
      </c>
      <c r="G1" s="1" t="s">
        <v>15</v>
      </c>
      <c r="H1" s="1" t="s">
        <v>16</v>
      </c>
      <c r="I1" s="1" t="s">
        <v>17</v>
      </c>
      <c r="J1" s="1" t="s">
        <v>18</v>
      </c>
      <c r="K1" s="1" t="s">
        <v>19</v>
      </c>
    </row>
    <row r="2" spans="1:11">
      <c r="A2" s="2" t="s">
        <v>20</v>
      </c>
      <c r="B2" s="3" t="s">
        <v>21</v>
      </c>
      <c r="C2" s="3" t="s">
        <v>22</v>
      </c>
      <c r="D2" s="3" t="s">
        <v>23</v>
      </c>
      <c r="E2" s="4" t="s">
        <v>24</v>
      </c>
      <c r="F2" s="3" t="s">
        <v>25</v>
      </c>
      <c r="G2" s="5" t="s">
        <v>26</v>
      </c>
      <c r="H2" s="3" t="s">
        <v>27</v>
      </c>
      <c r="I2" s="3" t="s">
        <v>28</v>
      </c>
      <c r="J2" s="3" t="s">
        <v>26</v>
      </c>
      <c r="K2" s="3" t="s">
        <v>29</v>
      </c>
    </row>
    <row r="3" spans="1:11">
      <c r="A3" s="2" t="s">
        <v>20</v>
      </c>
      <c r="B3" s="3" t="s">
        <v>30</v>
      </c>
      <c r="C3" s="3" t="s">
        <v>22</v>
      </c>
      <c r="D3" s="3" t="s">
        <v>31</v>
      </c>
      <c r="E3" s="6" t="s">
        <v>32</v>
      </c>
      <c r="F3" s="3" t="s">
        <v>33</v>
      </c>
      <c r="G3" s="5" t="s">
        <v>26</v>
      </c>
      <c r="H3" s="3"/>
      <c r="I3" s="3"/>
      <c r="J3" s="3" t="s">
        <v>26</v>
      </c>
      <c r="K3" s="3" t="s">
        <v>34</v>
      </c>
    </row>
    <row r="4" spans="1:11">
      <c r="A4" s="7" t="s">
        <v>35</v>
      </c>
      <c r="B4" s="3" t="s">
        <v>36</v>
      </c>
      <c r="C4" s="3" t="s">
        <v>22</v>
      </c>
      <c r="D4" s="3" t="s">
        <v>37</v>
      </c>
      <c r="E4" s="6" t="s">
        <v>32</v>
      </c>
      <c r="F4" s="3" t="s">
        <v>38</v>
      </c>
      <c r="G4" s="5" t="s">
        <v>26</v>
      </c>
      <c r="H4" s="3"/>
      <c r="I4" s="3"/>
      <c r="J4" s="3" t="s">
        <v>39</v>
      </c>
      <c r="K4" s="3"/>
    </row>
    <row r="5" spans="1:11">
      <c r="A5" s="2" t="s">
        <v>20</v>
      </c>
      <c r="B5" s="3" t="s">
        <v>40</v>
      </c>
      <c r="C5" s="3" t="s">
        <v>22</v>
      </c>
      <c r="D5" s="3" t="s">
        <v>41</v>
      </c>
      <c r="E5" s="6" t="s">
        <v>32</v>
      </c>
      <c r="F5" s="3" t="s">
        <v>42</v>
      </c>
      <c r="G5" s="5" t="s">
        <v>26</v>
      </c>
      <c r="H5" s="3" t="s">
        <v>43</v>
      </c>
      <c r="I5" s="3"/>
      <c r="J5" s="3" t="s">
        <v>39</v>
      </c>
      <c r="K5" s="3"/>
    </row>
    <row r="6" spans="1:11">
      <c r="A6" s="8" t="s">
        <v>44</v>
      </c>
      <c r="B6" s="3" t="s">
        <v>45</v>
      </c>
      <c r="C6" s="3" t="s">
        <v>22</v>
      </c>
      <c r="D6" s="3" t="s">
        <v>46</v>
      </c>
      <c r="E6" s="6" t="s">
        <v>32</v>
      </c>
      <c r="F6" s="3" t="s">
        <v>42</v>
      </c>
      <c r="G6" s="5" t="s">
        <v>26</v>
      </c>
      <c r="H6" s="3"/>
      <c r="I6" s="3"/>
      <c r="J6" s="3" t="s">
        <v>39</v>
      </c>
      <c r="K6" s="3"/>
    </row>
    <row r="7" spans="1:11">
      <c r="A7" s="7" t="s">
        <v>35</v>
      </c>
      <c r="B7" s="3" t="s">
        <v>47</v>
      </c>
      <c r="C7" s="3" t="s">
        <v>22</v>
      </c>
      <c r="D7" s="3" t="s">
        <v>48</v>
      </c>
      <c r="E7" s="6" t="s">
        <v>32</v>
      </c>
      <c r="F7" s="3" t="s">
        <v>38</v>
      </c>
      <c r="G7" s="5" t="s">
        <v>26</v>
      </c>
      <c r="H7" s="3" t="s">
        <v>49</v>
      </c>
      <c r="I7" s="3" t="s">
        <v>50</v>
      </c>
      <c r="J7" s="3" t="s">
        <v>26</v>
      </c>
      <c r="K7" s="3" t="s">
        <v>51</v>
      </c>
    </row>
    <row r="8" spans="1:11">
      <c r="A8" s="9" t="s">
        <v>52</v>
      </c>
      <c r="B8" s="3" t="s">
        <v>53</v>
      </c>
      <c r="C8" s="3" t="s">
        <v>22</v>
      </c>
      <c r="D8" s="3" t="s">
        <v>54</v>
      </c>
      <c r="E8" s="6" t="s">
        <v>32</v>
      </c>
      <c r="F8" s="3" t="s">
        <v>38</v>
      </c>
      <c r="G8" s="5" t="s">
        <v>26</v>
      </c>
      <c r="H8" s="3"/>
      <c r="I8" s="3"/>
      <c r="J8" s="3" t="s">
        <v>39</v>
      </c>
      <c r="K8" s="3"/>
    </row>
    <row r="9" spans="1:11">
      <c r="A9" s="10" t="s">
        <v>55</v>
      </c>
      <c r="B9" s="3" t="s">
        <v>56</v>
      </c>
      <c r="C9" s="3" t="s">
        <v>22</v>
      </c>
      <c r="D9" s="3" t="s">
        <v>57</v>
      </c>
      <c r="E9" s="6" t="s">
        <v>32</v>
      </c>
      <c r="F9" s="3" t="s">
        <v>58</v>
      </c>
      <c r="G9" s="5" t="s">
        <v>26</v>
      </c>
      <c r="H9" s="3" t="s">
        <v>59</v>
      </c>
      <c r="I9" s="3" t="s">
        <v>60</v>
      </c>
      <c r="J9" s="3" t="s">
        <v>26</v>
      </c>
      <c r="K9" s="3" t="s">
        <v>61</v>
      </c>
    </row>
    <row r="10" spans="1:11">
      <c r="A10" s="11" t="s">
        <v>62</v>
      </c>
      <c r="B10" s="3" t="s">
        <v>63</v>
      </c>
      <c r="C10" s="3" t="s">
        <v>22</v>
      </c>
      <c r="D10" s="3" t="s">
        <v>64</v>
      </c>
      <c r="E10" s="6" t="s">
        <v>32</v>
      </c>
      <c r="F10" s="3" t="s">
        <v>58</v>
      </c>
      <c r="G10" s="5" t="s">
        <v>26</v>
      </c>
      <c r="H10" s="3"/>
      <c r="I10" s="3"/>
      <c r="J10" s="3" t="s">
        <v>39</v>
      </c>
      <c r="K10" s="3"/>
    </row>
    <row r="11" spans="1:11">
      <c r="A11" s="11" t="s">
        <v>62</v>
      </c>
      <c r="B11" s="3" t="s">
        <v>63</v>
      </c>
      <c r="C11" s="3" t="s">
        <v>65</v>
      </c>
      <c r="D11" s="3" t="s">
        <v>64</v>
      </c>
      <c r="E11" s="6" t="s">
        <v>32</v>
      </c>
      <c r="F11" s="3" t="s">
        <v>58</v>
      </c>
      <c r="G11" s="5" t="s">
        <v>26</v>
      </c>
      <c r="H11" s="3"/>
      <c r="I11" s="3"/>
      <c r="J11" s="3" t="s">
        <v>39</v>
      </c>
      <c r="K11" s="3"/>
    </row>
    <row r="12" spans="1:11">
      <c r="A12" s="11" t="s">
        <v>62</v>
      </c>
      <c r="B12" s="3" t="s">
        <v>63</v>
      </c>
      <c r="C12" s="3" t="s">
        <v>66</v>
      </c>
      <c r="D12" s="3" t="s">
        <v>64</v>
      </c>
      <c r="E12" s="6" t="s">
        <v>32</v>
      </c>
      <c r="F12" s="3" t="s">
        <v>58</v>
      </c>
      <c r="G12" s="5" t="s">
        <v>26</v>
      </c>
      <c r="H12" s="3"/>
      <c r="I12" s="3"/>
      <c r="J12" s="3" t="s">
        <v>39</v>
      </c>
      <c r="K12" s="3"/>
    </row>
    <row r="13" spans="1:11">
      <c r="A13" s="11" t="s">
        <v>62</v>
      </c>
      <c r="B13" s="3" t="s">
        <v>63</v>
      </c>
      <c r="C13" s="3" t="s">
        <v>67</v>
      </c>
      <c r="D13" s="3" t="s">
        <v>64</v>
      </c>
      <c r="E13" s="6" t="s">
        <v>32</v>
      </c>
      <c r="F13" s="3" t="s">
        <v>58</v>
      </c>
      <c r="G13" s="5" t="s">
        <v>26</v>
      </c>
      <c r="H13" s="3"/>
      <c r="I13" s="3"/>
      <c r="J13" s="3" t="s">
        <v>39</v>
      </c>
      <c r="K13" s="3"/>
    </row>
    <row r="14" spans="1:11">
      <c r="A14" s="11" t="s">
        <v>62</v>
      </c>
      <c r="B14" s="3" t="s">
        <v>63</v>
      </c>
      <c r="C14" s="3" t="s">
        <v>68</v>
      </c>
      <c r="D14" s="3" t="s">
        <v>64</v>
      </c>
      <c r="E14" s="6" t="s">
        <v>32</v>
      </c>
      <c r="F14" s="3" t="s">
        <v>58</v>
      </c>
      <c r="G14" s="5" t="s">
        <v>26</v>
      </c>
      <c r="H14" s="3"/>
      <c r="I14" s="3"/>
      <c r="J14" s="3" t="s">
        <v>39</v>
      </c>
      <c r="K14" s="3"/>
    </row>
    <row r="15" spans="1:11">
      <c r="A15" s="11" t="s">
        <v>62</v>
      </c>
      <c r="B15" s="3" t="s">
        <v>69</v>
      </c>
      <c r="C15" s="3" t="s">
        <v>22</v>
      </c>
      <c r="D15" s="3" t="s">
        <v>70</v>
      </c>
      <c r="E15" s="6" t="s">
        <v>32</v>
      </c>
      <c r="F15" s="3" t="s">
        <v>38</v>
      </c>
      <c r="G15" s="5" t="s">
        <v>26</v>
      </c>
      <c r="H15" s="3"/>
      <c r="I15" s="3"/>
      <c r="J15" s="3" t="s">
        <v>39</v>
      </c>
      <c r="K15" s="3"/>
    </row>
    <row r="16" spans="1:11">
      <c r="A16" s="8" t="s">
        <v>44</v>
      </c>
      <c r="B16" s="3" t="s">
        <v>71</v>
      </c>
      <c r="C16" s="3" t="s">
        <v>22</v>
      </c>
      <c r="D16" s="3" t="s">
        <v>72</v>
      </c>
      <c r="E16" s="6" t="s">
        <v>32</v>
      </c>
      <c r="F16" s="3" t="s">
        <v>38</v>
      </c>
      <c r="G16" s="5" t="s">
        <v>26</v>
      </c>
      <c r="H16" s="3"/>
      <c r="I16" s="3"/>
      <c r="J16" s="3" t="s">
        <v>39</v>
      </c>
      <c r="K16" s="3"/>
    </row>
    <row r="17" spans="1:11">
      <c r="A17" s="11" t="s">
        <v>62</v>
      </c>
      <c r="B17" s="3" t="s">
        <v>73</v>
      </c>
      <c r="C17" s="3" t="s">
        <v>22</v>
      </c>
      <c r="D17" s="3" t="s">
        <v>74</v>
      </c>
      <c r="E17" s="6" t="s">
        <v>32</v>
      </c>
      <c r="F17" s="3" t="s">
        <v>75</v>
      </c>
      <c r="G17" s="5" t="s">
        <v>26</v>
      </c>
      <c r="H17" s="3"/>
      <c r="I17" s="3"/>
      <c r="J17" s="3" t="s">
        <v>39</v>
      </c>
      <c r="K17" s="3"/>
    </row>
    <row r="18" spans="1:11">
      <c r="A18" s="2" t="s">
        <v>20</v>
      </c>
      <c r="B18" s="3" t="s">
        <v>76</v>
      </c>
      <c r="C18" s="3" t="s">
        <v>22</v>
      </c>
      <c r="D18" s="3" t="s">
        <v>77</v>
      </c>
      <c r="E18" s="6" t="s">
        <v>32</v>
      </c>
      <c r="F18" s="3" t="s">
        <v>78</v>
      </c>
      <c r="G18" s="5" t="s">
        <v>26</v>
      </c>
      <c r="H18" s="3"/>
      <c r="I18" s="3"/>
      <c r="J18" s="3" t="s">
        <v>39</v>
      </c>
      <c r="K18" s="3"/>
    </row>
    <row r="19" spans="1:11">
      <c r="A19" s="12" t="s">
        <v>79</v>
      </c>
      <c r="B19" s="3" t="s">
        <v>80</v>
      </c>
      <c r="C19" s="3" t="s">
        <v>22</v>
      </c>
      <c r="D19" s="3"/>
      <c r="E19" s="13" t="s">
        <v>4</v>
      </c>
      <c r="F19" s="3"/>
      <c r="G19" s="14" t="s">
        <v>39</v>
      </c>
      <c r="H19" s="3"/>
      <c r="I19" s="3"/>
      <c r="J19" s="3" t="s">
        <v>39</v>
      </c>
      <c r="K19" s="3"/>
    </row>
    <row r="20" spans="1:11">
      <c r="A20" s="2" t="s">
        <v>20</v>
      </c>
      <c r="B20" s="3" t="s">
        <v>81</v>
      </c>
      <c r="C20" s="3" t="s">
        <v>22</v>
      </c>
      <c r="D20" s="3" t="s">
        <v>82</v>
      </c>
      <c r="E20" s="6" t="s">
        <v>32</v>
      </c>
      <c r="F20" s="3" t="s">
        <v>42</v>
      </c>
      <c r="G20" s="5" t="s">
        <v>26</v>
      </c>
      <c r="H20" s="3"/>
      <c r="I20" s="3"/>
      <c r="J20" s="3" t="s">
        <v>39</v>
      </c>
      <c r="K20" s="3"/>
    </row>
    <row r="21" spans="1:11">
      <c r="A21" s="8" t="s">
        <v>44</v>
      </c>
      <c r="B21" s="3" t="s">
        <v>83</v>
      </c>
      <c r="C21" s="3" t="s">
        <v>22</v>
      </c>
      <c r="D21" s="3" t="s">
        <v>84</v>
      </c>
      <c r="E21" s="6" t="s">
        <v>32</v>
      </c>
      <c r="F21" s="3" t="s">
        <v>85</v>
      </c>
      <c r="G21" s="5" t="s">
        <v>26</v>
      </c>
      <c r="H21" s="3"/>
      <c r="I21" s="3"/>
      <c r="J21" s="3" t="s">
        <v>39</v>
      </c>
      <c r="K21" s="3"/>
    </row>
    <row r="22" spans="1:11">
      <c r="A22" s="8" t="s">
        <v>44</v>
      </c>
      <c r="B22" s="3" t="s">
        <v>44</v>
      </c>
      <c r="C22" s="3" t="s">
        <v>22</v>
      </c>
      <c r="D22" s="3" t="s">
        <v>86</v>
      </c>
      <c r="E22" s="6" t="s">
        <v>32</v>
      </c>
      <c r="F22" s="3" t="s">
        <v>87</v>
      </c>
      <c r="G22" s="5" t="s">
        <v>26</v>
      </c>
      <c r="H22" s="3"/>
      <c r="I22" s="3"/>
      <c r="J22" s="3" t="s">
        <v>39</v>
      </c>
      <c r="K22" s="3"/>
    </row>
    <row r="23" spans="1:11">
      <c r="A23" s="8" t="s">
        <v>44</v>
      </c>
      <c r="B23" s="3" t="s">
        <v>44</v>
      </c>
      <c r="C23" s="3" t="s">
        <v>65</v>
      </c>
      <c r="D23" s="3" t="s">
        <v>86</v>
      </c>
      <c r="E23" s="6" t="s">
        <v>32</v>
      </c>
      <c r="F23" s="3" t="s">
        <v>87</v>
      </c>
      <c r="G23" s="5" t="s">
        <v>26</v>
      </c>
      <c r="H23" s="3"/>
      <c r="I23" s="3"/>
      <c r="J23" s="3" t="s">
        <v>39</v>
      </c>
      <c r="K23" s="3"/>
    </row>
    <row r="24" spans="1:11">
      <c r="A24" s="8" t="s">
        <v>44</v>
      </c>
      <c r="B24" s="3" t="s">
        <v>44</v>
      </c>
      <c r="C24" s="3" t="s">
        <v>66</v>
      </c>
      <c r="D24" s="3" t="s">
        <v>86</v>
      </c>
      <c r="E24" s="6" t="s">
        <v>32</v>
      </c>
      <c r="F24" s="3" t="s">
        <v>87</v>
      </c>
      <c r="G24" s="5" t="s">
        <v>26</v>
      </c>
      <c r="H24" s="3"/>
      <c r="I24" s="3"/>
      <c r="J24" s="3" t="s">
        <v>39</v>
      </c>
      <c r="K24" s="3"/>
    </row>
    <row r="25" spans="1:11">
      <c r="A25" s="12" t="s">
        <v>79</v>
      </c>
      <c r="B25" s="3" t="s">
        <v>88</v>
      </c>
      <c r="C25" s="3" t="s">
        <v>22</v>
      </c>
      <c r="D25" s="3" t="s">
        <v>89</v>
      </c>
      <c r="E25" s="6" t="s">
        <v>32</v>
      </c>
      <c r="F25" s="3" t="s">
        <v>90</v>
      </c>
      <c r="G25" s="5" t="s">
        <v>26</v>
      </c>
      <c r="H25" s="3"/>
      <c r="I25" s="3"/>
      <c r="J25" s="3" t="s">
        <v>39</v>
      </c>
      <c r="K25" s="3"/>
    </row>
    <row r="26" spans="1:11">
      <c r="A26" s="9" t="s">
        <v>52</v>
      </c>
      <c r="B26" s="3" t="s">
        <v>91</v>
      </c>
      <c r="C26" s="3" t="s">
        <v>22</v>
      </c>
      <c r="D26" s="3" t="s">
        <v>92</v>
      </c>
      <c r="E26" s="6" t="s">
        <v>32</v>
      </c>
      <c r="F26" s="3" t="s">
        <v>38</v>
      </c>
      <c r="G26" s="5" t="s">
        <v>26</v>
      </c>
      <c r="H26" s="3"/>
      <c r="I26" s="3"/>
      <c r="J26" s="3" t="s">
        <v>39</v>
      </c>
      <c r="K26" s="3"/>
    </row>
    <row r="27" spans="1:11">
      <c r="A27" s="9" t="s">
        <v>52</v>
      </c>
      <c r="B27" s="3" t="s">
        <v>93</v>
      </c>
      <c r="C27" s="3" t="s">
        <v>22</v>
      </c>
      <c r="D27" s="3" t="s">
        <v>94</v>
      </c>
      <c r="E27" s="6" t="s">
        <v>32</v>
      </c>
      <c r="F27" s="3" t="s">
        <v>95</v>
      </c>
      <c r="G27" s="5" t="s">
        <v>26</v>
      </c>
      <c r="H27" s="3"/>
      <c r="I27" s="3"/>
      <c r="J27" s="3" t="s">
        <v>39</v>
      </c>
      <c r="K27" s="3"/>
    </row>
    <row r="28" spans="1:11">
      <c r="A28" s="9" t="s">
        <v>52</v>
      </c>
      <c r="B28" s="3" t="s">
        <v>96</v>
      </c>
      <c r="C28" s="3" t="s">
        <v>22</v>
      </c>
      <c r="D28" s="3" t="s">
        <v>97</v>
      </c>
      <c r="E28" s="6" t="s">
        <v>32</v>
      </c>
      <c r="F28" s="3" t="s">
        <v>98</v>
      </c>
      <c r="G28" s="5" t="s">
        <v>26</v>
      </c>
      <c r="H28" s="3"/>
      <c r="I28" s="3"/>
      <c r="J28" s="3" t="s">
        <v>39</v>
      </c>
      <c r="K28" s="3"/>
    </row>
    <row r="29" spans="1:11">
      <c r="A29" s="7" t="s">
        <v>35</v>
      </c>
      <c r="B29" s="3" t="s">
        <v>99</v>
      </c>
      <c r="C29" s="3" t="s">
        <v>22</v>
      </c>
      <c r="D29" s="3" t="s">
        <v>100</v>
      </c>
      <c r="E29" s="6" t="s">
        <v>32</v>
      </c>
      <c r="F29" s="3" t="s">
        <v>42</v>
      </c>
      <c r="G29" s="5" t="s">
        <v>26</v>
      </c>
      <c r="H29" s="3" t="s">
        <v>101</v>
      </c>
      <c r="I29" s="3"/>
      <c r="J29" s="3" t="s">
        <v>39</v>
      </c>
      <c r="K29" s="3"/>
    </row>
    <row r="30" spans="1:11">
      <c r="A30" s="7" t="s">
        <v>35</v>
      </c>
      <c r="B30" s="3" t="s">
        <v>102</v>
      </c>
      <c r="C30" s="3" t="s">
        <v>22</v>
      </c>
      <c r="D30" s="3" t="s">
        <v>103</v>
      </c>
      <c r="E30" s="6" t="s">
        <v>32</v>
      </c>
      <c r="F30" s="3" t="s">
        <v>42</v>
      </c>
      <c r="G30" s="5" t="s">
        <v>26</v>
      </c>
      <c r="H30" s="3"/>
      <c r="I30" s="3"/>
      <c r="J30" s="3" t="s">
        <v>39</v>
      </c>
      <c r="K30" s="3"/>
    </row>
    <row r="31" spans="1:11">
      <c r="A31" s="11" t="s">
        <v>62</v>
      </c>
      <c r="B31" s="3" t="s">
        <v>104</v>
      </c>
      <c r="C31" s="3" t="s">
        <v>22</v>
      </c>
      <c r="D31" s="3" t="s">
        <v>105</v>
      </c>
      <c r="E31" s="6" t="s">
        <v>32</v>
      </c>
      <c r="F31" s="3" t="s">
        <v>106</v>
      </c>
      <c r="G31" s="5" t="s">
        <v>26</v>
      </c>
      <c r="H31" s="3"/>
      <c r="I31" s="3"/>
      <c r="J31" s="3" t="s">
        <v>39</v>
      </c>
      <c r="K31" s="3"/>
    </row>
    <row r="32" spans="1:11">
      <c r="A32" s="12" t="s">
        <v>79</v>
      </c>
      <c r="B32" s="3" t="s">
        <v>107</v>
      </c>
      <c r="C32" s="3" t="s">
        <v>22</v>
      </c>
      <c r="D32" s="3" t="s">
        <v>108</v>
      </c>
      <c r="E32" s="6" t="s">
        <v>32</v>
      </c>
      <c r="F32" s="3" t="s">
        <v>78</v>
      </c>
      <c r="G32" s="5" t="s">
        <v>26</v>
      </c>
      <c r="H32" s="3"/>
      <c r="I32" s="3"/>
      <c r="J32" s="3" t="s">
        <v>39</v>
      </c>
      <c r="K32" s="3"/>
    </row>
    <row r="33" spans="1:11">
      <c r="A33" s="7" t="s">
        <v>35</v>
      </c>
      <c r="B33" s="3" t="s">
        <v>109</v>
      </c>
      <c r="C33" s="3" t="s">
        <v>22</v>
      </c>
      <c r="D33" s="3" t="s">
        <v>110</v>
      </c>
      <c r="E33" s="4" t="s">
        <v>24</v>
      </c>
      <c r="F33" s="3" t="s">
        <v>111</v>
      </c>
      <c r="G33" s="5" t="s">
        <v>26</v>
      </c>
      <c r="H33" s="3" t="s">
        <v>112</v>
      </c>
      <c r="I33" s="3" t="s">
        <v>113</v>
      </c>
      <c r="J33" s="3" t="s">
        <v>26</v>
      </c>
      <c r="K33" s="3" t="s">
        <v>114</v>
      </c>
    </row>
    <row r="34" spans="1:11">
      <c r="A34" s="7" t="s">
        <v>35</v>
      </c>
      <c r="B34" s="3" t="s">
        <v>115</v>
      </c>
      <c r="C34" s="3" t="s">
        <v>22</v>
      </c>
      <c r="D34" s="3" t="s">
        <v>116</v>
      </c>
      <c r="E34" s="6" t="s">
        <v>32</v>
      </c>
      <c r="F34" s="3" t="s">
        <v>98</v>
      </c>
      <c r="G34" s="5" t="s">
        <v>26</v>
      </c>
      <c r="H34" s="3"/>
      <c r="I34" s="3"/>
      <c r="J34" s="3" t="s">
        <v>39</v>
      </c>
      <c r="K34" s="3"/>
    </row>
    <row r="35" spans="1:11">
      <c r="A35" s="8" t="s">
        <v>44</v>
      </c>
      <c r="B35" s="3" t="s">
        <v>117</v>
      </c>
      <c r="C35" s="3" t="s">
        <v>22</v>
      </c>
      <c r="D35" s="3" t="s">
        <v>118</v>
      </c>
      <c r="E35" s="6" t="s">
        <v>32</v>
      </c>
      <c r="F35" s="3" t="s">
        <v>85</v>
      </c>
      <c r="G35" s="5" t="s">
        <v>26</v>
      </c>
      <c r="H35" s="3"/>
      <c r="I35" s="3"/>
      <c r="J35" s="3" t="s">
        <v>39</v>
      </c>
      <c r="K35" s="3"/>
    </row>
    <row r="36" spans="1:11">
      <c r="A36" s="10" t="s">
        <v>55</v>
      </c>
      <c r="B36" s="3" t="s">
        <v>119</v>
      </c>
      <c r="C36" s="3" t="s">
        <v>22</v>
      </c>
      <c r="D36" s="3" t="s">
        <v>120</v>
      </c>
      <c r="E36" s="6" t="s">
        <v>32</v>
      </c>
      <c r="F36" s="3" t="s">
        <v>42</v>
      </c>
      <c r="G36" s="5" t="s">
        <v>26</v>
      </c>
      <c r="H36" s="3"/>
      <c r="I36" s="3"/>
      <c r="J36" s="3" t="s">
        <v>39</v>
      </c>
      <c r="K36" s="3"/>
    </row>
    <row r="37" spans="1:11">
      <c r="A37" s="10" t="s">
        <v>55</v>
      </c>
      <c r="B37" s="3" t="s">
        <v>121</v>
      </c>
      <c r="C37" s="3" t="s">
        <v>22</v>
      </c>
      <c r="D37" s="3" t="s">
        <v>122</v>
      </c>
      <c r="E37" s="6" t="s">
        <v>32</v>
      </c>
      <c r="F37" s="3" t="s">
        <v>38</v>
      </c>
      <c r="G37" s="5" t="s">
        <v>26</v>
      </c>
      <c r="H37" s="3"/>
      <c r="I37" s="3"/>
      <c r="J37" s="3" t="s">
        <v>39</v>
      </c>
      <c r="K37" s="3"/>
    </row>
    <row r="38" spans="1:11">
      <c r="A38" s="9" t="s">
        <v>52</v>
      </c>
      <c r="B38" s="3" t="s">
        <v>123</v>
      </c>
      <c r="C38" s="3" t="s">
        <v>22</v>
      </c>
      <c r="D38" s="3" t="s">
        <v>124</v>
      </c>
      <c r="E38" s="6" t="s">
        <v>32</v>
      </c>
      <c r="F38" s="3" t="s">
        <v>125</v>
      </c>
      <c r="G38" s="5" t="s">
        <v>26</v>
      </c>
      <c r="H38" s="3"/>
      <c r="I38" s="3"/>
      <c r="J38" s="3" t="s">
        <v>39</v>
      </c>
      <c r="K38" s="3"/>
    </row>
    <row r="39" spans="1:11">
      <c r="A39" s="12" t="s">
        <v>79</v>
      </c>
      <c r="B39" s="3" t="s">
        <v>126</v>
      </c>
      <c r="C39" s="3" t="s">
        <v>22</v>
      </c>
      <c r="D39" s="3" t="s">
        <v>127</v>
      </c>
      <c r="E39" s="4" t="s">
        <v>24</v>
      </c>
      <c r="F39" s="3" t="s">
        <v>128</v>
      </c>
      <c r="G39" s="5" t="s">
        <v>26</v>
      </c>
      <c r="H39" s="3" t="s">
        <v>129</v>
      </c>
      <c r="I39" s="3"/>
      <c r="J39" s="3" t="s">
        <v>39</v>
      </c>
      <c r="K39" s="3"/>
    </row>
    <row r="40" spans="1:11">
      <c r="A40" s="2" t="s">
        <v>20</v>
      </c>
      <c r="B40" s="3" t="s">
        <v>130</v>
      </c>
      <c r="C40" s="3" t="s">
        <v>22</v>
      </c>
      <c r="D40" s="3" t="s">
        <v>131</v>
      </c>
      <c r="E40" s="6" t="s">
        <v>32</v>
      </c>
      <c r="F40" s="3" t="s">
        <v>132</v>
      </c>
      <c r="G40" s="5" t="s">
        <v>26</v>
      </c>
      <c r="H40" s="3"/>
      <c r="I40" s="3"/>
      <c r="J40" s="3" t="s">
        <v>39</v>
      </c>
      <c r="K40" s="3"/>
    </row>
    <row r="41" spans="1:11">
      <c r="A41" s="7" t="s">
        <v>35</v>
      </c>
      <c r="B41" s="3" t="s">
        <v>133</v>
      </c>
      <c r="C41" s="3" t="s">
        <v>22</v>
      </c>
      <c r="D41" s="3" t="s">
        <v>134</v>
      </c>
      <c r="E41" s="6" t="s">
        <v>32</v>
      </c>
      <c r="F41" s="3" t="s">
        <v>98</v>
      </c>
      <c r="G41" s="5" t="s">
        <v>26</v>
      </c>
      <c r="H41" s="3"/>
      <c r="I41" s="3"/>
      <c r="J41" s="3" t="s">
        <v>39</v>
      </c>
      <c r="K41" s="3"/>
    </row>
    <row r="42" spans="1:11">
      <c r="A42" s="12" t="s">
        <v>79</v>
      </c>
      <c r="B42" s="3" t="s">
        <v>135</v>
      </c>
      <c r="C42" s="3" t="s">
        <v>22</v>
      </c>
      <c r="D42" s="3" t="s">
        <v>136</v>
      </c>
      <c r="E42" s="6" t="s">
        <v>32</v>
      </c>
      <c r="F42" s="3" t="s">
        <v>78</v>
      </c>
      <c r="G42" s="5" t="s">
        <v>26</v>
      </c>
      <c r="H42" s="3"/>
      <c r="I42" s="3"/>
      <c r="J42" s="3" t="s">
        <v>39</v>
      </c>
      <c r="K42" s="3"/>
    </row>
    <row r="43" spans="1:11">
      <c r="A43" s="8" t="s">
        <v>44</v>
      </c>
      <c r="B43" s="3" t="s">
        <v>137</v>
      </c>
      <c r="C43" s="3" t="s">
        <v>22</v>
      </c>
      <c r="D43" s="3" t="s">
        <v>138</v>
      </c>
      <c r="E43" s="6" t="s">
        <v>32</v>
      </c>
      <c r="F43" s="3" t="s">
        <v>85</v>
      </c>
      <c r="G43" s="5" t="s">
        <v>26</v>
      </c>
      <c r="H43" s="3"/>
      <c r="I43" s="3"/>
      <c r="J43" s="3" t="s">
        <v>39</v>
      </c>
      <c r="K43" s="3"/>
    </row>
    <row r="44" spans="1:11">
      <c r="A44" s="12" t="s">
        <v>79</v>
      </c>
      <c r="B44" s="3" t="s">
        <v>139</v>
      </c>
      <c r="C44" s="3" t="s">
        <v>22</v>
      </c>
      <c r="D44" s="3" t="s">
        <v>140</v>
      </c>
      <c r="E44" s="6" t="s">
        <v>32</v>
      </c>
      <c r="F44" s="3" t="s">
        <v>98</v>
      </c>
      <c r="G44" s="5" t="s">
        <v>26</v>
      </c>
      <c r="H44" s="3"/>
      <c r="I44" s="3"/>
      <c r="J44" s="3" t="s">
        <v>39</v>
      </c>
      <c r="K44" s="3"/>
    </row>
    <row r="45" spans="1:11">
      <c r="A45" s="9" t="s">
        <v>52</v>
      </c>
      <c r="B45" s="3" t="s">
        <v>141</v>
      </c>
      <c r="C45" s="3" t="s">
        <v>22</v>
      </c>
      <c r="D45" s="3" t="s">
        <v>142</v>
      </c>
      <c r="E45" s="6" t="s">
        <v>32</v>
      </c>
      <c r="F45" s="3" t="s">
        <v>38</v>
      </c>
      <c r="G45" s="5" t="s">
        <v>26</v>
      </c>
      <c r="H45" s="3"/>
      <c r="I45" s="3"/>
      <c r="J45" s="3" t="s">
        <v>39</v>
      </c>
      <c r="K45" s="3"/>
    </row>
    <row r="46" spans="1:11">
      <c r="A46" s="11" t="s">
        <v>62</v>
      </c>
      <c r="B46" s="3" t="s">
        <v>143</v>
      </c>
      <c r="C46" s="3" t="s">
        <v>22</v>
      </c>
      <c r="D46" s="3" t="s">
        <v>144</v>
      </c>
      <c r="E46" s="6" t="s">
        <v>32</v>
      </c>
      <c r="F46" s="3" t="s">
        <v>145</v>
      </c>
      <c r="G46" s="5" t="s">
        <v>26</v>
      </c>
      <c r="H46" s="3"/>
      <c r="I46" s="3"/>
      <c r="J46" s="3" t="s">
        <v>39</v>
      </c>
      <c r="K46" s="3"/>
    </row>
    <row r="47" spans="1:11">
      <c r="A47" s="11" t="s">
        <v>62</v>
      </c>
      <c r="B47" s="3" t="s">
        <v>146</v>
      </c>
      <c r="C47" s="3" t="s">
        <v>65</v>
      </c>
      <c r="D47" s="3" t="s">
        <v>144</v>
      </c>
      <c r="E47" s="6" t="s">
        <v>32</v>
      </c>
      <c r="F47" s="3" t="s">
        <v>145</v>
      </c>
      <c r="G47" s="5" t="s">
        <v>26</v>
      </c>
      <c r="H47" s="3"/>
      <c r="I47" s="3"/>
      <c r="J47" s="3" t="s">
        <v>39</v>
      </c>
      <c r="K47" s="3"/>
    </row>
    <row r="48" spans="1:11">
      <c r="A48" s="11" t="s">
        <v>62</v>
      </c>
      <c r="B48" s="3" t="s">
        <v>147</v>
      </c>
      <c r="C48" s="3" t="s">
        <v>22</v>
      </c>
      <c r="D48" s="3" t="s">
        <v>148</v>
      </c>
      <c r="E48" s="4" t="s">
        <v>24</v>
      </c>
      <c r="F48" s="3" t="s">
        <v>149</v>
      </c>
      <c r="G48" s="5" t="s">
        <v>26</v>
      </c>
      <c r="H48" s="3" t="s">
        <v>150</v>
      </c>
      <c r="I48" s="3" t="s">
        <v>151</v>
      </c>
      <c r="J48" s="3" t="s">
        <v>26</v>
      </c>
      <c r="K48" s="3" t="s">
        <v>152</v>
      </c>
    </row>
    <row r="49" spans="1:11">
      <c r="A49" s="8" t="s">
        <v>44</v>
      </c>
      <c r="B49" s="3" t="s">
        <v>153</v>
      </c>
      <c r="C49" s="3" t="s">
        <v>22</v>
      </c>
      <c r="D49" s="3" t="s">
        <v>154</v>
      </c>
      <c r="E49" s="6" t="s">
        <v>32</v>
      </c>
      <c r="F49" s="3" t="s">
        <v>155</v>
      </c>
      <c r="G49" s="5" t="s">
        <v>26</v>
      </c>
      <c r="H49" s="3"/>
      <c r="I49" s="3"/>
      <c r="J49" s="3" t="s">
        <v>39</v>
      </c>
      <c r="K49" s="3"/>
    </row>
    <row r="50" spans="1:11">
      <c r="A50" s="12" t="s">
        <v>79</v>
      </c>
      <c r="B50" s="3" t="s">
        <v>156</v>
      </c>
      <c r="C50" s="3" t="s">
        <v>22</v>
      </c>
      <c r="D50" s="3" t="s">
        <v>157</v>
      </c>
      <c r="E50" s="4" t="s">
        <v>24</v>
      </c>
      <c r="F50" s="3" t="s">
        <v>158</v>
      </c>
      <c r="G50" s="5" t="s">
        <v>26</v>
      </c>
      <c r="H50" s="3" t="s">
        <v>159</v>
      </c>
      <c r="I50" s="3" t="s">
        <v>160</v>
      </c>
      <c r="J50" s="3" t="s">
        <v>26</v>
      </c>
      <c r="K50" s="3" t="s">
        <v>161</v>
      </c>
    </row>
    <row r="51" spans="1:11">
      <c r="A51" s="9" t="s">
        <v>52</v>
      </c>
      <c r="B51" s="3" t="s">
        <v>162</v>
      </c>
      <c r="C51" s="3" t="s">
        <v>22</v>
      </c>
      <c r="D51" s="3" t="s">
        <v>163</v>
      </c>
      <c r="E51" s="6" t="s">
        <v>32</v>
      </c>
      <c r="F51" s="3" t="s">
        <v>38</v>
      </c>
      <c r="G51" s="5" t="s">
        <v>26</v>
      </c>
      <c r="H51" s="3"/>
      <c r="I51" s="3"/>
      <c r="J51" s="3" t="s">
        <v>39</v>
      </c>
      <c r="K51" s="3"/>
    </row>
    <row r="52" spans="1:11">
      <c r="A52" s="2" t="s">
        <v>20</v>
      </c>
      <c r="B52" s="3" t="s">
        <v>164</v>
      </c>
      <c r="C52" s="3" t="s">
        <v>22</v>
      </c>
      <c r="D52" s="3" t="s">
        <v>165</v>
      </c>
      <c r="E52" s="6" t="s">
        <v>32</v>
      </c>
      <c r="F52" s="3" t="s">
        <v>85</v>
      </c>
      <c r="G52" s="5" t="s">
        <v>26</v>
      </c>
      <c r="H52" s="3"/>
      <c r="I52" s="3"/>
      <c r="J52" s="3" t="s">
        <v>39</v>
      </c>
      <c r="K52" s="3"/>
    </row>
    <row r="53" spans="1:11">
      <c r="A53" s="9" t="s">
        <v>52</v>
      </c>
      <c r="B53" s="3" t="s">
        <v>166</v>
      </c>
      <c r="C53" s="3" t="s">
        <v>22</v>
      </c>
      <c r="D53" s="3" t="s">
        <v>167</v>
      </c>
      <c r="E53" s="6" t="s">
        <v>32</v>
      </c>
      <c r="F53" s="3" t="s">
        <v>75</v>
      </c>
      <c r="G53" s="5" t="s">
        <v>26</v>
      </c>
      <c r="H53" s="3"/>
      <c r="I53" s="3"/>
      <c r="J53" s="3" t="s">
        <v>39</v>
      </c>
      <c r="K53" s="3"/>
    </row>
    <row r="54" spans="1:11">
      <c r="A54" s="12" t="s">
        <v>79</v>
      </c>
      <c r="B54" s="3" t="s">
        <v>168</v>
      </c>
      <c r="C54" s="3" t="s">
        <v>22</v>
      </c>
      <c r="D54" s="3"/>
      <c r="E54" s="13" t="s">
        <v>4</v>
      </c>
      <c r="F54" s="3"/>
      <c r="G54" s="14" t="s">
        <v>39</v>
      </c>
      <c r="H54" s="3"/>
      <c r="I54" s="3"/>
      <c r="J54" s="3" t="s">
        <v>39</v>
      </c>
      <c r="K54" s="3"/>
    </row>
    <row r="55" spans="1:11">
      <c r="A55" s="2" t="s">
        <v>20</v>
      </c>
      <c r="B55" s="3" t="s">
        <v>169</v>
      </c>
      <c r="C55" s="3" t="s">
        <v>22</v>
      </c>
      <c r="D55" s="3" t="s">
        <v>170</v>
      </c>
      <c r="E55" s="4" t="s">
        <v>24</v>
      </c>
      <c r="F55" s="3" t="s">
        <v>171</v>
      </c>
      <c r="G55" s="5" t="s">
        <v>26</v>
      </c>
      <c r="H55" s="3"/>
      <c r="I55" s="3" t="s">
        <v>172</v>
      </c>
      <c r="J55" s="3" t="s">
        <v>26</v>
      </c>
      <c r="K55" s="3" t="s">
        <v>173</v>
      </c>
    </row>
    <row r="56" spans="1:11">
      <c r="A56" s="7" t="s">
        <v>35</v>
      </c>
      <c r="B56" s="3" t="s">
        <v>174</v>
      </c>
      <c r="C56" s="3" t="s">
        <v>22</v>
      </c>
      <c r="D56" s="3" t="s">
        <v>175</v>
      </c>
      <c r="E56" s="6" t="s">
        <v>32</v>
      </c>
      <c r="F56" s="3" t="s">
        <v>176</v>
      </c>
      <c r="G56" s="5" t="s">
        <v>26</v>
      </c>
      <c r="H56" s="3"/>
      <c r="I56" s="3"/>
      <c r="J56" s="3" t="s">
        <v>39</v>
      </c>
      <c r="K56" s="3"/>
    </row>
    <row r="57" spans="1:11">
      <c r="A57" s="11" t="s">
        <v>62</v>
      </c>
      <c r="B57" s="3" t="s">
        <v>177</v>
      </c>
      <c r="C57" s="3" t="s">
        <v>22</v>
      </c>
      <c r="D57" s="3" t="s">
        <v>178</v>
      </c>
      <c r="E57" s="6" t="s">
        <v>32</v>
      </c>
      <c r="F57" s="3" t="s">
        <v>179</v>
      </c>
      <c r="G57" s="5" t="s">
        <v>26</v>
      </c>
      <c r="H57" s="3"/>
      <c r="I57" s="3"/>
      <c r="J57" s="3" t="s">
        <v>39</v>
      </c>
      <c r="K57" s="3"/>
    </row>
    <row r="58" spans="1:11">
      <c r="A58" s="11" t="s">
        <v>62</v>
      </c>
      <c r="B58" s="3" t="s">
        <v>180</v>
      </c>
      <c r="C58" s="3" t="s">
        <v>22</v>
      </c>
      <c r="D58" s="3" t="s">
        <v>181</v>
      </c>
      <c r="E58" s="4" t="s">
        <v>24</v>
      </c>
      <c r="F58" s="3" t="s">
        <v>182</v>
      </c>
      <c r="G58" s="5" t="s">
        <v>26</v>
      </c>
      <c r="H58" s="3" t="s">
        <v>183</v>
      </c>
      <c r="I58" s="3" t="s">
        <v>184</v>
      </c>
      <c r="J58" s="3" t="s">
        <v>26</v>
      </c>
      <c r="K58" s="3" t="s">
        <v>185</v>
      </c>
    </row>
  </sheetData>
  <autoFilter ref="A1:G1" xr:uid="{00000000-0009-0000-0000-000000000000}"/>
  <conditionalFormatting sqref="G2:G58">
    <cfRule type="cellIs" dxfId="47" priority="2" stopIfTrue="1" operator="equal">
      <formula>"Sim"</formula>
    </cfRule>
    <cfRule type="cellIs" dxfId="46" priority="4" stopIfTrue="1" operator="equal">
      <formula>"Não"</formula>
    </cfRule>
  </conditionalFormatting>
  <conditionalFormatting sqref="J2:J58">
    <cfRule type="cellIs" dxfId="45" priority="5" stopIfTrue="1" operator="equal">
      <formula>"Em Análise"</formula>
    </cfRule>
    <cfRule type="cellIs" dxfId="44" priority="5" stopIfTrue="1" operator="equal">
      <formula>"Não"</formula>
    </cfRule>
    <cfRule type="cellIs" dxfId="43" priority="1" stopIfTrue="1" operator="equal">
      <formula>"Sim"</formula>
    </cfRule>
  </conditionalFormatting>
  <conditionalFormatting sqref="E2:E58">
    <cfRule type="cellIs" dxfId="42" priority="6" stopIfTrue="1" operator="equal">
      <formula>"Enviado"</formula>
    </cfRule>
    <cfRule type="cellIs" dxfId="41" priority="7" stopIfTrue="1" operator="equal">
      <formula>"Atrasado"</formula>
    </cfRule>
    <cfRule type="cellIs" dxfId="40" priority="8" stopIfTrue="1" operator="equal">
      <formula>"Outras Ocorrências"</formula>
    </cfRule>
    <cfRule type="cellIs" dxfId="39" priority="9" stopIfTrue="1" operator="equal">
      <formula>"Sem Técnico"</formula>
    </cfRule>
    <cfRule type="cellIs" dxfId="38" priority="10" stopIfTrue="1" operator="equal">
      <formula>"Duplicado"</formula>
    </cfRule>
  </conditionalFormatting>
  <dataValidations count="2">
    <dataValidation type="list" allowBlank="1"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xr:uid="{00000000-0002-0000-0000-000000000000}">
      <formula1>"Sim,Não"</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000-000001000000}">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workbookViewId="0">
      <pane xSplit="3" topLeftCell="H1" activePane="topRight" state="frozen"/>
      <selection pane="topRight" activeCell="J56" sqref="J56"/>
    </sheetView>
  </sheetViews>
  <sheetFormatPr defaultRowHeight="15"/>
  <cols>
    <col min="1" max="1" width="23" customWidth="1"/>
    <col min="2" max="2" width="31" customWidth="1"/>
    <col min="3" max="3" width="8" customWidth="1"/>
    <col min="4" max="4" width="52" customWidth="1"/>
    <col min="5" max="5" width="16" customWidth="1"/>
    <col min="6" max="6" width="39" customWidth="1"/>
    <col min="7" max="7" width="27" customWidth="1"/>
    <col min="8" max="8" width="80" customWidth="1"/>
    <col min="9" max="9" width="34" customWidth="1"/>
    <col min="10" max="10" width="25" customWidth="1"/>
    <col min="11" max="11" width="26" customWidth="1"/>
  </cols>
  <sheetData>
    <row r="1" spans="1:11">
      <c r="A1" s="1" t="s">
        <v>9</v>
      </c>
      <c r="B1" s="1" t="s">
        <v>10</v>
      </c>
      <c r="C1" s="1" t="s">
        <v>11</v>
      </c>
      <c r="D1" s="1" t="s">
        <v>12</v>
      </c>
      <c r="E1" s="1" t="s">
        <v>13</v>
      </c>
      <c r="F1" s="1" t="s">
        <v>14</v>
      </c>
      <c r="G1" s="1" t="s">
        <v>15</v>
      </c>
      <c r="H1" s="1" t="s">
        <v>16</v>
      </c>
      <c r="I1" s="1" t="s">
        <v>17</v>
      </c>
      <c r="J1" s="1" t="s">
        <v>18</v>
      </c>
      <c r="K1" s="1" t="s">
        <v>19</v>
      </c>
    </row>
    <row r="2" spans="1:11">
      <c r="A2" s="2" t="s">
        <v>20</v>
      </c>
      <c r="B2" s="3" t="s">
        <v>21</v>
      </c>
      <c r="C2" s="3" t="s">
        <v>22</v>
      </c>
      <c r="D2" s="3" t="s">
        <v>23</v>
      </c>
      <c r="E2" s="4" t="s">
        <v>24</v>
      </c>
      <c r="F2" s="3" t="s">
        <v>186</v>
      </c>
      <c r="G2" s="14" t="s">
        <v>39</v>
      </c>
      <c r="H2" s="3" t="s">
        <v>187</v>
      </c>
      <c r="I2" s="3" t="s">
        <v>188</v>
      </c>
      <c r="J2" s="3" t="s">
        <v>26</v>
      </c>
      <c r="K2" s="3" t="s">
        <v>189</v>
      </c>
    </row>
    <row r="3" spans="1:11">
      <c r="A3" s="2" t="s">
        <v>20</v>
      </c>
      <c r="B3" s="3" t="s">
        <v>30</v>
      </c>
      <c r="C3" s="3" t="s">
        <v>22</v>
      </c>
      <c r="D3" s="3" t="s">
        <v>31</v>
      </c>
      <c r="E3" s="6" t="s">
        <v>32</v>
      </c>
      <c r="F3" s="3" t="s">
        <v>33</v>
      </c>
      <c r="G3" s="5" t="s">
        <v>26</v>
      </c>
      <c r="H3" s="3"/>
      <c r="I3" s="3"/>
      <c r="J3" s="3" t="s">
        <v>39</v>
      </c>
      <c r="K3" s="3"/>
    </row>
    <row r="4" spans="1:11">
      <c r="A4" s="7" t="s">
        <v>35</v>
      </c>
      <c r="B4" s="3" t="s">
        <v>36</v>
      </c>
      <c r="C4" s="3" t="s">
        <v>22</v>
      </c>
      <c r="D4" s="3" t="s">
        <v>37</v>
      </c>
      <c r="E4" s="6" t="s">
        <v>32</v>
      </c>
      <c r="F4" s="3" t="s">
        <v>78</v>
      </c>
      <c r="G4" s="5" t="s">
        <v>26</v>
      </c>
      <c r="H4" s="3"/>
      <c r="I4" s="3"/>
      <c r="J4" s="3" t="s">
        <v>39</v>
      </c>
      <c r="K4" s="3"/>
    </row>
    <row r="5" spans="1:11">
      <c r="A5" s="2" t="s">
        <v>20</v>
      </c>
      <c r="B5" s="3" t="s">
        <v>40</v>
      </c>
      <c r="C5" s="3" t="s">
        <v>22</v>
      </c>
      <c r="D5" s="3" t="s">
        <v>41</v>
      </c>
      <c r="E5" s="6" t="s">
        <v>32</v>
      </c>
      <c r="F5" s="3" t="s">
        <v>78</v>
      </c>
      <c r="G5" s="5" t="s">
        <v>26</v>
      </c>
      <c r="H5" s="3" t="s">
        <v>190</v>
      </c>
      <c r="I5" s="3" t="s">
        <v>191</v>
      </c>
      <c r="J5" s="3" t="s">
        <v>26</v>
      </c>
      <c r="K5" s="3" t="s">
        <v>192</v>
      </c>
    </row>
    <row r="6" spans="1:11">
      <c r="A6" s="8" t="s">
        <v>44</v>
      </c>
      <c r="B6" s="3" t="s">
        <v>45</v>
      </c>
      <c r="C6" s="3" t="s">
        <v>22</v>
      </c>
      <c r="D6" s="3" t="s">
        <v>46</v>
      </c>
      <c r="E6" s="6" t="s">
        <v>32</v>
      </c>
      <c r="F6" s="3" t="s">
        <v>193</v>
      </c>
      <c r="G6" s="5" t="s">
        <v>26</v>
      </c>
      <c r="H6" s="3"/>
      <c r="I6" s="3"/>
      <c r="J6" s="3" t="s">
        <v>39</v>
      </c>
      <c r="K6" s="3"/>
    </row>
    <row r="7" spans="1:11">
      <c r="A7" s="7" t="s">
        <v>35</v>
      </c>
      <c r="B7" s="3" t="s">
        <v>47</v>
      </c>
      <c r="C7" s="3" t="s">
        <v>22</v>
      </c>
      <c r="D7" s="3" t="s">
        <v>48</v>
      </c>
      <c r="E7" s="6" t="s">
        <v>32</v>
      </c>
      <c r="F7" s="3" t="s">
        <v>38</v>
      </c>
      <c r="G7" s="5" t="s">
        <v>26</v>
      </c>
      <c r="H7" s="3"/>
      <c r="I7" s="3"/>
      <c r="J7" s="3" t="s">
        <v>39</v>
      </c>
      <c r="K7" s="3"/>
    </row>
    <row r="8" spans="1:11">
      <c r="A8" s="9" t="s">
        <v>52</v>
      </c>
      <c r="B8" s="3" t="s">
        <v>53</v>
      </c>
      <c r="C8" s="3" t="s">
        <v>22</v>
      </c>
      <c r="D8" s="3" t="s">
        <v>54</v>
      </c>
      <c r="E8" s="6" t="s">
        <v>32</v>
      </c>
      <c r="F8" s="3" t="s">
        <v>193</v>
      </c>
      <c r="G8" s="5" t="s">
        <v>26</v>
      </c>
      <c r="H8" s="3"/>
      <c r="I8" s="3"/>
      <c r="J8" s="3" t="s">
        <v>39</v>
      </c>
      <c r="K8" s="3"/>
    </row>
    <row r="9" spans="1:11">
      <c r="A9" s="10" t="s">
        <v>55</v>
      </c>
      <c r="B9" s="3" t="s">
        <v>56</v>
      </c>
      <c r="C9" s="3" t="s">
        <v>22</v>
      </c>
      <c r="D9" s="3" t="s">
        <v>57</v>
      </c>
      <c r="E9" s="6" t="s">
        <v>32</v>
      </c>
      <c r="F9" s="3" t="s">
        <v>58</v>
      </c>
      <c r="G9" s="5" t="s">
        <v>26</v>
      </c>
      <c r="H9" s="3"/>
      <c r="I9" s="3"/>
      <c r="J9" s="3" t="s">
        <v>39</v>
      </c>
      <c r="K9" s="3"/>
    </row>
    <row r="10" spans="1:11">
      <c r="A10" s="11" t="s">
        <v>62</v>
      </c>
      <c r="B10" s="3" t="s">
        <v>63</v>
      </c>
      <c r="C10" s="3" t="s">
        <v>22</v>
      </c>
      <c r="D10" s="3" t="s">
        <v>64</v>
      </c>
      <c r="E10" s="6" t="s">
        <v>32</v>
      </c>
      <c r="F10" s="3" t="s">
        <v>106</v>
      </c>
      <c r="G10" s="5" t="s">
        <v>26</v>
      </c>
      <c r="H10" s="3"/>
      <c r="I10" s="3"/>
      <c r="J10" s="3" t="s">
        <v>39</v>
      </c>
      <c r="K10" s="3"/>
    </row>
    <row r="11" spans="1:11">
      <c r="A11" s="11" t="s">
        <v>62</v>
      </c>
      <c r="B11" s="3" t="s">
        <v>63</v>
      </c>
      <c r="C11" s="3" t="s">
        <v>65</v>
      </c>
      <c r="D11" s="3" t="s">
        <v>64</v>
      </c>
      <c r="E11" s="6" t="s">
        <v>32</v>
      </c>
      <c r="F11" s="3" t="s">
        <v>58</v>
      </c>
      <c r="G11" s="5" t="s">
        <v>26</v>
      </c>
      <c r="H11" s="3"/>
      <c r="I11" s="3"/>
      <c r="J11" s="3" t="s">
        <v>39</v>
      </c>
      <c r="K11" s="3"/>
    </row>
    <row r="12" spans="1:11">
      <c r="A12" s="11" t="s">
        <v>62</v>
      </c>
      <c r="B12" s="3" t="s">
        <v>63</v>
      </c>
      <c r="C12" s="3" t="s">
        <v>66</v>
      </c>
      <c r="D12" s="3" t="s">
        <v>64</v>
      </c>
      <c r="E12" s="6" t="s">
        <v>32</v>
      </c>
      <c r="F12" s="3" t="s">
        <v>58</v>
      </c>
      <c r="G12" s="5" t="s">
        <v>26</v>
      </c>
      <c r="H12" s="3"/>
      <c r="I12" s="3"/>
      <c r="J12" s="3" t="s">
        <v>39</v>
      </c>
      <c r="K12" s="3"/>
    </row>
    <row r="13" spans="1:11">
      <c r="A13" s="11" t="s">
        <v>62</v>
      </c>
      <c r="B13" s="3" t="s">
        <v>63</v>
      </c>
      <c r="C13" s="3" t="s">
        <v>67</v>
      </c>
      <c r="D13" s="3" t="s">
        <v>64</v>
      </c>
      <c r="E13" s="6" t="s">
        <v>32</v>
      </c>
      <c r="F13" s="3" t="s">
        <v>176</v>
      </c>
      <c r="G13" s="5" t="s">
        <v>26</v>
      </c>
      <c r="H13" s="3"/>
      <c r="I13" s="3"/>
      <c r="J13" s="3" t="s">
        <v>39</v>
      </c>
      <c r="K13" s="3"/>
    </row>
    <row r="14" spans="1:11">
      <c r="A14" s="11" t="s">
        <v>62</v>
      </c>
      <c r="B14" s="3" t="s">
        <v>63</v>
      </c>
      <c r="C14" s="3" t="s">
        <v>68</v>
      </c>
      <c r="D14" s="3" t="s">
        <v>64</v>
      </c>
      <c r="E14" s="6" t="s">
        <v>32</v>
      </c>
      <c r="F14" s="3" t="s">
        <v>176</v>
      </c>
      <c r="G14" s="5" t="s">
        <v>26</v>
      </c>
      <c r="H14" s="3"/>
      <c r="I14" s="3"/>
      <c r="J14" s="3" t="s">
        <v>39</v>
      </c>
      <c r="K14" s="3"/>
    </row>
    <row r="15" spans="1:11">
      <c r="A15" s="11" t="s">
        <v>62</v>
      </c>
      <c r="B15" s="3" t="s">
        <v>69</v>
      </c>
      <c r="C15" s="3" t="s">
        <v>22</v>
      </c>
      <c r="D15" s="3" t="s">
        <v>70</v>
      </c>
      <c r="E15" s="6" t="s">
        <v>32</v>
      </c>
      <c r="F15" s="3" t="s">
        <v>38</v>
      </c>
      <c r="G15" s="5" t="s">
        <v>26</v>
      </c>
      <c r="H15" s="3"/>
      <c r="I15" s="3"/>
      <c r="J15" s="3" t="s">
        <v>39</v>
      </c>
      <c r="K15" s="3"/>
    </row>
    <row r="16" spans="1:11">
      <c r="A16" s="8" t="s">
        <v>44</v>
      </c>
      <c r="B16" s="3" t="s">
        <v>71</v>
      </c>
      <c r="C16" s="3" t="s">
        <v>22</v>
      </c>
      <c r="D16" s="3" t="s">
        <v>72</v>
      </c>
      <c r="E16" s="6" t="s">
        <v>32</v>
      </c>
      <c r="F16" s="3" t="s">
        <v>78</v>
      </c>
      <c r="G16" s="5" t="s">
        <v>26</v>
      </c>
      <c r="H16" s="3"/>
      <c r="I16" s="3"/>
      <c r="J16" s="3" t="s">
        <v>39</v>
      </c>
      <c r="K16" s="3"/>
    </row>
    <row r="17" spans="1:11">
      <c r="A17" s="11" t="s">
        <v>62</v>
      </c>
      <c r="B17" s="3" t="s">
        <v>73</v>
      </c>
      <c r="C17" s="3" t="s">
        <v>22</v>
      </c>
      <c r="D17" s="3" t="s">
        <v>74</v>
      </c>
      <c r="E17" s="6" t="s">
        <v>32</v>
      </c>
      <c r="F17" s="3" t="s">
        <v>85</v>
      </c>
      <c r="G17" s="5" t="s">
        <v>26</v>
      </c>
      <c r="H17" s="3"/>
      <c r="I17" s="3"/>
      <c r="J17" s="3" t="s">
        <v>39</v>
      </c>
      <c r="K17" s="3"/>
    </row>
    <row r="18" spans="1:11">
      <c r="A18" s="2" t="s">
        <v>20</v>
      </c>
      <c r="B18" s="3" t="s">
        <v>76</v>
      </c>
      <c r="C18" s="3" t="s">
        <v>22</v>
      </c>
      <c r="D18" s="3" t="s">
        <v>77</v>
      </c>
      <c r="E18" s="6" t="s">
        <v>32</v>
      </c>
      <c r="F18" s="3" t="s">
        <v>78</v>
      </c>
      <c r="G18" s="5" t="s">
        <v>26</v>
      </c>
      <c r="H18" s="3" t="s">
        <v>194</v>
      </c>
      <c r="I18" s="3"/>
      <c r="J18" s="3" t="s">
        <v>39</v>
      </c>
      <c r="K18" s="3"/>
    </row>
    <row r="19" spans="1:11">
      <c r="A19" s="12" t="s">
        <v>79</v>
      </c>
      <c r="B19" s="3" t="s">
        <v>80</v>
      </c>
      <c r="C19" s="3" t="s">
        <v>22</v>
      </c>
      <c r="D19" s="3"/>
      <c r="E19" s="13" t="s">
        <v>4</v>
      </c>
      <c r="F19" s="3"/>
      <c r="G19" s="14" t="s">
        <v>39</v>
      </c>
      <c r="H19" s="3"/>
      <c r="I19" s="3"/>
      <c r="J19" s="3" t="s">
        <v>39</v>
      </c>
      <c r="K19" s="3"/>
    </row>
    <row r="20" spans="1:11">
      <c r="A20" s="2" t="s">
        <v>20</v>
      </c>
      <c r="B20" s="3" t="s">
        <v>81</v>
      </c>
      <c r="C20" s="3" t="s">
        <v>22</v>
      </c>
      <c r="D20" s="3" t="s">
        <v>82</v>
      </c>
      <c r="E20" s="6" t="s">
        <v>32</v>
      </c>
      <c r="F20" s="3" t="s">
        <v>42</v>
      </c>
      <c r="G20" s="5" t="s">
        <v>26</v>
      </c>
      <c r="H20" s="3"/>
      <c r="I20" s="3"/>
      <c r="J20" s="3" t="s">
        <v>39</v>
      </c>
      <c r="K20" s="3"/>
    </row>
    <row r="21" spans="1:11">
      <c r="A21" s="8" t="s">
        <v>44</v>
      </c>
      <c r="B21" s="3" t="s">
        <v>83</v>
      </c>
      <c r="C21" s="3" t="s">
        <v>22</v>
      </c>
      <c r="D21" s="3" t="s">
        <v>84</v>
      </c>
      <c r="E21" s="4" t="s">
        <v>24</v>
      </c>
      <c r="F21" s="3" t="s">
        <v>195</v>
      </c>
      <c r="G21" s="5" t="s">
        <v>26</v>
      </c>
      <c r="H21" s="3"/>
      <c r="I21" s="3"/>
      <c r="J21" s="3" t="s">
        <v>39</v>
      </c>
      <c r="K21" s="3"/>
    </row>
    <row r="22" spans="1:11">
      <c r="A22" s="8" t="s">
        <v>44</v>
      </c>
      <c r="B22" s="3" t="s">
        <v>44</v>
      </c>
      <c r="C22" s="3" t="s">
        <v>22</v>
      </c>
      <c r="D22" s="3" t="s">
        <v>86</v>
      </c>
      <c r="E22" s="4" t="s">
        <v>24</v>
      </c>
      <c r="F22" s="3" t="s">
        <v>196</v>
      </c>
      <c r="G22" s="5" t="s">
        <v>26</v>
      </c>
      <c r="H22" s="3"/>
      <c r="I22" s="3"/>
      <c r="J22" s="3" t="s">
        <v>39</v>
      </c>
      <c r="K22" s="3"/>
    </row>
    <row r="23" spans="1:11">
      <c r="A23" s="8" t="s">
        <v>44</v>
      </c>
      <c r="B23" s="3" t="s">
        <v>44</v>
      </c>
      <c r="C23" s="3" t="s">
        <v>65</v>
      </c>
      <c r="D23" s="3" t="s">
        <v>86</v>
      </c>
      <c r="E23" s="6" t="s">
        <v>32</v>
      </c>
      <c r="F23" s="3" t="s">
        <v>197</v>
      </c>
      <c r="G23" s="5" t="s">
        <v>26</v>
      </c>
      <c r="H23" s="3"/>
      <c r="I23" s="3"/>
      <c r="J23" s="3" t="s">
        <v>39</v>
      </c>
      <c r="K23" s="3"/>
    </row>
    <row r="24" spans="1:11">
      <c r="A24" s="8" t="s">
        <v>44</v>
      </c>
      <c r="B24" s="3" t="s">
        <v>44</v>
      </c>
      <c r="C24" s="3" t="s">
        <v>66</v>
      </c>
      <c r="D24" s="3" t="s">
        <v>86</v>
      </c>
      <c r="E24" s="6" t="s">
        <v>32</v>
      </c>
      <c r="F24" s="3" t="s">
        <v>198</v>
      </c>
      <c r="G24" s="5" t="s">
        <v>26</v>
      </c>
      <c r="H24" s="3"/>
      <c r="I24" s="3"/>
      <c r="J24" s="3" t="s">
        <v>39</v>
      </c>
      <c r="K24" s="3"/>
    </row>
    <row r="25" spans="1:11">
      <c r="A25" s="12" t="s">
        <v>79</v>
      </c>
      <c r="B25" s="3" t="s">
        <v>88</v>
      </c>
      <c r="C25" s="3" t="s">
        <v>22</v>
      </c>
      <c r="D25" s="3" t="s">
        <v>89</v>
      </c>
      <c r="E25" s="4" t="s">
        <v>24</v>
      </c>
      <c r="F25" s="3" t="s">
        <v>199</v>
      </c>
      <c r="G25" s="5" t="s">
        <v>26</v>
      </c>
      <c r="H25" s="3" t="s">
        <v>200</v>
      </c>
      <c r="I25" s="3" t="s">
        <v>201</v>
      </c>
      <c r="J25" s="3" t="s">
        <v>26</v>
      </c>
      <c r="K25" s="3" t="s">
        <v>202</v>
      </c>
    </row>
    <row r="26" spans="1:11">
      <c r="A26" s="9" t="s">
        <v>52</v>
      </c>
      <c r="B26" s="3" t="s">
        <v>91</v>
      </c>
      <c r="C26" s="3" t="s">
        <v>22</v>
      </c>
      <c r="D26" s="3" t="s">
        <v>92</v>
      </c>
      <c r="E26" s="6" t="s">
        <v>32</v>
      </c>
      <c r="F26" s="3" t="s">
        <v>132</v>
      </c>
      <c r="G26" s="5" t="s">
        <v>26</v>
      </c>
      <c r="H26" s="3"/>
      <c r="I26" s="3"/>
      <c r="J26" s="3" t="s">
        <v>39</v>
      </c>
      <c r="K26" s="3"/>
    </row>
    <row r="27" spans="1:11">
      <c r="A27" s="9" t="s">
        <v>52</v>
      </c>
      <c r="B27" s="3" t="s">
        <v>93</v>
      </c>
      <c r="C27" s="3" t="s">
        <v>22</v>
      </c>
      <c r="D27" s="3" t="s">
        <v>94</v>
      </c>
      <c r="E27" s="6" t="s">
        <v>32</v>
      </c>
      <c r="F27" s="3" t="s">
        <v>106</v>
      </c>
      <c r="G27" s="5" t="s">
        <v>26</v>
      </c>
      <c r="H27" s="3"/>
      <c r="I27" s="3"/>
      <c r="J27" s="3" t="s">
        <v>39</v>
      </c>
      <c r="K27" s="3"/>
    </row>
    <row r="28" spans="1:11">
      <c r="A28" s="9" t="s">
        <v>52</v>
      </c>
      <c r="B28" s="3" t="s">
        <v>96</v>
      </c>
      <c r="C28" s="3" t="s">
        <v>22</v>
      </c>
      <c r="D28" s="3" t="s">
        <v>97</v>
      </c>
      <c r="E28" s="6" t="s">
        <v>32</v>
      </c>
      <c r="F28" s="3" t="s">
        <v>42</v>
      </c>
      <c r="G28" s="5" t="s">
        <v>26</v>
      </c>
      <c r="H28" s="3" t="s">
        <v>203</v>
      </c>
      <c r="I28" s="3" t="s">
        <v>204</v>
      </c>
      <c r="J28" s="3" t="s">
        <v>26</v>
      </c>
      <c r="K28" s="3" t="s">
        <v>205</v>
      </c>
    </row>
    <row r="29" spans="1:11">
      <c r="A29" s="7" t="s">
        <v>35</v>
      </c>
      <c r="B29" s="3" t="s">
        <v>99</v>
      </c>
      <c r="C29" s="3" t="s">
        <v>22</v>
      </c>
      <c r="D29" s="3" t="s">
        <v>100</v>
      </c>
      <c r="E29" s="6" t="s">
        <v>32</v>
      </c>
      <c r="F29" s="3" t="s">
        <v>42</v>
      </c>
      <c r="G29" s="5" t="s">
        <v>26</v>
      </c>
      <c r="H29" s="3"/>
      <c r="I29" s="3"/>
      <c r="J29" s="3" t="s">
        <v>39</v>
      </c>
      <c r="K29" s="3"/>
    </row>
    <row r="30" spans="1:11">
      <c r="A30" s="7" t="s">
        <v>35</v>
      </c>
      <c r="B30" s="3" t="s">
        <v>102</v>
      </c>
      <c r="C30" s="3" t="s">
        <v>22</v>
      </c>
      <c r="D30" s="3" t="s">
        <v>103</v>
      </c>
      <c r="E30" s="6" t="s">
        <v>32</v>
      </c>
      <c r="F30" s="3" t="s">
        <v>42</v>
      </c>
      <c r="G30" s="5" t="s">
        <v>26</v>
      </c>
      <c r="H30" s="3"/>
      <c r="I30" s="3"/>
      <c r="J30" s="3" t="s">
        <v>39</v>
      </c>
      <c r="K30" s="3"/>
    </row>
    <row r="31" spans="1:11">
      <c r="A31" s="11" t="s">
        <v>62</v>
      </c>
      <c r="B31" s="3" t="s">
        <v>104</v>
      </c>
      <c r="C31" s="3" t="s">
        <v>22</v>
      </c>
      <c r="D31" s="3" t="s">
        <v>105</v>
      </c>
      <c r="E31" s="6" t="s">
        <v>32</v>
      </c>
      <c r="F31" s="3" t="s">
        <v>58</v>
      </c>
      <c r="G31" s="5" t="s">
        <v>26</v>
      </c>
      <c r="H31" s="3"/>
      <c r="I31" s="3"/>
      <c r="J31" s="3" t="s">
        <v>39</v>
      </c>
      <c r="K31" s="3"/>
    </row>
    <row r="32" spans="1:11">
      <c r="A32" s="12" t="s">
        <v>79</v>
      </c>
      <c r="B32" s="3" t="s">
        <v>107</v>
      </c>
      <c r="C32" s="3" t="s">
        <v>22</v>
      </c>
      <c r="D32" s="3" t="s">
        <v>108</v>
      </c>
      <c r="E32" s="6" t="s">
        <v>32</v>
      </c>
      <c r="F32" s="3" t="s">
        <v>193</v>
      </c>
      <c r="G32" s="5" t="s">
        <v>26</v>
      </c>
      <c r="H32" s="3"/>
      <c r="I32" s="3"/>
      <c r="J32" s="3" t="s">
        <v>39</v>
      </c>
      <c r="K32" s="3"/>
    </row>
    <row r="33" spans="1:11">
      <c r="A33" s="7" t="s">
        <v>35</v>
      </c>
      <c r="B33" s="3" t="s">
        <v>109</v>
      </c>
      <c r="C33" s="3" t="s">
        <v>22</v>
      </c>
      <c r="D33" s="3" t="s">
        <v>110</v>
      </c>
      <c r="E33" s="6" t="s">
        <v>32</v>
      </c>
      <c r="F33" s="3" t="s">
        <v>78</v>
      </c>
      <c r="G33" s="5" t="s">
        <v>26</v>
      </c>
      <c r="H33" s="3"/>
      <c r="I33" s="3"/>
      <c r="J33" s="3" t="s">
        <v>39</v>
      </c>
      <c r="K33" s="3"/>
    </row>
    <row r="34" spans="1:11">
      <c r="A34" s="7" t="s">
        <v>35</v>
      </c>
      <c r="B34" s="3" t="s">
        <v>115</v>
      </c>
      <c r="C34" s="3" t="s">
        <v>22</v>
      </c>
      <c r="D34" s="3" t="s">
        <v>116</v>
      </c>
      <c r="E34" s="6" t="s">
        <v>32</v>
      </c>
      <c r="F34" s="3" t="s">
        <v>78</v>
      </c>
      <c r="G34" s="5" t="s">
        <v>26</v>
      </c>
      <c r="H34" s="3" t="s">
        <v>206</v>
      </c>
      <c r="I34" s="3" t="s">
        <v>207</v>
      </c>
      <c r="J34" s="3" t="s">
        <v>26</v>
      </c>
      <c r="K34" s="3" t="s">
        <v>208</v>
      </c>
    </row>
    <row r="35" spans="1:11">
      <c r="A35" s="8" t="s">
        <v>44</v>
      </c>
      <c r="B35" s="3" t="s">
        <v>117</v>
      </c>
      <c r="C35" s="3" t="s">
        <v>22</v>
      </c>
      <c r="D35" s="3" t="s">
        <v>118</v>
      </c>
      <c r="E35" s="6" t="s">
        <v>32</v>
      </c>
      <c r="F35" s="3" t="s">
        <v>85</v>
      </c>
      <c r="G35" s="5" t="s">
        <v>26</v>
      </c>
      <c r="H35" s="3"/>
      <c r="I35" s="3"/>
      <c r="J35" s="3" t="s">
        <v>39</v>
      </c>
      <c r="K35" s="3"/>
    </row>
    <row r="36" spans="1:11">
      <c r="A36" s="10" t="s">
        <v>55</v>
      </c>
      <c r="B36" s="3" t="s">
        <v>119</v>
      </c>
      <c r="C36" s="3" t="s">
        <v>22</v>
      </c>
      <c r="D36" s="3" t="s">
        <v>120</v>
      </c>
      <c r="E36" s="4" t="s">
        <v>24</v>
      </c>
      <c r="F36" s="3" t="s">
        <v>209</v>
      </c>
      <c r="G36" s="5" t="s">
        <v>26</v>
      </c>
      <c r="H36" s="3"/>
      <c r="I36" s="3"/>
      <c r="J36" s="3" t="s">
        <v>39</v>
      </c>
      <c r="K36" s="3"/>
    </row>
    <row r="37" spans="1:11">
      <c r="A37" s="10" t="s">
        <v>55</v>
      </c>
      <c r="B37" s="3" t="s">
        <v>121</v>
      </c>
      <c r="C37" s="3" t="s">
        <v>22</v>
      </c>
      <c r="D37" s="3" t="s">
        <v>122</v>
      </c>
      <c r="E37" s="6" t="s">
        <v>32</v>
      </c>
      <c r="F37" s="3" t="s">
        <v>78</v>
      </c>
      <c r="G37" s="5" t="s">
        <v>26</v>
      </c>
      <c r="H37" s="3"/>
      <c r="I37" s="3"/>
      <c r="J37" s="3" t="s">
        <v>39</v>
      </c>
      <c r="K37" s="3"/>
    </row>
    <row r="38" spans="1:11">
      <c r="A38" s="9" t="s">
        <v>52</v>
      </c>
      <c r="B38" s="3" t="s">
        <v>123</v>
      </c>
      <c r="C38" s="3" t="s">
        <v>22</v>
      </c>
      <c r="D38" s="3" t="s">
        <v>124</v>
      </c>
      <c r="E38" s="6" t="s">
        <v>32</v>
      </c>
      <c r="F38" s="3" t="s">
        <v>210</v>
      </c>
      <c r="G38" s="5" t="s">
        <v>26</v>
      </c>
      <c r="H38" s="3"/>
      <c r="I38" s="3"/>
      <c r="J38" s="3" t="s">
        <v>39</v>
      </c>
      <c r="K38" s="3"/>
    </row>
    <row r="39" spans="1:11">
      <c r="A39" s="12" t="s">
        <v>79</v>
      </c>
      <c r="B39" s="3" t="s">
        <v>126</v>
      </c>
      <c r="C39" s="3" t="s">
        <v>22</v>
      </c>
      <c r="D39" s="3" t="s">
        <v>127</v>
      </c>
      <c r="E39" s="6" t="s">
        <v>32</v>
      </c>
      <c r="F39" s="3" t="s">
        <v>58</v>
      </c>
      <c r="G39" s="5" t="s">
        <v>26</v>
      </c>
      <c r="H39" s="3"/>
      <c r="I39" s="3"/>
      <c r="J39" s="3" t="s">
        <v>39</v>
      </c>
      <c r="K39" s="3"/>
    </row>
    <row r="40" spans="1:11">
      <c r="A40" s="2" t="s">
        <v>20</v>
      </c>
      <c r="B40" s="3" t="s">
        <v>130</v>
      </c>
      <c r="C40" s="3" t="s">
        <v>22</v>
      </c>
      <c r="D40" s="3" t="s">
        <v>131</v>
      </c>
      <c r="E40" s="6" t="s">
        <v>32</v>
      </c>
      <c r="F40" s="3" t="s">
        <v>193</v>
      </c>
      <c r="G40" s="5" t="s">
        <v>26</v>
      </c>
      <c r="H40" s="3" t="s">
        <v>211</v>
      </c>
      <c r="I40" s="3"/>
      <c r="J40" s="3" t="s">
        <v>39</v>
      </c>
      <c r="K40" s="3"/>
    </row>
    <row r="41" spans="1:11">
      <c r="A41" s="7" t="s">
        <v>35</v>
      </c>
      <c r="B41" s="3" t="s">
        <v>133</v>
      </c>
      <c r="C41" s="3" t="s">
        <v>22</v>
      </c>
      <c r="D41" s="3" t="s">
        <v>134</v>
      </c>
      <c r="E41" s="4" t="s">
        <v>24</v>
      </c>
      <c r="F41" s="3" t="s">
        <v>212</v>
      </c>
      <c r="G41" s="5" t="s">
        <v>26</v>
      </c>
      <c r="H41" s="3" t="s">
        <v>213</v>
      </c>
      <c r="I41" s="3" t="s">
        <v>214</v>
      </c>
      <c r="J41" s="3" t="s">
        <v>26</v>
      </c>
      <c r="K41" s="3" t="s">
        <v>215</v>
      </c>
    </row>
    <row r="42" spans="1:11">
      <c r="A42" s="12" t="s">
        <v>79</v>
      </c>
      <c r="B42" s="3" t="s">
        <v>135</v>
      </c>
      <c r="C42" s="3" t="s">
        <v>22</v>
      </c>
      <c r="D42" s="3" t="s">
        <v>136</v>
      </c>
      <c r="E42" s="6" t="s">
        <v>32</v>
      </c>
      <c r="F42" s="3" t="s">
        <v>78</v>
      </c>
      <c r="G42" s="5" t="s">
        <v>26</v>
      </c>
      <c r="H42" s="3"/>
      <c r="I42" s="3"/>
      <c r="J42" s="3" t="s">
        <v>39</v>
      </c>
      <c r="K42" s="3"/>
    </row>
    <row r="43" spans="1:11">
      <c r="A43" s="8" t="s">
        <v>44</v>
      </c>
      <c r="B43" s="3" t="s">
        <v>137</v>
      </c>
      <c r="C43" s="3" t="s">
        <v>22</v>
      </c>
      <c r="D43" s="3" t="s">
        <v>138</v>
      </c>
      <c r="E43" s="6" t="s">
        <v>32</v>
      </c>
      <c r="F43" s="3" t="s">
        <v>58</v>
      </c>
      <c r="G43" s="5" t="s">
        <v>26</v>
      </c>
      <c r="H43" s="3"/>
      <c r="I43" s="3"/>
      <c r="J43" s="3" t="s">
        <v>39</v>
      </c>
      <c r="K43" s="3"/>
    </row>
    <row r="44" spans="1:11">
      <c r="A44" s="12" t="s">
        <v>79</v>
      </c>
      <c r="B44" s="3" t="s">
        <v>139</v>
      </c>
      <c r="C44" s="3" t="s">
        <v>22</v>
      </c>
      <c r="D44" s="3" t="s">
        <v>140</v>
      </c>
      <c r="E44" s="6" t="s">
        <v>32</v>
      </c>
      <c r="F44" s="3" t="s">
        <v>98</v>
      </c>
      <c r="G44" s="5" t="s">
        <v>26</v>
      </c>
      <c r="H44" s="3"/>
      <c r="I44" s="3"/>
      <c r="J44" s="3" t="s">
        <v>39</v>
      </c>
      <c r="K44" s="3"/>
    </row>
    <row r="45" spans="1:11">
      <c r="A45" s="9" t="s">
        <v>52</v>
      </c>
      <c r="B45" s="3" t="s">
        <v>141</v>
      </c>
      <c r="C45" s="3" t="s">
        <v>22</v>
      </c>
      <c r="D45" s="3" t="s">
        <v>142</v>
      </c>
      <c r="E45" s="6" t="s">
        <v>32</v>
      </c>
      <c r="F45" s="3" t="s">
        <v>78</v>
      </c>
      <c r="G45" s="5" t="s">
        <v>26</v>
      </c>
      <c r="H45" s="3"/>
      <c r="I45" s="3"/>
      <c r="J45" s="3" t="s">
        <v>39</v>
      </c>
      <c r="K45" s="3"/>
    </row>
    <row r="46" spans="1:11">
      <c r="A46" s="11" t="s">
        <v>62</v>
      </c>
      <c r="B46" s="3" t="s">
        <v>143</v>
      </c>
      <c r="C46" s="3" t="s">
        <v>22</v>
      </c>
      <c r="D46" s="3" t="s">
        <v>144</v>
      </c>
      <c r="E46" s="6" t="s">
        <v>32</v>
      </c>
      <c r="F46" s="3" t="s">
        <v>216</v>
      </c>
      <c r="G46" s="5" t="s">
        <v>26</v>
      </c>
      <c r="H46" s="3"/>
      <c r="I46" s="3"/>
      <c r="J46" s="3" t="s">
        <v>39</v>
      </c>
      <c r="K46" s="3"/>
    </row>
    <row r="47" spans="1:11">
      <c r="A47" s="11" t="s">
        <v>62</v>
      </c>
      <c r="B47" s="3" t="s">
        <v>146</v>
      </c>
      <c r="C47" s="3" t="s">
        <v>65</v>
      </c>
      <c r="D47" s="3" t="s">
        <v>144</v>
      </c>
      <c r="E47" s="6" t="s">
        <v>32</v>
      </c>
      <c r="F47" s="3" t="s">
        <v>217</v>
      </c>
      <c r="G47" s="5" t="s">
        <v>26</v>
      </c>
      <c r="H47" s="3"/>
      <c r="I47" s="3"/>
      <c r="J47" s="3" t="s">
        <v>39</v>
      </c>
      <c r="K47" s="3"/>
    </row>
    <row r="48" spans="1:11">
      <c r="A48" s="11" t="s">
        <v>62</v>
      </c>
      <c r="B48" s="3" t="s">
        <v>147</v>
      </c>
      <c r="C48" s="3" t="s">
        <v>22</v>
      </c>
      <c r="D48" s="3" t="s">
        <v>148</v>
      </c>
      <c r="E48" s="6" t="s">
        <v>32</v>
      </c>
      <c r="F48" s="3" t="s">
        <v>78</v>
      </c>
      <c r="G48" s="5" t="s">
        <v>26</v>
      </c>
      <c r="H48" s="3"/>
      <c r="I48" s="3"/>
      <c r="J48" s="3" t="s">
        <v>39</v>
      </c>
      <c r="K48" s="3"/>
    </row>
    <row r="49" spans="1:11">
      <c r="A49" s="8" t="s">
        <v>44</v>
      </c>
      <c r="B49" s="3" t="s">
        <v>153</v>
      </c>
      <c r="C49" s="3" t="s">
        <v>22</v>
      </c>
      <c r="D49" s="3" t="s">
        <v>154</v>
      </c>
      <c r="E49" s="6" t="s">
        <v>32</v>
      </c>
      <c r="F49" s="3" t="s">
        <v>58</v>
      </c>
      <c r="G49" s="5" t="s">
        <v>26</v>
      </c>
      <c r="H49" s="3"/>
      <c r="I49" s="3"/>
      <c r="J49" s="3" t="s">
        <v>39</v>
      </c>
      <c r="K49" s="3"/>
    </row>
    <row r="50" spans="1:11">
      <c r="A50" s="12" t="s">
        <v>79</v>
      </c>
      <c r="B50" s="3" t="s">
        <v>156</v>
      </c>
      <c r="C50" s="3" t="s">
        <v>22</v>
      </c>
      <c r="D50" s="3" t="s">
        <v>157</v>
      </c>
      <c r="E50" s="4" t="s">
        <v>24</v>
      </c>
      <c r="F50" s="3" t="s">
        <v>218</v>
      </c>
      <c r="G50" s="5" t="s">
        <v>26</v>
      </c>
      <c r="H50" s="3"/>
      <c r="I50" s="3"/>
      <c r="J50" s="3" t="s">
        <v>39</v>
      </c>
      <c r="K50" s="3"/>
    </row>
    <row r="51" spans="1:11">
      <c r="A51" s="9" t="s">
        <v>52</v>
      </c>
      <c r="B51" s="3" t="s">
        <v>162</v>
      </c>
      <c r="C51" s="3" t="s">
        <v>22</v>
      </c>
      <c r="D51" s="3" t="s">
        <v>163</v>
      </c>
      <c r="E51" s="6" t="s">
        <v>32</v>
      </c>
      <c r="F51" s="3" t="s">
        <v>78</v>
      </c>
      <c r="G51" s="5" t="s">
        <v>26</v>
      </c>
      <c r="H51" s="3"/>
      <c r="I51" s="3"/>
      <c r="J51" s="3" t="s">
        <v>39</v>
      </c>
      <c r="K51" s="3"/>
    </row>
    <row r="52" spans="1:11">
      <c r="A52" s="2" t="s">
        <v>20</v>
      </c>
      <c r="B52" s="3" t="s">
        <v>164</v>
      </c>
      <c r="C52" s="3" t="s">
        <v>22</v>
      </c>
      <c r="D52" s="3" t="s">
        <v>165</v>
      </c>
      <c r="E52" s="6" t="s">
        <v>32</v>
      </c>
      <c r="F52" s="3" t="s">
        <v>210</v>
      </c>
      <c r="G52" s="14" t="s">
        <v>39</v>
      </c>
      <c r="H52" s="3"/>
      <c r="I52" s="3"/>
      <c r="J52" s="3" t="s">
        <v>39</v>
      </c>
      <c r="K52" s="3"/>
    </row>
    <row r="53" spans="1:11">
      <c r="A53" s="9" t="s">
        <v>52</v>
      </c>
      <c r="B53" s="3" t="s">
        <v>166</v>
      </c>
      <c r="C53" s="3" t="s">
        <v>22</v>
      </c>
      <c r="D53" s="3" t="s">
        <v>167</v>
      </c>
      <c r="E53" s="6" t="s">
        <v>32</v>
      </c>
      <c r="F53" s="3" t="s">
        <v>75</v>
      </c>
      <c r="G53" s="5" t="s">
        <v>26</v>
      </c>
      <c r="H53" s="3"/>
      <c r="I53" s="3"/>
      <c r="J53" s="3" t="s">
        <v>39</v>
      </c>
      <c r="K53" s="3"/>
    </row>
    <row r="54" spans="1:11">
      <c r="A54" s="12" t="s">
        <v>79</v>
      </c>
      <c r="B54" s="3" t="s">
        <v>168</v>
      </c>
      <c r="C54" s="3" t="s">
        <v>22</v>
      </c>
      <c r="D54" s="3"/>
      <c r="E54" s="13" t="s">
        <v>4</v>
      </c>
      <c r="F54" s="3"/>
      <c r="G54" s="14" t="s">
        <v>39</v>
      </c>
      <c r="H54" s="3"/>
      <c r="I54" s="3"/>
      <c r="J54" s="3" t="s">
        <v>39</v>
      </c>
      <c r="K54" s="3"/>
    </row>
    <row r="55" spans="1:11">
      <c r="A55" s="2" t="s">
        <v>20</v>
      </c>
      <c r="B55" s="3" t="s">
        <v>169</v>
      </c>
      <c r="C55" s="3" t="s">
        <v>22</v>
      </c>
      <c r="D55" s="3" t="s">
        <v>170</v>
      </c>
      <c r="E55" s="4" t="s">
        <v>24</v>
      </c>
      <c r="F55" s="3" t="s">
        <v>171</v>
      </c>
      <c r="G55" s="5" t="s">
        <v>26</v>
      </c>
      <c r="H55" s="3"/>
      <c r="I55" s="3" t="s">
        <v>219</v>
      </c>
      <c r="J55" s="3" t="s">
        <v>26</v>
      </c>
      <c r="K55" s="3" t="s">
        <v>220</v>
      </c>
    </row>
    <row r="56" spans="1:11">
      <c r="A56" s="7" t="s">
        <v>35</v>
      </c>
      <c r="B56" s="3" t="s">
        <v>174</v>
      </c>
      <c r="C56" s="3" t="s">
        <v>22</v>
      </c>
      <c r="D56" s="3" t="s">
        <v>175</v>
      </c>
      <c r="E56" s="4" t="s">
        <v>24</v>
      </c>
      <c r="F56" s="3" t="s">
        <v>221</v>
      </c>
      <c r="G56" s="5" t="s">
        <v>26</v>
      </c>
      <c r="H56" s="3" t="s">
        <v>222</v>
      </c>
      <c r="I56" s="3" t="s">
        <v>223</v>
      </c>
      <c r="J56" s="3" t="s">
        <v>26</v>
      </c>
      <c r="K56" s="3" t="s">
        <v>224</v>
      </c>
    </row>
    <row r="57" spans="1:11">
      <c r="A57" s="11" t="s">
        <v>62</v>
      </c>
      <c r="B57" s="3" t="s">
        <v>177</v>
      </c>
      <c r="C57" s="3" t="s">
        <v>22</v>
      </c>
      <c r="D57" s="3" t="s">
        <v>225</v>
      </c>
      <c r="E57" s="6" t="s">
        <v>32</v>
      </c>
      <c r="F57" s="3" t="s">
        <v>176</v>
      </c>
      <c r="G57" s="5" t="s">
        <v>26</v>
      </c>
      <c r="H57" s="3"/>
      <c r="I57" s="3"/>
      <c r="J57" s="3" t="s">
        <v>39</v>
      </c>
      <c r="K57" s="3"/>
    </row>
    <row r="58" spans="1:11">
      <c r="A58" s="11" t="s">
        <v>62</v>
      </c>
      <c r="B58" s="3" t="s">
        <v>180</v>
      </c>
      <c r="C58" s="3" t="s">
        <v>22</v>
      </c>
      <c r="D58" s="3" t="s">
        <v>181</v>
      </c>
      <c r="E58" s="6" t="s">
        <v>32</v>
      </c>
      <c r="F58" s="3" t="s">
        <v>38</v>
      </c>
      <c r="G58" s="5" t="s">
        <v>26</v>
      </c>
      <c r="H58" s="3" t="s">
        <v>226</v>
      </c>
      <c r="I58" s="3" t="s">
        <v>227</v>
      </c>
      <c r="J58" s="3" t="s">
        <v>26</v>
      </c>
      <c r="K58" s="3" t="s">
        <v>228</v>
      </c>
    </row>
  </sheetData>
  <autoFilter ref="A1:G58" xr:uid="{00000000-0009-0000-0000-000001000000}"/>
  <conditionalFormatting sqref="G2:G58">
    <cfRule type="cellIs" dxfId="37" priority="16" stopIfTrue="1" operator="equal">
      <formula>"Sim"</formula>
    </cfRule>
    <cfRule type="cellIs" dxfId="36" priority="18" stopIfTrue="1" operator="equal">
      <formula>"Não"</formula>
    </cfRule>
  </conditionalFormatting>
  <conditionalFormatting sqref="J3:J24 J26:J40 J42:J54 J57:J58">
    <cfRule type="cellIs" dxfId="35" priority="19" stopIfTrue="1" operator="equal">
      <formula>"Sim"</formula>
    </cfRule>
    <cfRule type="cellIs" dxfId="34" priority="19" stopIfTrue="1" operator="equal">
      <formula>"Não"</formula>
    </cfRule>
  </conditionalFormatting>
  <conditionalFormatting sqref="E2:E58">
    <cfRule type="cellIs" dxfId="33" priority="20" stopIfTrue="1" operator="equal">
      <formula>"Enviado"</formula>
    </cfRule>
    <cfRule type="cellIs" dxfId="32" priority="21" stopIfTrue="1" operator="equal">
      <formula>"Atrasado"</formula>
    </cfRule>
    <cfRule type="cellIs" dxfId="31" priority="22" stopIfTrue="1" operator="equal">
      <formula>"Outras Ocorrências"</formula>
    </cfRule>
    <cfRule type="cellIs" dxfId="30" priority="23" stopIfTrue="1" operator="equal">
      <formula>"Sem Técnico"</formula>
    </cfRule>
    <cfRule type="cellIs" dxfId="29" priority="24" stopIfTrue="1" operator="equal">
      <formula>"Duplicado"</formula>
    </cfRule>
  </conditionalFormatting>
  <conditionalFormatting sqref="J2">
    <cfRule type="cellIs" dxfId="28" priority="13" stopIfTrue="1" operator="equal">
      <formula>"Sim"</formula>
    </cfRule>
    <cfRule type="cellIs" dxfId="27" priority="14" stopIfTrue="1" operator="equal">
      <formula>"Em Análise"</formula>
    </cfRule>
  </conditionalFormatting>
  <conditionalFormatting sqref="J25">
    <cfRule type="cellIs" dxfId="26" priority="10" stopIfTrue="1" operator="equal">
      <formula>"Não"</formula>
    </cfRule>
    <cfRule type="cellIs" dxfId="25" priority="10" stopIfTrue="1" operator="equal">
      <formula>"Sim"</formula>
    </cfRule>
    <cfRule type="cellIs" dxfId="24" priority="11" stopIfTrue="1" operator="equal">
      <formula>"Em Análise"</formula>
    </cfRule>
  </conditionalFormatting>
  <conditionalFormatting sqref="J41">
    <cfRule type="cellIs" dxfId="23" priority="7" stopIfTrue="1" operator="equal">
      <formula>"Não"</formula>
    </cfRule>
    <cfRule type="cellIs" dxfId="22" priority="7" stopIfTrue="1" operator="equal">
      <formula>"Sim"</formula>
    </cfRule>
    <cfRule type="cellIs" dxfId="21" priority="8" stopIfTrue="1" operator="equal">
      <formula>"Em Análise"</formula>
    </cfRule>
  </conditionalFormatting>
  <conditionalFormatting sqref="J55">
    <cfRule type="cellIs" dxfId="20" priority="4" stopIfTrue="1" operator="equal">
      <formula>"Não"</formula>
    </cfRule>
    <cfRule type="cellIs" dxfId="19" priority="4" stopIfTrue="1" operator="equal">
      <formula>"Sim"</formula>
    </cfRule>
    <cfRule type="cellIs" dxfId="18" priority="5" stopIfTrue="1" operator="equal">
      <formula>"Em Análise"</formula>
    </cfRule>
  </conditionalFormatting>
  <conditionalFormatting sqref="J56">
    <cfRule type="cellIs" dxfId="17" priority="1" stopIfTrue="1" operator="equal">
      <formula>"Não"</formula>
    </cfRule>
    <cfRule type="cellIs" dxfId="16" priority="1" stopIfTrue="1" operator="equal">
      <formula>"Sim"</formula>
    </cfRule>
    <cfRule type="cellIs" dxfId="15" priority="2" stopIfTrue="1" operator="equal">
      <formula>"Em Análise"</formula>
    </cfRule>
  </conditionalFormatting>
  <dataValidations count="2">
    <dataValidation type="list" allowBlank="1" sqref="G2:G58 J2:J58" xr:uid="{00000000-0002-0000-0100-000000000000}">
      <formula1>"Sim,Não"</formula1>
    </dataValidation>
    <dataValidation type="list" allowBlank="1" sqref="E2:E58" xr:uid="{00000000-0002-0000-0100-000001000000}">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tabSelected="1" workbookViewId="0">
      <pane xSplit="3" topLeftCell="H41" activePane="topRight" state="frozen"/>
      <selection pane="topRight" activeCell="K35" sqref="K35"/>
    </sheetView>
  </sheetViews>
  <sheetFormatPr defaultRowHeight="15"/>
  <cols>
    <col min="1" max="1" width="23" customWidth="1"/>
    <col min="2" max="2" width="31" customWidth="1"/>
    <col min="3" max="3" width="8" customWidth="1"/>
    <col min="4" max="4" width="52" customWidth="1"/>
    <col min="5" max="5" width="16" customWidth="1"/>
    <col min="6" max="7" width="27" customWidth="1"/>
    <col min="8" max="8" width="107" customWidth="1"/>
    <col min="9" max="9" width="34" customWidth="1"/>
    <col min="10" max="10" width="25" customWidth="1"/>
    <col min="11" max="11" width="33" customWidth="1"/>
  </cols>
  <sheetData>
    <row r="1" spans="1:11">
      <c r="A1" s="1" t="s">
        <v>9</v>
      </c>
      <c r="B1" s="1" t="s">
        <v>10</v>
      </c>
      <c r="C1" s="1" t="s">
        <v>11</v>
      </c>
      <c r="D1" s="1" t="s">
        <v>12</v>
      </c>
      <c r="E1" s="1" t="s">
        <v>13</v>
      </c>
      <c r="F1" s="1" t="s">
        <v>14</v>
      </c>
      <c r="G1" s="1" t="s">
        <v>15</v>
      </c>
      <c r="H1" s="1" t="s">
        <v>16</v>
      </c>
      <c r="I1" s="1" t="s">
        <v>17</v>
      </c>
      <c r="J1" s="1" t="s">
        <v>18</v>
      </c>
      <c r="K1" s="1" t="s">
        <v>19</v>
      </c>
    </row>
    <row r="2" spans="1:11">
      <c r="A2" s="2" t="s">
        <v>20</v>
      </c>
      <c r="B2" s="3" t="s">
        <v>21</v>
      </c>
      <c r="C2" s="3" t="s">
        <v>22</v>
      </c>
      <c r="D2" s="3" t="s">
        <v>23</v>
      </c>
      <c r="E2" s="6" t="s">
        <v>32</v>
      </c>
      <c r="F2" s="3" t="s">
        <v>217</v>
      </c>
      <c r="G2" s="5" t="s">
        <v>26</v>
      </c>
      <c r="H2" s="3" t="s">
        <v>229</v>
      </c>
      <c r="I2" s="3" t="s">
        <v>230</v>
      </c>
      <c r="J2" s="3" t="s">
        <v>26</v>
      </c>
      <c r="K2" s="3" t="s">
        <v>231</v>
      </c>
    </row>
    <row r="3" spans="1:11">
      <c r="A3" s="2" t="s">
        <v>20</v>
      </c>
      <c r="B3" s="3" t="s">
        <v>30</v>
      </c>
      <c r="C3" s="3" t="s">
        <v>22</v>
      </c>
      <c r="D3" s="3" t="s">
        <v>31</v>
      </c>
      <c r="E3" s="6" t="s">
        <v>32</v>
      </c>
      <c r="F3" s="3" t="s">
        <v>33</v>
      </c>
      <c r="G3" s="5" t="s">
        <v>26</v>
      </c>
      <c r="H3" s="3" t="s">
        <v>232</v>
      </c>
      <c r="I3" s="3"/>
      <c r="J3" s="3" t="s">
        <v>39</v>
      </c>
      <c r="K3" s="3"/>
    </row>
    <row r="4" spans="1:11">
      <c r="A4" s="7" t="s">
        <v>35</v>
      </c>
      <c r="B4" s="3" t="s">
        <v>36</v>
      </c>
      <c r="C4" s="3" t="s">
        <v>22</v>
      </c>
      <c r="D4" s="3" t="s">
        <v>37</v>
      </c>
      <c r="E4" s="6" t="s">
        <v>32</v>
      </c>
      <c r="F4" s="3" t="s">
        <v>193</v>
      </c>
      <c r="G4" s="5" t="s">
        <v>26</v>
      </c>
      <c r="H4" s="3"/>
      <c r="I4" s="3"/>
      <c r="J4" s="3" t="s">
        <v>39</v>
      </c>
      <c r="K4" s="3"/>
    </row>
    <row r="5" spans="1:11">
      <c r="A5" s="2" t="s">
        <v>20</v>
      </c>
      <c r="B5" s="3" t="s">
        <v>40</v>
      </c>
      <c r="C5" s="3" t="s">
        <v>22</v>
      </c>
      <c r="D5" s="3" t="s">
        <v>41</v>
      </c>
      <c r="E5" s="6" t="s">
        <v>32</v>
      </c>
      <c r="F5" s="3" t="s">
        <v>42</v>
      </c>
      <c r="G5" s="5" t="s">
        <v>26</v>
      </c>
      <c r="H5" s="3"/>
      <c r="I5" s="3"/>
      <c r="J5" s="3" t="s">
        <v>39</v>
      </c>
      <c r="K5" s="3"/>
    </row>
    <row r="6" spans="1:11">
      <c r="A6" s="8" t="s">
        <v>44</v>
      </c>
      <c r="B6" s="3" t="s">
        <v>45</v>
      </c>
      <c r="C6" s="3" t="s">
        <v>22</v>
      </c>
      <c r="D6" s="3" t="s">
        <v>46</v>
      </c>
      <c r="E6" s="6" t="s">
        <v>32</v>
      </c>
      <c r="F6" s="3" t="s">
        <v>78</v>
      </c>
      <c r="G6" s="5" t="s">
        <v>26</v>
      </c>
      <c r="H6" s="3"/>
      <c r="I6" s="3"/>
      <c r="J6" s="3" t="s">
        <v>39</v>
      </c>
      <c r="K6" s="3"/>
    </row>
    <row r="7" spans="1:11">
      <c r="A7" s="7" t="s">
        <v>35</v>
      </c>
      <c r="B7" s="3" t="s">
        <v>47</v>
      </c>
      <c r="C7" s="3" t="s">
        <v>22</v>
      </c>
      <c r="D7" s="3" t="s">
        <v>48</v>
      </c>
      <c r="E7" s="6" t="s">
        <v>32</v>
      </c>
      <c r="F7" s="3" t="s">
        <v>90</v>
      </c>
      <c r="G7" s="5" t="s">
        <v>26</v>
      </c>
      <c r="H7" s="3"/>
      <c r="I7" s="3"/>
      <c r="J7" s="3" t="s">
        <v>39</v>
      </c>
      <c r="K7" s="3"/>
    </row>
    <row r="8" spans="1:11">
      <c r="A8" s="9" t="s">
        <v>52</v>
      </c>
      <c r="B8" s="3" t="s">
        <v>53</v>
      </c>
      <c r="C8" s="3" t="s">
        <v>22</v>
      </c>
      <c r="D8" s="3" t="s">
        <v>54</v>
      </c>
      <c r="E8" s="6" t="s">
        <v>32</v>
      </c>
      <c r="F8" s="3" t="s">
        <v>38</v>
      </c>
      <c r="G8" s="5" t="s">
        <v>26</v>
      </c>
      <c r="H8" s="3"/>
      <c r="I8" s="3"/>
      <c r="J8" s="3" t="s">
        <v>39</v>
      </c>
      <c r="K8" s="3"/>
    </row>
    <row r="9" spans="1:11">
      <c r="A9" s="10" t="s">
        <v>55</v>
      </c>
      <c r="B9" s="3" t="s">
        <v>56</v>
      </c>
      <c r="C9" s="3" t="s">
        <v>22</v>
      </c>
      <c r="D9" s="3" t="s">
        <v>57</v>
      </c>
      <c r="E9" s="6" t="s">
        <v>32</v>
      </c>
      <c r="F9" s="3" t="s">
        <v>58</v>
      </c>
      <c r="G9" s="5" t="s">
        <v>26</v>
      </c>
      <c r="H9" s="3"/>
      <c r="I9" s="3"/>
      <c r="J9" s="3" t="s">
        <v>39</v>
      </c>
      <c r="K9" s="3"/>
    </row>
    <row r="10" spans="1:11">
      <c r="A10" s="11" t="s">
        <v>62</v>
      </c>
      <c r="B10" s="3" t="s">
        <v>63</v>
      </c>
      <c r="C10" s="3" t="s">
        <v>22</v>
      </c>
      <c r="D10" s="3" t="s">
        <v>64</v>
      </c>
      <c r="E10" s="6" t="s">
        <v>32</v>
      </c>
      <c r="F10" s="3" t="s">
        <v>233</v>
      </c>
      <c r="G10" s="5" t="s">
        <v>26</v>
      </c>
      <c r="H10" s="3"/>
      <c r="I10" s="3"/>
      <c r="J10" s="3" t="s">
        <v>39</v>
      </c>
      <c r="K10" s="3"/>
    </row>
    <row r="11" spans="1:11">
      <c r="A11" s="11" t="s">
        <v>62</v>
      </c>
      <c r="B11" s="3" t="s">
        <v>63</v>
      </c>
      <c r="C11" s="3" t="s">
        <v>65</v>
      </c>
      <c r="D11" s="3" t="s">
        <v>64</v>
      </c>
      <c r="E11" s="6" t="s">
        <v>32</v>
      </c>
      <c r="F11" s="3" t="s">
        <v>233</v>
      </c>
      <c r="G11" s="5" t="s">
        <v>26</v>
      </c>
      <c r="H11" s="3"/>
      <c r="I11" s="3"/>
      <c r="J11" s="3" t="s">
        <v>39</v>
      </c>
      <c r="K11" s="3"/>
    </row>
    <row r="12" spans="1:11">
      <c r="A12" s="11" t="s">
        <v>62</v>
      </c>
      <c r="B12" s="3" t="s">
        <v>63</v>
      </c>
      <c r="C12" s="3" t="s">
        <v>66</v>
      </c>
      <c r="D12" s="3" t="s">
        <v>64</v>
      </c>
      <c r="E12" s="6" t="s">
        <v>32</v>
      </c>
      <c r="F12" s="3" t="s">
        <v>58</v>
      </c>
      <c r="G12" s="5" t="s">
        <v>26</v>
      </c>
      <c r="H12" s="3"/>
      <c r="I12" s="3"/>
      <c r="J12" s="3" t="s">
        <v>39</v>
      </c>
      <c r="K12" s="3"/>
    </row>
    <row r="13" spans="1:11">
      <c r="A13" s="11" t="s">
        <v>62</v>
      </c>
      <c r="B13" s="3" t="s">
        <v>63</v>
      </c>
      <c r="C13" s="3" t="s">
        <v>67</v>
      </c>
      <c r="D13" s="3" t="s">
        <v>64</v>
      </c>
      <c r="E13" s="6" t="s">
        <v>32</v>
      </c>
      <c r="F13" s="3" t="s">
        <v>233</v>
      </c>
      <c r="G13" s="5" t="s">
        <v>26</v>
      </c>
      <c r="H13" s="3"/>
      <c r="I13" s="3"/>
      <c r="J13" s="3" t="s">
        <v>39</v>
      </c>
      <c r="K13" s="3"/>
    </row>
    <row r="14" spans="1:11">
      <c r="A14" s="11" t="s">
        <v>62</v>
      </c>
      <c r="B14" s="3" t="s">
        <v>63</v>
      </c>
      <c r="C14" s="3" t="s">
        <v>68</v>
      </c>
      <c r="D14" s="3" t="s">
        <v>64</v>
      </c>
      <c r="E14" s="6" t="s">
        <v>32</v>
      </c>
      <c r="F14" s="3" t="s">
        <v>233</v>
      </c>
      <c r="G14" s="5" t="s">
        <v>26</v>
      </c>
      <c r="H14" s="3"/>
      <c r="I14" s="3"/>
      <c r="J14" s="3" t="s">
        <v>39</v>
      </c>
      <c r="K14" s="3"/>
    </row>
    <row r="15" spans="1:11">
      <c r="A15" s="11" t="s">
        <v>62</v>
      </c>
      <c r="B15" s="3" t="s">
        <v>69</v>
      </c>
      <c r="C15" s="3" t="s">
        <v>22</v>
      </c>
      <c r="D15" s="3" t="s">
        <v>70</v>
      </c>
      <c r="E15" s="6" t="s">
        <v>32</v>
      </c>
      <c r="F15" s="3" t="s">
        <v>38</v>
      </c>
      <c r="G15" s="5" t="s">
        <v>26</v>
      </c>
      <c r="H15" s="3"/>
      <c r="I15" s="3"/>
      <c r="J15" s="3" t="s">
        <v>39</v>
      </c>
      <c r="K15" s="3"/>
    </row>
    <row r="16" spans="1:11">
      <c r="A16" s="8" t="s">
        <v>44</v>
      </c>
      <c r="B16" s="3" t="s">
        <v>71</v>
      </c>
      <c r="C16" s="3" t="s">
        <v>22</v>
      </c>
      <c r="D16" s="3" t="s">
        <v>72</v>
      </c>
      <c r="E16" s="6" t="s">
        <v>32</v>
      </c>
      <c r="F16" s="3" t="s">
        <v>193</v>
      </c>
      <c r="G16" s="5" t="s">
        <v>26</v>
      </c>
      <c r="H16" s="3"/>
      <c r="I16" s="3"/>
      <c r="J16" s="3" t="s">
        <v>39</v>
      </c>
      <c r="K16" s="3"/>
    </row>
    <row r="17" spans="1:11">
      <c r="A17" s="11" t="s">
        <v>62</v>
      </c>
      <c r="B17" s="3" t="s">
        <v>73</v>
      </c>
      <c r="C17" s="3" t="s">
        <v>22</v>
      </c>
      <c r="D17" s="3" t="s">
        <v>74</v>
      </c>
      <c r="E17" s="6" t="s">
        <v>32</v>
      </c>
      <c r="F17" s="3" t="s">
        <v>90</v>
      </c>
      <c r="G17" s="5" t="s">
        <v>26</v>
      </c>
      <c r="H17" s="3" t="s">
        <v>234</v>
      </c>
      <c r="I17" s="3" t="s">
        <v>235</v>
      </c>
      <c r="J17" s="3" t="s">
        <v>26</v>
      </c>
      <c r="K17" s="3" t="s">
        <v>236</v>
      </c>
    </row>
    <row r="18" spans="1:11">
      <c r="A18" s="2" t="s">
        <v>20</v>
      </c>
      <c r="B18" s="3" t="s">
        <v>76</v>
      </c>
      <c r="C18" s="3" t="s">
        <v>22</v>
      </c>
      <c r="D18" s="3" t="s">
        <v>77</v>
      </c>
      <c r="E18" s="6" t="s">
        <v>32</v>
      </c>
      <c r="F18" s="3" t="s">
        <v>42</v>
      </c>
      <c r="G18" s="5" t="s">
        <v>26</v>
      </c>
      <c r="H18" s="3"/>
      <c r="I18" s="3"/>
      <c r="J18" s="3" t="s">
        <v>39</v>
      </c>
      <c r="K18" s="3"/>
    </row>
    <row r="19" spans="1:11">
      <c r="A19" s="12" t="s">
        <v>79</v>
      </c>
      <c r="B19" s="3" t="s">
        <v>80</v>
      </c>
      <c r="C19" s="3" t="s">
        <v>22</v>
      </c>
      <c r="D19" s="3"/>
      <c r="E19" s="13" t="s">
        <v>4</v>
      </c>
      <c r="F19" s="3"/>
      <c r="G19" s="14" t="s">
        <v>39</v>
      </c>
      <c r="H19" s="3"/>
      <c r="I19" s="3"/>
      <c r="J19" s="3" t="s">
        <v>39</v>
      </c>
      <c r="K19" s="3"/>
    </row>
    <row r="20" spans="1:11">
      <c r="A20" s="2" t="s">
        <v>20</v>
      </c>
      <c r="B20" s="3" t="s">
        <v>81</v>
      </c>
      <c r="C20" s="3" t="s">
        <v>22</v>
      </c>
      <c r="D20" s="3" t="s">
        <v>82</v>
      </c>
      <c r="E20" s="6" t="s">
        <v>32</v>
      </c>
      <c r="F20" s="3" t="s">
        <v>42</v>
      </c>
      <c r="G20" s="5" t="s">
        <v>26</v>
      </c>
      <c r="H20" s="3"/>
      <c r="I20" s="3"/>
      <c r="J20" s="3" t="s">
        <v>39</v>
      </c>
      <c r="K20" s="3"/>
    </row>
    <row r="21" spans="1:11">
      <c r="A21" s="8" t="s">
        <v>44</v>
      </c>
      <c r="B21" s="3" t="s">
        <v>83</v>
      </c>
      <c r="C21" s="3" t="s">
        <v>22</v>
      </c>
      <c r="D21" s="3" t="s">
        <v>84</v>
      </c>
      <c r="E21" s="4" t="s">
        <v>24</v>
      </c>
      <c r="F21" s="3" t="s">
        <v>195</v>
      </c>
      <c r="G21" s="5" t="s">
        <v>26</v>
      </c>
      <c r="H21" s="3"/>
      <c r="I21" s="3"/>
      <c r="J21" s="3" t="s">
        <v>39</v>
      </c>
      <c r="K21" s="3"/>
    </row>
    <row r="22" spans="1:11">
      <c r="A22" s="8" t="s">
        <v>44</v>
      </c>
      <c r="B22" s="3" t="s">
        <v>44</v>
      </c>
      <c r="C22" s="3" t="s">
        <v>22</v>
      </c>
      <c r="D22" s="3" t="s">
        <v>86</v>
      </c>
      <c r="E22" s="6" t="s">
        <v>32</v>
      </c>
      <c r="F22" s="3" t="s">
        <v>237</v>
      </c>
      <c r="G22" s="5" t="s">
        <v>26</v>
      </c>
      <c r="H22" s="3"/>
      <c r="I22" s="3"/>
      <c r="J22" s="3" t="s">
        <v>39</v>
      </c>
      <c r="K22" s="3"/>
    </row>
    <row r="23" spans="1:11">
      <c r="A23" s="8" t="s">
        <v>44</v>
      </c>
      <c r="B23" s="3" t="s">
        <v>44</v>
      </c>
      <c r="C23" s="3" t="s">
        <v>65</v>
      </c>
      <c r="D23" s="3" t="s">
        <v>86</v>
      </c>
      <c r="E23" s="6" t="s">
        <v>32</v>
      </c>
      <c r="F23" s="3" t="s">
        <v>237</v>
      </c>
      <c r="G23" s="5" t="s">
        <v>26</v>
      </c>
      <c r="H23" s="3"/>
      <c r="I23" s="3"/>
      <c r="J23" s="3" t="s">
        <v>39</v>
      </c>
      <c r="K23" s="3"/>
    </row>
    <row r="24" spans="1:11">
      <c r="A24" s="8" t="s">
        <v>44</v>
      </c>
      <c r="B24" s="3" t="s">
        <v>44</v>
      </c>
      <c r="C24" s="3" t="s">
        <v>66</v>
      </c>
      <c r="D24" s="3" t="s">
        <v>86</v>
      </c>
      <c r="E24" s="6" t="s">
        <v>32</v>
      </c>
      <c r="F24" s="3" t="s">
        <v>237</v>
      </c>
      <c r="G24" s="5" t="s">
        <v>26</v>
      </c>
      <c r="H24" s="3"/>
      <c r="I24" s="3"/>
      <c r="J24" s="3" t="s">
        <v>39</v>
      </c>
      <c r="K24" s="3"/>
    </row>
    <row r="25" spans="1:11">
      <c r="A25" s="12" t="s">
        <v>79</v>
      </c>
      <c r="B25" s="3" t="s">
        <v>88</v>
      </c>
      <c r="C25" s="3" t="s">
        <v>22</v>
      </c>
      <c r="D25" s="3" t="s">
        <v>89</v>
      </c>
      <c r="E25" s="6" t="s">
        <v>32</v>
      </c>
      <c r="F25" s="3" t="s">
        <v>90</v>
      </c>
      <c r="G25" s="5" t="s">
        <v>26</v>
      </c>
      <c r="H25" s="3"/>
      <c r="I25" s="3"/>
      <c r="J25" s="3" t="s">
        <v>39</v>
      </c>
      <c r="K25" s="3"/>
    </row>
    <row r="26" spans="1:11">
      <c r="A26" s="9" t="s">
        <v>52</v>
      </c>
      <c r="B26" s="3" t="s">
        <v>91</v>
      </c>
      <c r="C26" s="3" t="s">
        <v>22</v>
      </c>
      <c r="D26" s="3" t="s">
        <v>92</v>
      </c>
      <c r="E26" s="6" t="s">
        <v>32</v>
      </c>
      <c r="F26" s="3" t="s">
        <v>38</v>
      </c>
      <c r="G26" s="5" t="s">
        <v>26</v>
      </c>
      <c r="H26" s="3"/>
      <c r="I26" s="3"/>
      <c r="J26" s="3" t="s">
        <v>39</v>
      </c>
      <c r="K26" s="3"/>
    </row>
    <row r="27" spans="1:11">
      <c r="A27" s="9" t="s">
        <v>52</v>
      </c>
      <c r="B27" s="3" t="s">
        <v>93</v>
      </c>
      <c r="C27" s="3" t="s">
        <v>22</v>
      </c>
      <c r="D27" s="3" t="s">
        <v>94</v>
      </c>
      <c r="E27" s="6" t="s">
        <v>32</v>
      </c>
      <c r="F27" s="3" t="s">
        <v>106</v>
      </c>
      <c r="G27" s="5" t="s">
        <v>26</v>
      </c>
      <c r="H27" s="3"/>
      <c r="I27" s="3"/>
      <c r="J27" s="3" t="s">
        <v>39</v>
      </c>
      <c r="K27" s="3"/>
    </row>
    <row r="28" spans="1:11">
      <c r="A28" s="9" t="s">
        <v>52</v>
      </c>
      <c r="B28" s="3" t="s">
        <v>96</v>
      </c>
      <c r="C28" s="3" t="s">
        <v>22</v>
      </c>
      <c r="D28" s="3" t="s">
        <v>97</v>
      </c>
      <c r="E28" s="6" t="s">
        <v>32</v>
      </c>
      <c r="F28" s="3" t="s">
        <v>132</v>
      </c>
      <c r="G28" s="5" t="s">
        <v>26</v>
      </c>
      <c r="H28" s="3"/>
      <c r="I28" s="3"/>
      <c r="J28" s="3" t="s">
        <v>39</v>
      </c>
      <c r="K28" s="3"/>
    </row>
    <row r="29" spans="1:11">
      <c r="A29" s="7" t="s">
        <v>35</v>
      </c>
      <c r="B29" s="3" t="s">
        <v>99</v>
      </c>
      <c r="C29" s="3" t="s">
        <v>22</v>
      </c>
      <c r="D29" s="3" t="s">
        <v>100</v>
      </c>
      <c r="E29" s="6" t="s">
        <v>32</v>
      </c>
      <c r="F29" s="3" t="s">
        <v>42</v>
      </c>
      <c r="G29" s="5" t="s">
        <v>26</v>
      </c>
      <c r="H29" s="3"/>
      <c r="I29" s="3"/>
      <c r="J29" s="3" t="s">
        <v>39</v>
      </c>
      <c r="K29" s="3"/>
    </row>
    <row r="30" spans="1:11">
      <c r="A30" s="7" t="s">
        <v>35</v>
      </c>
      <c r="B30" s="3" t="s">
        <v>102</v>
      </c>
      <c r="C30" s="3" t="s">
        <v>22</v>
      </c>
      <c r="D30" s="3" t="s">
        <v>103</v>
      </c>
      <c r="E30" s="6" t="s">
        <v>32</v>
      </c>
      <c r="F30" s="3" t="s">
        <v>42</v>
      </c>
      <c r="G30" s="5" t="s">
        <v>26</v>
      </c>
      <c r="H30" s="3"/>
      <c r="I30" s="3"/>
      <c r="J30" s="3" t="s">
        <v>39</v>
      </c>
      <c r="K30" s="3"/>
    </row>
    <row r="31" spans="1:11">
      <c r="A31" s="11" t="s">
        <v>62</v>
      </c>
      <c r="B31" s="3" t="s">
        <v>104</v>
      </c>
      <c r="C31" s="3" t="s">
        <v>22</v>
      </c>
      <c r="D31" s="3" t="s">
        <v>105</v>
      </c>
      <c r="E31" s="6" t="s">
        <v>32</v>
      </c>
      <c r="F31" s="3" t="s">
        <v>58</v>
      </c>
      <c r="G31" s="5" t="s">
        <v>26</v>
      </c>
      <c r="H31" s="3"/>
      <c r="I31" s="3"/>
      <c r="J31" s="3" t="s">
        <v>39</v>
      </c>
      <c r="K31" s="3"/>
    </row>
    <row r="32" spans="1:11">
      <c r="A32" s="12" t="s">
        <v>79</v>
      </c>
      <c r="B32" s="3" t="s">
        <v>107</v>
      </c>
      <c r="C32" s="3" t="s">
        <v>22</v>
      </c>
      <c r="D32" s="3" t="s">
        <v>108</v>
      </c>
      <c r="E32" s="6" t="s">
        <v>32</v>
      </c>
      <c r="F32" s="3" t="s">
        <v>38</v>
      </c>
      <c r="G32" s="5" t="s">
        <v>26</v>
      </c>
      <c r="H32" s="3"/>
      <c r="I32" s="3"/>
      <c r="J32" s="3" t="s">
        <v>39</v>
      </c>
      <c r="K32" s="3"/>
    </row>
    <row r="33" spans="1:11">
      <c r="A33" s="7" t="s">
        <v>35</v>
      </c>
      <c r="B33" s="3" t="s">
        <v>109</v>
      </c>
      <c r="C33" s="3" t="s">
        <v>22</v>
      </c>
      <c r="D33" s="3" t="s">
        <v>110</v>
      </c>
      <c r="E33" s="6" t="s">
        <v>32</v>
      </c>
      <c r="F33" s="3" t="s">
        <v>193</v>
      </c>
      <c r="G33" s="5" t="s">
        <v>26</v>
      </c>
      <c r="H33" s="3"/>
      <c r="I33" s="3"/>
      <c r="J33" s="3" t="s">
        <v>39</v>
      </c>
      <c r="K33" s="3"/>
    </row>
    <row r="34" spans="1:11">
      <c r="A34" s="7" t="s">
        <v>35</v>
      </c>
      <c r="B34" s="3" t="s">
        <v>115</v>
      </c>
      <c r="C34" s="3" t="s">
        <v>22</v>
      </c>
      <c r="D34" s="3" t="s">
        <v>116</v>
      </c>
      <c r="E34" s="6" t="s">
        <v>32</v>
      </c>
      <c r="F34" s="3" t="s">
        <v>98</v>
      </c>
      <c r="G34" s="5" t="s">
        <v>26</v>
      </c>
      <c r="H34" s="3"/>
      <c r="I34" s="3"/>
      <c r="J34" s="3" t="s">
        <v>39</v>
      </c>
      <c r="K34" s="3"/>
    </row>
    <row r="35" spans="1:11">
      <c r="A35" s="8" t="s">
        <v>44</v>
      </c>
      <c r="B35" s="3" t="s">
        <v>117</v>
      </c>
      <c r="C35" s="3" t="s">
        <v>22</v>
      </c>
      <c r="D35" s="3" t="s">
        <v>118</v>
      </c>
      <c r="E35" s="4" t="s">
        <v>24</v>
      </c>
      <c r="F35" s="3" t="s">
        <v>238</v>
      </c>
      <c r="G35" s="5" t="s">
        <v>26</v>
      </c>
      <c r="H35" s="3"/>
      <c r="I35" s="3" t="s">
        <v>239</v>
      </c>
      <c r="J35" s="3" t="s">
        <v>26</v>
      </c>
      <c r="K35" s="3" t="s">
        <v>240</v>
      </c>
    </row>
    <row r="36" spans="1:11">
      <c r="A36" s="10" t="s">
        <v>55</v>
      </c>
      <c r="B36" s="3" t="s">
        <v>119</v>
      </c>
      <c r="C36" s="3" t="s">
        <v>22</v>
      </c>
      <c r="D36" s="3" t="s">
        <v>120</v>
      </c>
      <c r="E36" s="6" t="s">
        <v>32</v>
      </c>
      <c r="F36" s="3" t="s">
        <v>78</v>
      </c>
      <c r="G36" s="5" t="s">
        <v>26</v>
      </c>
      <c r="H36" s="3"/>
      <c r="I36" s="3"/>
      <c r="J36" s="3" t="s">
        <v>39</v>
      </c>
      <c r="K36" s="3"/>
    </row>
    <row r="37" spans="1:11">
      <c r="A37" s="10" t="s">
        <v>55</v>
      </c>
      <c r="B37" s="3" t="s">
        <v>121</v>
      </c>
      <c r="C37" s="3" t="s">
        <v>22</v>
      </c>
      <c r="D37" s="3" t="s">
        <v>122</v>
      </c>
      <c r="E37" s="6" t="s">
        <v>32</v>
      </c>
      <c r="F37" s="3" t="s">
        <v>241</v>
      </c>
      <c r="G37" s="5" t="s">
        <v>26</v>
      </c>
      <c r="H37" s="3"/>
      <c r="I37" s="3"/>
      <c r="J37" s="3" t="s">
        <v>39</v>
      </c>
      <c r="K37" s="3"/>
    </row>
    <row r="38" spans="1:11">
      <c r="A38" s="9" t="s">
        <v>52</v>
      </c>
      <c r="B38" s="3" t="s">
        <v>123</v>
      </c>
      <c r="C38" s="3" t="s">
        <v>22</v>
      </c>
      <c r="D38" s="3" t="s">
        <v>124</v>
      </c>
      <c r="E38" s="6" t="s">
        <v>32</v>
      </c>
      <c r="F38" s="3" t="s">
        <v>75</v>
      </c>
      <c r="G38" s="5" t="s">
        <v>26</v>
      </c>
      <c r="H38" s="3"/>
      <c r="I38" s="3"/>
      <c r="J38" s="3" t="s">
        <v>39</v>
      </c>
      <c r="K38" s="3"/>
    </row>
    <row r="39" spans="1:11">
      <c r="A39" s="12" t="s">
        <v>79</v>
      </c>
      <c r="B39" s="3" t="s">
        <v>126</v>
      </c>
      <c r="C39" s="3" t="s">
        <v>22</v>
      </c>
      <c r="D39" s="3" t="s">
        <v>127</v>
      </c>
      <c r="E39" s="6" t="s">
        <v>32</v>
      </c>
      <c r="F39" s="3" t="s">
        <v>58</v>
      </c>
      <c r="G39" s="5" t="s">
        <v>26</v>
      </c>
      <c r="H39" s="3"/>
      <c r="I39" s="3"/>
      <c r="J39" s="3" t="s">
        <v>39</v>
      </c>
      <c r="K39" s="3"/>
    </row>
    <row r="40" spans="1:11">
      <c r="A40" s="2" t="s">
        <v>20</v>
      </c>
      <c r="B40" s="3" t="s">
        <v>130</v>
      </c>
      <c r="C40" s="3" t="s">
        <v>22</v>
      </c>
      <c r="D40" s="3" t="s">
        <v>131</v>
      </c>
      <c r="E40" s="6" t="s">
        <v>32</v>
      </c>
      <c r="F40" s="3" t="s">
        <v>193</v>
      </c>
      <c r="G40" s="5" t="s">
        <v>26</v>
      </c>
      <c r="H40" s="3"/>
      <c r="I40" s="3"/>
      <c r="J40" s="3" t="s">
        <v>39</v>
      </c>
      <c r="K40" s="3"/>
    </row>
    <row r="41" spans="1:11">
      <c r="A41" s="7" t="s">
        <v>35</v>
      </c>
      <c r="B41" s="3" t="s">
        <v>133</v>
      </c>
      <c r="C41" s="3" t="s">
        <v>22</v>
      </c>
      <c r="D41" s="3" t="s">
        <v>134</v>
      </c>
      <c r="E41" s="6" t="s">
        <v>32</v>
      </c>
      <c r="F41" s="3" t="s">
        <v>75</v>
      </c>
      <c r="G41" s="5" t="s">
        <v>26</v>
      </c>
      <c r="H41" s="3"/>
      <c r="I41" s="3"/>
      <c r="J41" s="3" t="s">
        <v>39</v>
      </c>
      <c r="K41" s="3"/>
    </row>
    <row r="42" spans="1:11">
      <c r="A42" s="12" t="s">
        <v>79</v>
      </c>
      <c r="B42" s="3" t="s">
        <v>135</v>
      </c>
      <c r="C42" s="3" t="s">
        <v>22</v>
      </c>
      <c r="D42" s="3" t="s">
        <v>136</v>
      </c>
      <c r="E42" s="6" t="s">
        <v>32</v>
      </c>
      <c r="F42" s="3" t="s">
        <v>78</v>
      </c>
      <c r="G42" s="5" t="s">
        <v>26</v>
      </c>
      <c r="H42" s="3"/>
      <c r="I42" s="3"/>
      <c r="J42" s="3" t="s">
        <v>39</v>
      </c>
      <c r="K42" s="3"/>
    </row>
    <row r="43" spans="1:11">
      <c r="A43" s="8" t="s">
        <v>44</v>
      </c>
      <c r="B43" s="3" t="s">
        <v>137</v>
      </c>
      <c r="C43" s="3" t="s">
        <v>22</v>
      </c>
      <c r="D43" s="3" t="s">
        <v>138</v>
      </c>
      <c r="E43" s="6" t="s">
        <v>32</v>
      </c>
      <c r="F43" s="3" t="s">
        <v>58</v>
      </c>
      <c r="G43" s="5" t="s">
        <v>26</v>
      </c>
      <c r="H43" s="3"/>
      <c r="I43" s="3"/>
      <c r="J43" s="3" t="s">
        <v>39</v>
      </c>
      <c r="K43" s="3"/>
    </row>
    <row r="44" spans="1:11">
      <c r="A44" s="12" t="s">
        <v>79</v>
      </c>
      <c r="B44" s="3" t="s">
        <v>139</v>
      </c>
      <c r="C44" s="3" t="s">
        <v>22</v>
      </c>
      <c r="D44" s="3" t="s">
        <v>140</v>
      </c>
      <c r="E44" s="6" t="s">
        <v>32</v>
      </c>
      <c r="F44" s="3" t="s">
        <v>42</v>
      </c>
      <c r="G44" s="5" t="s">
        <v>26</v>
      </c>
      <c r="H44" s="3"/>
      <c r="I44" s="3"/>
      <c r="J44" s="3" t="s">
        <v>39</v>
      </c>
      <c r="K44" s="3"/>
    </row>
    <row r="45" spans="1:11">
      <c r="A45" s="9" t="s">
        <v>52</v>
      </c>
      <c r="B45" s="3" t="s">
        <v>141</v>
      </c>
      <c r="C45" s="3" t="s">
        <v>22</v>
      </c>
      <c r="D45" s="3" t="s">
        <v>142</v>
      </c>
      <c r="E45" s="6" t="s">
        <v>32</v>
      </c>
      <c r="F45" s="3" t="s">
        <v>78</v>
      </c>
      <c r="G45" s="5" t="s">
        <v>26</v>
      </c>
      <c r="H45" s="3"/>
      <c r="I45" s="3"/>
      <c r="J45" s="3" t="s">
        <v>39</v>
      </c>
      <c r="K45" s="3"/>
    </row>
    <row r="46" spans="1:11">
      <c r="A46" s="11" t="s">
        <v>62</v>
      </c>
      <c r="B46" s="3" t="s">
        <v>143</v>
      </c>
      <c r="C46" s="3" t="s">
        <v>22</v>
      </c>
      <c r="D46" s="3" t="s">
        <v>144</v>
      </c>
      <c r="E46" s="6" t="s">
        <v>32</v>
      </c>
      <c r="F46" s="3" t="s">
        <v>217</v>
      </c>
      <c r="G46" s="5" t="s">
        <v>26</v>
      </c>
      <c r="H46" s="3"/>
      <c r="I46" s="3"/>
      <c r="J46" s="3" t="s">
        <v>39</v>
      </c>
      <c r="K46" s="3"/>
    </row>
    <row r="47" spans="1:11">
      <c r="A47" s="11" t="s">
        <v>62</v>
      </c>
      <c r="B47" s="3" t="s">
        <v>146</v>
      </c>
      <c r="C47" s="3" t="s">
        <v>65</v>
      </c>
      <c r="D47" s="3" t="s">
        <v>144</v>
      </c>
      <c r="E47" s="6" t="s">
        <v>32</v>
      </c>
      <c r="F47" s="3"/>
      <c r="G47" s="5" t="s">
        <v>26</v>
      </c>
      <c r="H47" s="3" t="s">
        <v>242</v>
      </c>
      <c r="I47" s="3"/>
      <c r="J47" s="3" t="s">
        <v>39</v>
      </c>
      <c r="K47" s="3"/>
    </row>
    <row r="48" spans="1:11">
      <c r="A48" s="11" t="s">
        <v>62</v>
      </c>
      <c r="B48" s="3" t="s">
        <v>147</v>
      </c>
      <c r="C48" s="3" t="s">
        <v>22</v>
      </c>
      <c r="D48" s="3" t="s">
        <v>148</v>
      </c>
      <c r="E48" s="4" t="s">
        <v>24</v>
      </c>
      <c r="F48" s="3" t="s">
        <v>243</v>
      </c>
      <c r="G48" s="5" t="s">
        <v>26</v>
      </c>
      <c r="H48" s="3"/>
      <c r="I48" s="3"/>
      <c r="J48" s="3" t="s">
        <v>39</v>
      </c>
      <c r="K48" s="3"/>
    </row>
    <row r="49" spans="1:11">
      <c r="A49" s="8" t="s">
        <v>44</v>
      </c>
      <c r="B49" s="3" t="s">
        <v>153</v>
      </c>
      <c r="C49" s="3" t="s">
        <v>22</v>
      </c>
      <c r="D49" s="3" t="s">
        <v>154</v>
      </c>
      <c r="E49" s="6" t="s">
        <v>32</v>
      </c>
      <c r="F49" s="3" t="s">
        <v>176</v>
      </c>
      <c r="G49" s="5" t="s">
        <v>26</v>
      </c>
      <c r="H49" s="3"/>
      <c r="I49" s="3"/>
      <c r="J49" s="3" t="s">
        <v>39</v>
      </c>
      <c r="K49" s="3"/>
    </row>
    <row r="50" spans="1:11">
      <c r="A50" s="12" t="s">
        <v>79</v>
      </c>
      <c r="B50" s="3" t="s">
        <v>156</v>
      </c>
      <c r="C50" s="3" t="s">
        <v>22</v>
      </c>
      <c r="D50" s="3" t="s">
        <v>157</v>
      </c>
      <c r="E50" s="6" t="s">
        <v>32</v>
      </c>
      <c r="F50" s="3" t="s">
        <v>78</v>
      </c>
      <c r="G50" s="5" t="s">
        <v>26</v>
      </c>
      <c r="H50" s="3"/>
      <c r="I50" s="3"/>
      <c r="J50" s="3" t="s">
        <v>39</v>
      </c>
      <c r="K50" s="3"/>
    </row>
    <row r="51" spans="1:11">
      <c r="A51" s="9" t="s">
        <v>52</v>
      </c>
      <c r="B51" s="3" t="s">
        <v>162</v>
      </c>
      <c r="C51" s="3" t="s">
        <v>22</v>
      </c>
      <c r="D51" s="3" t="s">
        <v>163</v>
      </c>
      <c r="E51" s="6" t="s">
        <v>32</v>
      </c>
      <c r="F51" s="3" t="s">
        <v>38</v>
      </c>
      <c r="G51" s="5" t="s">
        <v>26</v>
      </c>
      <c r="H51" s="3"/>
      <c r="I51" s="3"/>
      <c r="J51" s="3" t="s">
        <v>39</v>
      </c>
      <c r="K51" s="3"/>
    </row>
    <row r="52" spans="1:11">
      <c r="A52" s="2" t="s">
        <v>20</v>
      </c>
      <c r="B52" s="3" t="s">
        <v>164</v>
      </c>
      <c r="C52" s="3" t="s">
        <v>22</v>
      </c>
      <c r="D52" s="3" t="s">
        <v>165</v>
      </c>
      <c r="E52" s="6" t="s">
        <v>32</v>
      </c>
      <c r="F52" s="3" t="s">
        <v>210</v>
      </c>
      <c r="G52" s="5" t="s">
        <v>26</v>
      </c>
      <c r="H52" s="3"/>
      <c r="I52" s="3"/>
      <c r="J52" s="3" t="s">
        <v>39</v>
      </c>
      <c r="K52" s="3"/>
    </row>
    <row r="53" spans="1:11">
      <c r="A53" s="9" t="s">
        <v>52</v>
      </c>
      <c r="B53" s="3" t="s">
        <v>166</v>
      </c>
      <c r="C53" s="3" t="s">
        <v>22</v>
      </c>
      <c r="D53" s="3" t="s">
        <v>167</v>
      </c>
      <c r="E53" s="6" t="s">
        <v>32</v>
      </c>
      <c r="F53" s="3" t="s">
        <v>75</v>
      </c>
      <c r="G53" s="5" t="s">
        <v>26</v>
      </c>
      <c r="H53" s="3"/>
      <c r="I53" s="3"/>
      <c r="J53" s="3" t="s">
        <v>39</v>
      </c>
      <c r="K53" s="3"/>
    </row>
    <row r="54" spans="1:11">
      <c r="A54" s="12" t="s">
        <v>79</v>
      </c>
      <c r="B54" s="3" t="s">
        <v>168</v>
      </c>
      <c r="C54" s="3" t="s">
        <v>22</v>
      </c>
      <c r="D54" s="3"/>
      <c r="E54" s="13" t="s">
        <v>4</v>
      </c>
      <c r="F54" s="3"/>
      <c r="G54" s="14" t="s">
        <v>39</v>
      </c>
      <c r="H54" s="3"/>
      <c r="I54" s="3"/>
      <c r="J54" s="3" t="s">
        <v>39</v>
      </c>
      <c r="K54" s="3"/>
    </row>
    <row r="55" spans="1:11">
      <c r="A55" s="2" t="s">
        <v>20</v>
      </c>
      <c r="B55" s="3" t="s">
        <v>169</v>
      </c>
      <c r="C55" s="3" t="s">
        <v>22</v>
      </c>
      <c r="D55" s="3" t="s">
        <v>170</v>
      </c>
      <c r="E55" s="4" t="s">
        <v>24</v>
      </c>
      <c r="F55" s="3" t="s">
        <v>171</v>
      </c>
      <c r="G55" s="5" t="s">
        <v>26</v>
      </c>
      <c r="H55" s="3"/>
      <c r="I55" s="3" t="s">
        <v>244</v>
      </c>
      <c r="J55" s="3" t="s">
        <v>26</v>
      </c>
      <c r="K55" s="3" t="s">
        <v>245</v>
      </c>
    </row>
    <row r="56" spans="1:11">
      <c r="A56" s="7" t="s">
        <v>35</v>
      </c>
      <c r="B56" s="3" t="s">
        <v>174</v>
      </c>
      <c r="C56" s="3" t="s">
        <v>22</v>
      </c>
      <c r="D56" s="3" t="s">
        <v>175</v>
      </c>
      <c r="E56" s="6" t="s">
        <v>32</v>
      </c>
      <c r="F56" s="3" t="s">
        <v>75</v>
      </c>
      <c r="G56" s="5" t="s">
        <v>26</v>
      </c>
      <c r="H56" s="3"/>
      <c r="I56" s="3"/>
      <c r="J56" s="3" t="s">
        <v>39</v>
      </c>
      <c r="K56" s="3"/>
    </row>
    <row r="57" spans="1:11">
      <c r="A57" s="11" t="s">
        <v>62</v>
      </c>
      <c r="B57" s="3" t="s">
        <v>177</v>
      </c>
      <c r="C57" s="3" t="s">
        <v>22</v>
      </c>
      <c r="D57" s="3" t="s">
        <v>225</v>
      </c>
      <c r="E57" s="6" t="s">
        <v>32</v>
      </c>
      <c r="F57" s="3" t="s">
        <v>58</v>
      </c>
      <c r="G57" s="5" t="s">
        <v>26</v>
      </c>
      <c r="H57" s="3" t="s">
        <v>246</v>
      </c>
      <c r="I57" s="3" t="s">
        <v>247</v>
      </c>
      <c r="J57" s="3" t="s">
        <v>26</v>
      </c>
      <c r="K57" s="3" t="s">
        <v>248</v>
      </c>
    </row>
    <row r="58" spans="1:11">
      <c r="A58" s="11" t="s">
        <v>62</v>
      </c>
      <c r="B58" s="3" t="s">
        <v>180</v>
      </c>
      <c r="C58" s="3" t="s">
        <v>22</v>
      </c>
      <c r="D58" s="3" t="s">
        <v>181</v>
      </c>
      <c r="E58" s="6" t="s">
        <v>32</v>
      </c>
      <c r="F58" s="3" t="s">
        <v>38</v>
      </c>
      <c r="G58" s="5" t="s">
        <v>26</v>
      </c>
      <c r="H58" s="3"/>
      <c r="I58" s="3"/>
      <c r="J58" s="3" t="s">
        <v>39</v>
      </c>
      <c r="K58" s="3"/>
    </row>
  </sheetData>
  <autoFilter ref="A1:G1" xr:uid="{00000000-0009-0000-0000-000002000000}"/>
  <conditionalFormatting sqref="G2:G58">
    <cfRule type="cellIs" dxfId="14" priority="7" stopIfTrue="1" operator="equal">
      <formula>"Sim"</formula>
    </cfRule>
    <cfRule type="cellIs" dxfId="13" priority="9" stopIfTrue="1" operator="equal">
      <formula>"Não"</formula>
    </cfRule>
  </conditionalFormatting>
  <conditionalFormatting sqref="J2:J34 J36:J54 J56:J58">
    <cfRule type="cellIs" dxfId="12" priority="10" stopIfTrue="1" operator="equal">
      <formula>"Sim"</formula>
    </cfRule>
    <cfRule type="cellIs" dxfId="11" priority="10" stopIfTrue="1" operator="equal">
      <formula>"Não"</formula>
    </cfRule>
  </conditionalFormatting>
  <conditionalFormatting sqref="E2:E58">
    <cfRule type="cellIs" dxfId="10" priority="11" stopIfTrue="1" operator="equal">
      <formula>"Enviado"</formula>
    </cfRule>
    <cfRule type="cellIs" dxfId="9" priority="12" stopIfTrue="1" operator="equal">
      <formula>"Atrasado"</formula>
    </cfRule>
    <cfRule type="cellIs" dxfId="8" priority="13" stopIfTrue="1" operator="equal">
      <formula>"Outras Ocorrências"</formula>
    </cfRule>
    <cfRule type="cellIs" dxfId="7" priority="14" stopIfTrue="1" operator="equal">
      <formula>"Sem Técnico"</formula>
    </cfRule>
    <cfRule type="cellIs" dxfId="6" priority="15" stopIfTrue="1" operator="equal">
      <formula>"Duplicado"</formula>
    </cfRule>
  </conditionalFormatting>
  <conditionalFormatting sqref="J35">
    <cfRule type="cellIs" dxfId="5" priority="4" stopIfTrue="1" operator="equal">
      <formula>"Não"</formula>
    </cfRule>
    <cfRule type="cellIs" dxfId="4" priority="4" stopIfTrue="1" operator="equal">
      <formula>"Sim"</formula>
    </cfRule>
    <cfRule type="cellIs" dxfId="3" priority="5" stopIfTrue="1" operator="equal">
      <formula>"Em Análise"</formula>
    </cfRule>
  </conditionalFormatting>
  <conditionalFormatting sqref="J55">
    <cfRule type="cellIs" dxfId="2" priority="1" stopIfTrue="1" operator="equal">
      <formula>"Não"</formula>
    </cfRule>
    <cfRule type="cellIs" dxfId="1" priority="1" stopIfTrue="1" operator="equal">
      <formula>"Sim"</formula>
    </cfRule>
    <cfRule type="cellIs" dxfId="0" priority="2" stopIfTrue="1" operator="equal">
      <formula>"Em Análise"</formula>
    </cfRule>
  </conditionalFormatting>
  <dataValidations count="2">
    <dataValidation type="list" allowBlank="1" sqref="G2:G58 J2:J58" xr:uid="{00000000-0002-0000-0200-000000000000}">
      <formula1>"Sim,Não"</formula1>
    </dataValidation>
    <dataValidation type="list" allowBlank="1" sqref="E2:E58" xr:uid="{00000000-0002-0000-0200-000001000000}">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Kelly Ronsani de Barros</cp:lastModifiedBy>
  <cp:revision/>
  <dcterms:created xsi:type="dcterms:W3CDTF">2025-06-20T11:09:57Z</dcterms:created>
  <dcterms:modified xsi:type="dcterms:W3CDTF">2025-06-23T14:22:42Z</dcterms:modified>
  <cp:category/>
  <cp:contentStatus/>
</cp:coreProperties>
</file>