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<sst xmlns="http://schemas.openxmlformats.org/spreadsheetml/2006/main" count="7816" uniqueCount="402">
  <si>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</si>
  <si>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</si>
  <si>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</si>
  <si>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</si>
  <si>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</si>
  <si>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</si>
  <si>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</si>
  <si>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</si>
  <si>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</si>
  <si>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</si>
  <si>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</si>
  <si>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</si>
  <si>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</si>
  <si>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</si>
  <si>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</si>
  <si>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</si>
  <si>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</si>
  <si>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</si>
  <si>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</si>
  <si>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</si>
  <si>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</si>
  <si>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</si>
  <si>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</si>
  <si>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</si>
  <si>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</si>
  <si>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</si>
  <si>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</si>
  <si>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</si>
  <si>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Larissa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</si>
  <si>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</si>
  <si>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</si>
  <si>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</si>
  <si>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</si>
  <si>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</si>
  <si>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</si>
  <si>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</si>
  <si>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</si>
  <si>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</si>
  <si>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</si>
  <si>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</si>
  <si>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</si>
  <si>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</si>
  <si>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</si>
  <si>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</si>
  <si>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</si>
  <si>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</si>
  <si>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</si>
  <si>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</si>
  <si>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</si>
  <si>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</si>
  <si>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</si>
  <si>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</si>
  <si>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</si>
  <si>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</si>
  <si>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</si>
  <si>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</si>
  <si>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</si>
  <si>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</si>
  <si>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</si>
  <si>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</si>
  <si>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</si>
  <si>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</si>
  <si>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</si>
  <si>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</si>
  <si>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</si>
  <si>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</si>
  <si>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</si>
  <si>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</si>
  <si>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</si>
  <si>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</si>
  <si>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</si>
  <si>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</si>
  <si>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</si>
  <si>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</si>
  <si>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</si>
  <si>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</si>
  <si>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</si>
  <si>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</si>
  <si>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</si>
  <si>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</si>
  <si>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</si>
  <si>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</si>
  <si>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</si>
  <si>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</si>
  <si>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</si>
  <si>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</si>
  <si>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</si>
  <si>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</si>
  <si>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</si>
  <si>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</si>
  <si>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</si>
  <si>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</si>
  <si>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</si>
  <si>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</si>
  <si>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</si>
  <si>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</si>
  <si>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</si>
  <si>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</si>
  <si>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</si>
  <si>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</si>
  <si>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</si>
  <si>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</si>
  <si>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</si>
  <si>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</si>
  <si>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</si>
  <si>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</si>
  <si>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</si>
  <si>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</si>
  <si>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</si>
  <si>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</si>
  <si>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</si>
  <si>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</si>
  <si>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</si>
  <si>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</si>
  <si>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</si>
  <si>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</si>
  <si>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</si>
  <si>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</si>
  <si>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Não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</si>
  <si>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</si>
  <si>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</si>
  <si>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</si>
  <si>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Geni Rodrigues Morais / Chayla Bianca Gazoli</t>
  </si>
  <si>
    <t xml:space="preserve">Solange Maria Masqueti</t>
  </si>
  <si>
    <t xml:space="preserve">Cristiane Petry Vieira</t>
  </si>
  <si>
    <t xml:space="preserve">02/01/2025</t>
  </si>
  <si>
    <t xml:space="preserve">Diego Hemerich</t>
  </si>
  <si>
    <t xml:space="preserve">Tatiane Girardi</t>
  </si>
  <si>
    <t xml:space="preserve">Lucas Fenerick Biondi</t>
  </si>
  <si>
    <t xml:space="preserve">07/01/2025</t>
  </si>
  <si>
    <t xml:space="preserve">Gabriela Fernanda Sandri</t>
  </si>
  <si>
    <t xml:space="preserve">09/01/2025</t>
  </si>
  <si>
    <t xml:space="preserve">Kelly Regina linzmeier de Lima</t>
  </si>
  <si>
    <t xml:space="preserve">Mauricio Pinto de Lima</t>
  </si>
  <si>
    <t xml:space="preserve">08/01/2025</t>
  </si>
  <si>
    <t xml:space="preserve">Elton Juceli Pinto</t>
  </si>
  <si>
    <t xml:space="preserve">Edson Batista de Castro</t>
  </si>
  <si>
    <t xml:space="preserve">Cristina Harumi Enokida</t>
  </si>
  <si>
    <t xml:space="preserve">Douglas de Mattia / Alvaro Rodrigues</t>
  </si>
  <si>
    <t xml:space="preserve">Vanderson Pasetti</t>
  </si>
  <si>
    <t xml:space="preserve">Bruna Schneider Guimarães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</si>
  <si>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</si>
  <si>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</si>
  <si>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</si>
  <si>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</si>
  <si>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</si>
  <si>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</si>
  <si>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</si>
  <si>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</si>
  <si>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</si>
  <si>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03/01/2025</t>
  </si>
  <si>
    <t xml:space="preserve">Renata Aparecida de Souza</t>
  </si>
  <si>
    <t xml:space="preserve">Sim</t>
  </si>
  <si>
    <t xml:space="preserve">Paulo Rogerio Hiroshi Fujii</t>
  </si>
  <si>
    <t xml:space="preserve">10/01/2025</t>
  </si>
  <si>
    <t xml:space="preserve">Marlene R. Oliveira Dallacosta</t>
  </si>
  <si>
    <t xml:space="preserve">Vitolor dos Santos Almeida</t>
  </si>
  <si>
    <t xml:space="preserve">Kelly Jackeline Silva do Valle</t>
  </si>
  <si>
    <t xml:space="preserve">Felipe Carvalho Zydek</t>
  </si>
  <si>
    <t xml:space="preserve">Eliane Borin</t>
  </si>
  <si>
    <t xml:space="preserve">Tatiana schrard</t>
  </si>
  <si>
    <t xml:space="preserve">Francilaine Cavalini de Oliveira</t>
  </si>
  <si>
    <t xml:space="preserve">Ailton Carlos Fialho</t>
  </si>
  <si>
    <t xml:space="preserve">Marcos José Chaves</t>
  </si>
  <si>
    <t xml:space="preserve">Diego Matheus Reinicke</t>
  </si>
  <si>
    <t xml:space="preserve">06/01/2025</t>
  </si>
  <si>
    <t xml:space="preserve">Cleiton Manske</t>
  </si>
  <si>
    <t xml:space="preserve">Alexandro Aparecido de Lima Vieira</t>
  </si>
  <si>
    <t xml:space="preserve">Natielly Pereira Ochoa</t>
  </si>
  <si>
    <t xml:space="preserve">13/01/2025</t>
  </si>
  <si>
    <t xml:space="preserve">Roberto Pedron</t>
  </si>
  <si>
    <t xml:space="preserve">Luciane Spies</t>
  </si>
  <si>
    <t xml:space="preserve">Jaqueline Meireles / Margarete Pusippe</t>
  </si>
  <si>
    <t xml:space="preserve">Luiz Fernando Pereira Barbosa</t>
  </si>
  <si>
    <t xml:space="preserve">Carolina Eggers</t>
  </si>
  <si>
    <t xml:space="preserve">Gabriela Carvalho / Ivan Gonçalves da Silva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</si>
  <si>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</si>
  <si>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</si>
  <si>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</si>
  <si>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</si>
  <si>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Isabel Caroline Fruhling</t>
  </si>
  <si>
    <t xml:space="preserve">Marina Ancelmo da Silva</t>
  </si>
  <si>
    <t xml:space="preserve">Ana Carolina Peterle Ribeiro</t>
  </si>
  <si>
    <t xml:space="preserve">Taiane Amélia Mondardo</t>
  </si>
  <si>
    <t xml:space="preserve">Adnan navarro de freitas kassim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</si>
  <si>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</si>
  <si>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</si>
  <si>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</si>
  <si>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</si>
  <si>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</si>
  <si>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</si>
  <si>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</si>
  <si>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04/01/2025</t>
  </si>
  <si>
    <t xml:space="preserve">Ademir Papini Júnior </t>
  </si>
  <si>
    <t xml:space="preserve">Heloísa Maria Beloni Insenha</t>
  </si>
  <si>
    <t xml:space="preserve">01/04/2025</t>
  </si>
  <si>
    <t xml:space="preserve">02/04/2025</t>
  </si>
  <si>
    <t xml:space="preserve">26/02/2025</t>
  </si>
  <si>
    <t xml:space="preserve">Receita de venda inicial não coincide com o valor do Resumo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</si>
  <si>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</si>
  <si>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</si>
  <si>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</si>
  <si>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</si>
  <si>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</si>
  <si>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</si>
  <si>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</si>
  <si>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</si>
  <si>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</si>
  <si>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</si>
  <si>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</si>
  <si>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</si>
  <si>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17/06/2025, 26/02/2025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</si>
  <si>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</si>
  <si>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</si>
  <si>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</si>
  <si>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</si>
  <si>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</si>
  <si>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</si>
  <si>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</si>
  <si>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</si>
  <si>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</si>
  <si>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</si>
  <si>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</si>
  <si>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</si>
  <si>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</si>
  <si>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</si>
  <si>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26/02/2025, 24/03/2025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</si>
  <si>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</si>
  <si>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</si>
  <si>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</si>
  <si>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Falta preencher INSS</t>
  </si>
  <si>
    <t xml:space="preserve">11/03/2025</t>
  </si>
  <si>
    <t xml:space="preserve">25/02/2025, 29/04/2025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</si>
  <si>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</si>
  <si>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</si>
  <si>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</si>
  <si>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</si>
  <si>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</si>
  <si>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</si>
  <si>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26/02/2025, 10/03/2025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</si>
  <si>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</si>
  <si>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</si>
  <si>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</si>
  <si>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</si>
  <si>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</si>
  <si>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</si>
  <si>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25/02/2025, 09/06/2025</t>
  </si>
  <si>
    <t xml:space="preserve">NF não foi incluída
Valores Receita venda materiais e Despesas pág 2 não coincidem com o Resumo</t>
  </si>
  <si>
    <t xml:space="preserve">15/04/2025, 06/03/2025, 26/02/2025</t>
  </si>
  <si>
    <t xml:space="preserve">06/02/2025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</si>
  <si>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</si>
  <si>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</si>
  <si>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</si>
  <si>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</si>
  <si>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</si>
  <si>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</si>
  <si>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</si>
  <si>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</si>
  <si>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</si>
  <si>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</si>
  <si>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</si>
  <si>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</si>
  <si>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</si>
  <si>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</si>
  <si>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</si>
  <si>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</si>
  <si>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</si>
  <si>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</si>
  <si>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</si>
  <si>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18/03/2025</t>
  </si>
  <si>
    <t xml:space="preserve">Corrigir informações financeiras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</si>
  <si>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</si>
  <si>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</si>
  <si>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</si>
  <si>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</si>
  <si>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</si>
  <si>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</si>
  <si>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</si>
  <si>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</si>
  <si>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</si>
  <si>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10/02/2025</t>
  </si>
  <si>
    <t xml:space="preserve">As Despesas pág 2 não coincidem com o valor do Resumo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</si>
  <si>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</si>
  <si>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Receita de venda e Despesas pág 2 não coincidem com pág 8, nem com o V1
Os Fundos de cx das pág 2 e 6 estão corretos?</t>
  </si>
  <si>
    <t xml:space="preserve">ok</t>
  </si>
  <si>
    <t xml:space="preserve">17/06/2025</t>
  </si>
  <si>
    <t xml:space="preserve">Despesas de manutenção pág 2 não coincidem com as despesas lançadas na pág 6</t>
  </si>
  <si>
    <t xml:space="preserve">11/04/2025</t>
  </si>
  <si>
    <t xml:space="preserve">11/06/2025</t>
  </si>
  <si>
    <t xml:space="preserve">17/04/2025</t>
  </si>
  <si>
    <t xml:space="preserve">Estou com dúvidas nos valores e prenchimento das despesas</t>
  </si>
  <si>
    <t xml:space="preserve">Fundo de  cx pág 2 e pág 6 coincidem</t>
  </si>
  <si>
    <t xml:space="preserve">O valor das despesas está mais alto que no v1</t>
  </si>
  <si>
    <t xml:space="preserve">Ajustar o rejeito para Kg; nao foi registrado venda de plastico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</si>
  <si>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</si>
  <si>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Qual formulário refere-se a jan?
Enviado em 01/04 (ID4531): 
O saldo acumulado de Fundo cx foi 450,00 (pág 2) e o guardado no mês de fevereiro foi R$ 00,00 (pág 6)?</t>
  </si>
  <si>
    <t xml:space="preserve">Receita de venda  pág 2 não coincide com o valor da pág 8, nem com o V1
Fundo de cx das pág 2 e 6 estão iguais</t>
  </si>
  <si>
    <t xml:space="preserve">03/04/2025</t>
  </si>
  <si>
    <t xml:space="preserve">07/03/2025</t>
  </si>
  <si>
    <t xml:space="preserve">12/03/2025</t>
  </si>
  <si>
    <t xml:space="preserve">07/04/2025</t>
  </si>
  <si>
    <t xml:space="preserve">20/05/2025</t>
  </si>
  <si>
    <t xml:space="preserve">14/03/2025</t>
  </si>
  <si>
    <t xml:space="preserve">10/04/2025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</si>
  <si>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</si>
  <si>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Receita de venda inicial e Despesas não coincidem com o valor do Resumo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</si>
  <si>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</si>
  <si>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</si>
  <si>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</si>
  <si>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</si>
  <si>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</si>
  <si>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</si>
  <si>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</si>
  <si>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</si>
  <si>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13/03/2025, 14/04/2025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</si>
  <si>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</si>
  <si>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01/04/2025, 02/04/2025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</si>
  <si>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</si>
  <si>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e Despesas pág 2 não coincidem com pág 8
Fundo de cx pág 2 e 6 estão iguais</t>
  </si>
  <si>
    <t xml:space="preserve">23/03/2025</t>
  </si>
  <si>
    <t xml:space="preserve">22/05/2025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</si>
  <si>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</si>
  <si>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</si>
  <si>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</si>
  <si>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</si>
  <si>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Despesas pág 8 não coincide com a pág 2
Fundo de caixa das Despesas não foi preenchido
Pagamento do técnico não é da prefeitura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</si>
  <si>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</si>
  <si>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</si>
  <si>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</si>
  <si>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</si>
  <si>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</si>
  <si>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</si>
  <si>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</si>
  <si>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</si>
  <si>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</si>
  <si>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</si>
  <si>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
Houve um saldo de 738,00 de Fundo de cx em março (pág 2) e não houve guarda de nenhum valor no mês (pag 6)?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</si>
  <si>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</si>
  <si>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</si>
  <si>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</si>
  <si>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</si>
  <si>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</si>
  <si>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</si>
  <si>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21/03/2025, 08/04/2025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</si>
  <si>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</si>
  <si>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</si>
  <si>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</si>
  <si>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</si>
  <si>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</si>
  <si>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</si>
  <si>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</si>
  <si>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</si>
  <si>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</si>
  <si>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</si>
  <si>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</si>
  <si>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</si>
  <si>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</si>
  <si>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</si>
  <si>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</si>
  <si>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</si>
  <si>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</si>
  <si>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</si>
  <si>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</si>
  <si>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</si>
  <si>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Fundo de cx das pág 2 e 6 estão iguais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</si>
  <si>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</si>
  <si>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</si>
  <si>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</si>
  <si>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</si>
  <si>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</si>
  <si>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</si>
  <si>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</si>
  <si>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</si>
  <si>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23/06/2025</t>
  </si>
  <si>
    <t xml:space="preserve">Receita de venda pág 2 não coincide com a pág 4 (ou pág 8)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</si>
  <si>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</si>
  <si>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</si>
  <si>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Eduarda Rohden Donasolo</t>
  </si>
  <si>
    <t xml:space="preserve">16/06/2025</t>
  </si>
  <si>
    <t xml:space="preserve">04/06/2025</t>
  </si>
  <si>
    <t xml:space="preserve">Mariane Plaza da Silva </t>
  </si>
  <si>
    <t xml:space="preserve">Pág 3 precisa incluir todas as NF emitidas em um único anexo
As Despesas da pág 2 não coincidem com as lançadas na pág 6
Recita de venda da pág 2 e da pág 8 não coincidem
Pág 5, R$ 250,00 refere-se a qual convênio?</t>
  </si>
  <si>
    <t xml:space="preserve">02/06/2025</t>
  </si>
  <si>
    <t xml:space="preserve">05/06/2025</t>
  </si>
  <si>
    <t xml:space="preserve">18/06/2025</t>
  </si>
  <si>
    <t xml:space="preserve">Despesas operação pág 2 e 6 não coincidem
Fundo de caixa, qto tem acumulado e qto foi guardado naquele mês, vc consegue checar no extrato?
Receita de venda da pág 2 e 4 não coincidemRecita da pág 2 e 4 não coincidem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</si>
  <si>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</si>
  <si>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Mês de referência</t>
  </si>
  <si>
    <t xml:space="preserve">Maripá</t>
  </si>
  <si>
    <t xml:space="preserve">1</t>
  </si>
  <si>
    <t xml:space="preserve">Admin Laboratório</t>
  </si>
  <si>
    <t xml:space="preserve">07.24</t>
  </si>
  <si>
    <t xml:space="preserve">VALIDADO</t>
  </si>
  <si>
    <t xml:space="preserve">Obsões</t>
  </si>
  <si>
    <t xml:space="preserve">04/04/2025</t>
  </si>
  <si>
    <t xml:space="preserve">03.05</t>
  </si>
  <si>
    <t xml:space="preserve">TESTE</t>
  </si>
  <si>
    <t xml:space="preserve">DAWWA</t>
  </si>
  <si>
    <t xml:space="preserve">7</t>
  </si>
  <si>
    <t xml:space="preserve">12.20</t>
  </si>
  <si>
    <t xml:space="preserve">CORRIGIDO</t>
  </si>
  <si>
    <t xml:space="preserve">CORREÇÃO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</si>
</sst>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7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8.7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tru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1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- 11.24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28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39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40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41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42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VLOOKUP($T$12,$C$13:$P$17,9,FALSE())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28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VLOOKUP($T$12,$C$13:$P$17,10,FALSE())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40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39</v>
      </c>
      <c r="S24" s="11" t="n">
        <f aca="false">VLOOKUP($T$12,$C$13:$P$17,11,FALSE())</f>
        <v>0</v>
      </c>
      <c r="T24" s="50" t="e">
        <f aca="false">S24/SUM($S$22:$S$27)</f>
        <v>#DIV/0!</v>
      </c>
      <c r="U24" s="26"/>
    </row>
    <row r="25" customFormat="false" ht="15" hidden="false" customHeight="true" outlineLevel="0" collapsed="false">
      <c r="A25" s="31"/>
      <c r="B25" s="31"/>
      <c r="C25" s="77" t="s">
        <v>42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41</v>
      </c>
      <c r="S25" s="14" t="n">
        <f aca="false">VLOOKUP($T$12,$C$13:$P$17,12,FALSE())</f>
        <v>0</v>
      </c>
      <c r="T25" s="52" t="e">
        <f aca="false">S25/SUM($S$22:$S$27)</f>
        <v>#DIV/0!</v>
      </c>
      <c r="U25" s="26"/>
    </row>
    <row r="26" customFormat="false" ht="15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VLOOKUP($T$12,$C$13:$P$17,13,FALSE())</f>
        <v>0</v>
      </c>
      <c r="T26" s="60" t="e">
        <f aca="false">S26/SUM($S$22:$S$27)</f>
        <v>#DIV/0!</v>
      </c>
      <c r="U26" s="26"/>
    </row>
    <row r="27" customFormat="false" ht="15" hidden="false" customHeight="tru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VLOOKUP($T$12,$C$13:$P$17,14,FALSE())</f>
        <v>0</v>
      </c>
      <c r="T27" s="62" t="e">
        <f aca="false">S27/SUM($S$22:$S$27)</f>
        <v>#DIV/0!</v>
      </c>
      <c r="U27" s="26"/>
    </row>
    <row r="28" customFormat="false" ht="15" hidden="false" customHeight="tru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VLOOKUP($T$12,$C$20:$P$24,13,FALSE())</f>
        <v>0</v>
      </c>
      <c r="T28" s="81"/>
      <c r="U28" s="26"/>
    </row>
    <row r="29" customFormat="false" ht="15" hidden="false" customHeight="tru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2">
      <formula>0.5</formula>
    </cfRule>
    <cfRule type="cellIs" priority="9" operator="lessThanOrEqual" aboveAverage="0" equalAverage="0" bottom="0" percent="0" rank="0" text="" dxfId="6">
      <formula>0.75</formula>
    </cfRule>
    <cfRule type="cellIs" priority="10" operator="lessThanOrEqual" aboveAverage="0" equalAverage="0" bottom="0" percent="0" rank="0" text="" dxfId="7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12" min="12" style="0" width="14.43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true" outlineLevel="0" collapsed="false">
      <c r="A18" s="90" t="s">
        <v>37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true" outlineLevel="0" collapsed="false">
      <c r="A19" s="90" t="s">
        <v>37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true" outlineLevel="0" collapsed="false">
      <c r="A20" s="90" t="s">
        <v>37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true" outlineLevel="0" collapsed="false">
      <c r="A21" s="90" t="s">
        <v>37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true" outlineLevel="0" collapsed="false">
      <c r="A22" s="90" t="s">
        <v>37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true" outlineLevel="0" collapsed="false">
      <c r="A23" s="90" t="s">
        <v>37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true" outlineLevel="0" collapsed="false">
      <c r="A24" s="90" t="s">
        <v>37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true" outlineLevel="0" collapsed="false">
      <c r="A25" s="90" t="s">
        <v>37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true" outlineLevel="0" collapsed="false">
      <c r="A26" s="90" t="s">
        <v>37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true" outlineLevel="0" collapsed="false">
      <c r="A27" s="90" t="s">
        <v>37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true" outlineLevel="0" collapsed="false">
      <c r="A28" s="90" t="s">
        <v>37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true" outlineLevel="0" collapsed="false">
      <c r="A29" s="90" t="s">
        <v>37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true" outlineLevel="0" collapsed="false">
      <c r="A30" s="90" t="s">
        <v>37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true" outlineLevel="0" collapsed="false">
      <c r="A31" s="90" t="s">
        <v>37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true" outlineLevel="0" collapsed="false">
      <c r="A34" s="92" t="s">
        <v>28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true" outlineLevel="0" collapsed="false">
      <c r="A35" s="92" t="s">
        <v>28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true" outlineLevel="0" collapsed="false">
      <c r="A36" s="92" t="s">
        <v>28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true" outlineLevel="0" collapsed="false">
      <c r="A37" s="92" t="s">
        <v>28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true" outlineLevel="0" collapsed="false">
      <c r="A38" s="92" t="s">
        <v>28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true" outlineLevel="0" collapsed="false">
      <c r="A39" s="92" t="s">
        <v>28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true" outlineLevel="0" collapsed="false">
      <c r="A40" s="92" t="s">
        <v>28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true" outlineLevel="0" collapsed="false">
      <c r="A41" s="92" t="s">
        <v>28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true" outlineLevel="0" collapsed="false">
      <c r="A42" s="92" t="s">
        <v>28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true" outlineLevel="0" collapsed="false">
      <c r="A43" s="92" t="s">
        <v>28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true" outlineLevel="0" collapsed="false">
      <c r="A44" s="92" t="s">
        <v>28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true" outlineLevel="0" collapsed="false">
      <c r="A45" s="92" t="s">
        <v>28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true" outlineLevel="0" collapsed="false">
      <c r="A46" s="92" t="s">
        <v>28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true" outlineLevel="0" collapsed="false">
      <c r="A49" s="95" t="s">
        <v>40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true" outlineLevel="0" collapsed="false">
      <c r="A50" s="95" t="s">
        <v>40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true" outlineLevel="0" collapsed="false">
      <c r="A51" s="95" t="s">
        <v>40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true" outlineLevel="0" collapsed="false">
      <c r="A52" s="95" t="s">
        <v>40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true" outlineLevel="0" collapsed="false">
      <c r="A53" s="95" t="s">
        <v>40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true" outlineLevel="0" collapsed="false">
      <c r="A54" s="95" t="s">
        <v>40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true" outlineLevel="0" collapsed="false">
      <c r="A55" s="95" t="s">
        <v>40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true" outlineLevel="0" collapsed="false">
      <c r="A56" s="95" t="s">
        <v>40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true" outlineLevel="0" collapsed="false">
      <c r="A57" s="95" t="s">
        <v>40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true" outlineLevel="0" collapsed="false">
      <c r="A58" s="95" t="s">
        <v>40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true" outlineLevel="0" collapsed="false">
      <c r="A59" s="95" t="s">
        <v>40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true" outlineLevel="0" collapsed="false">
      <c r="A60" s="95" t="s">
        <v>40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true" outlineLevel="0" collapsed="false">
      <c r="A61" s="95" t="s">
        <v>40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true" outlineLevel="0" collapsed="false">
      <c r="A62" s="95" t="s">
        <v>40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true" outlineLevel="0" collapsed="false">
      <c r="A65" s="97" t="s">
        <v>42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true" outlineLevel="0" collapsed="false">
      <c r="A66" s="97" t="s">
        <v>42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true" outlineLevel="0" collapsed="false">
      <c r="A67" s="97" t="s">
        <v>42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true" outlineLevel="0" collapsed="false">
      <c r="A68" s="97" t="s">
        <v>42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true" outlineLevel="0" collapsed="false">
      <c r="A69" s="97" t="s">
        <v>42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true" outlineLevel="0" collapsed="false">
      <c r="A70" s="97" t="s">
        <v>42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true" outlineLevel="0" collapsed="false">
      <c r="A71" s="97" t="s">
        <v>42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true" outlineLevel="0" collapsed="false">
      <c r="A72" s="97" t="s">
        <v>42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true" outlineLevel="0" collapsed="false">
      <c r="A73" s="97" t="s">
        <v>42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true" outlineLevel="0" collapsed="false">
      <c r="A74" s="97" t="s">
        <v>42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true" outlineLevel="0" collapsed="false">
      <c r="A75" s="97" t="s">
        <v>42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true" outlineLevel="0" collapsed="false">
      <c r="A76" s="97" t="s">
        <v>42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true" outlineLevel="0" collapsed="false">
      <c r="A77" s="97" t="s">
        <v>42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8">
      <formula>"Duplicado"</formula>
    </cfRule>
    <cfRule type="cellIs" priority="3" operator="equal" aboveAverage="0" equalAverage="0" bottom="0" percent="0" rank="0" text="" dxfId="9">
      <formula>"UVR Sem Técnico"</formula>
    </cfRule>
    <cfRule type="cellIs" priority="4" operator="equal" aboveAverage="0" equalAverage="0" bottom="0" percent="0" rank="0" text="" dxfId="10">
      <formula>"Outras Ocorrências"</formula>
    </cfRule>
    <cfRule type="cellIs" priority="5" operator="equal" aboveAverage="0" equalAverage="0" bottom="0" percent="0" rank="0" text="" dxfId="11">
      <formula>"Atrasado &gt;= 2"</formula>
    </cfRule>
    <cfRule type="cellIs" priority="6" operator="equal" aboveAverage="0" equalAverage="0" bottom="0" percent="0" rank="0" text="" dxfId="12">
      <formula>"Atrasado"</formula>
    </cfRule>
    <cfRule type="cellIs" priority="7" operator="equal" aboveAverage="0" equalAverage="0" bottom="0" percent="0" rank="0" text="" dxfId="13">
      <formula>"Enviado"</formula>
    </cfRule>
  </conditionalFormatting>
  <conditionalFormatting sqref="L2:Q15">
    <cfRule type="cellIs" priority="8" operator="equal" aboveAverage="0" equalAverage="0" bottom="0" percent="0" rank="0" text="" dxfId="8">
      <formula>"Duplicado"</formula>
    </cfRule>
    <cfRule type="cellIs" priority="9" operator="equal" aboveAverage="0" equalAverage="0" bottom="0" percent="0" rank="0" text="" dxfId="9">
      <formula>"UVR Sem Técnico"</formula>
    </cfRule>
    <cfRule type="cellIs" priority="10" operator="equal" aboveAverage="0" equalAverage="0" bottom="0" percent="0" rank="0" text="" dxfId="10">
      <formula>"Outras Ocorrências"</formula>
    </cfRule>
    <cfRule type="cellIs" priority="11" operator="equal" aboveAverage="0" equalAverage="0" bottom="0" percent="0" rank="0" text="" dxfId="11">
      <formula>"Atrasado &gt;= 2"</formula>
    </cfRule>
    <cfRule type="cellIs" priority="12" operator="equal" aboveAverage="0" equalAverage="0" bottom="0" percent="0" rank="0" text="" dxfId="12">
      <formula>"Atrasado"</formula>
    </cfRule>
    <cfRule type="cellIs" priority="13" operator="equal" aboveAverage="0" equalAverage="0" bottom="0" percent="0" rank="0" text="" dxfId="13">
      <formula>"Enviado"</formula>
    </cfRule>
  </conditionalFormatting>
  <conditionalFormatting sqref="D18:Q31">
    <cfRule type="cellIs" priority="14" operator="equal" aboveAverage="0" equalAverage="0" bottom="0" percent="0" rank="0" text="" dxfId="8">
      <formula>"Duplicado"</formula>
    </cfRule>
    <cfRule type="cellIs" priority="15" operator="equal" aboveAverage="0" equalAverage="0" bottom="0" percent="0" rank="0" text="" dxfId="9">
      <formula>"UVR Sem Técnico"</formula>
    </cfRule>
    <cfRule type="cellIs" priority="16" operator="equal" aboveAverage="0" equalAverage="0" bottom="0" percent="0" rank="0" text="" dxfId="10">
      <formula>"Outras Ocorrências"</formula>
    </cfRule>
    <cfRule type="cellIs" priority="17" operator="equal" aboveAverage="0" equalAverage="0" bottom="0" percent="0" rank="0" text="" dxfId="11">
      <formula>"Atrasado &gt;= 2"</formula>
    </cfRule>
    <cfRule type="cellIs" priority="18" operator="equal" aboveAverage="0" equalAverage="0" bottom="0" percent="0" rank="0" text="" dxfId="12">
      <formula>"Atrasado"</formula>
    </cfRule>
    <cfRule type="cellIs" priority="19" operator="equal" aboveAverage="0" equalAverage="0" bottom="0" percent="0" rank="0" text="" dxfId="13">
      <formula>"Enviado"</formula>
    </cfRule>
  </conditionalFormatting>
  <conditionalFormatting sqref="D49:Q62">
    <cfRule type="cellIs" priority="20" operator="equal" aboveAverage="0" equalAverage="0" bottom="0" percent="0" rank="0" text="" dxfId="8">
      <formula>"Duplicado"</formula>
    </cfRule>
    <cfRule type="cellIs" priority="21" operator="equal" aboveAverage="0" equalAverage="0" bottom="0" percent="0" rank="0" text="" dxfId="9">
      <formula>"UVR Sem Técnico"</formula>
    </cfRule>
    <cfRule type="cellIs" priority="22" operator="equal" aboveAverage="0" equalAverage="0" bottom="0" percent="0" rank="0" text="" dxfId="10">
      <formula>"Outras Ocorrências"</formula>
    </cfRule>
    <cfRule type="cellIs" priority="23" operator="equal" aboveAverage="0" equalAverage="0" bottom="0" percent="0" rank="0" text="" dxfId="11">
      <formula>"Atrasado &gt;= 2"</formula>
    </cfRule>
    <cfRule type="cellIs" priority="24" operator="equal" aboveAverage="0" equalAverage="0" bottom="0" percent="0" rank="0" text="" dxfId="12">
      <formula>"Atrasado"</formula>
    </cfRule>
    <cfRule type="cellIs" priority="25" operator="equal" aboveAverage="0" equalAverage="0" bottom="0" percent="0" rank="0" text="" dxfId="13">
      <formula>"Enviado"</formula>
    </cfRule>
  </conditionalFormatting>
  <conditionalFormatting sqref="D65:Q77">
    <cfRule type="cellIs" priority="26" operator="equal" aboveAverage="0" equalAverage="0" bottom="0" percent="0" rank="0" text="" dxfId="8">
      <formula>"Duplicado"</formula>
    </cfRule>
    <cfRule type="cellIs" priority="27" operator="equal" aboveAverage="0" equalAverage="0" bottom="0" percent="0" rank="0" text="" dxfId="9">
      <formula>"UVR Sem Técnico"</formula>
    </cfRule>
    <cfRule type="cellIs" priority="28" operator="equal" aboveAverage="0" equalAverage="0" bottom="0" percent="0" rank="0" text="" dxfId="10">
      <formula>"Outras Ocorrências"</formula>
    </cfRule>
    <cfRule type="cellIs" priority="29" operator="equal" aboveAverage="0" equalAverage="0" bottom="0" percent="0" rank="0" text="" dxfId="11">
      <formula>"Atrasado &gt;= 2"</formula>
    </cfRule>
    <cfRule type="cellIs" priority="30" operator="equal" aboveAverage="0" equalAverage="0" bottom="0" percent="0" rank="0" text="" dxfId="12">
      <formula>"Atrasado"</formula>
    </cfRule>
    <cfRule type="cellIs" priority="31" operator="equal" aboveAverage="0" equalAverage="0" bottom="0" percent="0" rank="0" text="" dxfId="13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true" outlineLevel="0" collapsed="false">
      <c r="A18" s="90" t="s">
        <v>37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true" outlineLevel="0" collapsed="false">
      <c r="A19" s="90" t="s">
        <v>37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true" outlineLevel="0" collapsed="false">
      <c r="A20" s="90" t="s">
        <v>37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true" outlineLevel="0" collapsed="false">
      <c r="A21" s="90" t="s">
        <v>37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true" outlineLevel="0" collapsed="false">
      <c r="A22" s="90" t="s">
        <v>37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true" outlineLevel="0" collapsed="false">
      <c r="A23" s="90" t="s">
        <v>37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true" outlineLevel="0" collapsed="false">
      <c r="A24" s="90" t="s">
        <v>37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true" outlineLevel="0" collapsed="false">
      <c r="A25" s="90" t="s">
        <v>37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true" outlineLevel="0" collapsed="false">
      <c r="A26" s="90" t="s">
        <v>37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true" outlineLevel="0" collapsed="false">
      <c r="A27" s="90" t="s">
        <v>37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true" outlineLevel="0" collapsed="false">
      <c r="A28" s="90" t="s">
        <v>37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true" outlineLevel="0" collapsed="false">
      <c r="A29" s="90" t="s">
        <v>37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true" outlineLevel="0" collapsed="false">
      <c r="A30" s="90" t="s">
        <v>37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true" outlineLevel="0" collapsed="false">
      <c r="A31" s="90" t="s">
        <v>37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true" outlineLevel="0" collapsed="false">
      <c r="A34" s="92" t="s">
        <v>28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true" outlineLevel="0" collapsed="false">
      <c r="A35" s="92" t="s">
        <v>28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true" outlineLevel="0" collapsed="false">
      <c r="A36" s="92" t="s">
        <v>28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true" outlineLevel="0" collapsed="false">
      <c r="A37" s="92" t="s">
        <v>28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true" outlineLevel="0" collapsed="false">
      <c r="A38" s="92" t="s">
        <v>28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true" outlineLevel="0" collapsed="false">
      <c r="A39" s="92" t="s">
        <v>28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true" outlineLevel="0" collapsed="false">
      <c r="A40" s="92" t="s">
        <v>28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true" outlineLevel="0" collapsed="false">
      <c r="A41" s="92" t="s">
        <v>28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true" outlineLevel="0" collapsed="false">
      <c r="A42" s="92" t="s">
        <v>28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true" outlineLevel="0" collapsed="false">
      <c r="A43" s="92" t="s">
        <v>28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true" outlineLevel="0" collapsed="false">
      <c r="A44" s="92" t="s">
        <v>28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true" outlineLevel="0" collapsed="false">
      <c r="A45" s="92" t="s">
        <v>28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true" outlineLevel="0" collapsed="false">
      <c r="A46" s="92" t="s">
        <v>28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true" outlineLevel="0" collapsed="false">
      <c r="A49" s="95" t="s">
        <v>40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true" outlineLevel="0" collapsed="false">
      <c r="A50" s="95" t="s">
        <v>40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true" outlineLevel="0" collapsed="false">
      <c r="A51" s="95" t="s">
        <v>40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true" outlineLevel="0" collapsed="false">
      <c r="A52" s="95" t="s">
        <v>40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true" outlineLevel="0" collapsed="false">
      <c r="A53" s="95" t="s">
        <v>40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true" outlineLevel="0" collapsed="false">
      <c r="A54" s="95" t="s">
        <v>40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true" outlineLevel="0" collapsed="false">
      <c r="A55" s="95" t="s">
        <v>40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true" outlineLevel="0" collapsed="false">
      <c r="A56" s="95" t="s">
        <v>40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true" outlineLevel="0" collapsed="false">
      <c r="A57" s="95" t="s">
        <v>40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true" outlineLevel="0" collapsed="false">
      <c r="A58" s="95" t="s">
        <v>40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true" outlineLevel="0" collapsed="false">
      <c r="A59" s="95" t="s">
        <v>40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true" outlineLevel="0" collapsed="false">
      <c r="A60" s="95" t="s">
        <v>40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true" outlineLevel="0" collapsed="false">
      <c r="A61" s="95" t="s">
        <v>40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true" outlineLevel="0" collapsed="false">
      <c r="A62" s="95" t="s">
        <v>40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true" outlineLevel="0" collapsed="false">
      <c r="A65" s="97" t="s">
        <v>42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true" outlineLevel="0" collapsed="false">
      <c r="A66" s="97" t="s">
        <v>42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true" outlineLevel="0" collapsed="false">
      <c r="A67" s="97" t="s">
        <v>42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true" outlineLevel="0" collapsed="false">
      <c r="A68" s="97" t="s">
        <v>42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true" outlineLevel="0" collapsed="false">
      <c r="A69" s="97" t="s">
        <v>42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true" outlineLevel="0" collapsed="false">
      <c r="A70" s="97" t="s">
        <v>42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true" outlineLevel="0" collapsed="false">
      <c r="A71" s="97" t="s">
        <v>42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true" outlineLevel="0" collapsed="false">
      <c r="A72" s="97" t="s">
        <v>42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true" outlineLevel="0" collapsed="false">
      <c r="A73" s="97" t="s">
        <v>42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true" outlineLevel="0" collapsed="false">
      <c r="A74" s="97" t="s">
        <v>42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true" outlineLevel="0" collapsed="false">
      <c r="A75" s="97" t="s">
        <v>42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true" outlineLevel="0" collapsed="false">
      <c r="A76" s="97" t="s">
        <v>42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true" outlineLevel="0" collapsed="false">
      <c r="A77" s="97" t="s">
        <v>42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14">
      <formula>"Sim"</formula>
    </cfRule>
    <cfRule type="cellIs" priority="3" operator="equal" aboveAverage="0" equalAverage="0" bottom="0" percent="0" rank="0" text="" dxfId="15">
      <formula>"Não"</formula>
    </cfRule>
  </conditionalFormatting>
  <conditionalFormatting sqref="D18:Q31">
    <cfRule type="cellIs" priority="4" operator="equal" aboveAverage="0" equalAverage="0" bottom="0" percent="0" rank="0" text="" dxfId="14">
      <formula>"Sim"</formula>
    </cfRule>
    <cfRule type="cellIs" priority="5" operator="equal" aboveAverage="0" equalAverage="0" bottom="0" percent="0" rank="0" text="" dxfId="15">
      <formula>"Não"</formula>
    </cfRule>
  </conditionalFormatting>
  <conditionalFormatting sqref="D34:Q46">
    <cfRule type="cellIs" priority="6" operator="equal" aboveAverage="0" equalAverage="0" bottom="0" percent="0" rank="0" text="" dxfId="14">
      <formula>"Sim"</formula>
    </cfRule>
    <cfRule type="cellIs" priority="7" operator="equal" aboveAverage="0" equalAverage="0" bottom="0" percent="0" rank="0" text="" dxfId="15">
      <formula>"Não"</formula>
    </cfRule>
  </conditionalFormatting>
  <conditionalFormatting sqref="D49:Q62">
    <cfRule type="cellIs" priority="8" operator="equal" aboveAverage="0" equalAverage="0" bottom="0" percent="0" rank="0" text="" dxfId="14">
      <formula>"Sim"</formula>
    </cfRule>
    <cfRule type="cellIs" priority="9" operator="equal" aboveAverage="0" equalAverage="0" bottom="0" percent="0" rank="0" text="" dxfId="15">
      <formula>"Não"</formula>
    </cfRule>
  </conditionalFormatting>
  <conditionalFormatting sqref="D65:Q77">
    <cfRule type="cellIs" priority="10" operator="equal" aboveAverage="0" equalAverage="0" bottom="0" percent="0" rank="0" text="" dxfId="14">
      <formula>"Sim"</formula>
    </cfRule>
    <cfRule type="cellIs" priority="11" operator="equal" aboveAverage="0" equalAverage="0" bottom="0" percent="0" rank="0" text="" dxfId="15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129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134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125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125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150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3" t="s">
        <v>18</v>
      </c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3" t="s">
        <v>18</v>
      </c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165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134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131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150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125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131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192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195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131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134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131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150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150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131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192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196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131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197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197</v>
      </c>
      <c r="G3" s="110" t="s">
        <v>152</v>
      </c>
      <c r="H3" s="102" t="s">
        <v>198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7" t="s">
        <v>16</v>
      </c>
      <c r="F4" s="102" t="s">
        <v>197</v>
      </c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11" t="s">
        <v>200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201</v>
      </c>
      <c r="G6" s="110" t="s">
        <v>152</v>
      </c>
      <c r="H6" s="111" t="s">
        <v>202</v>
      </c>
      <c r="I6" s="102" t="s">
        <v>203</v>
      </c>
      <c r="J6" s="102" t="s">
        <v>152</v>
      </c>
      <c r="K6" s="102" t="s">
        <v>204</v>
      </c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197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205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197</v>
      </c>
      <c r="G9" s="110" t="s">
        <v>152</v>
      </c>
      <c r="H9" s="111" t="s">
        <v>206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207</v>
      </c>
      <c r="G10" s="110" t="s">
        <v>152</v>
      </c>
      <c r="H10" s="102" t="s">
        <v>208</v>
      </c>
      <c r="I10" s="102" t="s">
        <v>209</v>
      </c>
      <c r="J10" s="102" t="s">
        <v>152</v>
      </c>
      <c r="K10" s="102" t="s">
        <v>210</v>
      </c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12" t="s">
        <v>19</v>
      </c>
      <c r="F11" s="102" t="s">
        <v>211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212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197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213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197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214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215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197</v>
      </c>
      <c r="G18" s="110" t="s">
        <v>152</v>
      </c>
      <c r="H18" s="102" t="s">
        <v>216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197</v>
      </c>
      <c r="G19" s="110" t="s">
        <v>152</v>
      </c>
      <c r="H19" s="111" t="s">
        <v>217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218</v>
      </c>
      <c r="G20" s="110" t="s">
        <v>152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218</v>
      </c>
      <c r="G21" s="110" t="s">
        <v>152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219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220</v>
      </c>
      <c r="G24" s="110" t="s">
        <v>152</v>
      </c>
      <c r="H24" s="102" t="s">
        <v>221</v>
      </c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220</v>
      </c>
      <c r="G25" s="110" t="s">
        <v>152</v>
      </c>
      <c r="H25" s="102" t="s">
        <v>222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220</v>
      </c>
      <c r="G26" s="110" t="s">
        <v>152</v>
      </c>
      <c r="H26" s="102" t="s">
        <v>222</v>
      </c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220</v>
      </c>
      <c r="G27" s="110" t="s">
        <v>152</v>
      </c>
      <c r="H27" s="102" t="s">
        <v>223</v>
      </c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220</v>
      </c>
      <c r="G28" s="110" t="s">
        <v>152</v>
      </c>
      <c r="H28" s="102" t="s">
        <v>224</v>
      </c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220</v>
      </c>
      <c r="G29" s="110" t="s">
        <v>152</v>
      </c>
      <c r="H29" s="102" t="s">
        <v>224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220</v>
      </c>
      <c r="G30" s="110" t="s">
        <v>152</v>
      </c>
      <c r="H30" s="102" t="s">
        <v>221</v>
      </c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218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218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218</v>
      </c>
      <c r="G34" s="110" t="s">
        <v>152</v>
      </c>
      <c r="H34" s="102" t="s">
        <v>225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12" t="s">
        <v>19</v>
      </c>
      <c r="F35" s="102" t="s">
        <v>226</v>
      </c>
      <c r="G35" s="110" t="s">
        <v>152</v>
      </c>
      <c r="H35" s="111" t="s">
        <v>227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197</v>
      </c>
      <c r="G36" s="110" t="s">
        <v>152</v>
      </c>
      <c r="H36" s="102" t="s">
        <v>228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197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220</v>
      </c>
      <c r="G38" s="110" t="s">
        <v>152</v>
      </c>
      <c r="H38" s="102" t="s">
        <v>229</v>
      </c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218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218</v>
      </c>
      <c r="G40" s="110" t="s">
        <v>152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 t="s">
        <v>199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199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220</v>
      </c>
      <c r="G44" s="110" t="s">
        <v>152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220</v>
      </c>
      <c r="G45" s="110" t="s">
        <v>152</v>
      </c>
      <c r="H45" s="102" t="s">
        <v>230</v>
      </c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218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231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12" t="s">
        <v>19</v>
      </c>
      <c r="F49" s="102" t="s">
        <v>232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199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197</v>
      </c>
      <c r="G52" s="104" t="s">
        <v>118</v>
      </c>
      <c r="H52" s="102" t="s">
        <v>233</v>
      </c>
      <c r="I52" s="102" t="s">
        <v>234</v>
      </c>
      <c r="J52" s="102" t="s">
        <v>152</v>
      </c>
      <c r="K52" s="102" t="s">
        <v>235</v>
      </c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197</v>
      </c>
      <c r="G53" s="110" t="s">
        <v>152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197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199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220</v>
      </c>
      <c r="G56" s="110" t="s">
        <v>152</v>
      </c>
      <c r="H56" s="102" t="s">
        <v>236</v>
      </c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197</v>
      </c>
      <c r="G57" s="110" t="s">
        <v>152</v>
      </c>
      <c r="H57" s="111" t="s">
        <v>237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218</v>
      </c>
      <c r="G58" s="110" t="s">
        <v>152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220</v>
      </c>
      <c r="G59" s="110" t="s">
        <v>152</v>
      </c>
      <c r="H59" s="102" t="s">
        <v>238</v>
      </c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12" t="s">
        <v>19</v>
      </c>
      <c r="F60" s="102" t="s">
        <v>239</v>
      </c>
      <c r="G60" s="110" t="s">
        <v>152</v>
      </c>
      <c r="H60" s="102" t="s">
        <v>240</v>
      </c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220</v>
      </c>
      <c r="G61" s="110" t="s">
        <v>152</v>
      </c>
      <c r="H61" s="102" t="s">
        <v>241</v>
      </c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12" t="s">
        <v>19</v>
      </c>
      <c r="F62" s="102" t="s">
        <v>242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12" t="s">
        <v>19</v>
      </c>
      <c r="F63" s="102" t="s">
        <v>243</v>
      </c>
      <c r="G63" s="110" t="s">
        <v>152</v>
      </c>
      <c r="H63" s="102" t="s">
        <v>244</v>
      </c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12" t="s">
        <v>19</v>
      </c>
      <c r="F65" s="102" t="s">
        <v>246</v>
      </c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218</v>
      </c>
      <c r="G66" s="110" t="s">
        <v>152</v>
      </c>
      <c r="H66" s="111" t="s">
        <v>247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218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12" t="s">
        <v>19</v>
      </c>
      <c r="F68" s="102" t="s">
        <v>248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218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249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231</v>
      </c>
      <c r="G3" s="110" t="s">
        <v>152</v>
      </c>
      <c r="H3" s="102" t="s">
        <v>250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11" t="s">
        <v>251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207</v>
      </c>
      <c r="G6" s="110" t="s">
        <v>152</v>
      </c>
      <c r="H6" s="102" t="s">
        <v>252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3" t="s">
        <v>18</v>
      </c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207</v>
      </c>
      <c r="G9" s="110" t="s">
        <v>152</v>
      </c>
      <c r="H9" s="102" t="s">
        <v>253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254</v>
      </c>
      <c r="G10" s="110" t="s">
        <v>152</v>
      </c>
      <c r="H10" s="111" t="s">
        <v>255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3" t="s">
        <v>18</v>
      </c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212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214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214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215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257</v>
      </c>
      <c r="G18" s="110" t="s">
        <v>152</v>
      </c>
      <c r="H18" s="102" t="s">
        <v>258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259</v>
      </c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205</v>
      </c>
      <c r="G20" s="110" t="s">
        <v>152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261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10" t="s">
        <v>152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207</v>
      </c>
      <c r="G25" s="110" t="s">
        <v>152</v>
      </c>
      <c r="H25" s="102" t="s">
        <v>262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256</v>
      </c>
      <c r="G26" s="110" t="s">
        <v>152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215</v>
      </c>
      <c r="G27" s="110" t="s">
        <v>152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3" t="s">
        <v>18</v>
      </c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207</v>
      </c>
      <c r="G29" s="110" t="s">
        <v>152</v>
      </c>
      <c r="H29" s="102" t="s">
        <v>263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207</v>
      </c>
      <c r="G30" s="110" t="s">
        <v>152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12" t="s">
        <v>19</v>
      </c>
      <c r="F32" s="102" t="s">
        <v>264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257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201</v>
      </c>
      <c r="G34" s="110" t="s">
        <v>152</v>
      </c>
      <c r="H34" s="111" t="s">
        <v>265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266</v>
      </c>
      <c r="G35" s="110" t="s">
        <v>152</v>
      </c>
      <c r="H35" s="111" t="s">
        <v>267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215</v>
      </c>
      <c r="G36" s="110" t="s">
        <v>152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268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3" t="s">
        <v>18</v>
      </c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231</v>
      </c>
      <c r="G40" s="110" t="s">
        <v>152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3" t="s">
        <v>18</v>
      </c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269</v>
      </c>
      <c r="G45" s="110" t="s">
        <v>152</v>
      </c>
      <c r="H45" s="102" t="s">
        <v>270</v>
      </c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215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231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199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271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272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3" t="s">
        <v>18</v>
      </c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273</v>
      </c>
      <c r="G53" s="110" t="s">
        <v>152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245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274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205</v>
      </c>
      <c r="G56" s="110" t="s">
        <v>152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257</v>
      </c>
      <c r="G57" s="110" t="s">
        <v>152</v>
      </c>
      <c r="H57" s="111" t="s">
        <v>275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273</v>
      </c>
      <c r="G58" s="110" t="s">
        <v>152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231</v>
      </c>
      <c r="G59" s="110" t="s">
        <v>152</v>
      </c>
      <c r="H59" s="102" t="s">
        <v>263</v>
      </c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269</v>
      </c>
      <c r="G60" s="110" t="s">
        <v>152</v>
      </c>
      <c r="H60" s="102" t="s">
        <v>276</v>
      </c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10" t="s">
        <v>152</v>
      </c>
      <c r="H61" s="102" t="s">
        <v>263</v>
      </c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196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10" t="s">
        <v>152</v>
      </c>
      <c r="H63" s="102" t="s">
        <v>263</v>
      </c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199</v>
      </c>
      <c r="G66" s="110" t="s">
        <v>152</v>
      </c>
      <c r="H66" s="111" t="s">
        <v>278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215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261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280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231</v>
      </c>
      <c r="G3" s="110" t="s">
        <v>152</v>
      </c>
      <c r="H3" s="102" t="s">
        <v>198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02" t="s">
        <v>281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272</v>
      </c>
      <c r="G6" s="110" t="s">
        <v>152</v>
      </c>
      <c r="H6" s="111" t="s">
        <v>282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3" t="s">
        <v>18</v>
      </c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207</v>
      </c>
      <c r="G9" s="110" t="s">
        <v>152</v>
      </c>
      <c r="H9" s="111" t="s">
        <v>283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254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285</v>
      </c>
      <c r="G11" s="104" t="s">
        <v>118</v>
      </c>
      <c r="H11" s="102" t="s">
        <v>286</v>
      </c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287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288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289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254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257</v>
      </c>
      <c r="G18" s="110" t="s">
        <v>152</v>
      </c>
      <c r="H18" s="102" t="s">
        <v>290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231</v>
      </c>
      <c r="G19" s="110" t="s">
        <v>152</v>
      </c>
      <c r="H19" s="102" t="s">
        <v>291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201</v>
      </c>
      <c r="G20" s="110" t="s">
        <v>152</v>
      </c>
      <c r="H20" s="102" t="s">
        <v>292</v>
      </c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261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10" t="s">
        <v>152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207</v>
      </c>
      <c r="G25" s="110" t="s">
        <v>152</v>
      </c>
      <c r="H25" s="102" t="s">
        <v>293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287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3" t="s">
        <v>18</v>
      </c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256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207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269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269</v>
      </c>
      <c r="G34" s="110" t="s">
        <v>152</v>
      </c>
      <c r="H34" s="111" t="s">
        <v>294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10" t="s">
        <v>152</v>
      </c>
      <c r="H35" s="111" t="s">
        <v>295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215</v>
      </c>
      <c r="G36" s="110" t="s">
        <v>152</v>
      </c>
      <c r="H36" s="111" t="s">
        <v>296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297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3" t="s">
        <v>18</v>
      </c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219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3" t="s">
        <v>18</v>
      </c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298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299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301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302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3" t="s">
        <v>18</v>
      </c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273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261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303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261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299</v>
      </c>
      <c r="G57" s="110" t="s">
        <v>152</v>
      </c>
      <c r="H57" s="111" t="s">
        <v>304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215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231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257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254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199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257</v>
      </c>
      <c r="G3" s="110" t="s">
        <v>152</v>
      </c>
      <c r="H3" s="102" t="s">
        <v>305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207</v>
      </c>
      <c r="G5" s="110" t="s">
        <v>152</v>
      </c>
      <c r="H5" s="102" t="s">
        <v>284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269</v>
      </c>
      <c r="G6" s="110" t="s">
        <v>152</v>
      </c>
      <c r="H6" s="111" t="s">
        <v>306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257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231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257</v>
      </c>
      <c r="G9" s="110" t="s">
        <v>152</v>
      </c>
      <c r="H9" s="111" t="s">
        <v>307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277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285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287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308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309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298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298</v>
      </c>
      <c r="G18" s="110" t="s">
        <v>152</v>
      </c>
      <c r="H18" s="102" t="s">
        <v>310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274</v>
      </c>
      <c r="G19" s="110" t="s">
        <v>152</v>
      </c>
      <c r="H19" s="102" t="s">
        <v>311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269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312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231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257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254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231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231</v>
      </c>
      <c r="G29" s="110" t="s">
        <v>152</v>
      </c>
      <c r="H29" s="102" t="s">
        <v>313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257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207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12" t="s">
        <v>19</v>
      </c>
      <c r="F34" s="102" t="s">
        <v>314</v>
      </c>
      <c r="G34" s="110" t="s">
        <v>152</v>
      </c>
      <c r="H34" s="111" t="s">
        <v>315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12" t="s">
        <v>19</v>
      </c>
      <c r="F35" s="102" t="s">
        <v>316</v>
      </c>
      <c r="G35" s="110" t="s">
        <v>152</v>
      </c>
      <c r="H35" s="111" t="s">
        <v>317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257</v>
      </c>
      <c r="G36" s="110" t="s">
        <v>152</v>
      </c>
      <c r="H36" s="111" t="s">
        <v>318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268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319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257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231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231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231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260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320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201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321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254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322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303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323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302</v>
      </c>
      <c r="G57" s="110" t="s">
        <v>152</v>
      </c>
      <c r="H57" s="111" t="s">
        <v>304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257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299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298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257</v>
      </c>
      <c r="G66" s="110" t="s">
        <v>152</v>
      </c>
      <c r="H66" s="111" t="s">
        <v>324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257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274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257</v>
      </c>
      <c r="G3" s="110" t="s">
        <v>152</v>
      </c>
      <c r="H3" s="111" t="s">
        <v>325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326</v>
      </c>
      <c r="G5" s="110" t="s">
        <v>152</v>
      </c>
      <c r="H5" s="102" t="s">
        <v>284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303</v>
      </c>
      <c r="G6" s="110" t="s">
        <v>152</v>
      </c>
      <c r="H6" s="111" t="s">
        <v>327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274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268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303</v>
      </c>
      <c r="G9" s="110" t="s">
        <v>152</v>
      </c>
      <c r="H9" s="102" t="s">
        <v>328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323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329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300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330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308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303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303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287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256</v>
      </c>
      <c r="G19" s="110" t="s">
        <v>152</v>
      </c>
      <c r="H19" s="111" t="s">
        <v>331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289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274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297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7" t="s">
        <v>16</v>
      </c>
      <c r="F23" s="102" t="s">
        <v>245</v>
      </c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303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303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274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259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329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274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303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309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289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329</v>
      </c>
      <c r="G34" s="110" t="s">
        <v>152</v>
      </c>
      <c r="H34" s="111" t="s">
        <v>332</v>
      </c>
      <c r="I34" s="102" t="n">
        <v>4578</v>
      </c>
      <c r="J34" s="102" t="s">
        <v>152</v>
      </c>
      <c r="K34" s="102" t="s">
        <v>333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334</v>
      </c>
      <c r="G35" s="110" t="s">
        <v>152</v>
      </c>
      <c r="H35" s="111" t="s">
        <v>335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303</v>
      </c>
      <c r="G36" s="110" t="s">
        <v>152</v>
      </c>
      <c r="H36" s="111" t="s">
        <v>336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300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196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337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329</v>
      </c>
      <c r="G40" s="110" t="s">
        <v>152</v>
      </c>
      <c r="H40" s="111" t="s">
        <v>338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303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195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3" t="s">
        <v>18</v>
      </c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300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320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303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259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339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274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322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340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329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274</v>
      </c>
      <c r="G57" s="110" t="s">
        <v>152</v>
      </c>
      <c r="H57" s="111" t="s">
        <v>341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287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342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300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309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274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12" t="s">
        <v>19</v>
      </c>
      <c r="F64" s="102" t="s">
        <v>343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196</v>
      </c>
      <c r="G66" s="110" t="s">
        <v>152</v>
      </c>
      <c r="H66" s="111" t="s">
        <v>344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303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345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212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308</v>
      </c>
      <c r="G3" s="110" t="s">
        <v>152</v>
      </c>
      <c r="H3" s="111" t="s">
        <v>346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334</v>
      </c>
      <c r="G5" s="110" t="s">
        <v>152</v>
      </c>
      <c r="H5" s="102" t="s">
        <v>347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212</v>
      </c>
      <c r="G6" s="110" t="s">
        <v>152</v>
      </c>
      <c r="H6" s="102" t="s">
        <v>348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212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349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271</v>
      </c>
      <c r="G9" s="110" t="s">
        <v>152</v>
      </c>
      <c r="H9" s="102" t="s">
        <v>350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351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352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353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354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352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212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353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353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352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256</v>
      </c>
      <c r="G19" s="110" t="s">
        <v>152</v>
      </c>
      <c r="H19" s="102" t="s">
        <v>355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320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352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301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352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353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308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356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357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301</v>
      </c>
      <c r="G29" s="104" t="s">
        <v>118</v>
      </c>
      <c r="H29" s="102"/>
      <c r="I29" s="102" t="s">
        <v>358</v>
      </c>
      <c r="J29" s="102" t="s">
        <v>152</v>
      </c>
      <c r="K29" s="102" t="s">
        <v>359</v>
      </c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360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361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352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352</v>
      </c>
      <c r="G34" s="110" t="s">
        <v>152</v>
      </c>
      <c r="H34" s="111" t="s">
        <v>362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334</v>
      </c>
      <c r="G35" s="110" t="s">
        <v>152</v>
      </c>
      <c r="H35" s="111" t="s">
        <v>363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308</v>
      </c>
      <c r="G36" s="110" t="s">
        <v>152</v>
      </c>
      <c r="H36" s="102" t="s">
        <v>364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342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360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365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301</v>
      </c>
      <c r="G40" s="110" t="s">
        <v>152</v>
      </c>
      <c r="H40" s="111" t="s">
        <v>338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356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353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320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322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357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366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308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322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367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351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334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368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271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356</v>
      </c>
      <c r="G57" s="110" t="s">
        <v>152</v>
      </c>
      <c r="H57" s="111" t="s">
        <v>369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308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357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370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342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357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342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352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353</v>
      </c>
      <c r="G66" s="110" t="s">
        <v>152</v>
      </c>
      <c r="H66" s="111" t="s">
        <v>371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322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372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22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285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256</v>
      </c>
      <c r="G3" s="110" t="s">
        <v>152</v>
      </c>
      <c r="H3" s="102" t="s">
        <v>284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13" t="s">
        <v>17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373</v>
      </c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213</v>
      </c>
      <c r="G6" s="110" t="s">
        <v>152</v>
      </c>
      <c r="H6" s="102" t="s">
        <v>374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375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288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288</v>
      </c>
      <c r="G9" s="110" t="s">
        <v>152</v>
      </c>
      <c r="H9" s="111" t="s">
        <v>376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368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7" t="s">
        <v>16</v>
      </c>
      <c r="F11" s="102" t="s">
        <v>288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288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7" t="s">
        <v>16</v>
      </c>
      <c r="F13" s="102" t="s">
        <v>285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354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13" t="s">
        <v>17</v>
      </c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13" t="s">
        <v>17</v>
      </c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256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368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13" t="s">
        <v>17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13" t="s">
        <v>17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378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379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7" t="s">
        <v>16</v>
      </c>
      <c r="F23" s="102" t="s">
        <v>214</v>
      </c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213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288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256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213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285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13" t="s">
        <v>17</v>
      </c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213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13" t="s">
        <v>17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285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375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375</v>
      </c>
      <c r="G34" s="110" t="s">
        <v>152</v>
      </c>
      <c r="H34" s="111" t="s">
        <v>381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345</v>
      </c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256</v>
      </c>
      <c r="G36" s="110" t="s">
        <v>152</v>
      </c>
      <c r="H36" s="102" t="s">
        <v>284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288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13" t="s">
        <v>17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213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288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379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13" t="s">
        <v>17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13" t="s">
        <v>17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256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382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378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383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13" t="s">
        <v>17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13" t="s">
        <v>17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354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256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368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213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384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375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375</v>
      </c>
      <c r="G57" s="110" t="s">
        <v>152</v>
      </c>
      <c r="H57" s="111" t="s">
        <v>385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13" t="s">
        <v>17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288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383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285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384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288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13" t="s">
        <v>17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256</v>
      </c>
      <c r="G66" s="110" t="s">
        <v>152</v>
      </c>
      <c r="H66" s="111" t="s">
        <v>386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213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13" t="s">
        <v>17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13" t="s">
        <v>17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368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"/>
    <col collapsed="false" customWidth="true" hidden="false" outlineLevel="0" max="3" min="3" style="0" width="8"/>
    <col collapsed="false" customWidth="true" hidden="false" outlineLevel="0" max="4" min="4" style="0" width="36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2"/>
    <col collapsed="false" customWidth="true" hidden="false" outlineLevel="0" max="8" min="8" style="0" width="27"/>
    <col collapsed="false" customWidth="true" hidden="false" outlineLevel="0" max="9" min="9" style="0" width="1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387</v>
      </c>
      <c r="H1" s="100" t="s">
        <v>112</v>
      </c>
      <c r="I1" s="100" t="s">
        <v>113</v>
      </c>
    </row>
    <row r="2" customFormat="false" ht="15" hidden="false" customHeight="false" outlineLevel="0" collapsed="false">
      <c r="A2" s="101" t="s">
        <v>35</v>
      </c>
      <c r="B2" s="102" t="s">
        <v>388</v>
      </c>
      <c r="C2" s="102" t="s">
        <v>389</v>
      </c>
      <c r="D2" s="102" t="s">
        <v>390</v>
      </c>
      <c r="E2" s="107" t="s">
        <v>16</v>
      </c>
      <c r="F2" s="102" t="s">
        <v>125</v>
      </c>
      <c r="G2" s="102" t="s">
        <v>391</v>
      </c>
      <c r="H2" s="102" t="s">
        <v>392</v>
      </c>
      <c r="I2" s="102" t="s">
        <v>393</v>
      </c>
    </row>
    <row r="3" customFormat="false" ht="15" hidden="false" customHeight="false" outlineLevel="0" collapsed="false">
      <c r="A3" s="101" t="s">
        <v>35</v>
      </c>
      <c r="B3" s="102" t="s">
        <v>59</v>
      </c>
      <c r="C3" s="102" t="s">
        <v>389</v>
      </c>
      <c r="D3" s="102" t="s">
        <v>170</v>
      </c>
      <c r="E3" s="107" t="s">
        <v>16</v>
      </c>
      <c r="F3" s="102" t="s">
        <v>394</v>
      </c>
      <c r="G3" s="102" t="s">
        <v>395</v>
      </c>
      <c r="H3" s="102" t="s">
        <v>396</v>
      </c>
      <c r="I3" s="102" t="s">
        <v>397</v>
      </c>
    </row>
    <row r="4" customFormat="false" ht="15" hidden="false" customHeight="false" outlineLevel="0" collapsed="false">
      <c r="A4" s="109" t="s">
        <v>28</v>
      </c>
      <c r="B4" s="102" t="s">
        <v>81</v>
      </c>
      <c r="C4" s="102" t="s">
        <v>398</v>
      </c>
      <c r="D4" s="102" t="s">
        <v>149</v>
      </c>
      <c r="E4" s="107" t="s">
        <v>16</v>
      </c>
      <c r="F4" s="102" t="s">
        <v>207</v>
      </c>
      <c r="G4" s="102" t="s">
        <v>399</v>
      </c>
      <c r="H4" s="102" t="s">
        <v>400</v>
      </c>
      <c r="I4" s="102" t="s">
        <v>401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2025-06-25T13:20:29Z</dcterms:created>
  <dc:creator>openpyxl</dc:creator>
  <dc:description/>
  <dc:language>pt-BR</dc:language>
  <cp:lastModifiedBy/>
  <dcterms:modified xsi:type="dcterms:W3CDTF">2025-06-25T10:23:46Z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