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5"/>
  <workbookPr/>
  <xr:revisionPtr revIDLastSave="0" documentId="8_{B19C17D8-8A84-44DF-BCD4-1A772EE4DA9D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Resumo" sheetId="4" r:id="rId1"/>
    <sheet name="Form 1 - Município" sheetId="1" r:id="rId2"/>
    <sheet name="Form 2 - UVR" sheetId="2" r:id="rId3"/>
    <sheet name="Form 3 - Empreendimento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D4" i="4"/>
  <c r="D3" i="4"/>
  <c r="B3" i="4"/>
  <c r="F3" i="4"/>
  <c r="F2" i="4"/>
  <c r="D2" i="4"/>
  <c r="B4" i="4"/>
  <c r="B2" i="4"/>
  <c r="B5" i="4" l="1"/>
  <c r="H2" i="4"/>
  <c r="C2" i="4"/>
  <c r="D5" i="4"/>
  <c r="E2" i="4"/>
  <c r="F5" i="4"/>
  <c r="G2" i="4"/>
  <c r="H4" i="4"/>
  <c r="C4" i="4"/>
  <c r="E4" i="4"/>
  <c r="G4" i="4"/>
  <c r="H5" i="4"/>
  <c r="G5" i="4"/>
  <c r="C5" i="4"/>
  <c r="E5" i="4"/>
  <c r="H3" i="4"/>
  <c r="G3" i="4"/>
  <c r="C3" i="4"/>
  <c r="E3" i="4"/>
</calcChain>
</file>

<file path=xl/sharedStrings.xml><?xml version="1.0" encoding="utf-8"?>
<sst xmlns="http://schemas.openxmlformats.org/spreadsheetml/2006/main" count="917" uniqueCount="162">
  <si>
    <t>Formulário</t>
  </si>
  <si>
    <t>Enviados</t>
  </si>
  <si>
    <t>%</t>
  </si>
  <si>
    <t>Atrasados</t>
  </si>
  <si>
    <t>Sem Técnico</t>
  </si>
  <si>
    <t>Total</t>
  </si>
  <si>
    <t>1 - Município</t>
  </si>
  <si>
    <t>2 - UVR</t>
  </si>
  <si>
    <t>3 - Empreendimento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</si>
  <si>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</si>
  <si>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</si>
  <si>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</si>
  <si>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</si>
  <si>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</si>
  <si>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</si>
  <si>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</si>
  <si>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</si>
  <si>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Gabriel</t>
  </si>
  <si>
    <t>Altônia</t>
  </si>
  <si>
    <t>Paula Tatiana Santana Vechi</t>
  </si>
  <si>
    <t>Não</t>
  </si>
  <si>
    <t>Bianca</t>
  </si>
  <si>
    <t>Anahy</t>
  </si>
  <si>
    <t>willian de oliveira lino</t>
  </si>
  <si>
    <t>Assis Chateaubriand</t>
  </si>
  <si>
    <t>Gisele Cássia Tamparowsky de Oliveira</t>
  </si>
  <si>
    <t>Boa Vista da Aparecida</t>
  </si>
  <si>
    <t>Marcos Gabriel Franciosi Borges</t>
  </si>
  <si>
    <t>Braganey</t>
  </si>
  <si>
    <t>Geni Rodrigues da Silva morais</t>
  </si>
  <si>
    <t>Brasilândia do Sul</t>
  </si>
  <si>
    <t>Solange Maria Masqueti</t>
  </si>
  <si>
    <t>Enviado</t>
  </si>
  <si>
    <t>20/03/2025</t>
  </si>
  <si>
    <t>Valquiria</t>
  </si>
  <si>
    <t>Cafelândia</t>
  </si>
  <si>
    <t>Cristiane Petry Vieira</t>
  </si>
  <si>
    <t>Campo Bonito</t>
  </si>
  <si>
    <t>Diego Hemerich</t>
  </si>
  <si>
    <t>Capitão Leonidas Marques</t>
  </si>
  <si>
    <t>Tatiane Girardi</t>
  </si>
  <si>
    <t>06/03/2025</t>
  </si>
  <si>
    <t>Cascavel</t>
  </si>
  <si>
    <t>Gabriela Fernanda Sandri</t>
  </si>
  <si>
    <t>Edson Batista de Castro</t>
  </si>
  <si>
    <t>Eduarda rohden donasolo</t>
  </si>
  <si>
    <t>Kelly Regina linzmeier de Lima</t>
  </si>
  <si>
    <t>Catanduvas</t>
  </si>
  <si>
    <t>Cristina Harumi Enokida</t>
  </si>
  <si>
    <t>Luana</t>
  </si>
  <si>
    <t>Céu Azul</t>
  </si>
  <si>
    <t>Douglas de Mattia / Alvaro Rodrigues</t>
  </si>
  <si>
    <t>26/02/2025</t>
  </si>
  <si>
    <t>Sim</t>
  </si>
  <si>
    <t>Corbélia</t>
  </si>
  <si>
    <t>Vanderson Pasetti</t>
  </si>
  <si>
    <t>Diamante d'Oeste</t>
  </si>
  <si>
    <t>Bruna Schneider Guimarães</t>
  </si>
  <si>
    <t>19/03/2025</t>
  </si>
  <si>
    <t>Diamante do Sul</t>
  </si>
  <si>
    <t>Keilla Avezedo</t>
  </si>
  <si>
    <t>10/03/2025</t>
  </si>
  <si>
    <t>Entre Rios do Oeste</t>
  </si>
  <si>
    <t>Formosa do Oeste</t>
  </si>
  <si>
    <t>thiago varaschim cenci</t>
  </si>
  <si>
    <t>Larissa</t>
  </si>
  <si>
    <t>Foz do Iguaçu</t>
  </si>
  <si>
    <t>Andrea Carla Winkelmann</t>
  </si>
  <si>
    <t>Lorizete de Andrade</t>
  </si>
  <si>
    <t>Andressa Maia</t>
  </si>
  <si>
    <t>Lucas Correia de Souza</t>
  </si>
  <si>
    <t>Jose Francisco Mariano de Faria Filho</t>
  </si>
  <si>
    <t>Pedro Henrique Mariano de Faria</t>
  </si>
  <si>
    <t>Renata Aparecida de Souza</t>
  </si>
  <si>
    <t>Francisco Alves</t>
  </si>
  <si>
    <t>Paulo Rogerio Hiroshi Fujii</t>
  </si>
  <si>
    <t>Guaira</t>
  </si>
  <si>
    <t>Marlene R. Oliveira Dallacosta</t>
  </si>
  <si>
    <t>Guaraniacu</t>
  </si>
  <si>
    <t>Vitolor dos Santos Almeida</t>
  </si>
  <si>
    <t>08/03/2025</t>
  </si>
  <si>
    <t>Ibema</t>
  </si>
  <si>
    <t>Kelly Jackeline Silva do Valle</t>
  </si>
  <si>
    <t>Iguatu</t>
  </si>
  <si>
    <t>Felipe Carvalho Zydek</t>
  </si>
  <si>
    <t>13/03/2025</t>
  </si>
  <si>
    <t>Iracema do Oeste</t>
  </si>
  <si>
    <t>Eliane Borin</t>
  </si>
  <si>
    <t>18/03/2025</t>
  </si>
  <si>
    <t>Itaipulândia</t>
  </si>
  <si>
    <t>Tatiana schrard</t>
  </si>
  <si>
    <t>Jesuítas</t>
  </si>
  <si>
    <t>Francilaine Cavalini de Oliveira</t>
  </si>
  <si>
    <t>Lindoeste</t>
  </si>
  <si>
    <t>Ailton Carlos Fialho</t>
  </si>
  <si>
    <t>Marechal Candido Rondon</t>
  </si>
  <si>
    <t>Maripa</t>
  </si>
  <si>
    <t>Cleiton Manske</t>
  </si>
  <si>
    <t>Matelândia</t>
  </si>
  <si>
    <t>Alexandro Aparecido de Lima Vieira</t>
  </si>
  <si>
    <t>Medianeira</t>
  </si>
  <si>
    <t>Natielly Pereira Ochoa</t>
  </si>
  <si>
    <t>Mercedes</t>
  </si>
  <si>
    <t>Roberto Pedron</t>
  </si>
  <si>
    <t>Missal</t>
  </si>
  <si>
    <t>Luciane Spies</t>
  </si>
  <si>
    <t>Mundo Novo</t>
  </si>
  <si>
    <t>Jaqueline Fernanda Meireles</t>
  </si>
  <si>
    <t>Nova Aurora</t>
  </si>
  <si>
    <t>Luiz Fernando Pereira Barbosa</t>
  </si>
  <si>
    <t>Nova Santa Rosa</t>
  </si>
  <si>
    <t>Carolina Eggers</t>
  </si>
  <si>
    <t>Ouro Verde do Oeste</t>
  </si>
  <si>
    <t>Gabriela Carvalho</t>
  </si>
  <si>
    <t>Palotina</t>
  </si>
  <si>
    <t>Dorival Manoel Canhete</t>
  </si>
  <si>
    <t>Pato Bragado</t>
  </si>
  <si>
    <t>Jaqueline Vanelli</t>
  </si>
  <si>
    <t>27/02/2025</t>
  </si>
  <si>
    <t>o técnico precisa arrumar algumas informações</t>
  </si>
  <si>
    <t>Quatro Pontes</t>
  </si>
  <si>
    <t>Fernanda Jung</t>
  </si>
  <si>
    <t>Ramilândia</t>
  </si>
  <si>
    <t>Ana Paula Romagnoli</t>
  </si>
  <si>
    <t>Santa Helena</t>
  </si>
  <si>
    <t>Isabel Caroline Fruhling</t>
  </si>
  <si>
    <t>Santa Lúcia</t>
  </si>
  <si>
    <t>Marina Ancelmo da Silva</t>
  </si>
  <si>
    <t>Santa Tereza do Oeste</t>
  </si>
  <si>
    <t>Ana Carolina Peterle Ribeiro</t>
  </si>
  <si>
    <t>Santa Terezinha de Itaipu</t>
  </si>
  <si>
    <t>Taiane Amélia Mondardo</t>
  </si>
  <si>
    <t>São Jose das Palmeiras</t>
  </si>
  <si>
    <t>Adnan navarro de freitas kassim</t>
  </si>
  <si>
    <t>11/03/2025</t>
  </si>
  <si>
    <t xml:space="preserve">Foi solicita ao técnico para arrumar uma informação que estava errada. </t>
  </si>
  <si>
    <t>São Miguel do Iguaçu</t>
  </si>
  <si>
    <t>Andryws Rafael Gois</t>
  </si>
  <si>
    <t>São Pedro do Iguaçu</t>
  </si>
  <si>
    <t>Mayara Ketllyn de Paula Rosetti</t>
  </si>
  <si>
    <t>Serranopolis do Iguaçu</t>
  </si>
  <si>
    <t>Junior Andre Britzke</t>
  </si>
  <si>
    <t>Terra Roxa</t>
  </si>
  <si>
    <t>Adriano Pereira Guedes</t>
  </si>
  <si>
    <t>Toledo</t>
  </si>
  <si>
    <t xml:space="preserve">Graziela Gobbato / Suzana Cristina de Almeida </t>
  </si>
  <si>
    <t>Tres Barras do Parana</t>
  </si>
  <si>
    <t>Alice Cristiane Zancheta</t>
  </si>
  <si>
    <t>Tupassi</t>
  </si>
  <si>
    <t>Fernanda kaezer de Godoy</t>
  </si>
  <si>
    <t>12/03/2025</t>
  </si>
  <si>
    <t>Ubirata</t>
  </si>
  <si>
    <t xml:space="preserve">Ademir Papini Júnior </t>
  </si>
  <si>
    <t>Vera Cruz do Oeste</t>
  </si>
  <si>
    <t>Heloísa Maria Beloni Insenha</t>
  </si>
  <si>
    <t>06/02/2025</t>
  </si>
  <si>
    <t>21/03/2025</t>
  </si>
  <si>
    <t>07/03/2025</t>
  </si>
  <si>
    <t>28/02/2025</t>
  </si>
  <si>
    <t>05/03/2025</t>
  </si>
  <si>
    <t>Alterado as fotos</t>
  </si>
  <si>
    <t>17/03/2025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</si>
</sst>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theme="1"/>
      <name val="Arial"/>
    </font>
    <font>
      <sz val="12"/>
      <color theme="1"/>
      <name val="Arial"/>
    </font>
    <font>
      <sz val="12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3DDFF"/>
        <bgColor indexed="64"/>
      </patternFill>
    </fill>
    <fill>
      <patternFill patternType="solid">
        <fgColor rgb="FFFFF7C9"/>
        <bgColor indexed="64"/>
      </patternFill>
    </fill>
    <fill>
      <patternFill patternType="solid">
        <fgColor rgb="FF91F0D3"/>
        <bgColor indexed="64"/>
      </patternFill>
    </fill>
    <fill>
      <patternFill patternType="solid">
        <fgColor rgb="FFFFD2DE"/>
        <bgColor indexed="64"/>
      </patternFill>
    </fill>
    <fill>
      <patternFill patternType="solid">
        <fgColor rgb="FFEBC99F"/>
        <bgColor indexed="64"/>
      </patternFill>
    </fill>
    <fill>
      <patternFill patternType="solid">
        <fgColor theme="3" tint="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</dxfs>
  <tableStyles count="0" defaultTableStyle="TableStyleMedium2" defaultPivotStyle="PivotStyleMedium9"/>
  <colors>
    <mruColors>
      <color rgb="FFF56E6E"/>
      <color rgb="FFE85A5A"/>
      <color rgb="FFAD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245314-D01A-427A-90A7-43EC8661D76F}" name="Tabela1" displayName="Tabela1" ref="A1:H68" totalsRowShown="0" headerRowDxfId="114" dataDxfId="113" headerRowBorderDxfId="111" tableBorderDxfId="112" totalsRowBorderDxfId="110">
  <autoFilter ref="A1:H68" xr:uid="{E6245314-D01A-427A-90A7-43EC8661D76F}"/>
  <tableColumns count="8">
    <tableColumn id="1" xr3:uid="{97D5778F-6E76-45F8-8518-CB7B4D718D30}" name="Regional"/>
    <tableColumn id="2" xr3:uid="{F82BA2F1-4161-4BEE-8CA1-E9F402753AE2}" name="Município" dataDxfId="109"/>
    <tableColumn id="3" xr3:uid="{5602B87F-848D-4C14-A802-F6858171682D}" name="UVR" dataDxfId="108"/>
    <tableColumn id="4" xr3:uid="{64EEA438-0619-4C29-BCDA-EF8CEF9AD6C8}" name="Técnico de UVR" dataDxfId="107"/>
    <tableColumn id="5" xr3:uid="{C7DBEA5B-7F42-486F-9016-C7C3AE3E6055}" name="Situação" dataDxfId="106"/>
    <tableColumn id="6" xr3:uid="{00B6F5FF-4F42-42FF-A1B3-E9D7007200B1}" name="Data de Envio" dataDxfId="105"/>
    <tableColumn id="7" xr3:uid="{BEC69C1B-2288-428F-9012-7F08470C0831}" name="Validado pelo Regional" dataDxfId="104"/>
    <tableColumn id="8" xr3:uid="{09464908-B20C-4BC7-86C1-8DF212F33886}" name="Observações" dataDxfId="10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D095FB-3ECF-431B-B459-45624B830BAB}" name="Tabela13" displayName="Tabela13" ref="A1:H68" totalsRowShown="0" headerRowDxfId="52" dataDxfId="51" headerRowBorderDxfId="49" tableBorderDxfId="50" totalsRowBorderDxfId="48">
  <autoFilter ref="A1:H68" xr:uid="{E6245314-D01A-427A-90A7-43EC8661D76F}"/>
  <tableColumns count="8">
    <tableColumn id="1" xr3:uid="{5F61CCCC-0AD6-4113-B5B2-5AA28DFA46CE}" name="Regional"/>
    <tableColumn id="2" xr3:uid="{F7B70F92-3368-4CFB-94AD-C7F9A12B11BF}" name="Município" dataDxfId="47"/>
    <tableColumn id="3" xr3:uid="{5F9A30A9-5866-44F8-A861-7707D32971CF}" name="UVR" dataDxfId="46"/>
    <tableColumn id="4" xr3:uid="{20C6875C-E6F9-4E0A-82FE-09C739475DCA}" name="Técnico de UVR" dataDxfId="45"/>
    <tableColumn id="5" xr3:uid="{3455E57A-B2C9-4CD4-97E3-688DB50B8350}" name="Situação" dataDxfId="44"/>
    <tableColumn id="6" xr3:uid="{3F910BEC-69EF-4AF0-A9E0-DF708959A84E}" name="Data de Envio" dataDxfId="43"/>
    <tableColumn id="7" xr3:uid="{49F604D7-60CA-4F94-9869-1840172E11FD}" name="Validado pelo Regional" dataDxfId="42"/>
    <tableColumn id="8" xr3:uid="{47705900-08A0-4FD3-8819-8BF5B2D22FA4}" name="Observações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9D4664-37F2-4BC8-A19B-C6B4DFD70D30}" name="Tabela134" displayName="Tabela134" ref="A1:H68" totalsRowShown="0" headerRowDxfId="11" dataDxfId="10" headerRowBorderDxfId="8" tableBorderDxfId="9" totalsRowBorderDxfId="7">
  <autoFilter ref="A1:H68" xr:uid="{E6245314-D01A-427A-90A7-43EC8661D76F}"/>
  <tableColumns count="8">
    <tableColumn id="1" xr3:uid="{B76B1767-3738-41CD-A44C-95CF2E4EABB1}" name="Regional"/>
    <tableColumn id="2" xr3:uid="{CCCFB296-673B-48D3-BE12-257DB2188611}" name="Município" dataDxfId="6"/>
    <tableColumn id="3" xr3:uid="{6084015B-F551-4972-B0DE-E45FEA41C2BF}" name="UVR" dataDxfId="5"/>
    <tableColumn id="4" xr3:uid="{716CB5C2-D467-47D6-B0BE-B7ED7B939D06}" name="Técnico de UVR" dataDxfId="4"/>
    <tableColumn id="5" xr3:uid="{75052376-C09C-4A5D-A34D-266DDF44C397}" name="Situação" dataDxfId="3"/>
    <tableColumn id="6" xr3:uid="{AAB108F6-97B2-41B7-8800-38A381E4CBC5}" name="Data de Envio" dataDxfId="2"/>
    <tableColumn id="7" xr3:uid="{F9473947-009A-4D59-B914-9FECB45862E0}" name="Validado pelo Regional" dataDxfId="1"/>
    <tableColumn id="8" xr3:uid="{70BC0B66-EC2C-4331-B85E-C08566BF7213}" name="Observaçõ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F92E-657E-4E0C-B143-933F3F776E4E}">
  <dimension ref="A1:H5"/>
  <sheetViews>
    <sheetView showGridLines="0" workbookViewId="0">
      <selection activeCell="J7" sqref="J7"/>
    </sheetView>
  </sheetViews>
  <sheetFormatPr defaultRowHeight="15"/>
  <cols>
    <col min="1" max="1" width="20" bestFit="1" customWidth="1"/>
    <col min="2" max="2" width="12.85546875" customWidth="1"/>
    <col min="3" max="3" width="12.28515625" bestFit="1" customWidth="1"/>
    <col min="4" max="4" width="15.140625" bestFit="1" customWidth="1"/>
    <col min="5" max="5" width="12" customWidth="1"/>
    <col min="6" max="6" width="15.140625" bestFit="1" customWidth="1"/>
    <col min="7" max="7" width="11.85546875" customWidth="1"/>
    <col min="8" max="8" width="14.85546875" customWidth="1"/>
  </cols>
  <sheetData>
    <row r="1" spans="1:8" ht="18.75">
      <c r="A1" s="16" t="s">
        <v>0</v>
      </c>
      <c r="B1" s="16" t="s">
        <v>1</v>
      </c>
      <c r="C1" s="16" t="s">
        <v>2</v>
      </c>
      <c r="D1" s="16" t="s">
        <v>3</v>
      </c>
      <c r="E1" s="16" t="s">
        <v>2</v>
      </c>
      <c r="F1" s="16" t="s">
        <v>4</v>
      </c>
      <c r="G1" s="16" t="s">
        <v>2</v>
      </c>
      <c r="H1" s="16" t="s">
        <v>5</v>
      </c>
    </row>
    <row r="2" spans="1:8" ht="15.75">
      <c r="A2" s="17" t="s">
        <v>6</v>
      </c>
      <c r="B2" s="17">
        <f>COUNTIF(Tabela1[Situação],"Enviado")</f>
        <v>15</v>
      </c>
      <c r="C2" s="19">
        <f>B2/SUM($B2,$D2,$F2)</f>
        <v>0.22388059701492538</v>
      </c>
      <c r="D2" s="17">
        <f>COUNTIF(Tabela1[Situação],"")+COUNTIF(Tabela1[Situação],"Atrasado")</f>
        <v>52</v>
      </c>
      <c r="E2" s="19">
        <f>D2/SUM($B2,$D2,$F2)</f>
        <v>0.77611940298507465</v>
      </c>
      <c r="F2" s="17">
        <f>COUNTIF(Tabela1[Situação],"Sem Técnico")</f>
        <v>0</v>
      </c>
      <c r="G2" s="19">
        <f>F2/SUM($B2,$D2,$F2)</f>
        <v>0</v>
      </c>
      <c r="H2" s="18">
        <f>SUM(B2,D2,F2)</f>
        <v>67</v>
      </c>
    </row>
    <row r="3" spans="1:8" ht="15.75">
      <c r="A3" s="17" t="s">
        <v>7</v>
      </c>
      <c r="B3" s="17">
        <f>COUNTIF(Tabela13[Situação],"Enviado")</f>
        <v>17</v>
      </c>
      <c r="C3" s="19">
        <f>B3/SUM($B3,$D3,$F3)</f>
        <v>0.2537313432835821</v>
      </c>
      <c r="D3" s="17">
        <f>COUNTIF(Tabela13[Situação],"")+COUNTIF(Tabela13[Situação],"Atrasado")</f>
        <v>50</v>
      </c>
      <c r="E3" s="19">
        <f>D3/SUM($B3,$D3,$F3)</f>
        <v>0.74626865671641796</v>
      </c>
      <c r="F3" s="17">
        <f>COUNTIF(Tabela1[Situação],"Sem Técnico")</f>
        <v>0</v>
      </c>
      <c r="G3" s="19">
        <f>F3/SUM($B3,$D3,$F3)</f>
        <v>0</v>
      </c>
      <c r="H3" s="18">
        <f t="shared" ref="H3:H5" si="0">SUM(B3,D3,F3)</f>
        <v>67</v>
      </c>
    </row>
    <row r="4" spans="1:8" ht="15.75">
      <c r="A4" s="17" t="s">
        <v>8</v>
      </c>
      <c r="B4" s="17">
        <f>COUNTIF(Tabela134[Situação],"Enviado")</f>
        <v>13</v>
      </c>
      <c r="C4" s="19">
        <f>B4/SUM($B4,$D4,$F4)</f>
        <v>0.19402985074626866</v>
      </c>
      <c r="D4" s="17">
        <f>COUNTIF(Tabela134[Situação],"")+COUNTIF(Tabela134[Situação],"Atrasado")</f>
        <v>54</v>
      </c>
      <c r="E4" s="19">
        <f>D4/SUM($B4,$D4,$F4)</f>
        <v>0.80597014925373134</v>
      </c>
      <c r="F4" s="17">
        <f>COUNTIF(Tabela134[Situação],"Sem Técnico")</f>
        <v>0</v>
      </c>
      <c r="G4" s="19">
        <f>F4/SUM($B4,$D4,$F4)</f>
        <v>0</v>
      </c>
      <c r="H4" s="18">
        <f t="shared" si="0"/>
        <v>67</v>
      </c>
    </row>
    <row r="5" spans="1:8" ht="15.75">
      <c r="A5" s="18" t="s">
        <v>5</v>
      </c>
      <c r="B5" s="18">
        <f>SUM(B2:B4)</f>
        <v>45</v>
      </c>
      <c r="C5" s="19">
        <f>B5/SUM($B5,$D5,$F5)</f>
        <v>0.22388059701492538</v>
      </c>
      <c r="D5" s="18">
        <f>SUM(D2:D4)</f>
        <v>156</v>
      </c>
      <c r="E5" s="19">
        <f>D5/SUM($B5,$D5,$F5)</f>
        <v>0.77611940298507465</v>
      </c>
      <c r="F5" s="18">
        <f>SUM(F2:F4)</f>
        <v>0</v>
      </c>
      <c r="G5" s="19">
        <f>F5/SUM($B5,$D5,$F5)</f>
        <v>0</v>
      </c>
      <c r="H5" s="18">
        <f t="shared" si="0"/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showGridLines="0" topLeftCell="A46" workbookViewId="0">
      <selection activeCell="E57" sqref="E57"/>
    </sheetView>
  </sheetViews>
  <sheetFormatPr defaultRowHeight="15"/>
  <cols>
    <col min="1" max="1" width="15.5703125" customWidth="1"/>
    <col min="2" max="2" width="27.140625" bestFit="1" customWidth="1"/>
    <col min="3" max="3" width="11.42578125" customWidth="1"/>
    <col min="4" max="4" width="47.7109375" bestFit="1" customWidth="1"/>
    <col min="5" max="5" width="20" customWidth="1"/>
    <col min="6" max="6" width="20.85546875" customWidth="1"/>
    <col min="7" max="7" width="30.7109375" customWidth="1"/>
    <col min="8" max="8" width="100.5703125" customWidth="1"/>
  </cols>
  <sheetData>
    <row r="1" spans="1:8">
      <c r="A1" s="11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3" t="s">
        <v>16</v>
      </c>
    </row>
    <row r="2" spans="1:8">
      <c r="A2" s="3" t="s">
        <v>17</v>
      </c>
      <c r="B2" s="1" t="s">
        <v>18</v>
      </c>
      <c r="C2" s="1">
        <v>1</v>
      </c>
      <c r="D2" s="1" t="s">
        <v>19</v>
      </c>
      <c r="E2" s="1"/>
      <c r="F2" s="2"/>
      <c r="G2" s="1" t="s">
        <v>20</v>
      </c>
      <c r="H2" s="14"/>
    </row>
    <row r="3" spans="1:8">
      <c r="A3" s="4" t="s">
        <v>21</v>
      </c>
      <c r="B3" s="1" t="s">
        <v>22</v>
      </c>
      <c r="C3" s="1">
        <v>1</v>
      </c>
      <c r="D3" s="1" t="s">
        <v>23</v>
      </c>
      <c r="E3" s="1"/>
      <c r="F3" s="2"/>
      <c r="G3" s="1" t="s">
        <v>20</v>
      </c>
      <c r="H3" s="14"/>
    </row>
    <row r="4" spans="1:8">
      <c r="A4" s="3" t="s">
        <v>17</v>
      </c>
      <c r="B4" s="1" t="s">
        <v>24</v>
      </c>
      <c r="C4" s="1">
        <v>1</v>
      </c>
      <c r="D4" s="1" t="s">
        <v>25</v>
      </c>
      <c r="E4" s="1"/>
      <c r="F4" s="2"/>
      <c r="G4" s="1" t="s">
        <v>20</v>
      </c>
      <c r="H4" s="14"/>
    </row>
    <row r="5" spans="1:8">
      <c r="A5" s="4" t="s">
        <v>21</v>
      </c>
      <c r="B5" s="1" t="s">
        <v>26</v>
      </c>
      <c r="C5" s="1">
        <v>1</v>
      </c>
      <c r="D5" s="1" t="s">
        <v>27</v>
      </c>
      <c r="E5" s="1"/>
      <c r="F5" s="2"/>
      <c r="G5" s="1" t="s">
        <v>20</v>
      </c>
      <c r="H5" s="14"/>
    </row>
    <row r="6" spans="1:8">
      <c r="A6" s="4" t="s">
        <v>21</v>
      </c>
      <c r="B6" s="1" t="s">
        <v>28</v>
      </c>
      <c r="C6" s="1">
        <v>1</v>
      </c>
      <c r="D6" s="1" t="s">
        <v>29</v>
      </c>
      <c r="E6" s="1"/>
      <c r="F6" s="2"/>
      <c r="G6" s="1" t="s">
        <v>20</v>
      </c>
      <c r="H6" s="14"/>
    </row>
    <row r="7" spans="1:8">
      <c r="A7" s="3" t="s">
        <v>17</v>
      </c>
      <c r="B7" s="1" t="s">
        <v>30</v>
      </c>
      <c r="C7" s="1">
        <v>1</v>
      </c>
      <c r="D7" s="1" t="s">
        <v>31</v>
      </c>
      <c r="E7" s="1" t="s">
        <v>32</v>
      </c>
      <c r="F7" s="2" t="s">
        <v>33</v>
      </c>
      <c r="G7" s="1" t="s">
        <v>20</v>
      </c>
      <c r="H7" s="14"/>
    </row>
    <row r="8" spans="1:8">
      <c r="A8" s="5" t="s">
        <v>34</v>
      </c>
      <c r="B8" s="1" t="s">
        <v>35</v>
      </c>
      <c r="C8" s="1">
        <v>1</v>
      </c>
      <c r="D8" s="1" t="s">
        <v>36</v>
      </c>
      <c r="E8" s="1" t="s">
        <v>32</v>
      </c>
      <c r="F8" s="2" t="s">
        <v>33</v>
      </c>
      <c r="G8" s="1" t="s">
        <v>20</v>
      </c>
      <c r="H8" s="14"/>
    </row>
    <row r="9" spans="1:8">
      <c r="A9" s="4" t="s">
        <v>21</v>
      </c>
      <c r="B9" s="1" t="s">
        <v>37</v>
      </c>
      <c r="C9" s="1">
        <v>1</v>
      </c>
      <c r="D9" s="1" t="s">
        <v>38</v>
      </c>
      <c r="E9" s="1"/>
      <c r="F9" s="2"/>
      <c r="G9" s="1" t="s">
        <v>20</v>
      </c>
      <c r="H9" s="14"/>
    </row>
    <row r="10" spans="1:8">
      <c r="A10" s="4" t="s">
        <v>21</v>
      </c>
      <c r="B10" s="1" t="s">
        <v>39</v>
      </c>
      <c r="C10" s="1">
        <v>1</v>
      </c>
      <c r="D10" s="1" t="s">
        <v>40</v>
      </c>
      <c r="E10" s="1" t="s">
        <v>32</v>
      </c>
      <c r="F10" s="2" t="s">
        <v>41</v>
      </c>
      <c r="G10" s="1" t="s">
        <v>20</v>
      </c>
      <c r="H10" s="14"/>
    </row>
    <row r="11" spans="1:8">
      <c r="A11" s="5" t="s">
        <v>34</v>
      </c>
      <c r="B11" s="1" t="s">
        <v>42</v>
      </c>
      <c r="C11" s="1">
        <v>1</v>
      </c>
      <c r="D11" s="1" t="s">
        <v>43</v>
      </c>
      <c r="E11" s="1"/>
      <c r="F11" s="2"/>
      <c r="G11" s="1" t="s">
        <v>20</v>
      </c>
      <c r="H11" s="14"/>
    </row>
    <row r="12" spans="1:8">
      <c r="A12" s="5" t="s">
        <v>34</v>
      </c>
      <c r="B12" s="1" t="s">
        <v>42</v>
      </c>
      <c r="C12" s="1">
        <v>2</v>
      </c>
      <c r="D12" s="1" t="s">
        <v>44</v>
      </c>
      <c r="E12" s="1"/>
      <c r="F12" s="2"/>
      <c r="G12" s="1" t="s">
        <v>20</v>
      </c>
      <c r="H12" s="14"/>
    </row>
    <row r="13" spans="1:8">
      <c r="A13" s="5" t="s">
        <v>34</v>
      </c>
      <c r="B13" s="1" t="s">
        <v>42</v>
      </c>
      <c r="C13" s="1">
        <v>3</v>
      </c>
      <c r="D13" s="1" t="s">
        <v>45</v>
      </c>
      <c r="E13" s="1"/>
      <c r="F13" s="2"/>
      <c r="G13" s="1" t="s">
        <v>20</v>
      </c>
      <c r="H13" s="14"/>
    </row>
    <row r="14" spans="1:8">
      <c r="A14" s="5" t="s">
        <v>34</v>
      </c>
      <c r="B14" s="1" t="s">
        <v>42</v>
      </c>
      <c r="C14" s="1">
        <v>4</v>
      </c>
      <c r="D14" s="1" t="s">
        <v>46</v>
      </c>
      <c r="E14" s="1"/>
      <c r="F14" s="2"/>
      <c r="G14" s="1" t="s">
        <v>20</v>
      </c>
      <c r="H14" s="14"/>
    </row>
    <row r="15" spans="1:8">
      <c r="A15" s="5" t="s">
        <v>34</v>
      </c>
      <c r="B15" s="1" t="s">
        <v>42</v>
      </c>
      <c r="C15" s="1">
        <v>5</v>
      </c>
      <c r="D15" s="1"/>
      <c r="E15" s="1"/>
      <c r="F15" s="2"/>
      <c r="G15" s="1" t="s">
        <v>20</v>
      </c>
      <c r="H15" s="14"/>
    </row>
    <row r="16" spans="1:8">
      <c r="A16" s="5" t="s">
        <v>34</v>
      </c>
      <c r="B16" s="1" t="s">
        <v>42</v>
      </c>
      <c r="C16" s="1">
        <v>6</v>
      </c>
      <c r="D16" s="1"/>
      <c r="E16" s="1"/>
      <c r="F16" s="2"/>
      <c r="G16" s="1" t="s">
        <v>20</v>
      </c>
      <c r="H16" s="14"/>
    </row>
    <row r="17" spans="1:8">
      <c r="A17" s="4" t="s">
        <v>21</v>
      </c>
      <c r="B17" s="1" t="s">
        <v>47</v>
      </c>
      <c r="C17" s="1">
        <v>1</v>
      </c>
      <c r="D17" s="1" t="s">
        <v>48</v>
      </c>
      <c r="E17" s="1"/>
      <c r="F17" s="2"/>
      <c r="G17" s="1" t="s">
        <v>20</v>
      </c>
      <c r="H17" s="14"/>
    </row>
    <row r="18" spans="1:8">
      <c r="A18" s="6" t="s">
        <v>49</v>
      </c>
      <c r="B18" s="1" t="s">
        <v>50</v>
      </c>
      <c r="C18" s="1">
        <v>1</v>
      </c>
      <c r="D18" s="1" t="s">
        <v>51</v>
      </c>
      <c r="E18" s="1" t="s">
        <v>32</v>
      </c>
      <c r="F18" s="2" t="s">
        <v>52</v>
      </c>
      <c r="G18" s="1" t="s">
        <v>53</v>
      </c>
      <c r="H18" s="14"/>
    </row>
    <row r="19" spans="1:8">
      <c r="A19" s="4" t="s">
        <v>21</v>
      </c>
      <c r="B19" s="1" t="s">
        <v>54</v>
      </c>
      <c r="C19" s="1">
        <v>1</v>
      </c>
      <c r="D19" s="1" t="s">
        <v>55</v>
      </c>
      <c r="E19" s="1"/>
      <c r="F19" s="2"/>
      <c r="G19" s="1" t="s">
        <v>20</v>
      </c>
      <c r="H19" s="14"/>
    </row>
    <row r="20" spans="1:8">
      <c r="A20" s="6" t="s">
        <v>49</v>
      </c>
      <c r="B20" s="1" t="s">
        <v>56</v>
      </c>
      <c r="C20" s="1">
        <v>1</v>
      </c>
      <c r="D20" s="1" t="s">
        <v>57</v>
      </c>
      <c r="E20" s="1" t="s">
        <v>32</v>
      </c>
      <c r="F20" s="2" t="s">
        <v>58</v>
      </c>
      <c r="G20" s="1" t="s">
        <v>53</v>
      </c>
      <c r="H20" s="14"/>
    </row>
    <row r="21" spans="1:8">
      <c r="A21" s="4" t="s">
        <v>21</v>
      </c>
      <c r="B21" s="1" t="s">
        <v>59</v>
      </c>
      <c r="C21" s="1">
        <v>1</v>
      </c>
      <c r="D21" s="1" t="s">
        <v>60</v>
      </c>
      <c r="E21" s="1" t="s">
        <v>32</v>
      </c>
      <c r="F21" s="2" t="s">
        <v>61</v>
      </c>
      <c r="G21" s="1" t="s">
        <v>20</v>
      </c>
      <c r="H21" s="14"/>
    </row>
    <row r="22" spans="1:8">
      <c r="A22" s="6" t="s">
        <v>49</v>
      </c>
      <c r="B22" s="1" t="s">
        <v>62</v>
      </c>
      <c r="C22" s="1">
        <v>1</v>
      </c>
      <c r="D22" s="1"/>
      <c r="E22" s="1"/>
      <c r="F22" s="2"/>
      <c r="G22" s="1" t="s">
        <v>20</v>
      </c>
      <c r="H22" s="14"/>
    </row>
    <row r="23" spans="1:8">
      <c r="A23" s="5" t="s">
        <v>34</v>
      </c>
      <c r="B23" s="1" t="s">
        <v>63</v>
      </c>
      <c r="C23" s="1">
        <v>1</v>
      </c>
      <c r="D23" s="1" t="s">
        <v>64</v>
      </c>
      <c r="E23" s="1"/>
      <c r="F23" s="2"/>
      <c r="G23" s="1" t="s">
        <v>20</v>
      </c>
      <c r="H23" s="14"/>
    </row>
    <row r="24" spans="1:8">
      <c r="A24" s="7" t="s">
        <v>65</v>
      </c>
      <c r="B24" s="1" t="s">
        <v>66</v>
      </c>
      <c r="C24" s="1">
        <v>2</v>
      </c>
      <c r="D24" s="1" t="s">
        <v>67</v>
      </c>
      <c r="E24" s="1"/>
      <c r="F24" s="2"/>
      <c r="G24" s="1" t="s">
        <v>20</v>
      </c>
      <c r="H24" s="14"/>
    </row>
    <row r="25" spans="1:8">
      <c r="A25" s="7" t="s">
        <v>65</v>
      </c>
      <c r="B25" s="1" t="s">
        <v>66</v>
      </c>
      <c r="C25" s="1">
        <v>3</v>
      </c>
      <c r="D25" s="1" t="s">
        <v>68</v>
      </c>
      <c r="E25" s="1"/>
      <c r="F25" s="2"/>
      <c r="G25" s="1" t="s">
        <v>20</v>
      </c>
      <c r="H25" s="14"/>
    </row>
    <row r="26" spans="1:8">
      <c r="A26" s="7" t="s">
        <v>65</v>
      </c>
      <c r="B26" s="1" t="s">
        <v>66</v>
      </c>
      <c r="C26" s="1">
        <v>4</v>
      </c>
      <c r="D26" s="1" t="s">
        <v>69</v>
      </c>
      <c r="E26" s="1"/>
      <c r="F26" s="2"/>
      <c r="G26" s="1" t="s">
        <v>20</v>
      </c>
      <c r="H26" s="14"/>
    </row>
    <row r="27" spans="1:8">
      <c r="A27" s="7" t="s">
        <v>65</v>
      </c>
      <c r="B27" s="1" t="s">
        <v>66</v>
      </c>
      <c r="C27" s="1">
        <v>5</v>
      </c>
      <c r="D27" s="1" t="s">
        <v>70</v>
      </c>
      <c r="E27" s="1"/>
      <c r="F27" s="2"/>
      <c r="G27" s="1" t="s">
        <v>20</v>
      </c>
      <c r="H27" s="14"/>
    </row>
    <row r="28" spans="1:8">
      <c r="A28" s="7" t="s">
        <v>65</v>
      </c>
      <c r="B28" s="1" t="s">
        <v>66</v>
      </c>
      <c r="C28" s="1">
        <v>6</v>
      </c>
      <c r="D28" s="1" t="s">
        <v>71</v>
      </c>
      <c r="E28" s="1"/>
      <c r="F28" s="2"/>
      <c r="G28" s="1" t="s">
        <v>20</v>
      </c>
      <c r="H28" s="14"/>
    </row>
    <row r="29" spans="1:8">
      <c r="A29" s="7" t="s">
        <v>65</v>
      </c>
      <c r="B29" s="1" t="s">
        <v>66</v>
      </c>
      <c r="C29" s="1">
        <v>7</v>
      </c>
      <c r="D29" s="1" t="s">
        <v>72</v>
      </c>
      <c r="E29" s="1"/>
      <c r="F29" s="2"/>
      <c r="G29" s="1" t="s">
        <v>20</v>
      </c>
      <c r="H29" s="14"/>
    </row>
    <row r="30" spans="1:8">
      <c r="A30" s="7" t="s">
        <v>65</v>
      </c>
      <c r="B30" s="1" t="s">
        <v>66</v>
      </c>
      <c r="C30" s="1">
        <v>8</v>
      </c>
      <c r="D30" s="1" t="s">
        <v>73</v>
      </c>
      <c r="E30" s="1"/>
      <c r="F30" s="2"/>
      <c r="G30" s="1" t="s">
        <v>20</v>
      </c>
      <c r="H30" s="14"/>
    </row>
    <row r="31" spans="1:8">
      <c r="A31" s="3" t="s">
        <v>17</v>
      </c>
      <c r="B31" s="1" t="s">
        <v>74</v>
      </c>
      <c r="C31" s="1">
        <v>1</v>
      </c>
      <c r="D31" s="1" t="s">
        <v>75</v>
      </c>
      <c r="E31" s="1"/>
      <c r="F31" s="2"/>
      <c r="G31" s="1" t="s">
        <v>20</v>
      </c>
      <c r="H31" s="14"/>
    </row>
    <row r="32" spans="1:8">
      <c r="A32" s="3" t="s">
        <v>17</v>
      </c>
      <c r="B32" s="1" t="s">
        <v>76</v>
      </c>
      <c r="C32" s="1">
        <v>1</v>
      </c>
      <c r="D32" s="1" t="s">
        <v>77</v>
      </c>
      <c r="E32" s="1"/>
      <c r="F32" s="2"/>
      <c r="G32" s="1" t="s">
        <v>20</v>
      </c>
      <c r="H32" s="14"/>
    </row>
    <row r="33" spans="1:8">
      <c r="A33" s="4" t="s">
        <v>21</v>
      </c>
      <c r="B33" s="1" t="s">
        <v>78</v>
      </c>
      <c r="C33" s="1">
        <v>1</v>
      </c>
      <c r="D33" s="1" t="s">
        <v>79</v>
      </c>
      <c r="E33" s="1" t="s">
        <v>32</v>
      </c>
      <c r="F33" s="2" t="s">
        <v>80</v>
      </c>
      <c r="G33" s="1" t="s">
        <v>20</v>
      </c>
      <c r="H33" s="14"/>
    </row>
    <row r="34" spans="1:8">
      <c r="A34" s="4" t="s">
        <v>21</v>
      </c>
      <c r="B34" s="1" t="s">
        <v>81</v>
      </c>
      <c r="C34" s="1">
        <v>1</v>
      </c>
      <c r="D34" s="1" t="s">
        <v>82</v>
      </c>
      <c r="E34" s="1"/>
      <c r="F34" s="2"/>
      <c r="G34" s="1" t="s">
        <v>20</v>
      </c>
      <c r="H34" s="14"/>
    </row>
    <row r="35" spans="1:8">
      <c r="A35" s="4" t="s">
        <v>21</v>
      </c>
      <c r="B35" s="1" t="s">
        <v>83</v>
      </c>
      <c r="C35" s="1">
        <v>1</v>
      </c>
      <c r="D35" s="1" t="s">
        <v>84</v>
      </c>
      <c r="E35" s="1" t="s">
        <v>32</v>
      </c>
      <c r="F35" s="2" t="s">
        <v>85</v>
      </c>
      <c r="G35" s="1" t="s">
        <v>20</v>
      </c>
      <c r="H35" s="14"/>
    </row>
    <row r="36" spans="1:8">
      <c r="A36" s="5" t="s">
        <v>34</v>
      </c>
      <c r="B36" s="1" t="s">
        <v>86</v>
      </c>
      <c r="C36" s="1">
        <v>1</v>
      </c>
      <c r="D36" s="1" t="s">
        <v>87</v>
      </c>
      <c r="E36" s="1" t="s">
        <v>32</v>
      </c>
      <c r="F36" s="2" t="s">
        <v>88</v>
      </c>
      <c r="G36" s="1" t="s">
        <v>20</v>
      </c>
      <c r="H36" s="14"/>
    </row>
    <row r="37" spans="1:8">
      <c r="A37" s="6" t="s">
        <v>49</v>
      </c>
      <c r="B37" s="1" t="s">
        <v>89</v>
      </c>
      <c r="C37" s="1">
        <v>1</v>
      </c>
      <c r="D37" s="1" t="s">
        <v>90</v>
      </c>
      <c r="E37" s="1"/>
      <c r="F37" s="2"/>
      <c r="G37" s="1" t="s">
        <v>20</v>
      </c>
      <c r="H37" s="14"/>
    </row>
    <row r="38" spans="1:8">
      <c r="A38" s="5" t="s">
        <v>34</v>
      </c>
      <c r="B38" s="1" t="s">
        <v>91</v>
      </c>
      <c r="C38" s="1">
        <v>1</v>
      </c>
      <c r="D38" s="1" t="s">
        <v>92</v>
      </c>
      <c r="E38" s="1"/>
      <c r="F38" s="2"/>
      <c r="G38" s="1" t="s">
        <v>20</v>
      </c>
      <c r="H38" s="14"/>
    </row>
    <row r="39" spans="1:8">
      <c r="A39" s="4" t="s">
        <v>21</v>
      </c>
      <c r="B39" s="1" t="s">
        <v>93</v>
      </c>
      <c r="C39" s="1">
        <v>1</v>
      </c>
      <c r="D39" s="1" t="s">
        <v>94</v>
      </c>
      <c r="E39" s="1"/>
      <c r="F39" s="2"/>
      <c r="G39" s="1" t="s">
        <v>20</v>
      </c>
      <c r="H39" s="14"/>
    </row>
    <row r="40" spans="1:8">
      <c r="A40" s="6" t="s">
        <v>49</v>
      </c>
      <c r="B40" s="1" t="s">
        <v>95</v>
      </c>
      <c r="C40" s="1">
        <v>1</v>
      </c>
      <c r="D40" s="1"/>
      <c r="E40" s="1"/>
      <c r="F40" s="2"/>
      <c r="G40" s="1" t="s">
        <v>20</v>
      </c>
      <c r="H40" s="14"/>
    </row>
    <row r="41" spans="1:8">
      <c r="A41" s="6" t="s">
        <v>49</v>
      </c>
      <c r="B41" s="1" t="s">
        <v>95</v>
      </c>
      <c r="C41" s="1">
        <v>2</v>
      </c>
      <c r="D41" s="1"/>
      <c r="E41" s="1"/>
      <c r="F41" s="2"/>
      <c r="G41" s="1" t="s">
        <v>20</v>
      </c>
      <c r="H41" s="14"/>
    </row>
    <row r="42" spans="1:8">
      <c r="A42" s="3" t="s">
        <v>17</v>
      </c>
      <c r="B42" s="1" t="s">
        <v>96</v>
      </c>
      <c r="C42" s="1">
        <v>1</v>
      </c>
      <c r="D42" s="1" t="s">
        <v>97</v>
      </c>
      <c r="E42" s="1"/>
      <c r="F42" s="2"/>
      <c r="G42" s="1" t="s">
        <v>20</v>
      </c>
      <c r="H42" s="14"/>
    </row>
    <row r="43" spans="1:8">
      <c r="A43" s="7" t="s">
        <v>65</v>
      </c>
      <c r="B43" s="1" t="s">
        <v>98</v>
      </c>
      <c r="C43" s="1">
        <v>1</v>
      </c>
      <c r="D43" s="1" t="s">
        <v>99</v>
      </c>
      <c r="E43" s="1"/>
      <c r="F43" s="2"/>
      <c r="G43" s="1" t="s">
        <v>20</v>
      </c>
      <c r="H43" s="14"/>
    </row>
    <row r="44" spans="1:8">
      <c r="A44" s="7" t="s">
        <v>65</v>
      </c>
      <c r="B44" s="1" t="s">
        <v>100</v>
      </c>
      <c r="C44" s="1">
        <v>1</v>
      </c>
      <c r="D44" s="1" t="s">
        <v>101</v>
      </c>
      <c r="E44" s="1" t="s">
        <v>32</v>
      </c>
      <c r="F44" s="2" t="s">
        <v>88</v>
      </c>
      <c r="G44" s="1" t="s">
        <v>20</v>
      </c>
      <c r="H44" s="14"/>
    </row>
    <row r="45" spans="1:8">
      <c r="A45" s="3" t="s">
        <v>17</v>
      </c>
      <c r="B45" s="1" t="s">
        <v>102</v>
      </c>
      <c r="C45" s="1">
        <v>1</v>
      </c>
      <c r="D45" s="1" t="s">
        <v>103</v>
      </c>
      <c r="E45" s="1"/>
      <c r="F45" s="2"/>
      <c r="G45" s="1" t="s">
        <v>20</v>
      </c>
      <c r="H45" s="14"/>
    </row>
    <row r="46" spans="1:8">
      <c r="A46" s="6" t="s">
        <v>49</v>
      </c>
      <c r="B46" s="1" t="s">
        <v>104</v>
      </c>
      <c r="C46" s="1">
        <v>1</v>
      </c>
      <c r="D46" s="1" t="s">
        <v>105</v>
      </c>
      <c r="E46" s="1" t="s">
        <v>32</v>
      </c>
      <c r="F46" s="2" t="s">
        <v>88</v>
      </c>
      <c r="G46" s="1" t="s">
        <v>53</v>
      </c>
      <c r="H46" s="14"/>
    </row>
    <row r="47" spans="1:8">
      <c r="A47" s="3" t="s">
        <v>17</v>
      </c>
      <c r="B47" s="1" t="s">
        <v>106</v>
      </c>
      <c r="C47" s="1">
        <v>1</v>
      </c>
      <c r="D47" s="1" t="s">
        <v>107</v>
      </c>
      <c r="E47" s="1"/>
      <c r="F47" s="2"/>
      <c r="G47" s="1" t="s">
        <v>20</v>
      </c>
      <c r="H47" s="14"/>
    </row>
    <row r="48" spans="1:8">
      <c r="A48" s="5" t="s">
        <v>34</v>
      </c>
      <c r="B48" s="1" t="s">
        <v>108</v>
      </c>
      <c r="C48" s="1">
        <v>1</v>
      </c>
      <c r="D48" s="1" t="s">
        <v>109</v>
      </c>
      <c r="E48" s="1"/>
      <c r="F48" s="2"/>
      <c r="G48" s="1" t="s">
        <v>20</v>
      </c>
      <c r="H48" s="14"/>
    </row>
    <row r="49" spans="1:8">
      <c r="A49" s="3" t="s">
        <v>17</v>
      </c>
      <c r="B49" s="1" t="s">
        <v>110</v>
      </c>
      <c r="C49" s="1">
        <v>1</v>
      </c>
      <c r="D49" s="1" t="s">
        <v>111</v>
      </c>
      <c r="E49" s="1"/>
      <c r="F49" s="2"/>
      <c r="G49" s="1" t="s">
        <v>20</v>
      </c>
      <c r="H49" s="14"/>
    </row>
    <row r="50" spans="1:8">
      <c r="A50" s="3" t="s">
        <v>17</v>
      </c>
      <c r="B50" s="1" t="s">
        <v>112</v>
      </c>
      <c r="C50" s="1">
        <v>1</v>
      </c>
      <c r="D50" s="1" t="s">
        <v>113</v>
      </c>
      <c r="E50" s="1"/>
      <c r="F50" s="2"/>
      <c r="G50" s="1" t="s">
        <v>20</v>
      </c>
      <c r="H50" s="14"/>
    </row>
    <row r="51" spans="1:8">
      <c r="A51" s="3" t="s">
        <v>17</v>
      </c>
      <c r="B51" s="1" t="s">
        <v>114</v>
      </c>
      <c r="C51" s="1">
        <v>1</v>
      </c>
      <c r="D51" s="1" t="s">
        <v>115</v>
      </c>
      <c r="E51" s="1"/>
      <c r="F51" s="2"/>
      <c r="G51" s="1" t="s">
        <v>20</v>
      </c>
      <c r="H51" s="14"/>
    </row>
    <row r="52" spans="1:8">
      <c r="A52" s="6" t="s">
        <v>49</v>
      </c>
      <c r="B52" s="1" t="s">
        <v>116</v>
      </c>
      <c r="C52" s="1">
        <v>1</v>
      </c>
      <c r="D52" s="1" t="s">
        <v>117</v>
      </c>
      <c r="E52" s="1" t="s">
        <v>32</v>
      </c>
      <c r="F52" s="2" t="s">
        <v>118</v>
      </c>
      <c r="G52" s="1" t="s">
        <v>53</v>
      </c>
      <c r="H52" s="14" t="s">
        <v>119</v>
      </c>
    </row>
    <row r="53" spans="1:8">
      <c r="A53" s="3" t="s">
        <v>17</v>
      </c>
      <c r="B53" s="1" t="s">
        <v>120</v>
      </c>
      <c r="C53" s="1">
        <v>1</v>
      </c>
      <c r="D53" s="1" t="s">
        <v>121</v>
      </c>
      <c r="E53" s="1"/>
      <c r="F53" s="2"/>
      <c r="G53" s="1" t="s">
        <v>20</v>
      </c>
      <c r="H53" s="14"/>
    </row>
    <row r="54" spans="1:8">
      <c r="A54" s="6" t="s">
        <v>49</v>
      </c>
      <c r="B54" s="1" t="s">
        <v>122</v>
      </c>
      <c r="C54" s="1">
        <v>1</v>
      </c>
      <c r="D54" s="1" t="s">
        <v>123</v>
      </c>
      <c r="E54" s="1"/>
      <c r="F54" s="2"/>
      <c r="G54" s="1" t="s">
        <v>20</v>
      </c>
      <c r="H54" s="14"/>
    </row>
    <row r="55" spans="1:8">
      <c r="A55" s="6" t="s">
        <v>49</v>
      </c>
      <c r="B55" s="1" t="s">
        <v>124</v>
      </c>
      <c r="C55" s="1">
        <v>1</v>
      </c>
      <c r="D55" s="1" t="s">
        <v>125</v>
      </c>
      <c r="E55" s="1"/>
      <c r="F55" s="2"/>
      <c r="G55" s="1" t="s">
        <v>20</v>
      </c>
      <c r="H55" s="14"/>
    </row>
    <row r="56" spans="1:8">
      <c r="A56" s="4" t="s">
        <v>21</v>
      </c>
      <c r="B56" s="1" t="s">
        <v>126</v>
      </c>
      <c r="C56" s="1">
        <v>1</v>
      </c>
      <c r="D56" s="1" t="s">
        <v>127</v>
      </c>
      <c r="E56" s="1"/>
      <c r="F56" s="2"/>
      <c r="G56" s="1" t="s">
        <v>20</v>
      </c>
      <c r="H56" s="14"/>
    </row>
    <row r="57" spans="1:8">
      <c r="A57" s="6" t="s">
        <v>49</v>
      </c>
      <c r="B57" s="1" t="s">
        <v>128</v>
      </c>
      <c r="C57" s="1">
        <v>1</v>
      </c>
      <c r="D57" s="1" t="s">
        <v>129</v>
      </c>
      <c r="E57" s="1" t="s">
        <v>32</v>
      </c>
      <c r="F57" s="2" t="s">
        <v>33</v>
      </c>
      <c r="G57" s="1" t="s">
        <v>53</v>
      </c>
      <c r="H57" s="14"/>
    </row>
    <row r="58" spans="1:8">
      <c r="A58" s="7" t="s">
        <v>65</v>
      </c>
      <c r="B58" s="1" t="s">
        <v>130</v>
      </c>
      <c r="C58" s="1">
        <v>1</v>
      </c>
      <c r="D58" s="1" t="s">
        <v>131</v>
      </c>
      <c r="E58" s="1"/>
      <c r="F58" s="2"/>
      <c r="G58" s="1" t="s">
        <v>20</v>
      </c>
      <c r="H58" s="14"/>
    </row>
    <row r="59" spans="1:8">
      <c r="A59" s="6" t="s">
        <v>49</v>
      </c>
      <c r="B59" s="1" t="s">
        <v>132</v>
      </c>
      <c r="C59" s="1">
        <v>1</v>
      </c>
      <c r="D59" s="1" t="s">
        <v>133</v>
      </c>
      <c r="E59" s="1" t="s">
        <v>32</v>
      </c>
      <c r="F59" s="2" t="s">
        <v>134</v>
      </c>
      <c r="G59" s="1" t="s">
        <v>53</v>
      </c>
      <c r="H59" s="14" t="s">
        <v>135</v>
      </c>
    </row>
    <row r="60" spans="1:8">
      <c r="A60" s="7" t="s">
        <v>65</v>
      </c>
      <c r="B60" s="1" t="s">
        <v>136</v>
      </c>
      <c r="C60" s="1">
        <v>1</v>
      </c>
      <c r="D60" s="1" t="s">
        <v>137</v>
      </c>
      <c r="E60" s="1"/>
      <c r="F60" s="2"/>
      <c r="G60" s="1" t="s">
        <v>20</v>
      </c>
      <c r="H60" s="14"/>
    </row>
    <row r="61" spans="1:8">
      <c r="A61" s="6" t="s">
        <v>49</v>
      </c>
      <c r="B61" s="1" t="s">
        <v>138</v>
      </c>
      <c r="C61" s="1">
        <v>1</v>
      </c>
      <c r="D61" s="1" t="s">
        <v>139</v>
      </c>
      <c r="E61" s="1"/>
      <c r="F61" s="2"/>
      <c r="G61" s="1" t="s">
        <v>20</v>
      </c>
      <c r="H61" s="14"/>
    </row>
    <row r="62" spans="1:8">
      <c r="A62" s="7" t="s">
        <v>65</v>
      </c>
      <c r="B62" s="1" t="s">
        <v>140</v>
      </c>
      <c r="C62" s="1">
        <v>1</v>
      </c>
      <c r="D62" s="1" t="s">
        <v>141</v>
      </c>
      <c r="E62" s="1"/>
      <c r="F62" s="2"/>
      <c r="G62" s="1" t="s">
        <v>20</v>
      </c>
      <c r="H62" s="14"/>
    </row>
    <row r="63" spans="1:8">
      <c r="A63" s="3" t="s">
        <v>17</v>
      </c>
      <c r="B63" s="1" t="s">
        <v>142</v>
      </c>
      <c r="C63" s="1">
        <v>1</v>
      </c>
      <c r="D63" s="1" t="s">
        <v>143</v>
      </c>
      <c r="E63" s="1"/>
      <c r="F63" s="2"/>
      <c r="G63" s="1" t="s">
        <v>20</v>
      </c>
      <c r="H63" s="14"/>
    </row>
    <row r="64" spans="1:8">
      <c r="A64" s="3" t="s">
        <v>17</v>
      </c>
      <c r="B64" s="1" t="s">
        <v>144</v>
      </c>
      <c r="C64" s="1">
        <v>1</v>
      </c>
      <c r="D64" s="1" t="s">
        <v>145</v>
      </c>
      <c r="E64" s="1"/>
      <c r="F64" s="2"/>
      <c r="G64" s="1" t="s">
        <v>20</v>
      </c>
      <c r="H64" s="14"/>
    </row>
    <row r="65" spans="1:8">
      <c r="A65" s="4" t="s">
        <v>21</v>
      </c>
      <c r="B65" s="1" t="s">
        <v>146</v>
      </c>
      <c r="C65" s="1">
        <v>1</v>
      </c>
      <c r="D65" s="1" t="s">
        <v>147</v>
      </c>
      <c r="E65" s="1"/>
      <c r="F65" s="2"/>
      <c r="G65" s="1" t="s">
        <v>20</v>
      </c>
      <c r="H65" s="14"/>
    </row>
    <row r="66" spans="1:8">
      <c r="A66" s="5" t="s">
        <v>34</v>
      </c>
      <c r="B66" s="1" t="s">
        <v>148</v>
      </c>
      <c r="C66" s="1">
        <v>1</v>
      </c>
      <c r="D66" s="1" t="s">
        <v>149</v>
      </c>
      <c r="E66" s="1" t="s">
        <v>32</v>
      </c>
      <c r="F66" s="2" t="s">
        <v>150</v>
      </c>
      <c r="G66" s="1" t="s">
        <v>20</v>
      </c>
      <c r="H66" s="14"/>
    </row>
    <row r="67" spans="1:8">
      <c r="A67" s="5" t="s">
        <v>34</v>
      </c>
      <c r="B67" s="1" t="s">
        <v>151</v>
      </c>
      <c r="C67" s="1">
        <v>1</v>
      </c>
      <c r="D67" s="1" t="s">
        <v>152</v>
      </c>
      <c r="E67" s="1"/>
      <c r="F67" s="2"/>
      <c r="G67" s="1" t="s">
        <v>20</v>
      </c>
      <c r="H67" s="14"/>
    </row>
    <row r="68" spans="1:8">
      <c r="A68" s="8" t="s">
        <v>49</v>
      </c>
      <c r="B68" s="9" t="s">
        <v>153</v>
      </c>
      <c r="C68" s="9">
        <v>1</v>
      </c>
      <c r="D68" s="9" t="s">
        <v>154</v>
      </c>
      <c r="E68" s="9"/>
      <c r="F68" s="10"/>
      <c r="G68" s="9" t="s">
        <v>20</v>
      </c>
      <c r="H68" s="15"/>
    </row>
  </sheetData>
  <conditionalFormatting sqref="E2:E68">
    <cfRule type="cellIs" dxfId="119" priority="1" operator="equal">
      <formula>"Sem Técnico"</formula>
    </cfRule>
    <cfRule type="cellIs" dxfId="118" priority="6" operator="equal">
      <formula>"Atrasado"</formula>
    </cfRule>
    <cfRule type="cellIs" dxfId="117" priority="7" operator="equal">
      <formula>"Enviado"</formula>
    </cfRule>
  </conditionalFormatting>
  <conditionalFormatting sqref="G2:G68">
    <cfRule type="cellIs" dxfId="116" priority="2" operator="equal">
      <formula>"Não"</formula>
    </cfRule>
    <cfRule type="cellIs" dxfId="115" priority="3" operator="equal">
      <formula>"Sim"</formula>
    </cfRule>
  </conditionalFormatting>
  <dataValidations count="2">
    <dataValidation type="list" allowBlank="1" showInputMessage="1" showErrorMessage="1" sqref="E2:E68" xr:uid="{5E85DF87-8BCC-4D5F-898B-87CAD50D2A5D}">
      <formula1>"Enviado,Atrasado,Sem Técnico"</formula1>
    </dataValidation>
    <dataValidation type="list" allowBlank="1" showInputMessage="1" showErrorMessage="1" sqref="G2:G68" xr:uid="{B51415EC-828A-4C67-8650-183BC400501A}">
      <formula1>"Sim,Não"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ABED-B458-4A21-8986-65D0CBE5BB71}">
  <dimension ref="A1:H68"/>
  <sheetViews>
    <sheetView showGridLines="0" tabSelected="1" workbookViewId="0">
      <selection activeCell="F7" sqref="F7"/>
    </sheetView>
  </sheetViews>
  <sheetFormatPr defaultRowHeight="15"/>
  <cols>
    <col min="1" max="1" width="15.5703125" customWidth="1"/>
    <col min="2" max="2" width="27.140625" bestFit="1" customWidth="1"/>
    <col min="3" max="3" width="11.42578125" customWidth="1"/>
    <col min="4" max="4" width="47.7109375" bestFit="1" customWidth="1"/>
    <col min="5" max="5" width="20" customWidth="1"/>
    <col min="6" max="6" width="20.85546875" customWidth="1"/>
    <col min="7" max="7" width="30.7109375" customWidth="1"/>
    <col min="8" max="8" width="100.5703125" customWidth="1"/>
  </cols>
  <sheetData>
    <row r="1" spans="1:8">
      <c r="A1" s="11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3" t="s">
        <v>16</v>
      </c>
    </row>
    <row r="2" spans="1:8">
      <c r="A2" s="3" t="s">
        <v>17</v>
      </c>
      <c r="B2" s="1" t="s">
        <v>18</v>
      </c>
      <c r="C2" s="1">
        <v>1</v>
      </c>
      <c r="D2" s="1" t="s">
        <v>19</v>
      </c>
      <c r="E2" s="9" t="s">
        <v>32</v>
      </c>
      <c r="F2" s="2" t="s">
        <v>155</v>
      </c>
      <c r="G2" s="1" t="s">
        <v>20</v>
      </c>
      <c r="H2" s="14"/>
    </row>
    <row r="3" spans="1:8">
      <c r="A3" s="4" t="s">
        <v>21</v>
      </c>
      <c r="B3" s="1" t="s">
        <v>22</v>
      </c>
      <c r="C3" s="1">
        <v>1</v>
      </c>
      <c r="D3" s="1" t="s">
        <v>23</v>
      </c>
      <c r="E3" s="9"/>
      <c r="F3" s="2"/>
      <c r="G3" s="1" t="s">
        <v>20</v>
      </c>
      <c r="H3" s="14"/>
    </row>
    <row r="4" spans="1:8">
      <c r="A4" s="3" t="s">
        <v>17</v>
      </c>
      <c r="B4" s="1" t="s">
        <v>24</v>
      </c>
      <c r="C4" s="1">
        <v>1</v>
      </c>
      <c r="D4" s="1" t="s">
        <v>25</v>
      </c>
      <c r="E4" s="9"/>
      <c r="F4" s="2"/>
      <c r="G4" s="1" t="s">
        <v>20</v>
      </c>
      <c r="H4" s="14"/>
    </row>
    <row r="5" spans="1:8">
      <c r="A5" s="4" t="s">
        <v>21</v>
      </c>
      <c r="B5" s="1" t="s">
        <v>26</v>
      </c>
      <c r="C5" s="1">
        <v>1</v>
      </c>
      <c r="D5" s="1" t="s">
        <v>27</v>
      </c>
      <c r="E5" s="9"/>
      <c r="F5" s="2"/>
      <c r="G5" s="1" t="s">
        <v>20</v>
      </c>
      <c r="H5" s="14"/>
    </row>
    <row r="6" spans="1:8">
      <c r="A6" s="4" t="s">
        <v>21</v>
      </c>
      <c r="B6" s="1" t="s">
        <v>28</v>
      </c>
      <c r="C6" s="1">
        <v>1</v>
      </c>
      <c r="D6" s="1" t="s">
        <v>29</v>
      </c>
      <c r="E6" s="9"/>
      <c r="F6" s="2"/>
      <c r="G6" s="1" t="s">
        <v>20</v>
      </c>
      <c r="H6" s="14"/>
    </row>
    <row r="7" spans="1:8">
      <c r="A7" s="3" t="s">
        <v>17</v>
      </c>
      <c r="B7" s="1" t="s">
        <v>30</v>
      </c>
      <c r="C7" s="1">
        <v>1</v>
      </c>
      <c r="D7" s="1" t="s">
        <v>31</v>
      </c>
      <c r="E7" s="9" t="s">
        <v>32</v>
      </c>
      <c r="F7" s="2" t="s">
        <v>156</v>
      </c>
      <c r="G7" s="1" t="s">
        <v>20</v>
      </c>
      <c r="H7" s="14"/>
    </row>
    <row r="8" spans="1:8">
      <c r="A8" s="5" t="s">
        <v>34</v>
      </c>
      <c r="B8" s="1" t="s">
        <v>35</v>
      </c>
      <c r="C8" s="1">
        <v>1</v>
      </c>
      <c r="D8" s="1" t="s">
        <v>36</v>
      </c>
      <c r="E8" s="9" t="s">
        <v>32</v>
      </c>
      <c r="F8" s="2" t="s">
        <v>33</v>
      </c>
      <c r="G8" s="1" t="s">
        <v>20</v>
      </c>
      <c r="H8" s="14"/>
    </row>
    <row r="9" spans="1:8">
      <c r="A9" s="4" t="s">
        <v>21</v>
      </c>
      <c r="B9" s="1" t="s">
        <v>37</v>
      </c>
      <c r="C9" s="1">
        <v>1</v>
      </c>
      <c r="D9" s="1" t="s">
        <v>38</v>
      </c>
      <c r="E9" s="9"/>
      <c r="F9" s="2"/>
      <c r="G9" s="1" t="s">
        <v>20</v>
      </c>
      <c r="H9" s="14"/>
    </row>
    <row r="10" spans="1:8">
      <c r="A10" s="4" t="s">
        <v>21</v>
      </c>
      <c r="B10" s="1" t="s">
        <v>39</v>
      </c>
      <c r="C10" s="1">
        <v>1</v>
      </c>
      <c r="D10" s="1" t="s">
        <v>40</v>
      </c>
      <c r="E10" s="9" t="s">
        <v>32</v>
      </c>
      <c r="F10" s="2" t="s">
        <v>157</v>
      </c>
      <c r="G10" s="1" t="s">
        <v>20</v>
      </c>
      <c r="H10" s="14"/>
    </row>
    <row r="11" spans="1:8">
      <c r="A11" s="5" t="s">
        <v>34</v>
      </c>
      <c r="B11" s="1" t="s">
        <v>42</v>
      </c>
      <c r="C11" s="1">
        <v>1</v>
      </c>
      <c r="D11" s="1" t="s">
        <v>43</v>
      </c>
      <c r="E11" s="9"/>
      <c r="F11" s="2"/>
      <c r="G11" s="1" t="s">
        <v>20</v>
      </c>
      <c r="H11" s="14"/>
    </row>
    <row r="12" spans="1:8">
      <c r="A12" s="5" t="s">
        <v>34</v>
      </c>
      <c r="B12" s="1" t="s">
        <v>42</v>
      </c>
      <c r="C12" s="1">
        <v>2</v>
      </c>
      <c r="D12" s="1" t="s">
        <v>44</v>
      </c>
      <c r="E12" s="9"/>
      <c r="F12" s="2"/>
      <c r="G12" s="1" t="s">
        <v>20</v>
      </c>
      <c r="H12" s="14"/>
    </row>
    <row r="13" spans="1:8">
      <c r="A13" s="5" t="s">
        <v>34</v>
      </c>
      <c r="B13" s="1" t="s">
        <v>42</v>
      </c>
      <c r="C13" s="1">
        <v>3</v>
      </c>
      <c r="D13" s="1" t="s">
        <v>45</v>
      </c>
      <c r="E13" s="9"/>
      <c r="F13" s="2"/>
      <c r="G13" s="1" t="s">
        <v>20</v>
      </c>
      <c r="H13" s="14"/>
    </row>
    <row r="14" spans="1:8">
      <c r="A14" s="5" t="s">
        <v>34</v>
      </c>
      <c r="B14" s="1" t="s">
        <v>42</v>
      </c>
      <c r="C14" s="1">
        <v>4</v>
      </c>
      <c r="D14" s="1" t="s">
        <v>46</v>
      </c>
      <c r="E14" s="9"/>
      <c r="F14" s="2"/>
      <c r="G14" s="1" t="s">
        <v>20</v>
      </c>
      <c r="H14" s="14"/>
    </row>
    <row r="15" spans="1:8">
      <c r="A15" s="5" t="s">
        <v>34</v>
      </c>
      <c r="B15" s="1" t="s">
        <v>42</v>
      </c>
      <c r="C15" s="1">
        <v>5</v>
      </c>
      <c r="D15" s="1"/>
      <c r="E15" s="9"/>
      <c r="F15" s="2"/>
      <c r="G15" s="1" t="s">
        <v>20</v>
      </c>
      <c r="H15" s="14"/>
    </row>
    <row r="16" spans="1:8">
      <c r="A16" s="5" t="s">
        <v>34</v>
      </c>
      <c r="B16" s="1" t="s">
        <v>42</v>
      </c>
      <c r="C16" s="1">
        <v>6</v>
      </c>
      <c r="D16" s="1"/>
      <c r="E16" s="9"/>
      <c r="F16" s="2"/>
      <c r="G16" s="1" t="s">
        <v>20</v>
      </c>
      <c r="H16" s="14"/>
    </row>
    <row r="17" spans="1:8">
      <c r="A17" s="4" t="s">
        <v>21</v>
      </c>
      <c r="B17" s="1" t="s">
        <v>47</v>
      </c>
      <c r="C17" s="1">
        <v>1</v>
      </c>
      <c r="D17" s="1" t="s">
        <v>48</v>
      </c>
      <c r="E17" s="9"/>
      <c r="F17" s="2"/>
      <c r="G17" s="1" t="s">
        <v>20</v>
      </c>
      <c r="H17" s="14"/>
    </row>
    <row r="18" spans="1:8">
      <c r="A18" s="6" t="s">
        <v>49</v>
      </c>
      <c r="B18" s="1" t="s">
        <v>50</v>
      </c>
      <c r="C18" s="1">
        <v>1</v>
      </c>
      <c r="D18" s="1" t="s">
        <v>51</v>
      </c>
      <c r="E18" s="9"/>
      <c r="F18" s="2"/>
      <c r="G18" s="1" t="s">
        <v>20</v>
      </c>
      <c r="H18" s="14"/>
    </row>
    <row r="19" spans="1:8">
      <c r="A19" s="4" t="s">
        <v>21</v>
      </c>
      <c r="B19" s="1" t="s">
        <v>54</v>
      </c>
      <c r="C19" s="1">
        <v>1</v>
      </c>
      <c r="D19" s="1" t="s">
        <v>55</v>
      </c>
      <c r="E19" s="9"/>
      <c r="F19" s="2"/>
      <c r="G19" s="1" t="s">
        <v>20</v>
      </c>
      <c r="H19" s="14"/>
    </row>
    <row r="20" spans="1:8">
      <c r="A20" s="6" t="s">
        <v>49</v>
      </c>
      <c r="B20" s="1" t="s">
        <v>56</v>
      </c>
      <c r="C20" s="1">
        <v>1</v>
      </c>
      <c r="D20" s="1" t="s">
        <v>57</v>
      </c>
      <c r="E20" s="9" t="s">
        <v>32</v>
      </c>
      <c r="F20" s="2" t="s">
        <v>33</v>
      </c>
      <c r="G20" s="1" t="s">
        <v>53</v>
      </c>
      <c r="H20" s="14"/>
    </row>
    <row r="21" spans="1:8">
      <c r="A21" s="4" t="s">
        <v>21</v>
      </c>
      <c r="B21" s="1" t="s">
        <v>59</v>
      </c>
      <c r="C21" s="1">
        <v>1</v>
      </c>
      <c r="D21" s="1" t="s">
        <v>60</v>
      </c>
      <c r="E21" s="9" t="s">
        <v>32</v>
      </c>
      <c r="F21" s="2" t="s">
        <v>61</v>
      </c>
      <c r="G21" s="1" t="s">
        <v>20</v>
      </c>
      <c r="H21" s="14"/>
    </row>
    <row r="22" spans="1:8">
      <c r="A22" s="6" t="s">
        <v>49</v>
      </c>
      <c r="B22" s="1" t="s">
        <v>62</v>
      </c>
      <c r="C22" s="1">
        <v>1</v>
      </c>
      <c r="D22" s="1"/>
      <c r="E22" s="9"/>
      <c r="F22" s="2"/>
      <c r="G22" s="1" t="s">
        <v>20</v>
      </c>
      <c r="H22" s="14"/>
    </row>
    <row r="23" spans="1:8">
      <c r="A23" s="5" t="s">
        <v>34</v>
      </c>
      <c r="B23" s="1" t="s">
        <v>63</v>
      </c>
      <c r="C23" s="1">
        <v>1</v>
      </c>
      <c r="D23" s="1" t="s">
        <v>64</v>
      </c>
      <c r="E23" s="9"/>
      <c r="F23" s="2"/>
      <c r="G23" s="1" t="s">
        <v>20</v>
      </c>
      <c r="H23" s="14"/>
    </row>
    <row r="24" spans="1:8">
      <c r="A24" s="7" t="s">
        <v>65</v>
      </c>
      <c r="B24" s="1" t="s">
        <v>66</v>
      </c>
      <c r="C24" s="1">
        <v>2</v>
      </c>
      <c r="D24" s="1" t="s">
        <v>67</v>
      </c>
      <c r="E24" s="9"/>
      <c r="F24" s="2"/>
      <c r="G24" s="1" t="s">
        <v>20</v>
      </c>
      <c r="H24" s="14"/>
    </row>
    <row r="25" spans="1:8">
      <c r="A25" s="7" t="s">
        <v>65</v>
      </c>
      <c r="B25" s="1" t="s">
        <v>66</v>
      </c>
      <c r="C25" s="1">
        <v>3</v>
      </c>
      <c r="D25" s="1" t="s">
        <v>68</v>
      </c>
      <c r="E25" s="9"/>
      <c r="F25" s="2"/>
      <c r="G25" s="1" t="s">
        <v>20</v>
      </c>
      <c r="H25" s="14"/>
    </row>
    <row r="26" spans="1:8">
      <c r="A26" s="7" t="s">
        <v>65</v>
      </c>
      <c r="B26" s="1" t="s">
        <v>66</v>
      </c>
      <c r="C26" s="1">
        <v>4</v>
      </c>
      <c r="D26" s="1" t="s">
        <v>69</v>
      </c>
      <c r="E26" s="9"/>
      <c r="F26" s="2"/>
      <c r="G26" s="1" t="s">
        <v>20</v>
      </c>
      <c r="H26" s="14"/>
    </row>
    <row r="27" spans="1:8">
      <c r="A27" s="7" t="s">
        <v>65</v>
      </c>
      <c r="B27" s="1" t="s">
        <v>66</v>
      </c>
      <c r="C27" s="1">
        <v>5</v>
      </c>
      <c r="D27" s="1" t="s">
        <v>70</v>
      </c>
      <c r="E27" s="9"/>
      <c r="F27" s="2"/>
      <c r="G27" s="1" t="s">
        <v>20</v>
      </c>
      <c r="H27" s="14"/>
    </row>
    <row r="28" spans="1:8">
      <c r="A28" s="7" t="s">
        <v>65</v>
      </c>
      <c r="B28" s="1" t="s">
        <v>66</v>
      </c>
      <c r="C28" s="1">
        <v>6</v>
      </c>
      <c r="D28" s="1" t="s">
        <v>71</v>
      </c>
      <c r="E28" s="9" t="s">
        <v>32</v>
      </c>
      <c r="F28" s="2" t="s">
        <v>33</v>
      </c>
      <c r="G28" s="1" t="s">
        <v>20</v>
      </c>
      <c r="H28" s="14"/>
    </row>
    <row r="29" spans="1:8">
      <c r="A29" s="7" t="s">
        <v>65</v>
      </c>
      <c r="B29" s="1" t="s">
        <v>66</v>
      </c>
      <c r="C29" s="1">
        <v>7</v>
      </c>
      <c r="D29" s="1" t="s">
        <v>72</v>
      </c>
      <c r="E29" s="9"/>
      <c r="F29" s="2"/>
      <c r="G29" s="1" t="s">
        <v>20</v>
      </c>
      <c r="H29" s="14"/>
    </row>
    <row r="30" spans="1:8">
      <c r="A30" s="7" t="s">
        <v>65</v>
      </c>
      <c r="B30" s="1" t="s">
        <v>66</v>
      </c>
      <c r="C30" s="1">
        <v>8</v>
      </c>
      <c r="D30" s="1" t="s">
        <v>73</v>
      </c>
      <c r="E30" s="9"/>
      <c r="F30" s="2"/>
      <c r="G30" s="1" t="s">
        <v>20</v>
      </c>
      <c r="H30" s="14"/>
    </row>
    <row r="31" spans="1:8">
      <c r="A31" s="3" t="s">
        <v>17</v>
      </c>
      <c r="B31" s="1" t="s">
        <v>74</v>
      </c>
      <c r="C31" s="1">
        <v>1</v>
      </c>
      <c r="D31" s="1" t="s">
        <v>75</v>
      </c>
      <c r="E31" s="9"/>
      <c r="F31" s="2"/>
      <c r="G31" s="1" t="s">
        <v>20</v>
      </c>
      <c r="H31" s="14"/>
    </row>
    <row r="32" spans="1:8">
      <c r="A32" s="3" t="s">
        <v>17</v>
      </c>
      <c r="B32" s="1" t="s">
        <v>76</v>
      </c>
      <c r="C32" s="1">
        <v>1</v>
      </c>
      <c r="D32" s="1" t="s">
        <v>77</v>
      </c>
      <c r="E32" s="9"/>
      <c r="F32" s="2"/>
      <c r="G32" s="1" t="s">
        <v>20</v>
      </c>
      <c r="H32" s="14"/>
    </row>
    <row r="33" spans="1:8">
      <c r="A33" s="4" t="s">
        <v>21</v>
      </c>
      <c r="B33" s="1" t="s">
        <v>78</v>
      </c>
      <c r="C33" s="1">
        <v>1</v>
      </c>
      <c r="D33" s="1" t="s">
        <v>79</v>
      </c>
      <c r="E33" s="9" t="s">
        <v>32</v>
      </c>
      <c r="F33" s="2" t="s">
        <v>80</v>
      </c>
      <c r="G33" s="1" t="s">
        <v>20</v>
      </c>
      <c r="H33" s="14"/>
    </row>
    <row r="34" spans="1:8">
      <c r="A34" s="4" t="s">
        <v>21</v>
      </c>
      <c r="B34" s="1" t="s">
        <v>81</v>
      </c>
      <c r="C34" s="1">
        <v>1</v>
      </c>
      <c r="D34" s="1" t="s">
        <v>82</v>
      </c>
      <c r="E34" s="9"/>
      <c r="F34" s="2"/>
      <c r="G34" s="1" t="s">
        <v>20</v>
      </c>
      <c r="H34" s="14"/>
    </row>
    <row r="35" spans="1:8">
      <c r="A35" s="4" t="s">
        <v>21</v>
      </c>
      <c r="B35" s="1" t="s">
        <v>83</v>
      </c>
      <c r="C35" s="1">
        <v>1</v>
      </c>
      <c r="D35" s="1" t="s">
        <v>84</v>
      </c>
      <c r="E35" s="9" t="s">
        <v>32</v>
      </c>
      <c r="F35" s="2" t="s">
        <v>158</v>
      </c>
      <c r="G35" s="1" t="s">
        <v>20</v>
      </c>
      <c r="H35" s="14"/>
    </row>
    <row r="36" spans="1:8">
      <c r="A36" s="5" t="s">
        <v>34</v>
      </c>
      <c r="B36" s="1" t="s">
        <v>86</v>
      </c>
      <c r="C36" s="1">
        <v>1</v>
      </c>
      <c r="D36" s="1" t="s">
        <v>87</v>
      </c>
      <c r="E36" s="9" t="s">
        <v>32</v>
      </c>
      <c r="F36" s="2"/>
      <c r="G36" s="1" t="s">
        <v>20</v>
      </c>
      <c r="H36" s="14"/>
    </row>
    <row r="37" spans="1:8">
      <c r="A37" s="6" t="s">
        <v>49</v>
      </c>
      <c r="B37" s="1" t="s">
        <v>89</v>
      </c>
      <c r="C37" s="1">
        <v>1</v>
      </c>
      <c r="D37" s="1" t="s">
        <v>90</v>
      </c>
      <c r="E37" s="9"/>
      <c r="F37" s="2"/>
      <c r="G37" s="1" t="s">
        <v>20</v>
      </c>
      <c r="H37" s="14"/>
    </row>
    <row r="38" spans="1:8">
      <c r="A38" s="5" t="s">
        <v>34</v>
      </c>
      <c r="B38" s="1" t="s">
        <v>91</v>
      </c>
      <c r="C38" s="1">
        <v>1</v>
      </c>
      <c r="D38" s="1" t="s">
        <v>92</v>
      </c>
      <c r="E38" s="9"/>
      <c r="F38" s="2"/>
      <c r="G38" s="1" t="s">
        <v>20</v>
      </c>
      <c r="H38" s="14"/>
    </row>
    <row r="39" spans="1:8">
      <c r="A39" s="4" t="s">
        <v>21</v>
      </c>
      <c r="B39" s="1" t="s">
        <v>93</v>
      </c>
      <c r="C39" s="1">
        <v>1</v>
      </c>
      <c r="D39" s="1" t="s">
        <v>94</v>
      </c>
      <c r="E39" s="9"/>
      <c r="F39" s="2"/>
      <c r="G39" s="1" t="s">
        <v>20</v>
      </c>
      <c r="H39" s="14"/>
    </row>
    <row r="40" spans="1:8">
      <c r="A40" s="6" t="s">
        <v>49</v>
      </c>
      <c r="B40" s="1" t="s">
        <v>95</v>
      </c>
      <c r="C40" s="1">
        <v>1</v>
      </c>
      <c r="D40" s="1"/>
      <c r="E40" s="9"/>
      <c r="F40" s="2"/>
      <c r="G40" s="1" t="s">
        <v>20</v>
      </c>
      <c r="H40" s="14"/>
    </row>
    <row r="41" spans="1:8">
      <c r="A41" s="6" t="s">
        <v>49</v>
      </c>
      <c r="B41" s="1" t="s">
        <v>95</v>
      </c>
      <c r="C41" s="1">
        <v>2</v>
      </c>
      <c r="D41" s="1"/>
      <c r="E41" s="9"/>
      <c r="F41" s="2"/>
      <c r="G41" s="1" t="s">
        <v>20</v>
      </c>
      <c r="H41" s="14"/>
    </row>
    <row r="42" spans="1:8">
      <c r="A42" s="3" t="s">
        <v>17</v>
      </c>
      <c r="B42" s="1" t="s">
        <v>96</v>
      </c>
      <c r="C42" s="1">
        <v>1</v>
      </c>
      <c r="D42" s="1" t="s">
        <v>97</v>
      </c>
      <c r="E42" s="9"/>
      <c r="F42" s="2"/>
      <c r="G42" s="1" t="s">
        <v>20</v>
      </c>
      <c r="H42" s="14"/>
    </row>
    <row r="43" spans="1:8">
      <c r="A43" s="7" t="s">
        <v>65</v>
      </c>
      <c r="B43" s="1" t="s">
        <v>98</v>
      </c>
      <c r="C43" s="1">
        <v>1</v>
      </c>
      <c r="D43" s="1" t="s">
        <v>99</v>
      </c>
      <c r="E43" s="9"/>
      <c r="F43" s="2"/>
      <c r="G43" s="1" t="s">
        <v>20</v>
      </c>
      <c r="H43" s="14"/>
    </row>
    <row r="44" spans="1:8">
      <c r="A44" s="7" t="s">
        <v>65</v>
      </c>
      <c r="B44" s="1" t="s">
        <v>100</v>
      </c>
      <c r="C44" s="1">
        <v>1</v>
      </c>
      <c r="D44" s="1" t="s">
        <v>101</v>
      </c>
      <c r="E44" s="9" t="s">
        <v>32</v>
      </c>
      <c r="F44" s="2" t="s">
        <v>134</v>
      </c>
      <c r="G44" s="1" t="s">
        <v>20</v>
      </c>
      <c r="H44" s="14"/>
    </row>
    <row r="45" spans="1:8">
      <c r="A45" s="3" t="s">
        <v>17</v>
      </c>
      <c r="B45" s="1" t="s">
        <v>102</v>
      </c>
      <c r="C45" s="1">
        <v>1</v>
      </c>
      <c r="D45" s="1" t="s">
        <v>103</v>
      </c>
      <c r="E45" s="9"/>
      <c r="F45" s="2"/>
      <c r="G45" s="1" t="s">
        <v>20</v>
      </c>
      <c r="H45" s="14"/>
    </row>
    <row r="46" spans="1:8">
      <c r="A46" s="6" t="s">
        <v>49</v>
      </c>
      <c r="B46" s="1" t="s">
        <v>104</v>
      </c>
      <c r="C46" s="1">
        <v>1</v>
      </c>
      <c r="D46" s="1" t="s">
        <v>105</v>
      </c>
      <c r="E46" s="9" t="s">
        <v>32</v>
      </c>
      <c r="F46" s="2" t="s">
        <v>150</v>
      </c>
      <c r="G46" s="1" t="s">
        <v>53</v>
      </c>
      <c r="H46" s="14"/>
    </row>
    <row r="47" spans="1:8">
      <c r="A47" s="3" t="s">
        <v>17</v>
      </c>
      <c r="B47" s="1" t="s">
        <v>106</v>
      </c>
      <c r="C47" s="1">
        <v>1</v>
      </c>
      <c r="D47" s="1" t="s">
        <v>107</v>
      </c>
      <c r="E47" s="9"/>
      <c r="F47" s="2"/>
      <c r="G47" s="1" t="s">
        <v>20</v>
      </c>
      <c r="H47" s="14"/>
    </row>
    <row r="48" spans="1:8">
      <c r="A48" s="5" t="s">
        <v>34</v>
      </c>
      <c r="B48" s="1" t="s">
        <v>108</v>
      </c>
      <c r="C48" s="1">
        <v>1</v>
      </c>
      <c r="D48" s="1" t="s">
        <v>109</v>
      </c>
      <c r="E48" s="9"/>
      <c r="F48" s="2"/>
      <c r="G48" s="1" t="s">
        <v>20</v>
      </c>
      <c r="H48" s="14"/>
    </row>
    <row r="49" spans="1:8">
      <c r="A49" s="3" t="s">
        <v>17</v>
      </c>
      <c r="B49" s="1" t="s">
        <v>110</v>
      </c>
      <c r="C49" s="1">
        <v>1</v>
      </c>
      <c r="D49" s="1" t="s">
        <v>111</v>
      </c>
      <c r="E49" s="9"/>
      <c r="F49" s="2"/>
      <c r="G49" s="1" t="s">
        <v>20</v>
      </c>
      <c r="H49" s="14"/>
    </row>
    <row r="50" spans="1:8">
      <c r="A50" s="3" t="s">
        <v>17</v>
      </c>
      <c r="B50" s="1" t="s">
        <v>112</v>
      </c>
      <c r="C50" s="1">
        <v>1</v>
      </c>
      <c r="D50" s="1" t="s">
        <v>113</v>
      </c>
      <c r="E50" s="9"/>
      <c r="F50" s="2"/>
      <c r="G50" s="1" t="s">
        <v>20</v>
      </c>
      <c r="H50" s="14"/>
    </row>
    <row r="51" spans="1:8">
      <c r="A51" s="3" t="s">
        <v>17</v>
      </c>
      <c r="B51" s="1" t="s">
        <v>114</v>
      </c>
      <c r="C51" s="1">
        <v>1</v>
      </c>
      <c r="D51" s="1" t="s">
        <v>115</v>
      </c>
      <c r="E51" s="9"/>
      <c r="F51" s="2"/>
      <c r="G51" s="1" t="s">
        <v>20</v>
      </c>
      <c r="H51" s="14"/>
    </row>
    <row r="52" spans="1:8">
      <c r="A52" s="6" t="s">
        <v>49</v>
      </c>
      <c r="B52" s="1" t="s">
        <v>116</v>
      </c>
      <c r="C52" s="1">
        <v>1</v>
      </c>
      <c r="D52" s="1" t="s">
        <v>117</v>
      </c>
      <c r="E52" s="9" t="s">
        <v>32</v>
      </c>
      <c r="F52" s="2" t="s">
        <v>159</v>
      </c>
      <c r="G52" s="1" t="s">
        <v>53</v>
      </c>
      <c r="H52" s="14"/>
    </row>
    <row r="53" spans="1:8">
      <c r="A53" s="3" t="s">
        <v>17</v>
      </c>
      <c r="B53" s="1" t="s">
        <v>120</v>
      </c>
      <c r="C53" s="1">
        <v>1</v>
      </c>
      <c r="D53" s="1" t="s">
        <v>121</v>
      </c>
      <c r="E53" s="9"/>
      <c r="F53" s="2"/>
      <c r="G53" s="1" t="s">
        <v>20</v>
      </c>
      <c r="H53" s="14"/>
    </row>
    <row r="54" spans="1:8">
      <c r="A54" s="6" t="s">
        <v>49</v>
      </c>
      <c r="B54" s="1" t="s">
        <v>122</v>
      </c>
      <c r="C54" s="1">
        <v>1</v>
      </c>
      <c r="D54" s="1" t="s">
        <v>123</v>
      </c>
      <c r="E54" s="9"/>
      <c r="F54" s="2"/>
      <c r="G54" s="1" t="s">
        <v>20</v>
      </c>
      <c r="H54" s="14"/>
    </row>
    <row r="55" spans="1:8">
      <c r="A55" s="6" t="s">
        <v>49</v>
      </c>
      <c r="B55" s="1" t="s">
        <v>124</v>
      </c>
      <c r="C55" s="1">
        <v>1</v>
      </c>
      <c r="D55" s="1" t="s">
        <v>125</v>
      </c>
      <c r="E55" s="9"/>
      <c r="F55" s="2"/>
      <c r="G55" s="1" t="s">
        <v>20</v>
      </c>
      <c r="H55" s="14"/>
    </row>
    <row r="56" spans="1:8">
      <c r="A56" s="4" t="s">
        <v>21</v>
      </c>
      <c r="B56" s="1" t="s">
        <v>126</v>
      </c>
      <c r="C56" s="1">
        <v>1</v>
      </c>
      <c r="D56" s="1" t="s">
        <v>127</v>
      </c>
      <c r="E56" s="9"/>
      <c r="F56" s="2"/>
      <c r="G56" s="1" t="s">
        <v>20</v>
      </c>
      <c r="H56" s="14"/>
    </row>
    <row r="57" spans="1:8">
      <c r="A57" s="6" t="s">
        <v>49</v>
      </c>
      <c r="B57" s="1" t="s">
        <v>128</v>
      </c>
      <c r="C57" s="1">
        <v>1</v>
      </c>
      <c r="D57" s="1" t="s">
        <v>129</v>
      </c>
      <c r="E57" s="9" t="s">
        <v>32</v>
      </c>
      <c r="F57" s="2" t="s">
        <v>58</v>
      </c>
      <c r="G57" s="1" t="s">
        <v>53</v>
      </c>
      <c r="H57" s="14"/>
    </row>
    <row r="58" spans="1:8">
      <c r="A58" s="7" t="s">
        <v>65</v>
      </c>
      <c r="B58" s="1" t="s">
        <v>130</v>
      </c>
      <c r="C58" s="1">
        <v>1</v>
      </c>
      <c r="D58" s="1" t="s">
        <v>131</v>
      </c>
      <c r="E58" s="9"/>
      <c r="F58" s="2"/>
      <c r="G58" s="1" t="s">
        <v>20</v>
      </c>
      <c r="H58" s="14"/>
    </row>
    <row r="59" spans="1:8">
      <c r="A59" s="6" t="s">
        <v>49</v>
      </c>
      <c r="B59" s="1" t="s">
        <v>132</v>
      </c>
      <c r="C59" s="1">
        <v>1</v>
      </c>
      <c r="D59" s="1" t="s">
        <v>133</v>
      </c>
      <c r="E59" s="9" t="s">
        <v>32</v>
      </c>
      <c r="F59" s="2" t="s">
        <v>61</v>
      </c>
      <c r="G59" s="1" t="s">
        <v>53</v>
      </c>
      <c r="H59" s="14" t="s">
        <v>160</v>
      </c>
    </row>
    <row r="60" spans="1:8">
      <c r="A60" s="7" t="s">
        <v>65</v>
      </c>
      <c r="B60" s="1" t="s">
        <v>136</v>
      </c>
      <c r="C60" s="1">
        <v>1</v>
      </c>
      <c r="D60" s="1" t="s">
        <v>137</v>
      </c>
      <c r="E60" s="9"/>
      <c r="F60" s="2"/>
      <c r="G60" s="1" t="s">
        <v>20</v>
      </c>
      <c r="H60" s="14"/>
    </row>
    <row r="61" spans="1:8">
      <c r="A61" s="6" t="s">
        <v>49</v>
      </c>
      <c r="B61" s="1" t="s">
        <v>138</v>
      </c>
      <c r="C61" s="1">
        <v>1</v>
      </c>
      <c r="D61" s="1" t="s">
        <v>139</v>
      </c>
      <c r="E61" s="9"/>
      <c r="F61" s="2"/>
      <c r="G61" s="1" t="s">
        <v>20</v>
      </c>
      <c r="H61" s="14"/>
    </row>
    <row r="62" spans="1:8">
      <c r="A62" s="7" t="s">
        <v>65</v>
      </c>
      <c r="B62" s="1" t="s">
        <v>140</v>
      </c>
      <c r="C62" s="1">
        <v>1</v>
      </c>
      <c r="D62" s="1" t="s">
        <v>141</v>
      </c>
      <c r="E62" s="9"/>
      <c r="F62" s="2"/>
      <c r="G62" s="1" t="s">
        <v>20</v>
      </c>
      <c r="H62" s="14"/>
    </row>
    <row r="63" spans="1:8">
      <c r="A63" s="3" t="s">
        <v>17</v>
      </c>
      <c r="B63" s="1" t="s">
        <v>142</v>
      </c>
      <c r="C63" s="1">
        <v>1</v>
      </c>
      <c r="D63" s="1" t="s">
        <v>143</v>
      </c>
      <c r="E63" s="9"/>
      <c r="F63" s="2"/>
      <c r="G63" s="1" t="s">
        <v>20</v>
      </c>
      <c r="H63" s="14"/>
    </row>
    <row r="64" spans="1:8">
      <c r="A64" s="3" t="s">
        <v>17</v>
      </c>
      <c r="B64" s="1" t="s">
        <v>144</v>
      </c>
      <c r="C64" s="1">
        <v>1</v>
      </c>
      <c r="D64" s="1" t="s">
        <v>145</v>
      </c>
      <c r="E64" s="9"/>
      <c r="F64" s="2"/>
      <c r="G64" s="1" t="s">
        <v>20</v>
      </c>
      <c r="H64" s="14"/>
    </row>
    <row r="65" spans="1:8">
      <c r="A65" s="4" t="s">
        <v>21</v>
      </c>
      <c r="B65" s="1" t="s">
        <v>146</v>
      </c>
      <c r="C65" s="1">
        <v>1</v>
      </c>
      <c r="D65" s="1" t="s">
        <v>147</v>
      </c>
      <c r="E65" s="9" t="s">
        <v>32</v>
      </c>
      <c r="F65" s="2" t="s">
        <v>33</v>
      </c>
      <c r="G65" s="1" t="s">
        <v>20</v>
      </c>
      <c r="H65" s="14"/>
    </row>
    <row r="66" spans="1:8">
      <c r="A66" s="5" t="s">
        <v>34</v>
      </c>
      <c r="B66" s="1" t="s">
        <v>148</v>
      </c>
      <c r="C66" s="1">
        <v>1</v>
      </c>
      <c r="D66" s="1" t="s">
        <v>149</v>
      </c>
      <c r="E66" s="9" t="s">
        <v>32</v>
      </c>
      <c r="F66" s="2" t="s">
        <v>52</v>
      </c>
      <c r="G66" s="1" t="s">
        <v>20</v>
      </c>
      <c r="H66" s="14"/>
    </row>
    <row r="67" spans="1:8">
      <c r="A67" s="5" t="s">
        <v>34</v>
      </c>
      <c r="B67" s="1" t="s">
        <v>151</v>
      </c>
      <c r="C67" s="1">
        <v>1</v>
      </c>
      <c r="D67" s="1" t="s">
        <v>152</v>
      </c>
      <c r="E67" s="9"/>
      <c r="F67" s="2"/>
      <c r="G67" s="1" t="s">
        <v>20</v>
      </c>
      <c r="H67" s="14"/>
    </row>
    <row r="68" spans="1:8">
      <c r="A68" s="8" t="s">
        <v>49</v>
      </c>
      <c r="B68" s="9" t="s">
        <v>153</v>
      </c>
      <c r="C68" s="9">
        <v>1</v>
      </c>
      <c r="D68" s="9" t="s">
        <v>154</v>
      </c>
      <c r="E68" s="9"/>
      <c r="F68" s="10"/>
      <c r="G68" s="9" t="s">
        <v>20</v>
      </c>
      <c r="H68" s="15"/>
    </row>
  </sheetData>
  <conditionalFormatting sqref="G2:G68">
    <cfRule type="cellIs" dxfId="102" priority="50" operator="equal">
      <formula>"Não"</formula>
    </cfRule>
    <cfRule type="cellIs" dxfId="101" priority="51" operator="equal">
      <formula>"Sim"</formula>
    </cfRule>
  </conditionalFormatting>
  <conditionalFormatting sqref="E3:E9">
    <cfRule type="cellIs" dxfId="100" priority="46" operator="equal">
      <formula>"Sem Técnico"</formula>
    </cfRule>
    <cfRule type="cellIs" dxfId="99" priority="47" operator="equal">
      <formula>"Atrasado"</formula>
    </cfRule>
    <cfRule type="cellIs" dxfId="98" priority="48" operator="equal">
      <formula>"Enviado"</formula>
    </cfRule>
  </conditionalFormatting>
  <conditionalFormatting sqref="E11:E20">
    <cfRule type="cellIs" dxfId="97" priority="43" operator="equal">
      <formula>"Sem Técnico"</formula>
    </cfRule>
    <cfRule type="cellIs" dxfId="96" priority="44" operator="equal">
      <formula>"Atrasado"</formula>
    </cfRule>
    <cfRule type="cellIs" dxfId="95" priority="45" operator="equal">
      <formula>"Enviado"</formula>
    </cfRule>
  </conditionalFormatting>
  <conditionalFormatting sqref="E22:E32">
    <cfRule type="cellIs" dxfId="94" priority="40" operator="equal">
      <formula>"Sem Técnico"</formula>
    </cfRule>
    <cfRule type="cellIs" dxfId="93" priority="41" operator="equal">
      <formula>"Atrasado"</formula>
    </cfRule>
    <cfRule type="cellIs" dxfId="92" priority="42" operator="equal">
      <formula>"Enviado"</formula>
    </cfRule>
  </conditionalFormatting>
  <conditionalFormatting sqref="E34">
    <cfRule type="cellIs" dxfId="91" priority="37" operator="equal">
      <formula>"Sem Técnico"</formula>
    </cfRule>
    <cfRule type="cellIs" dxfId="90" priority="38" operator="equal">
      <formula>"Atrasado"</formula>
    </cfRule>
    <cfRule type="cellIs" dxfId="89" priority="39" operator="equal">
      <formula>"Enviado"</formula>
    </cfRule>
  </conditionalFormatting>
  <conditionalFormatting sqref="E36:E51">
    <cfRule type="cellIs" dxfId="88" priority="34" operator="equal">
      <formula>"Sem Técnico"</formula>
    </cfRule>
    <cfRule type="cellIs" dxfId="87" priority="35" operator="equal">
      <formula>"Atrasado"</formula>
    </cfRule>
    <cfRule type="cellIs" dxfId="86" priority="36" operator="equal">
      <formula>"Enviado"</formula>
    </cfRule>
  </conditionalFormatting>
  <conditionalFormatting sqref="E53:E58">
    <cfRule type="cellIs" dxfId="85" priority="31" operator="equal">
      <formula>"Sem Técnico"</formula>
    </cfRule>
    <cfRule type="cellIs" dxfId="84" priority="32" operator="equal">
      <formula>"Atrasado"</formula>
    </cfRule>
    <cfRule type="cellIs" dxfId="83" priority="33" operator="equal">
      <formula>"Enviado"</formula>
    </cfRule>
  </conditionalFormatting>
  <conditionalFormatting sqref="E60:E65">
    <cfRule type="cellIs" dxfId="82" priority="28" operator="equal">
      <formula>"Sem Técnico"</formula>
    </cfRule>
    <cfRule type="cellIs" dxfId="81" priority="29" operator="equal">
      <formula>"Atrasado"</formula>
    </cfRule>
    <cfRule type="cellIs" dxfId="80" priority="30" operator="equal">
      <formula>"Enviado"</formula>
    </cfRule>
  </conditionalFormatting>
  <conditionalFormatting sqref="E67:E68">
    <cfRule type="cellIs" dxfId="79" priority="25" operator="equal">
      <formula>"Sem Técnico"</formula>
    </cfRule>
    <cfRule type="cellIs" dxfId="78" priority="26" operator="equal">
      <formula>"Atrasado"</formula>
    </cfRule>
    <cfRule type="cellIs" dxfId="77" priority="27" operator="equal">
      <formula>"Enviado"</formula>
    </cfRule>
  </conditionalFormatting>
  <conditionalFormatting sqref="E2">
    <cfRule type="cellIs" dxfId="76" priority="22" operator="equal">
      <formula>"Sem Técnico"</formula>
    </cfRule>
    <cfRule type="cellIs" dxfId="75" priority="23" operator="equal">
      <formula>"Atrasado"</formula>
    </cfRule>
    <cfRule type="cellIs" dxfId="74" priority="24" operator="equal">
      <formula>"Enviado"</formula>
    </cfRule>
  </conditionalFormatting>
  <conditionalFormatting sqref="E10">
    <cfRule type="cellIs" dxfId="73" priority="19" operator="equal">
      <formula>"Sem Técnico"</formula>
    </cfRule>
    <cfRule type="cellIs" dxfId="72" priority="20" operator="equal">
      <formula>"Atrasado"</formula>
    </cfRule>
    <cfRule type="cellIs" dxfId="71" priority="21" operator="equal">
      <formula>"Enviado"</formula>
    </cfRule>
  </conditionalFormatting>
  <conditionalFormatting sqref="E21">
    <cfRule type="cellIs" dxfId="70" priority="16" operator="equal">
      <formula>"Sem Técnico"</formula>
    </cfRule>
    <cfRule type="cellIs" dxfId="69" priority="17" operator="equal">
      <formula>"Atrasado"</formula>
    </cfRule>
    <cfRule type="cellIs" dxfId="68" priority="18" operator="equal">
      <formula>"Enviado"</formula>
    </cfRule>
  </conditionalFormatting>
  <conditionalFormatting sqref="E33">
    <cfRule type="cellIs" dxfId="67" priority="13" operator="equal">
      <formula>"Sem Técnico"</formula>
    </cfRule>
    <cfRule type="cellIs" dxfId="66" priority="14" operator="equal">
      <formula>"Atrasado"</formula>
    </cfRule>
    <cfRule type="cellIs" dxfId="65" priority="15" operator="equal">
      <formula>"Enviado"</formula>
    </cfRule>
  </conditionalFormatting>
  <conditionalFormatting sqref="E35">
    <cfRule type="cellIs" dxfId="64" priority="10" operator="equal">
      <formula>"Sem Técnico"</formula>
    </cfRule>
    <cfRule type="cellIs" dxfId="63" priority="11" operator="equal">
      <formula>"Atrasado"</formula>
    </cfRule>
    <cfRule type="cellIs" dxfId="62" priority="12" operator="equal">
      <formula>"Enviado"</formula>
    </cfRule>
  </conditionalFormatting>
  <conditionalFormatting sqref="E52">
    <cfRule type="cellIs" dxfId="61" priority="7" operator="equal">
      <formula>"Sem Técnico"</formula>
    </cfRule>
    <cfRule type="cellIs" dxfId="60" priority="8" operator="equal">
      <formula>"Atrasado"</formula>
    </cfRule>
    <cfRule type="cellIs" dxfId="59" priority="9" operator="equal">
      <formula>"Enviado"</formula>
    </cfRule>
  </conditionalFormatting>
  <conditionalFormatting sqref="E59">
    <cfRule type="cellIs" dxfId="58" priority="4" operator="equal">
      <formula>"Sem Técnico"</formula>
    </cfRule>
    <cfRule type="cellIs" dxfId="57" priority="5" operator="equal">
      <formula>"Atrasado"</formula>
    </cfRule>
    <cfRule type="cellIs" dxfId="56" priority="6" operator="equal">
      <formula>"Enviado"</formula>
    </cfRule>
  </conditionalFormatting>
  <conditionalFormatting sqref="E66">
    <cfRule type="cellIs" dxfId="55" priority="1" operator="equal">
      <formula>"Sem Técnico"</formula>
    </cfRule>
    <cfRule type="cellIs" dxfId="54" priority="2" operator="equal">
      <formula>"Atrasado"</formula>
    </cfRule>
    <cfRule type="cellIs" dxfId="53" priority="3" operator="equal">
      <formula>"Enviado"</formula>
    </cfRule>
  </conditionalFormatting>
  <dataValidations count="2">
    <dataValidation type="list" allowBlank="1" showInputMessage="1" showErrorMessage="1" sqref="G2:G68" xr:uid="{F405CB89-9442-46AD-AB79-B11C8E1F18A7}">
      <formula1>"Sim,Não"</formula1>
    </dataValidation>
    <dataValidation type="list" allowBlank="1" showInputMessage="1" showErrorMessage="1" sqref="E2:E68" xr:uid="{6EA52727-C0E2-444E-A873-E26781FAF3E9}">
      <formula1>"Enviado,Atrasado,Sem Técnico"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A44A9-DD54-46F2-AC66-F4A29C2E67B7}">
  <dimension ref="A1:H68"/>
  <sheetViews>
    <sheetView showGridLines="0" workbookViewId="0">
      <selection activeCell="E7" sqref="E7"/>
    </sheetView>
  </sheetViews>
  <sheetFormatPr defaultRowHeight="15"/>
  <cols>
    <col min="1" max="1" width="15.5703125" customWidth="1"/>
    <col min="2" max="2" width="27.140625" bestFit="1" customWidth="1"/>
    <col min="3" max="3" width="11.42578125" customWidth="1"/>
    <col min="4" max="4" width="47.7109375" bestFit="1" customWidth="1"/>
    <col min="5" max="5" width="20" customWidth="1"/>
    <col min="6" max="6" width="20.85546875" customWidth="1"/>
    <col min="7" max="7" width="30.7109375" customWidth="1"/>
    <col min="8" max="8" width="100.5703125" customWidth="1"/>
  </cols>
  <sheetData>
    <row r="1" spans="1:8">
      <c r="A1" s="11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3" t="s">
        <v>16</v>
      </c>
    </row>
    <row r="2" spans="1:8">
      <c r="A2" s="3" t="s">
        <v>17</v>
      </c>
      <c r="B2" s="1" t="s">
        <v>18</v>
      </c>
      <c r="C2" s="1">
        <v>1</v>
      </c>
      <c r="D2" s="1" t="s">
        <v>19</v>
      </c>
      <c r="E2" s="9"/>
      <c r="F2" s="2"/>
      <c r="G2" s="1" t="s">
        <v>20</v>
      </c>
      <c r="H2" s="14"/>
    </row>
    <row r="3" spans="1:8">
      <c r="A3" s="4" t="s">
        <v>21</v>
      </c>
      <c r="B3" s="1" t="s">
        <v>22</v>
      </c>
      <c r="C3" s="1">
        <v>1</v>
      </c>
      <c r="D3" s="1" t="s">
        <v>23</v>
      </c>
      <c r="E3" s="9"/>
      <c r="F3" s="2"/>
      <c r="G3" s="1" t="s">
        <v>20</v>
      </c>
      <c r="H3" s="14"/>
    </row>
    <row r="4" spans="1:8">
      <c r="A4" s="3" t="s">
        <v>17</v>
      </c>
      <c r="B4" s="1" t="s">
        <v>24</v>
      </c>
      <c r="C4" s="1">
        <v>1</v>
      </c>
      <c r="D4" s="1" t="s">
        <v>25</v>
      </c>
      <c r="E4" s="9"/>
      <c r="F4" s="2"/>
      <c r="G4" s="1" t="s">
        <v>20</v>
      </c>
      <c r="H4" s="14"/>
    </row>
    <row r="5" spans="1:8">
      <c r="A5" s="4" t="s">
        <v>21</v>
      </c>
      <c r="B5" s="1" t="s">
        <v>26</v>
      </c>
      <c r="C5" s="1">
        <v>1</v>
      </c>
      <c r="D5" s="1" t="s">
        <v>27</v>
      </c>
      <c r="E5" s="9"/>
      <c r="F5" s="2"/>
      <c r="G5" s="1" t="s">
        <v>20</v>
      </c>
      <c r="H5" s="14"/>
    </row>
    <row r="6" spans="1:8">
      <c r="A6" s="4" t="s">
        <v>21</v>
      </c>
      <c r="B6" s="1" t="s">
        <v>28</v>
      </c>
      <c r="C6" s="1">
        <v>1</v>
      </c>
      <c r="D6" s="1" t="s">
        <v>29</v>
      </c>
      <c r="E6" s="9"/>
      <c r="F6" s="2"/>
      <c r="G6" s="1" t="s">
        <v>20</v>
      </c>
      <c r="H6" s="14"/>
    </row>
    <row r="7" spans="1:8">
      <c r="A7" s="3" t="s">
        <v>17</v>
      </c>
      <c r="B7" s="1" t="s">
        <v>30</v>
      </c>
      <c r="C7" s="1">
        <v>1</v>
      </c>
      <c r="D7" s="1" t="s">
        <v>31</v>
      </c>
      <c r="E7" s="9"/>
      <c r="F7" s="2"/>
      <c r="G7" s="1" t="s">
        <v>20</v>
      </c>
      <c r="H7" s="14"/>
    </row>
    <row r="8" spans="1:8">
      <c r="A8" s="5" t="s">
        <v>34</v>
      </c>
      <c r="B8" s="1" t="s">
        <v>35</v>
      </c>
      <c r="C8" s="1">
        <v>1</v>
      </c>
      <c r="D8" s="1" t="s">
        <v>36</v>
      </c>
      <c r="E8" s="9"/>
      <c r="F8" s="2"/>
      <c r="G8" s="1" t="s">
        <v>20</v>
      </c>
      <c r="H8" s="14"/>
    </row>
    <row r="9" spans="1:8">
      <c r="A9" s="4" t="s">
        <v>21</v>
      </c>
      <c r="B9" s="1" t="s">
        <v>37</v>
      </c>
      <c r="C9" s="1">
        <v>1</v>
      </c>
      <c r="D9" s="1" t="s">
        <v>38</v>
      </c>
      <c r="E9" s="9"/>
      <c r="F9" s="2"/>
      <c r="G9" s="1" t="s">
        <v>20</v>
      </c>
      <c r="H9" s="14"/>
    </row>
    <row r="10" spans="1:8">
      <c r="A10" s="4" t="s">
        <v>21</v>
      </c>
      <c r="B10" s="1" t="s">
        <v>39</v>
      </c>
      <c r="C10" s="1">
        <v>1</v>
      </c>
      <c r="D10" s="1" t="s">
        <v>40</v>
      </c>
      <c r="E10" s="9" t="s">
        <v>32</v>
      </c>
      <c r="F10" s="2" t="s">
        <v>41</v>
      </c>
      <c r="G10" s="1" t="s">
        <v>20</v>
      </c>
      <c r="H10" s="14"/>
    </row>
    <row r="11" spans="1:8">
      <c r="A11" s="5" t="s">
        <v>34</v>
      </c>
      <c r="B11" s="1" t="s">
        <v>42</v>
      </c>
      <c r="C11" s="1">
        <v>1</v>
      </c>
      <c r="D11" s="1" t="s">
        <v>43</v>
      </c>
      <c r="E11" s="9"/>
      <c r="F11" s="2"/>
      <c r="G11" s="1" t="s">
        <v>20</v>
      </c>
      <c r="H11" s="14"/>
    </row>
    <row r="12" spans="1:8">
      <c r="A12" s="5" t="s">
        <v>34</v>
      </c>
      <c r="B12" s="1" t="s">
        <v>42</v>
      </c>
      <c r="C12" s="1">
        <v>2</v>
      </c>
      <c r="D12" s="1" t="s">
        <v>44</v>
      </c>
      <c r="E12" s="9"/>
      <c r="F12" s="2"/>
      <c r="G12" s="1" t="s">
        <v>20</v>
      </c>
      <c r="H12" s="14"/>
    </row>
    <row r="13" spans="1:8">
      <c r="A13" s="5" t="s">
        <v>34</v>
      </c>
      <c r="B13" s="1" t="s">
        <v>42</v>
      </c>
      <c r="C13" s="1">
        <v>3</v>
      </c>
      <c r="D13" s="1" t="s">
        <v>45</v>
      </c>
      <c r="E13" s="9"/>
      <c r="F13" s="2"/>
      <c r="G13" s="1" t="s">
        <v>20</v>
      </c>
      <c r="H13" s="14"/>
    </row>
    <row r="14" spans="1:8">
      <c r="A14" s="5" t="s">
        <v>34</v>
      </c>
      <c r="B14" s="1" t="s">
        <v>42</v>
      </c>
      <c r="C14" s="1">
        <v>4</v>
      </c>
      <c r="D14" s="1" t="s">
        <v>46</v>
      </c>
      <c r="E14" s="9"/>
      <c r="F14" s="2"/>
      <c r="G14" s="1" t="s">
        <v>20</v>
      </c>
      <c r="H14" s="14"/>
    </row>
    <row r="15" spans="1:8">
      <c r="A15" s="5" t="s">
        <v>34</v>
      </c>
      <c r="B15" s="1" t="s">
        <v>42</v>
      </c>
      <c r="C15" s="1">
        <v>5</v>
      </c>
      <c r="D15" s="1"/>
      <c r="E15" s="9"/>
      <c r="F15" s="2"/>
      <c r="G15" s="1" t="s">
        <v>20</v>
      </c>
      <c r="H15" s="14"/>
    </row>
    <row r="16" spans="1:8">
      <c r="A16" s="5" t="s">
        <v>34</v>
      </c>
      <c r="B16" s="1" t="s">
        <v>42</v>
      </c>
      <c r="C16" s="1">
        <v>6</v>
      </c>
      <c r="D16" s="1"/>
      <c r="E16" s="9"/>
      <c r="F16" s="2"/>
      <c r="G16" s="1" t="s">
        <v>20</v>
      </c>
      <c r="H16" s="14"/>
    </row>
    <row r="17" spans="1:8">
      <c r="A17" s="4" t="s">
        <v>21</v>
      </c>
      <c r="B17" s="1" t="s">
        <v>47</v>
      </c>
      <c r="C17" s="1">
        <v>1</v>
      </c>
      <c r="D17" s="1" t="s">
        <v>48</v>
      </c>
      <c r="E17" s="9" t="s">
        <v>32</v>
      </c>
      <c r="F17" s="2" t="s">
        <v>33</v>
      </c>
      <c r="G17" s="1" t="s">
        <v>20</v>
      </c>
      <c r="H17" s="14"/>
    </row>
    <row r="18" spans="1:8">
      <c r="A18" s="6" t="s">
        <v>49</v>
      </c>
      <c r="B18" s="1" t="s">
        <v>50</v>
      </c>
      <c r="C18" s="1">
        <v>1</v>
      </c>
      <c r="D18" s="1" t="s">
        <v>51</v>
      </c>
      <c r="E18" s="9"/>
      <c r="F18" s="2"/>
      <c r="G18" s="1" t="s">
        <v>20</v>
      </c>
      <c r="H18" s="14"/>
    </row>
    <row r="19" spans="1:8">
      <c r="A19" s="4" t="s">
        <v>21</v>
      </c>
      <c r="B19" s="1" t="s">
        <v>54</v>
      </c>
      <c r="C19" s="1">
        <v>1</v>
      </c>
      <c r="D19" s="1" t="s">
        <v>55</v>
      </c>
      <c r="E19" s="9"/>
      <c r="F19" s="2"/>
      <c r="G19" s="1" t="s">
        <v>20</v>
      </c>
      <c r="H19" s="14"/>
    </row>
    <row r="20" spans="1:8">
      <c r="A20" s="6" t="s">
        <v>49</v>
      </c>
      <c r="B20" s="1" t="s">
        <v>56</v>
      </c>
      <c r="C20" s="1">
        <v>1</v>
      </c>
      <c r="D20" s="1" t="s">
        <v>57</v>
      </c>
      <c r="E20" s="9" t="s">
        <v>32</v>
      </c>
      <c r="F20" s="2" t="s">
        <v>58</v>
      </c>
      <c r="G20" s="1" t="s">
        <v>53</v>
      </c>
      <c r="H20" s="14"/>
    </row>
    <row r="21" spans="1:8">
      <c r="A21" s="4" t="s">
        <v>21</v>
      </c>
      <c r="B21" s="1" t="s">
        <v>59</v>
      </c>
      <c r="C21" s="1">
        <v>1</v>
      </c>
      <c r="D21" s="1" t="s">
        <v>60</v>
      </c>
      <c r="E21" s="9" t="s">
        <v>32</v>
      </c>
      <c r="F21" s="2" t="s">
        <v>61</v>
      </c>
      <c r="G21" s="1" t="s">
        <v>20</v>
      </c>
      <c r="H21" s="14"/>
    </row>
    <row r="22" spans="1:8">
      <c r="A22" s="6" t="s">
        <v>49</v>
      </c>
      <c r="B22" s="1" t="s">
        <v>62</v>
      </c>
      <c r="C22" s="1">
        <v>1</v>
      </c>
      <c r="D22" s="1"/>
      <c r="E22" s="9"/>
      <c r="F22" s="2"/>
      <c r="G22" s="1" t="s">
        <v>20</v>
      </c>
      <c r="H22" s="14"/>
    </row>
    <row r="23" spans="1:8">
      <c r="A23" s="5" t="s">
        <v>34</v>
      </c>
      <c r="B23" s="1" t="s">
        <v>63</v>
      </c>
      <c r="C23" s="1">
        <v>1</v>
      </c>
      <c r="D23" s="1" t="s">
        <v>64</v>
      </c>
      <c r="E23" s="9"/>
      <c r="F23" s="2"/>
      <c r="G23" s="1" t="s">
        <v>20</v>
      </c>
      <c r="H23" s="14"/>
    </row>
    <row r="24" spans="1:8">
      <c r="A24" s="7" t="s">
        <v>65</v>
      </c>
      <c r="B24" s="1" t="s">
        <v>66</v>
      </c>
      <c r="C24" s="1">
        <v>2</v>
      </c>
      <c r="D24" s="1" t="s">
        <v>67</v>
      </c>
      <c r="E24" s="9"/>
      <c r="F24" s="2"/>
      <c r="G24" s="1" t="s">
        <v>20</v>
      </c>
      <c r="H24" s="14"/>
    </row>
    <row r="25" spans="1:8">
      <c r="A25" s="7" t="s">
        <v>65</v>
      </c>
      <c r="B25" s="1" t="s">
        <v>66</v>
      </c>
      <c r="C25" s="1">
        <v>3</v>
      </c>
      <c r="D25" s="1" t="s">
        <v>68</v>
      </c>
      <c r="E25" s="9"/>
      <c r="F25" s="2"/>
      <c r="G25" s="1" t="s">
        <v>20</v>
      </c>
      <c r="H25" s="14"/>
    </row>
    <row r="26" spans="1:8">
      <c r="A26" s="7" t="s">
        <v>65</v>
      </c>
      <c r="B26" s="1" t="s">
        <v>66</v>
      </c>
      <c r="C26" s="1">
        <v>4</v>
      </c>
      <c r="D26" s="1" t="s">
        <v>69</v>
      </c>
      <c r="E26" s="9"/>
      <c r="F26" s="2"/>
      <c r="G26" s="1" t="s">
        <v>20</v>
      </c>
      <c r="H26" s="14"/>
    </row>
    <row r="27" spans="1:8">
      <c r="A27" s="7" t="s">
        <v>65</v>
      </c>
      <c r="B27" s="1" t="s">
        <v>66</v>
      </c>
      <c r="C27" s="1">
        <v>5</v>
      </c>
      <c r="D27" s="1" t="s">
        <v>70</v>
      </c>
      <c r="E27" s="9"/>
      <c r="F27" s="2"/>
      <c r="G27" s="1" t="s">
        <v>20</v>
      </c>
      <c r="H27" s="14"/>
    </row>
    <row r="28" spans="1:8">
      <c r="A28" s="7" t="s">
        <v>65</v>
      </c>
      <c r="B28" s="1" t="s">
        <v>66</v>
      </c>
      <c r="C28" s="1">
        <v>6</v>
      </c>
      <c r="D28" s="1" t="s">
        <v>71</v>
      </c>
      <c r="E28" s="9" t="s">
        <v>32</v>
      </c>
      <c r="F28" s="2" t="s">
        <v>33</v>
      </c>
      <c r="G28" s="1" t="s">
        <v>20</v>
      </c>
      <c r="H28" s="14"/>
    </row>
    <row r="29" spans="1:8">
      <c r="A29" s="7" t="s">
        <v>65</v>
      </c>
      <c r="B29" s="1" t="s">
        <v>66</v>
      </c>
      <c r="C29" s="1">
        <v>7</v>
      </c>
      <c r="D29" s="1" t="s">
        <v>72</v>
      </c>
      <c r="E29" s="9"/>
      <c r="F29" s="2"/>
      <c r="G29" s="1" t="s">
        <v>20</v>
      </c>
      <c r="H29" s="14"/>
    </row>
    <row r="30" spans="1:8">
      <c r="A30" s="7" t="s">
        <v>65</v>
      </c>
      <c r="B30" s="1" t="s">
        <v>66</v>
      </c>
      <c r="C30" s="1">
        <v>8</v>
      </c>
      <c r="D30" s="1" t="s">
        <v>73</v>
      </c>
      <c r="E30" s="9" t="s">
        <v>32</v>
      </c>
      <c r="F30" s="2" t="s">
        <v>161</v>
      </c>
      <c r="G30" s="1" t="s">
        <v>20</v>
      </c>
      <c r="H30" s="14"/>
    </row>
    <row r="31" spans="1:8">
      <c r="A31" s="3" t="s">
        <v>17</v>
      </c>
      <c r="B31" s="1" t="s">
        <v>74</v>
      </c>
      <c r="C31" s="1">
        <v>1</v>
      </c>
      <c r="D31" s="1" t="s">
        <v>75</v>
      </c>
      <c r="E31" s="9"/>
      <c r="F31" s="2"/>
      <c r="G31" s="1" t="s">
        <v>20</v>
      </c>
      <c r="H31" s="14"/>
    </row>
    <row r="32" spans="1:8">
      <c r="A32" s="3" t="s">
        <v>17</v>
      </c>
      <c r="B32" s="1" t="s">
        <v>76</v>
      </c>
      <c r="C32" s="1">
        <v>1</v>
      </c>
      <c r="D32" s="1" t="s">
        <v>77</v>
      </c>
      <c r="E32" s="9"/>
      <c r="F32" s="2"/>
      <c r="G32" s="1" t="s">
        <v>20</v>
      </c>
      <c r="H32" s="14"/>
    </row>
    <row r="33" spans="1:8">
      <c r="A33" s="4" t="s">
        <v>21</v>
      </c>
      <c r="B33" s="1" t="s">
        <v>78</v>
      </c>
      <c r="C33" s="1">
        <v>1</v>
      </c>
      <c r="D33" s="1" t="s">
        <v>79</v>
      </c>
      <c r="E33" s="9"/>
      <c r="F33" s="2"/>
      <c r="G33" s="1" t="s">
        <v>20</v>
      </c>
      <c r="H33" s="14"/>
    </row>
    <row r="34" spans="1:8">
      <c r="A34" s="4" t="s">
        <v>21</v>
      </c>
      <c r="B34" s="1" t="s">
        <v>81</v>
      </c>
      <c r="C34" s="1">
        <v>1</v>
      </c>
      <c r="D34" s="1" t="s">
        <v>82</v>
      </c>
      <c r="E34" s="9"/>
      <c r="F34" s="2"/>
      <c r="G34" s="1" t="s">
        <v>20</v>
      </c>
      <c r="H34" s="14"/>
    </row>
    <row r="35" spans="1:8">
      <c r="A35" s="4" t="s">
        <v>21</v>
      </c>
      <c r="B35" s="1" t="s">
        <v>83</v>
      </c>
      <c r="C35" s="1">
        <v>1</v>
      </c>
      <c r="D35" s="1" t="s">
        <v>84</v>
      </c>
      <c r="E35" s="9"/>
      <c r="F35" s="2"/>
      <c r="G35" s="1" t="s">
        <v>20</v>
      </c>
      <c r="H35" s="14"/>
    </row>
    <row r="36" spans="1:8">
      <c r="A36" s="5" t="s">
        <v>34</v>
      </c>
      <c r="B36" s="1" t="s">
        <v>86</v>
      </c>
      <c r="C36" s="1">
        <v>1</v>
      </c>
      <c r="D36" s="1" t="s">
        <v>87</v>
      </c>
      <c r="E36" s="9" t="s">
        <v>32</v>
      </c>
      <c r="F36" s="2" t="s">
        <v>58</v>
      </c>
      <c r="G36" s="1" t="s">
        <v>20</v>
      </c>
      <c r="H36" s="14"/>
    </row>
    <row r="37" spans="1:8">
      <c r="A37" s="6" t="s">
        <v>49</v>
      </c>
      <c r="B37" s="1" t="s">
        <v>89</v>
      </c>
      <c r="C37" s="1">
        <v>1</v>
      </c>
      <c r="D37" s="1" t="s">
        <v>90</v>
      </c>
      <c r="E37" s="9"/>
      <c r="F37" s="2"/>
      <c r="G37" s="1" t="s">
        <v>20</v>
      </c>
      <c r="H37" s="14"/>
    </row>
    <row r="38" spans="1:8">
      <c r="A38" s="5" t="s">
        <v>34</v>
      </c>
      <c r="B38" s="1" t="s">
        <v>91</v>
      </c>
      <c r="C38" s="1">
        <v>1</v>
      </c>
      <c r="D38" s="1" t="s">
        <v>92</v>
      </c>
      <c r="E38" s="9"/>
      <c r="F38" s="2"/>
      <c r="G38" s="1" t="s">
        <v>20</v>
      </c>
      <c r="H38" s="14"/>
    </row>
    <row r="39" spans="1:8">
      <c r="A39" s="4" t="s">
        <v>21</v>
      </c>
      <c r="B39" s="1" t="s">
        <v>93</v>
      </c>
      <c r="C39" s="1">
        <v>1</v>
      </c>
      <c r="D39" s="1" t="s">
        <v>94</v>
      </c>
      <c r="E39" s="9"/>
      <c r="F39" s="2"/>
      <c r="G39" s="1" t="s">
        <v>20</v>
      </c>
      <c r="H39" s="14"/>
    </row>
    <row r="40" spans="1:8">
      <c r="A40" s="6" t="s">
        <v>49</v>
      </c>
      <c r="B40" s="1" t="s">
        <v>95</v>
      </c>
      <c r="C40" s="1">
        <v>1</v>
      </c>
      <c r="D40" s="1"/>
      <c r="E40" s="9"/>
      <c r="F40" s="2"/>
      <c r="G40" s="1" t="s">
        <v>20</v>
      </c>
      <c r="H40" s="14"/>
    </row>
    <row r="41" spans="1:8">
      <c r="A41" s="6" t="s">
        <v>49</v>
      </c>
      <c r="B41" s="1" t="s">
        <v>95</v>
      </c>
      <c r="C41" s="1">
        <v>2</v>
      </c>
      <c r="D41" s="1"/>
      <c r="E41" s="9"/>
      <c r="F41" s="2"/>
      <c r="G41" s="1" t="s">
        <v>20</v>
      </c>
      <c r="H41" s="14"/>
    </row>
    <row r="42" spans="1:8">
      <c r="A42" s="3" t="s">
        <v>17</v>
      </c>
      <c r="B42" s="1" t="s">
        <v>96</v>
      </c>
      <c r="C42" s="1">
        <v>1</v>
      </c>
      <c r="D42" s="1" t="s">
        <v>97</v>
      </c>
      <c r="E42" s="9"/>
      <c r="F42" s="2"/>
      <c r="G42" s="1" t="s">
        <v>20</v>
      </c>
      <c r="H42" s="14"/>
    </row>
    <row r="43" spans="1:8">
      <c r="A43" s="7" t="s">
        <v>65</v>
      </c>
      <c r="B43" s="1" t="s">
        <v>98</v>
      </c>
      <c r="C43" s="1">
        <v>1</v>
      </c>
      <c r="D43" s="1" t="s">
        <v>99</v>
      </c>
      <c r="E43" s="9"/>
      <c r="F43" s="2"/>
      <c r="G43" s="1" t="s">
        <v>20</v>
      </c>
      <c r="H43" s="14"/>
    </row>
    <row r="44" spans="1:8">
      <c r="A44" s="7" t="s">
        <v>65</v>
      </c>
      <c r="B44" s="1" t="s">
        <v>100</v>
      </c>
      <c r="C44" s="1">
        <v>1</v>
      </c>
      <c r="D44" s="1" t="s">
        <v>101</v>
      </c>
      <c r="E44" s="9"/>
      <c r="F44" s="2"/>
      <c r="G44" s="1" t="s">
        <v>20</v>
      </c>
      <c r="H44" s="14"/>
    </row>
    <row r="45" spans="1:8">
      <c r="A45" s="3" t="s">
        <v>17</v>
      </c>
      <c r="B45" s="1" t="s">
        <v>102</v>
      </c>
      <c r="C45" s="1">
        <v>1</v>
      </c>
      <c r="D45" s="1" t="s">
        <v>103</v>
      </c>
      <c r="E45" s="9"/>
      <c r="F45" s="2"/>
      <c r="G45" s="1" t="s">
        <v>20</v>
      </c>
      <c r="H45" s="14"/>
    </row>
    <row r="46" spans="1:8">
      <c r="A46" s="6" t="s">
        <v>49</v>
      </c>
      <c r="B46" s="1" t="s">
        <v>104</v>
      </c>
      <c r="C46" s="1">
        <v>1</v>
      </c>
      <c r="D46" s="1" t="s">
        <v>105</v>
      </c>
      <c r="E46" s="9" t="s">
        <v>32</v>
      </c>
      <c r="F46" s="2" t="s">
        <v>134</v>
      </c>
      <c r="G46" s="1" t="s">
        <v>53</v>
      </c>
      <c r="H46" s="14"/>
    </row>
    <row r="47" spans="1:8">
      <c r="A47" s="3" t="s">
        <v>17</v>
      </c>
      <c r="B47" s="1" t="s">
        <v>106</v>
      </c>
      <c r="C47" s="1">
        <v>1</v>
      </c>
      <c r="D47" s="1" t="s">
        <v>107</v>
      </c>
      <c r="E47" s="9"/>
      <c r="F47" s="2"/>
      <c r="G47" s="1" t="s">
        <v>20</v>
      </c>
      <c r="H47" s="14"/>
    </row>
    <row r="48" spans="1:8">
      <c r="A48" s="5" t="s">
        <v>34</v>
      </c>
      <c r="B48" s="1" t="s">
        <v>108</v>
      </c>
      <c r="C48" s="1">
        <v>1</v>
      </c>
      <c r="D48" s="1" t="s">
        <v>109</v>
      </c>
      <c r="E48" s="9"/>
      <c r="F48" s="2"/>
      <c r="G48" s="1" t="s">
        <v>20</v>
      </c>
      <c r="H48" s="14"/>
    </row>
    <row r="49" spans="1:8">
      <c r="A49" s="3" t="s">
        <v>17</v>
      </c>
      <c r="B49" s="1" t="s">
        <v>110</v>
      </c>
      <c r="C49" s="1">
        <v>1</v>
      </c>
      <c r="D49" s="1" t="s">
        <v>111</v>
      </c>
      <c r="E49" s="9"/>
      <c r="F49" s="2"/>
      <c r="G49" s="1" t="s">
        <v>20</v>
      </c>
      <c r="H49" s="14"/>
    </row>
    <row r="50" spans="1:8">
      <c r="A50" s="3" t="s">
        <v>17</v>
      </c>
      <c r="B50" s="1" t="s">
        <v>112</v>
      </c>
      <c r="C50" s="1">
        <v>1</v>
      </c>
      <c r="D50" s="1" t="s">
        <v>113</v>
      </c>
      <c r="E50" s="9"/>
      <c r="F50" s="2"/>
      <c r="G50" s="1" t="s">
        <v>20</v>
      </c>
      <c r="H50" s="14"/>
    </row>
    <row r="51" spans="1:8">
      <c r="A51" s="3" t="s">
        <v>17</v>
      </c>
      <c r="B51" s="1" t="s">
        <v>114</v>
      </c>
      <c r="C51" s="1">
        <v>1</v>
      </c>
      <c r="D51" s="1" t="s">
        <v>115</v>
      </c>
      <c r="E51" s="9"/>
      <c r="F51" s="2"/>
      <c r="G51" s="1" t="s">
        <v>20</v>
      </c>
      <c r="H51" s="14"/>
    </row>
    <row r="52" spans="1:8">
      <c r="A52" s="6" t="s">
        <v>49</v>
      </c>
      <c r="B52" s="1" t="s">
        <v>116</v>
      </c>
      <c r="C52" s="1">
        <v>1</v>
      </c>
      <c r="D52" s="1" t="s">
        <v>117</v>
      </c>
      <c r="E52" s="9" t="s">
        <v>32</v>
      </c>
      <c r="F52" s="2" t="s">
        <v>150</v>
      </c>
      <c r="G52" s="1" t="s">
        <v>53</v>
      </c>
      <c r="H52" s="14"/>
    </row>
    <row r="53" spans="1:8">
      <c r="A53" s="3" t="s">
        <v>17</v>
      </c>
      <c r="B53" s="1" t="s">
        <v>120</v>
      </c>
      <c r="C53" s="1">
        <v>1</v>
      </c>
      <c r="D53" s="1" t="s">
        <v>121</v>
      </c>
      <c r="E53" s="9"/>
      <c r="F53" s="2"/>
      <c r="G53" s="1" t="s">
        <v>20</v>
      </c>
      <c r="H53" s="14"/>
    </row>
    <row r="54" spans="1:8">
      <c r="A54" s="6" t="s">
        <v>49</v>
      </c>
      <c r="B54" s="1" t="s">
        <v>122</v>
      </c>
      <c r="C54" s="1">
        <v>1</v>
      </c>
      <c r="D54" s="1" t="s">
        <v>123</v>
      </c>
      <c r="E54" s="9"/>
      <c r="F54" s="2"/>
      <c r="G54" s="1" t="s">
        <v>20</v>
      </c>
      <c r="H54" s="14"/>
    </row>
    <row r="55" spans="1:8">
      <c r="A55" s="6" t="s">
        <v>49</v>
      </c>
      <c r="B55" s="1" t="s">
        <v>124</v>
      </c>
      <c r="C55" s="1">
        <v>1</v>
      </c>
      <c r="D55" s="1" t="s">
        <v>125</v>
      </c>
      <c r="E55" s="9"/>
      <c r="F55" s="2"/>
      <c r="G55" s="1" t="s">
        <v>20</v>
      </c>
      <c r="H55" s="14"/>
    </row>
    <row r="56" spans="1:8">
      <c r="A56" s="4" t="s">
        <v>21</v>
      </c>
      <c r="B56" s="1" t="s">
        <v>126</v>
      </c>
      <c r="C56" s="1">
        <v>1</v>
      </c>
      <c r="D56" s="1" t="s">
        <v>127</v>
      </c>
      <c r="E56" s="9"/>
      <c r="F56" s="2"/>
      <c r="G56" s="1" t="s">
        <v>20</v>
      </c>
      <c r="H56" s="14"/>
    </row>
    <row r="57" spans="1:8">
      <c r="A57" s="6" t="s">
        <v>49</v>
      </c>
      <c r="B57" s="1" t="s">
        <v>128</v>
      </c>
      <c r="C57" s="1">
        <v>1</v>
      </c>
      <c r="D57" s="1" t="s">
        <v>129</v>
      </c>
      <c r="E57" s="9" t="s">
        <v>32</v>
      </c>
      <c r="F57" s="2" t="s">
        <v>33</v>
      </c>
      <c r="G57" s="1" t="s">
        <v>53</v>
      </c>
      <c r="H57" s="14"/>
    </row>
    <row r="58" spans="1:8">
      <c r="A58" s="7" t="s">
        <v>65</v>
      </c>
      <c r="B58" s="1" t="s">
        <v>130</v>
      </c>
      <c r="C58" s="1">
        <v>1</v>
      </c>
      <c r="D58" s="1" t="s">
        <v>131</v>
      </c>
      <c r="E58" s="9"/>
      <c r="F58" s="2"/>
      <c r="G58" s="1" t="s">
        <v>20</v>
      </c>
      <c r="H58" s="14"/>
    </row>
    <row r="59" spans="1:8">
      <c r="A59" s="6" t="s">
        <v>49</v>
      </c>
      <c r="B59" s="1" t="s">
        <v>132</v>
      </c>
      <c r="C59" s="1">
        <v>1</v>
      </c>
      <c r="D59" s="1" t="s">
        <v>133</v>
      </c>
      <c r="E59" s="9" t="s">
        <v>32</v>
      </c>
      <c r="F59" s="2" t="s">
        <v>61</v>
      </c>
      <c r="G59" s="1" t="s">
        <v>53</v>
      </c>
      <c r="H59" s="14"/>
    </row>
    <row r="60" spans="1:8">
      <c r="A60" s="7" t="s">
        <v>65</v>
      </c>
      <c r="B60" s="1" t="s">
        <v>136</v>
      </c>
      <c r="C60" s="1">
        <v>1</v>
      </c>
      <c r="D60" s="1" t="s">
        <v>137</v>
      </c>
      <c r="E60" s="9"/>
      <c r="F60" s="2"/>
      <c r="G60" s="1" t="s">
        <v>20</v>
      </c>
      <c r="H60" s="14"/>
    </row>
    <row r="61" spans="1:8">
      <c r="A61" s="6" t="s">
        <v>49</v>
      </c>
      <c r="B61" s="1" t="s">
        <v>138</v>
      </c>
      <c r="C61" s="1">
        <v>1</v>
      </c>
      <c r="D61" s="1" t="s">
        <v>139</v>
      </c>
      <c r="E61" s="9"/>
      <c r="F61" s="2"/>
      <c r="G61" s="1" t="s">
        <v>20</v>
      </c>
      <c r="H61" s="14"/>
    </row>
    <row r="62" spans="1:8">
      <c r="A62" s="7" t="s">
        <v>65</v>
      </c>
      <c r="B62" s="1" t="s">
        <v>140</v>
      </c>
      <c r="C62" s="1">
        <v>1</v>
      </c>
      <c r="D62" s="1" t="s">
        <v>141</v>
      </c>
      <c r="E62" s="9"/>
      <c r="F62" s="2"/>
      <c r="G62" s="1" t="s">
        <v>20</v>
      </c>
      <c r="H62" s="14"/>
    </row>
    <row r="63" spans="1:8">
      <c r="A63" s="3" t="s">
        <v>17</v>
      </c>
      <c r="B63" s="1" t="s">
        <v>142</v>
      </c>
      <c r="C63" s="1">
        <v>1</v>
      </c>
      <c r="D63" s="1" t="s">
        <v>143</v>
      </c>
      <c r="E63" s="9"/>
      <c r="F63" s="2"/>
      <c r="G63" s="1" t="s">
        <v>20</v>
      </c>
      <c r="H63" s="14"/>
    </row>
    <row r="64" spans="1:8">
      <c r="A64" s="3" t="s">
        <v>17</v>
      </c>
      <c r="B64" s="1" t="s">
        <v>144</v>
      </c>
      <c r="C64" s="1">
        <v>1</v>
      </c>
      <c r="D64" s="1" t="s">
        <v>145</v>
      </c>
      <c r="E64" s="9"/>
      <c r="F64" s="2"/>
      <c r="G64" s="1" t="s">
        <v>20</v>
      </c>
      <c r="H64" s="14"/>
    </row>
    <row r="65" spans="1:8">
      <c r="A65" s="4" t="s">
        <v>21</v>
      </c>
      <c r="B65" s="1" t="s">
        <v>146</v>
      </c>
      <c r="C65" s="1">
        <v>1</v>
      </c>
      <c r="D65" s="1" t="s">
        <v>147</v>
      </c>
      <c r="E65" s="9" t="s">
        <v>32</v>
      </c>
      <c r="F65" s="2" t="s">
        <v>33</v>
      </c>
      <c r="G65" s="1" t="s">
        <v>20</v>
      </c>
      <c r="H65" s="14"/>
    </row>
    <row r="66" spans="1:8">
      <c r="A66" s="5" t="s">
        <v>34</v>
      </c>
      <c r="B66" s="1" t="s">
        <v>148</v>
      </c>
      <c r="C66" s="1">
        <v>1</v>
      </c>
      <c r="D66" s="1" t="s">
        <v>149</v>
      </c>
      <c r="E66" s="9" t="s">
        <v>32</v>
      </c>
      <c r="F66" s="2" t="s">
        <v>52</v>
      </c>
      <c r="G66" s="1" t="s">
        <v>20</v>
      </c>
      <c r="H66" s="14"/>
    </row>
    <row r="67" spans="1:8">
      <c r="A67" s="5" t="s">
        <v>34</v>
      </c>
      <c r="B67" s="1" t="s">
        <v>151</v>
      </c>
      <c r="C67" s="1">
        <v>1</v>
      </c>
      <c r="D67" s="1" t="s">
        <v>152</v>
      </c>
      <c r="E67" s="9"/>
      <c r="F67" s="2"/>
      <c r="G67" s="1" t="s">
        <v>20</v>
      </c>
      <c r="H67" s="14"/>
    </row>
    <row r="68" spans="1:8">
      <c r="A68" s="8" t="s">
        <v>49</v>
      </c>
      <c r="B68" s="9" t="s">
        <v>153</v>
      </c>
      <c r="C68" s="9">
        <v>1</v>
      </c>
      <c r="D68" s="9" t="s">
        <v>154</v>
      </c>
      <c r="E68" s="9"/>
      <c r="F68" s="10"/>
      <c r="G68" s="9" t="s">
        <v>20</v>
      </c>
      <c r="H68" s="15"/>
    </row>
  </sheetData>
  <conditionalFormatting sqref="G2:G68">
    <cfRule type="cellIs" dxfId="40" priority="29" operator="equal">
      <formula>"Não"</formula>
    </cfRule>
    <cfRule type="cellIs" dxfId="39" priority="30" operator="equal">
      <formula>"Sim"</formula>
    </cfRule>
  </conditionalFormatting>
  <conditionalFormatting sqref="E10">
    <cfRule type="cellIs" dxfId="38" priority="25" operator="equal">
      <formula>"Sem Técnico"</formula>
    </cfRule>
    <cfRule type="cellIs" dxfId="37" priority="26" operator="equal">
      <formula>"Atrasado"</formula>
    </cfRule>
    <cfRule type="cellIs" dxfId="36" priority="27" operator="equal">
      <formula>"Enviado"</formula>
    </cfRule>
  </conditionalFormatting>
  <conditionalFormatting sqref="E21">
    <cfRule type="cellIs" dxfId="35" priority="22" operator="equal">
      <formula>"Sem Técnico"</formula>
    </cfRule>
    <cfRule type="cellIs" dxfId="34" priority="23" operator="equal">
      <formula>"Atrasado"</formula>
    </cfRule>
    <cfRule type="cellIs" dxfId="33" priority="24" operator="equal">
      <formula>"Enviado"</formula>
    </cfRule>
  </conditionalFormatting>
  <conditionalFormatting sqref="E59">
    <cfRule type="cellIs" dxfId="32" priority="19" operator="equal">
      <formula>"Sem Técnico"</formula>
    </cfRule>
    <cfRule type="cellIs" dxfId="31" priority="20" operator="equal">
      <formula>"Atrasado"</formula>
    </cfRule>
    <cfRule type="cellIs" dxfId="30" priority="21" operator="equal">
      <formula>"Enviado"</formula>
    </cfRule>
  </conditionalFormatting>
  <conditionalFormatting sqref="E66">
    <cfRule type="cellIs" dxfId="29" priority="16" operator="equal">
      <formula>"Sem Técnico"</formula>
    </cfRule>
    <cfRule type="cellIs" dxfId="28" priority="17" operator="equal">
      <formula>"Atrasado"</formula>
    </cfRule>
    <cfRule type="cellIs" dxfId="27" priority="18" operator="equal">
      <formula>"Enviado"</formula>
    </cfRule>
  </conditionalFormatting>
  <conditionalFormatting sqref="E67:E68">
    <cfRule type="cellIs" dxfId="26" priority="13" operator="equal">
      <formula>"Sem Técnico"</formula>
    </cfRule>
    <cfRule type="cellIs" dxfId="25" priority="14" operator="equal">
      <formula>"Atrasado"</formula>
    </cfRule>
    <cfRule type="cellIs" dxfId="24" priority="15" operator="equal">
      <formula>"Enviado"</formula>
    </cfRule>
  </conditionalFormatting>
  <conditionalFormatting sqref="E60:E65">
    <cfRule type="cellIs" dxfId="23" priority="10" operator="equal">
      <formula>"Sem Técnico"</formula>
    </cfRule>
    <cfRule type="cellIs" dxfId="22" priority="11" operator="equal">
      <formula>"Atrasado"</formula>
    </cfRule>
    <cfRule type="cellIs" dxfId="21" priority="12" operator="equal">
      <formula>"Enviado"</formula>
    </cfRule>
  </conditionalFormatting>
  <conditionalFormatting sqref="E22:E58">
    <cfRule type="cellIs" dxfId="20" priority="7" operator="equal">
      <formula>"Sem Técnico"</formula>
    </cfRule>
    <cfRule type="cellIs" dxfId="19" priority="8" operator="equal">
      <formula>"Atrasado"</formula>
    </cfRule>
    <cfRule type="cellIs" dxfId="18" priority="9" operator="equal">
      <formula>"Enviado"</formula>
    </cfRule>
  </conditionalFormatting>
  <conditionalFormatting sqref="E11:E20">
    <cfRule type="cellIs" dxfId="17" priority="4" operator="equal">
      <formula>"Sem Técnico"</formula>
    </cfRule>
    <cfRule type="cellIs" dxfId="16" priority="5" operator="equal">
      <formula>"Atrasado"</formula>
    </cfRule>
    <cfRule type="cellIs" dxfId="15" priority="6" operator="equal">
      <formula>"Enviado"</formula>
    </cfRule>
  </conditionalFormatting>
  <conditionalFormatting sqref="E2:E9">
    <cfRule type="cellIs" dxfId="14" priority="1" operator="equal">
      <formula>"Sem Técnico"</formula>
    </cfRule>
    <cfRule type="cellIs" dxfId="13" priority="2" operator="equal">
      <formula>"Atrasado"</formula>
    </cfRule>
    <cfRule type="cellIs" dxfId="12" priority="3" operator="equal">
      <formula>"Enviado"</formula>
    </cfRule>
  </conditionalFormatting>
  <dataValidations count="2">
    <dataValidation type="list" allowBlank="1" showInputMessage="1" showErrorMessage="1" sqref="G2:G68" xr:uid="{D4A20233-5195-47E8-A7E0-51DB6F3ACC5D}">
      <formula1>"Sim,Não"</formula1>
    </dataValidation>
    <dataValidation type="list" allowBlank="1" showInputMessage="1" showErrorMessage="1" sqref="E2:E68" xr:uid="{BEC67487-206A-4C01-A078-55C480F1F3F7}">
      <formula1>"Enviado,Atrasado,Sem Técnico"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2025-03-05T20:27:39Z</dcterms:created>
  <dcterms:modified xsi:type="dcterms:W3CDTF">2025-03-21T11:39:13Z</dcterms:modified>
  <cp:category/>
  <cp:contentStatus/>
</cp:coreProperties>
</file>