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2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esumo" sheetId="1" state="visible" r:id="rId2"/>
    <sheet name="Monitoramento" sheetId="2" state="visible" r:id="rId3"/>
    <sheet name="Regionais" sheetId="3" state="visible" r:id="rId4"/>
    <sheet name="08.24" sheetId="4" state="visible" r:id="rId5"/>
    <sheet name="09.24" sheetId="5" state="visible" r:id="rId6"/>
    <sheet name="10.24" sheetId="6" state="visible" r:id="rId7"/>
    <sheet name="11.24" sheetId="7" state="visible" r:id="rId8"/>
    <sheet name="12.24" sheetId="8" state="visible" r:id="rId9"/>
    <sheet name="01.25" sheetId="9" state="visible" r:id="rId10"/>
    <sheet name="02.25" sheetId="10" state="visible" r:id="rId11"/>
    <sheet name="03.25" sheetId="11" state="visible" r:id="rId12"/>
    <sheet name="04.25" sheetId="12" state="visible" r:id="rId13"/>
    <sheet name="05.25" sheetId="13" state="visible" r:id="rId14"/>
    <sheet name="06.25" sheetId="14" state="visible" r:id="rId15"/>
    <sheet name="07.25" sheetId="15" state="visible" r:id="rId16"/>
    <sheet name="08.25" sheetId="16" state="visible" r:id="rId17"/>
    <sheet name="09.25" sheetId="17" state="visible" r:id="rId18"/>
    <sheet name="10.25" sheetId="18" state="visible" r:id="rId19"/>
    <sheet name="11.25" sheetId="19" state="visible" r:id="rId20"/>
    <sheet name="12.25" sheetId="20" state="visible" r:id="rId21"/>
    <sheet name="Irregulares" sheetId="21" state="visible" r:id="rId22"/>
  </sheets>
  <definedNames>
    <definedName function="false" hidden="true" localSheetId="8" name="_xlnm._FilterDatabase" vbProcedure="false">'01.25'!$A$1:$G$1</definedName>
    <definedName function="false" hidden="true" localSheetId="9" name="_xlnm._FilterDatabase" vbProcedure="false">'02.25'!$A$1:$G$1</definedName>
    <definedName function="false" hidden="true" localSheetId="10" name="_xlnm._FilterDatabase" vbProcedure="false">'03.25'!$A$1:$G$1</definedName>
    <definedName function="false" hidden="true" localSheetId="11" name="_xlnm._FilterDatabase" vbProcedure="false">'04.25'!$A$1:$G$1</definedName>
    <definedName function="false" hidden="true" localSheetId="12" name="_xlnm._FilterDatabase" vbProcedure="false">'05.25'!$A$1:$G$1</definedName>
    <definedName function="false" hidden="true" localSheetId="13" name="_xlnm._FilterDatabase" vbProcedure="false">'06.25'!$A$1:$G$1</definedName>
    <definedName function="false" hidden="true" localSheetId="14" name="_xlnm._FilterDatabase" vbProcedure="false">'07.25'!$A$1:$G$1</definedName>
    <definedName function="false" hidden="true" localSheetId="3" name="_xlnm._FilterDatabase" vbProcedure="false">'08.24'!$A$1:$G$1</definedName>
    <definedName function="false" hidden="true" localSheetId="15" name="_xlnm._FilterDatabase" vbProcedure="false">'08.25'!$A$1:$G$1</definedName>
    <definedName function="false" hidden="true" localSheetId="4" name="_xlnm._FilterDatabase" vbProcedure="false">'09.24'!$A$1:$G$1</definedName>
    <definedName function="false" hidden="true" localSheetId="16" name="_xlnm._FilterDatabase" vbProcedure="false">'09.25'!$A$1:$G$1</definedName>
    <definedName function="false" hidden="true" localSheetId="5" name="_xlnm._FilterDatabase" vbProcedure="false">'10.24'!$A$1:$G$1</definedName>
    <definedName function="false" hidden="true" localSheetId="17" name="_xlnm._FilterDatabase" vbProcedure="false">'10.25'!$A$1:$G$1</definedName>
    <definedName function="false" hidden="true" localSheetId="6" name="_xlnm._FilterDatabase" vbProcedure="false">'11.24'!$A$1:$G$1</definedName>
    <definedName function="false" hidden="true" localSheetId="18" name="_xlnm._FilterDatabase" vbProcedure="false">'11.25'!$A$1:$G$1</definedName>
    <definedName function="false" hidden="true" localSheetId="7" name="_xlnm._FilterDatabase" vbProcedure="false">'12.24'!$A$1:$G$1</definedName>
    <definedName function="false" hidden="true" localSheetId="19" name="_xlnm._FilterDatabase" vbProcedure="false">'12.25'!$A$1:$G$1</definedName>
    <definedName function="false" hidden="true" localSheetId="20" name="_xlnm._FilterDatabase" vbProcedure="false">Irregulares!$A$1:$G$1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<sst xmlns="http://schemas.openxmlformats.org/spreadsheetml/2006/main" count="6950" uniqueCount="453">
  <si>
    <t xml:space="preserve">Categoria</t>
  </si>
  <si>
    <t xml:space="preserve">11.24</t>
  </si>
  <si>
    <t xml:space="preserve">12.24</t>
  </si>
  <si>
    <t xml:space="preserve">01.25</t>
  </si>
  <si>
    <t xml:space="preserve">02.25</t>
  </si>
  <si>
    <t xml:space="preserve">03.25</t>
  </si>
  <si>
    <t xml:space="preserve">04.25</t>
  </si>
  <si>
    <t xml:space="preserve">05.25</t>
  </si>
  <si>
    <t xml:space="preserve">06.25</t>
  </si>
  <si>
    <t xml:space="preserve">07.25</t>
  </si>
  <si>
    <t xml:space="preserve">08.25</t>
  </si>
  <si>
    <t xml:space="preserve">09.25</t>
  </si>
  <si>
    <t xml:space="preserve">10.25</t>
  </si>
  <si>
    <t xml:space="preserve">11.25</t>
  </si>
  <si>
    <t xml:space="preserve">12.25</t>
  </si>
  <si>
    <t xml:space="preserve">Total</t>
  </si>
  <si>
    <t xml:space="preserve">Enviado</t>
  </si>
  <si>
    <t xml:space="preserve">Atrasado</t>
  </si>
  <si>
    <t xml:space="preserve">Atrasado &gt;= 2</t>
  </si>
  <si>
    <t xml:space="preserve">Duplicado</t>
  </si>
  <si>
    <t xml:space="preserve">Outras Ocorrências</t>
  </si>
  <si>
    <t xml:space="preserve">Sem Técnico</t>
  </si>
  <si>
    <t xml:space="preserve">Digite o Mês de Referência</t>
  </si>
  <si>
    <t xml:space="preserve">Mês de Referência</t>
  </si>
  <si>
    <t xml:space="preserve">Acumulado (Total)</t>
  </si>
  <si>
    <t xml:space="preserve">Resumo por Regional</t>
  </si>
  <si>
    <t xml:space="preserve">Monitoramento (Envios)</t>
  </si>
  <si>
    <t xml:space="preserve">Regional</t>
  </si>
  <si>
    <t xml:space="preserve">Valquiria</t>
  </si>
  <si>
    <t xml:space="preserve">Envi.</t>
  </si>
  <si>
    <t xml:space="preserve">Atra.</t>
  </si>
  <si>
    <t xml:space="preserve">Atra. &gt;= 2</t>
  </si>
  <si>
    <t xml:space="preserve">Dup.</t>
  </si>
  <si>
    <t xml:space="preserve">Out. Ocor.</t>
  </si>
  <si>
    <t xml:space="preserve">Sem Tec.</t>
  </si>
  <si>
    <t xml:space="preserve">Gabriel</t>
  </si>
  <si>
    <t xml:space="preserve">Enviados</t>
  </si>
  <si>
    <t xml:space="preserve">Bianca</t>
  </si>
  <si>
    <t xml:space="preserve">Atrasados</t>
  </si>
  <si>
    <t xml:space="preserve">Larissa</t>
  </si>
  <si>
    <t xml:space="preserve">Atrasados &gt;= 2</t>
  </si>
  <si>
    <t xml:space="preserve">Luana</t>
  </si>
  <si>
    <t xml:space="preserve">Duplicados</t>
  </si>
  <si>
    <t xml:space="preserve">Outas Ocorrências</t>
  </si>
  <si>
    <t xml:space="preserve">Regionais (Validações)</t>
  </si>
  <si>
    <t xml:space="preserve">Validados</t>
  </si>
  <si>
    <t xml:space="preserve">Não Validados</t>
  </si>
  <si>
    <t xml:space="preserve">% Val.</t>
  </si>
  <si>
    <t xml:space="preserve">% Validados</t>
  </si>
  <si>
    <t xml:space="preserve">% Validação</t>
  </si>
  <si>
    <t xml:space="preserve">Envios - Acumulado (Total)</t>
  </si>
  <si>
    <t xml:space="preserve">Municípios</t>
  </si>
  <si>
    <t xml:space="preserve">UVR</t>
  </si>
  <si>
    <t xml:space="preserve">Altônia</t>
  </si>
  <si>
    <t xml:space="preserve">Assis Chateaubriand</t>
  </si>
  <si>
    <t xml:space="preserve">Brasilândia do Sul</t>
  </si>
  <si>
    <t xml:space="preserve">Francisco Alves</t>
  </si>
  <si>
    <t xml:space="preserve">Guaira</t>
  </si>
  <si>
    <t xml:space="preserve">Maripa</t>
  </si>
  <si>
    <t xml:space="preserve">Mercedes</t>
  </si>
  <si>
    <t xml:space="preserve">Mundo Novo</t>
  </si>
  <si>
    <t xml:space="preserve">Nova Santa Rosa</t>
  </si>
  <si>
    <t xml:space="preserve">Ouro Verde do Oeste</t>
  </si>
  <si>
    <t xml:space="preserve">Palotina</t>
  </si>
  <si>
    <t xml:space="preserve">Quatro Pontes</t>
  </si>
  <si>
    <t xml:space="preserve">Terra Roxa</t>
  </si>
  <si>
    <t xml:space="preserve">Toledo</t>
  </si>
  <si>
    <t xml:space="preserve">Anahy</t>
  </si>
  <si>
    <t xml:space="preserve">Boa Vista da Aparecida</t>
  </si>
  <si>
    <t xml:space="preserve">Braganey</t>
  </si>
  <si>
    <t xml:space="preserve">Campo Bonito</t>
  </si>
  <si>
    <t xml:space="preserve">Capitão Leonidas Marques</t>
  </si>
  <si>
    <t xml:space="preserve">Catanduvas</t>
  </si>
  <si>
    <t xml:space="preserve">Corbélia</t>
  </si>
  <si>
    <t xml:space="preserve">Diamante do Sul</t>
  </si>
  <si>
    <t xml:space="preserve">Guaraniacu</t>
  </si>
  <si>
    <t xml:space="preserve">Ibema</t>
  </si>
  <si>
    <t xml:space="preserve">Iguatu</t>
  </si>
  <si>
    <t xml:space="preserve">Lindoeste</t>
  </si>
  <si>
    <t xml:space="preserve">Santa Lúcia</t>
  </si>
  <si>
    <t xml:space="preserve">Tres Barras do Parana</t>
  </si>
  <si>
    <t xml:space="preserve">Foz do Iguaçu</t>
  </si>
  <si>
    <t xml:space="preserve">Matelândia</t>
  </si>
  <si>
    <t xml:space="preserve">Medianeira</t>
  </si>
  <si>
    <t xml:space="preserve">Santa Terezinha de Itaipu</t>
  </si>
  <si>
    <t xml:space="preserve">São Miguel do Iguaçu</t>
  </si>
  <si>
    <t xml:space="preserve">Serranopolis do Iguaçu</t>
  </si>
  <si>
    <t xml:space="preserve">Céu Azul</t>
  </si>
  <si>
    <t xml:space="preserve">Diamante d'Oeste</t>
  </si>
  <si>
    <t xml:space="preserve">Entre Rios do Oeste</t>
  </si>
  <si>
    <t xml:space="preserve">Itaipulândia</t>
  </si>
  <si>
    <t xml:space="preserve">Marechal Candido Rondon</t>
  </si>
  <si>
    <t xml:space="preserve">Missal</t>
  </si>
  <si>
    <t xml:space="preserve">Pato Bragado</t>
  </si>
  <si>
    <t xml:space="preserve">Ramilândia</t>
  </si>
  <si>
    <t xml:space="preserve">Santa Helena</t>
  </si>
  <si>
    <t xml:space="preserve">Santa Tereza do Oeste</t>
  </si>
  <si>
    <t xml:space="preserve">São Jose das Palmeiras</t>
  </si>
  <si>
    <t xml:space="preserve">São Pedro do Iguaçu</t>
  </si>
  <si>
    <t xml:space="preserve">Vera Cruz do Oeste</t>
  </si>
  <si>
    <t xml:space="preserve">Cafelândia</t>
  </si>
  <si>
    <t xml:space="preserve">Cascavel</t>
  </si>
  <si>
    <t xml:space="preserve">Formosa do Oeste</t>
  </si>
  <si>
    <t xml:space="preserve">Iracema do Oeste</t>
  </si>
  <si>
    <t xml:space="preserve">Jesuítas</t>
  </si>
  <si>
    <t xml:space="preserve">Nova Aurora</t>
  </si>
  <si>
    <t xml:space="preserve">Tupassi</t>
  </si>
  <si>
    <t xml:space="preserve">Ubirata</t>
  </si>
  <si>
    <t xml:space="preserve">Município</t>
  </si>
  <si>
    <t xml:space="preserve">Técnico de UVR</t>
  </si>
  <si>
    <t xml:space="preserve">Situação</t>
  </si>
  <si>
    <t xml:space="preserve">Data de Envio</t>
  </si>
  <si>
    <t xml:space="preserve">Validado pelo Regional</t>
  </si>
  <si>
    <t xml:space="preserve">Observações</t>
  </si>
  <si>
    <t xml:space="preserve">Formulários para Deletar (ID)</t>
  </si>
  <si>
    <t xml:space="preserve">Validado Equip de TI</t>
  </si>
  <si>
    <t xml:space="preserve">Resposta Equipe de TI</t>
  </si>
  <si>
    <t xml:space="preserve">Não</t>
  </si>
  <si>
    <t xml:space="preserve">02/01/2025</t>
  </si>
  <si>
    <t xml:space="preserve">07/01/2025</t>
  </si>
  <si>
    <t xml:space="preserve">09/01/2025</t>
  </si>
  <si>
    <t xml:space="preserve">08/01/2025</t>
  </si>
  <si>
    <t xml:space="preserve">03/01/2025</t>
  </si>
  <si>
    <t xml:space="preserve">Sim</t>
  </si>
  <si>
    <t xml:space="preserve">10/01/2025</t>
  </si>
  <si>
    <t xml:space="preserve">06/01/2025</t>
  </si>
  <si>
    <t xml:space="preserve">13/01/2025</t>
  </si>
  <si>
    <t xml:space="preserve">ok</t>
  </si>
  <si>
    <t xml:space="preserve">revisar se temos despesas e rejeito</t>
  </si>
  <si>
    <t xml:space="preserve">revisar se temos despesas</t>
  </si>
  <si>
    <t xml:space="preserve">04/01/2025</t>
  </si>
  <si>
    <t xml:space="preserve">Verificar despesas e rejeito</t>
  </si>
  <si>
    <t xml:space="preserve">01/04/2025</t>
  </si>
  <si>
    <t xml:space="preserve">01/07/2025, 03/01/2025</t>
  </si>
  <si>
    <t xml:space="preserve">Revisar Rejeito</t>
  </si>
  <si>
    <t xml:space="preserve">Verificar salário médio, despesas e rejeito</t>
  </si>
  <si>
    <t xml:space="preserve">02/04/2025</t>
  </si>
  <si>
    <t xml:space="preserve">26/02/2025</t>
  </si>
  <si>
    <t xml:space="preserve">Revisar Valor de venda dos recicláveis, revisar valor do contrato, revisar despesas</t>
  </si>
  <si>
    <t xml:space="preserve">Receita de venda inicial não coincide com o valor do Resumo</t>
  </si>
  <si>
    <t xml:space="preserve">incluir notas fiscais</t>
  </si>
  <si>
    <t xml:space="preserve">21/03/2025</t>
  </si>
  <si>
    <t xml:space="preserve">Receita de venda e Despesas pág 2 não coincidem com o valor do Resumo
Fundo de caixa pág 2 e pág 6 invertidos</t>
  </si>
  <si>
    <t xml:space="preserve">19/03/2025</t>
  </si>
  <si>
    <t xml:space="preserve">02 envios referentes a nov/24. Favor cancelar o mais antigo (ID4273)
Receita de venda e Despesas iniciais não coincidem com o valor do Resumo</t>
  </si>
  <si>
    <t xml:space="preserve">Remover ID4273</t>
  </si>
  <si>
    <t xml:space="preserve">Removido o 4273</t>
  </si>
  <si>
    <t xml:space="preserve">09/07/2025, 26/02/2025</t>
  </si>
  <si>
    <t xml:space="preserve">CORRIGIDO</t>
  </si>
  <si>
    <t xml:space="preserve">17/03/2025</t>
  </si>
  <si>
    <t xml:space="preserve">Receita de venda e Despesas pág 2 não coincidem com o valor do Resumo
Valor Receita prestação serviço diferente V1</t>
  </si>
  <si>
    <t xml:space="preserve">20/03/2025</t>
  </si>
  <si>
    <t xml:space="preserve">Fundo de caixa das pág 2 e 6 estão iguais</t>
  </si>
  <si>
    <t xml:space="preserve">Remover ID4311</t>
  </si>
  <si>
    <t xml:space="preserve">Deletado 4311</t>
  </si>
  <si>
    <t xml:space="preserve">17/06/2025, 26/02/2025</t>
  </si>
  <si>
    <t xml:space="preserve">14/05/2025</t>
  </si>
  <si>
    <t xml:space="preserve">10/06/2025</t>
  </si>
  <si>
    <t xml:space="preserve">06/06/2025</t>
  </si>
  <si>
    <t xml:space="preserve">28/02/2025</t>
  </si>
  <si>
    <t xml:space="preserve">Dados todos errados</t>
  </si>
  <si>
    <t xml:space="preserve">2º item do fundo de cx das Despesas preenchido
Terminar de completar os materiais vendidos</t>
  </si>
  <si>
    <t xml:space="preserve">25/02/2025</t>
  </si>
  <si>
    <t xml:space="preserve">25/03/2025</t>
  </si>
  <si>
    <t xml:space="preserve">24/02/2025</t>
  </si>
  <si>
    <t xml:space="preserve">Não lançou nas despesas o INSS separado</t>
  </si>
  <si>
    <t xml:space="preserve">Não lançou nas despesas o INSS separado; O lançamento no receita de venda de reciclaveis e total de despesa da pg 2 não bate com o total da pagina 8</t>
  </si>
  <si>
    <t xml:space="preserve">O lançamento no receita de venda de reciclaveis pg 2 não bate com o total da pagina 8; não lançou despesa do INSS</t>
  </si>
  <si>
    <t xml:space="preserve">O lançamento no receita de venda de reciclaveis e total de despesa da pg 2 não bate com o total da pagina 8</t>
  </si>
  <si>
    <t xml:space="preserve">Falta completar os materiais vendidos e despesas</t>
  </si>
  <si>
    <t xml:space="preserve">24/03/2025, 26/02/2025</t>
  </si>
  <si>
    <t xml:space="preserve">2 formulários enviados, cancelar o ID4276
Despesas da pág 2 e 8 não coincidem
Despesa de manutenção precisa estar na aba de "manutenção"
Fundo de cx pág 2 e 6 estão iguais
Acordo de Cooperação na vdd é Contrato de serviço</t>
  </si>
  <si>
    <t xml:space="preserve">Despesa da pag 2 com coincide com Resumo</t>
  </si>
  <si>
    <t xml:space="preserve">Não finalizou o preenchimento </t>
  </si>
  <si>
    <t xml:space="preserve">24/02/2025, 01/07/2025</t>
  </si>
  <si>
    <t xml:space="preserve">Falta preencher INSS</t>
  </si>
  <si>
    <t xml:space="preserve">11/03/2025</t>
  </si>
  <si>
    <t xml:space="preserve">29/04/2025, 25/02/2025</t>
  </si>
  <si>
    <t xml:space="preserve">digitiu errado valor da Receita total de venda de recicláveis</t>
  </si>
  <si>
    <t xml:space="preserve">Remover ID4257</t>
  </si>
  <si>
    <t xml:space="preserve">Deletado 4257</t>
  </si>
  <si>
    <t xml:space="preserve">Não mencionou o valor de contrato</t>
  </si>
  <si>
    <t xml:space="preserve">NF não foi incluída
Falta finalizar os materiais vendidos e o Fundo de Caixa/Despesa</t>
  </si>
  <si>
    <t xml:space="preserve">Não inseriu INSS nas despesas</t>
  </si>
  <si>
    <t xml:space="preserve">26/02/2025, 10/03/2025</t>
  </si>
  <si>
    <t xml:space="preserve">Não inseriu as despesas</t>
  </si>
  <si>
    <t xml:space="preserve">O lançamento no receita de venda de reciclaveis da pg 2 não bate com o total da pagina 8</t>
  </si>
  <si>
    <t xml:space="preserve">25/02/2025, 02/04/2025</t>
  </si>
  <si>
    <t xml:space="preserve">24/02/2025, 24/02/2025</t>
  </si>
  <si>
    <t xml:space="preserve">O lançamento da desepesa da UVR na aba 2 nao coincide com o da aba 8</t>
  </si>
  <si>
    <t xml:space="preserve">15/04/2025</t>
  </si>
  <si>
    <t xml:space="preserve">09/06/2025, 25/02/2025</t>
  </si>
  <si>
    <t xml:space="preserve">NF não foi incluída
Valores Receita venda materiais e Despesas pág 2 não coincidem com o Resumo</t>
  </si>
  <si>
    <t xml:space="preserve">15/04/2025, 26/02/2025, 06/03/2025</t>
  </si>
  <si>
    <t xml:space="preserve">06/02/2025</t>
  </si>
  <si>
    <t xml:space="preserve">Revisar valor do salário total</t>
  </si>
  <si>
    <t xml:space="preserve">Receita de venda inicial não coincide com o valor do Resumo e ambas estão abaixo do lançado no V1</t>
  </si>
  <si>
    <t xml:space="preserve">Apenas 1 NF incluída
Receita de venda e Despesas pág 2 não coincidem com o valor do Resumo
Fundo de caixa pág 2 e Despesas iguais</t>
  </si>
  <si>
    <t xml:space="preserve">Receita de venda e Despesas iniciais não coincidem com o valor do Resumo</t>
  </si>
  <si>
    <t xml:space="preserve">09/07/2025</t>
  </si>
  <si>
    <t xml:space="preserve">Receita de venda e Despesas pág 2 não coincidem com o valor do Resumo, nem com o V1</t>
  </si>
  <si>
    <t xml:space="preserve">06/03/2025</t>
  </si>
  <si>
    <t xml:space="preserve">Despesas pág 2 não coincidem com o valor do Resumo, nem com o V1
Fundo de cx das pág 2 e 6 estão iguais</t>
  </si>
  <si>
    <t xml:space="preserve">09/06/2025</t>
  </si>
  <si>
    <t xml:space="preserve">10/03/2025</t>
  </si>
  <si>
    <t xml:space="preserve">Estava errada a parte de contrato/ convênio. o valor que contas de manutenção no inicio, não aparece no final, e as outras depensas que a associação tem ( compra de material) eles não conseguem inserir). ficando os dados errados. </t>
  </si>
  <si>
    <t xml:space="preserve">08/04/2025</t>
  </si>
  <si>
    <t xml:space="preserve">13/03/2025</t>
  </si>
  <si>
    <t xml:space="preserve">26/03/2025</t>
  </si>
  <si>
    <t xml:space="preserve">corrigir rejeito</t>
  </si>
  <si>
    <t xml:space="preserve">Aba 2 de venda de reciclaveis nao confere com aba 8</t>
  </si>
  <si>
    <t xml:space="preserve">17/03/2025, 20/03/2025</t>
  </si>
  <si>
    <t xml:space="preserve"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</si>
  <si>
    <t xml:space="preserve">24/03/2025</t>
  </si>
  <si>
    <t xml:space="preserve">Receita de venda e Despesas da pág 2 e 8 não coincidem
Despesa de manutenção precisa estar na aba de "manutenção"
Fundo de cx pág 2 e 6 estão iguais
Acordo de Cooperação na vdd é Contrato de serviço</t>
  </si>
  <si>
    <t xml:space="preserve">28/04/2025</t>
  </si>
  <si>
    <t xml:space="preserve">01/07/2025</t>
  </si>
  <si>
    <t xml:space="preserve">18/03/2025</t>
  </si>
  <si>
    <t xml:space="preserve">Corrigir informações financeiras</t>
  </si>
  <si>
    <t xml:space="preserve">revisar despesas e rejeito errado</t>
  </si>
  <si>
    <t xml:space="preserve">16/05/2025</t>
  </si>
  <si>
    <t xml:space="preserve">31/03/2025</t>
  </si>
  <si>
    <t xml:space="preserve">27/02/2025</t>
  </si>
  <si>
    <t xml:space="preserve">09/04/2025</t>
  </si>
  <si>
    <t xml:space="preserve">Valor catador pag 1 errado
Valores pág 2 estão mto além do V1
Falta incluir NF
Contrato prestação serviço errado
Valores Venda materiais e Despesas pag 2 não coincidem com Resumo</t>
  </si>
  <si>
    <t xml:space="preserve">Não inseriu a despesas que foi mencionada no v1</t>
  </si>
  <si>
    <t xml:space="preserve">05/03/2025</t>
  </si>
  <si>
    <t xml:space="preserve">Foi incluída apenas 1 NF
Valor Receita venda e Despesas págs 2 e 8 não coincidem
Não foi destinado nada para o Fundo de caixa?</t>
  </si>
  <si>
    <t xml:space="preserve">16/04/2025</t>
  </si>
  <si>
    <t xml:space="preserve">Paula Tatiana Santana Vechi</t>
  </si>
  <si>
    <t xml:space="preserve">10/02/2025</t>
  </si>
  <si>
    <t xml:space="preserve">Revisar valor do salário total (colocar a média total, 3k por mês exato não bateria)</t>
  </si>
  <si>
    <t xml:space="preserve">Willian de Oliveira Lino</t>
  </si>
  <si>
    <t xml:space="preserve">Receita de venda materiais pág 2 não coincide com pág 8
Fundo de caixa pág 6 não foi preenchido</t>
  </si>
  <si>
    <t xml:space="preserve">Gisele Cássia Tamparowsky de Oliveira</t>
  </si>
  <si>
    <t xml:space="preserve">Marcos Gabriel Franciosi Borges</t>
  </si>
  <si>
    <t xml:space="preserve">As Despesas pág 2 não coincidem com o valor do Resumo</t>
  </si>
  <si>
    <t xml:space="preserve">Geni Rodrigues Morais / Chayla Bianca Gazoli</t>
  </si>
  <si>
    <t xml:space="preserve">O valor da Receita de venda foi de mais de R$ 21.000?
O valor das despesas não deve ter sido pago pelo Fundo de caixa.
Não houve mais nenhuma despesa? INSS, fitilho e outros?
O Fundo de cx das pág 2 e 6 não foram preenchidos.
O valor pago pela prefeitura foi de mais de R$ 25.000?</t>
  </si>
  <si>
    <t xml:space="preserve">Solange Maria Masqueti</t>
  </si>
  <si>
    <t xml:space="preserve">Cristiane Petry Vieira</t>
  </si>
  <si>
    <t xml:space="preserve">Diego Hemerich</t>
  </si>
  <si>
    <t xml:space="preserve">Receita de venda e Despesas pág 2 não coincidem com pág 8, nem com o V1
Os Fundos de cx das pág 2 e 6 estão corretos?</t>
  </si>
  <si>
    <t xml:space="preserve">Tatiane Girardi</t>
  </si>
  <si>
    <t xml:space="preserve">Edson Batista de Castro</t>
  </si>
  <si>
    <t xml:space="preserve">17/06/2025</t>
  </si>
  <si>
    <t xml:space="preserve">Despesas de manutenção pág 2 não coincidem com as despesas lançadas na pág 6</t>
  </si>
  <si>
    <t xml:space="preserve">Gabriela Fernanda Sandri</t>
  </si>
  <si>
    <t xml:space="preserve">11/04/2025</t>
  </si>
  <si>
    <t xml:space="preserve">Eduarda Rohden Donasolo</t>
  </si>
  <si>
    <t xml:space="preserve">Mauricio Pinto de Lima</t>
  </si>
  <si>
    <t xml:space="preserve">11/06/2025</t>
  </si>
  <si>
    <t xml:space="preserve">Marcelo Merlini</t>
  </si>
  <si>
    <t xml:space="preserve">17/04/2025</t>
  </si>
  <si>
    <t xml:space="preserve">Cristina Harumi Enokida</t>
  </si>
  <si>
    <t xml:space="preserve">Douglas de Mattia / Alvaro Rodrigues</t>
  </si>
  <si>
    <t xml:space="preserve">Estou com dúvidas nos valores e prenchimento das despesas</t>
  </si>
  <si>
    <t xml:space="preserve">Vanderson Pasetti</t>
  </si>
  <si>
    <t xml:space="preserve">Fundo de  cx pág 2 e pág 6 coincidem</t>
  </si>
  <si>
    <t xml:space="preserve">Bruna Schneider Guimarães</t>
  </si>
  <si>
    <t xml:space="preserve">O valor das despesas está mais alto que no v1</t>
  </si>
  <si>
    <t xml:space="preserve">Keilla Avezedo</t>
  </si>
  <si>
    <t xml:space="preserve">Carmen Maria Stein Weiler</t>
  </si>
  <si>
    <t xml:space="preserve">Thiago Varaschim Cenci</t>
  </si>
  <si>
    <t xml:space="preserve">Andrea Carla Winkelmann</t>
  </si>
  <si>
    <t xml:space="preserve">Lorizete de Andrade</t>
  </si>
  <si>
    <t xml:space="preserve">Ajustar o rejeito para Kg; nao foi registrado venda de plastico</t>
  </si>
  <si>
    <t xml:space="preserve">Andressa Maia</t>
  </si>
  <si>
    <t xml:space="preserve">Lucas Correia de Souza</t>
  </si>
  <si>
    <t xml:space="preserve">Jose Francisco Mariano de Faria Filho</t>
  </si>
  <si>
    <t xml:space="preserve">Pedro Henrique Mariano de Faria</t>
  </si>
  <si>
    <t xml:space="preserve">Renata Aparecida de Souza</t>
  </si>
  <si>
    <t xml:space="preserve">Mariane Plaza da Silva </t>
  </si>
  <si>
    <t xml:space="preserve">Paulo Rogerio Hiroshi Fujii</t>
  </si>
  <si>
    <t xml:space="preserve">Marlene R. Oliveira Dallacosta</t>
  </si>
  <si>
    <t xml:space="preserve">Vitolor dos Santos Almeida</t>
  </si>
  <si>
    <t xml:space="preserve">NF não foi incluída completa
Não tem valor do Contrato de serviço e Valor LR está duplicado
Pág 4, Receita de vendas deve ser formulário Completo
Fundo de cx da pág 2 e 6 iguais
Rejeito diferente do V1
Receita venda, Despesas e Contrato serviço das páginas iniciais não coincidem com pág 8 e com o V1</t>
  </si>
  <si>
    <t xml:space="preserve">Kelly Jackeline Silva do Valle</t>
  </si>
  <si>
    <t xml:space="preserve">Qual formulário refere-se a jan?
Enviado em 01/04 (ID4531): 
O saldo acumulado de Fundo cx foi 450,00 (pág 2) e o guardado no mês de fevereiro foi R$ 00,00 (pág 6)?</t>
  </si>
  <si>
    <t xml:space="preserve">Felipe Carvalho Zydek</t>
  </si>
  <si>
    <t xml:space="preserve">Fundo de cx das pág 2 está correto? (mto alto?)</t>
  </si>
  <si>
    <t xml:space="preserve">Eliane Borin</t>
  </si>
  <si>
    <t xml:space="preserve">Tatiana schrard</t>
  </si>
  <si>
    <t xml:space="preserve">03/04/2025</t>
  </si>
  <si>
    <t xml:space="preserve">César Piva Glinglani</t>
  </si>
  <si>
    <t xml:space="preserve">Ailton Carlos Fialho</t>
  </si>
  <si>
    <t xml:space="preserve">Marcos José Chaves</t>
  </si>
  <si>
    <t xml:space="preserve">Diego Matheus Reinicke</t>
  </si>
  <si>
    <t xml:space="preserve">Cleiton Manske</t>
  </si>
  <si>
    <t xml:space="preserve">Alexandro Aparecido de Lima Vieira</t>
  </si>
  <si>
    <t xml:space="preserve">Natielly Pereira Ochoa</t>
  </si>
  <si>
    <t xml:space="preserve">Roberto Pedron</t>
  </si>
  <si>
    <t xml:space="preserve">07/03/2025</t>
  </si>
  <si>
    <t xml:space="preserve">Luciane Spies</t>
  </si>
  <si>
    <t xml:space="preserve">12/03/2025</t>
  </si>
  <si>
    <t xml:space="preserve">Jaqueline Meireles / Margarete Pusippe</t>
  </si>
  <si>
    <t xml:space="preserve">07/04/2025</t>
  </si>
  <si>
    <t xml:space="preserve">Luiz Fernando Pereira Barbosa</t>
  </si>
  <si>
    <t xml:space="preserve">20/05/2025</t>
  </si>
  <si>
    <t xml:space="preserve">Carolina Eggers</t>
  </si>
  <si>
    <t xml:space="preserve">14/03/2025</t>
  </si>
  <si>
    <t xml:space="preserve">Gabriela Carvalho / Ivan Gonçalves da Silva</t>
  </si>
  <si>
    <t xml:space="preserve">sem controle de despesas</t>
  </si>
  <si>
    <t xml:space="preserve">Dorival Manoel Canhete</t>
  </si>
  <si>
    <t xml:space="preserve">Jaqueline Vanelli</t>
  </si>
  <si>
    <t xml:space="preserve">Fernanda Jung</t>
  </si>
  <si>
    <t xml:space="preserve">Ana Paula Romagnoli</t>
  </si>
  <si>
    <t xml:space="preserve">10/04/2025</t>
  </si>
  <si>
    <t xml:space="preserve">Alexandro Schaparini</t>
  </si>
  <si>
    <t xml:space="preserve">Marina Ancelmo da Silva</t>
  </si>
  <si>
    <t xml:space="preserve">Falta nº de catadores na pág 1
Não foi emitida NF da associação de venda de materiais?
A Receita de vendas da pág 2 não coincide com a pág 8
As despesas da pág 2 não coincidem com as lançadas na pág 6
O saldo do Fundo de cx foi de 620,00 (pág 2) e oq foi guardado no mês de fevereiro (pág 8) são iguais?
O contrato com a prefeitura (pág 5) não repassou R$ 5.575,00?</t>
  </si>
  <si>
    <t xml:space="preserve">Ana Carolina Peterle Ribeiro</t>
  </si>
  <si>
    <t xml:space="preserve">Taiane Amélia Mondardo</t>
  </si>
  <si>
    <t xml:space="preserve">Regiane Lucia Pereira</t>
  </si>
  <si>
    <t xml:space="preserve">Andryws Rafael Gois</t>
  </si>
  <si>
    <t xml:space="preserve">Mayara Ketllyn de Paula Rosetti</t>
  </si>
  <si>
    <t xml:space="preserve">Junior Andre Britzke</t>
  </si>
  <si>
    <t xml:space="preserve">Adriano Pereira Guedes</t>
  </si>
  <si>
    <t xml:space="preserve">Graziela Gobbato / Suzana Cristina de Almeida </t>
  </si>
  <si>
    <t xml:space="preserve">Alice Cristiane Zancheta</t>
  </si>
  <si>
    <t xml:space="preserve">Fernanda kaezer de Godoy</t>
  </si>
  <si>
    <t xml:space="preserve">Ademir Papini Júnior </t>
  </si>
  <si>
    <t xml:space="preserve">Heloísa Maria Beloni Insenha</t>
  </si>
  <si>
    <t xml:space="preserve">revisar salário total (dificil dar valor inteiro)</t>
  </si>
  <si>
    <t xml:space="preserve">Receita de venda materiais pág 2 não coincide com a pág 8
Despesas de operação pág 2 não coincidem com as da pág 6
Fundo de caixa pág 6 não foi preenchido</t>
  </si>
  <si>
    <t xml:space="preserve">As Despesas pág 2 não coincidem com o valor da pag 8
Fundo de cx da pág 2 é saldo e da pág 6 foi oq foi destinado naquela mês, portanto, devem ser diferentes</t>
  </si>
  <si>
    <t xml:space="preserve">Receita de venda da pág 2 não coincide com pág 4 (ou pág 8)
Despesas de operação e de manutenção da pág 2 não coincidem com as lançadas na pág 6</t>
  </si>
  <si>
    <t xml:space="preserve">13/05/2025</t>
  </si>
  <si>
    <t xml:space="preserve">22/04/2025</t>
  </si>
  <si>
    <t xml:space="preserve">Editei o item convenio para contrato, mas ainda não as despesas não estão batendo. </t>
  </si>
  <si>
    <t xml:space="preserve">Falta preencher o Fundo de cx das pág 2 e 6</t>
  </si>
  <si>
    <t xml:space="preserve">27/03/2025</t>
  </si>
  <si>
    <t xml:space="preserve">Está ok</t>
  </si>
  <si>
    <t xml:space="preserve">14/04/2025, 13/03/2025</t>
  </si>
  <si>
    <t xml:space="preserve">QUAL FORMULÁRIO DE FEVEREIRO DEVE SER MANTIDO?
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</si>
  <si>
    <t xml:space="preserve">02/04/2025, 01/04/2025</t>
  </si>
  <si>
    <t xml:space="preserve">Qual formulário refere-se a fev?
Enviado em 02/04 (ID4541): 
O saldo acumulado de Fundo cx foi 1.310,69 (pág 2) e o guardado no mês de fevereiro foi R$ 1.062,49 (pág 6)?</t>
  </si>
  <si>
    <t xml:space="preserve">Receita de venda não coincide com pág 8
Fundo de cx pág 2 está correto? (Mto alto?)</t>
  </si>
  <si>
    <t xml:space="preserve">23/03/2025</t>
  </si>
  <si>
    <t xml:space="preserve">22/05/2025</t>
  </si>
  <si>
    <t xml:space="preserve">revisar rejeito, mas ok</t>
  </si>
  <si>
    <t xml:space="preserve">03/03/2025</t>
  </si>
  <si>
    <t xml:space="preserve">07/05/2025</t>
  </si>
  <si>
    <t xml:space="preserve">28/03/2025</t>
  </si>
  <si>
    <t xml:space="preserve">Foi incluída apenas NF de papel
Receita de venda materias das pág 2, 4 e 8 não coincidem
Despesas das pág 2, 6 e 8 não coincidem
O saldo do fundo cx foi de 580 (pág 2) e o guardado no mês foi 520 (pág 6)?</t>
  </si>
  <si>
    <t xml:space="preserve">revisar valor de despesas totais (no começo, não apareceu todos)</t>
  </si>
  <si>
    <t xml:space="preserve">OK</t>
  </si>
  <si>
    <t xml:space="preserve">30/04/2025</t>
  </si>
  <si>
    <t xml:space="preserve">As despesas incluídas como de operação tem que ser as mesmas lançadas em operação na página 6. O msm serve para as despesas de manutenção.
As despesas devem ser pagas pela Associação ou prefeitura preferencialmente. As despesas pagas pelo Fundo de caixa seriam despesas esporádicas.
O Fundo de caixa da pág 2 refere-se ao saldo acumulado dos últimos meses, enqto o Fundo de caixa da pág 6 refere-se ao valor destinado ao fundo de caixa naquele mês.
A Receita de venda e Despesas da pág 2 não coincidem com a última página.</t>
  </si>
  <si>
    <t xml:space="preserve">Receita da Venda e Despesas da pág 2 devem coincidir com as geradas na última pág, ou seja, precisa preencher corretamente as pág 4 e 6.</t>
  </si>
  <si>
    <t xml:space="preserve">14/04/2025</t>
  </si>
  <si>
    <t xml:space="preserve">18/04/2025</t>
  </si>
  <si>
    <t xml:space="preserve">Fundo de cx da pág 2 (saldo acumulado) seria de R$ 5.000,00?
Faltou preencher o Fundo de caixa da pág 6 (qto foi para o fundo de caixa naquele mês)
Valor lançado na Despesa de manutenção na pág 2 está na Despesa de operação na pág 6</t>
  </si>
  <si>
    <t xml:space="preserve">APAGAR ID 4578
Pág 3 precisa incluir todas as NF emitidas em um único anexo
As Despesas da pág 2 não coincidem com as lançadas na pág 6
O Fundo de cx das pág 2 e 6 estão iguais
Receita de venda da pág 2 e da pág 8 não coincidem
Pág 5, o valor pago pela prefeitura deve ser lançado como Contratos de serviço de reciclagem!
A que se refere os R$ 16.000 do Contrato de serviço?</t>
  </si>
  <si>
    <t xml:space="preserve">Deletado 4578</t>
  </si>
  <si>
    <t xml:space="preserve">27/05/2025</t>
  </si>
  <si>
    <t xml:space="preserve">Fundo de cx da pág 2, R$ 990 é o saldo acumulado?
Não houve valor destinado para o fundo de cx no mês março (pág 6)
A Receita de venda da pág 2 e da pág 8 não coincidem</t>
  </si>
  <si>
    <t xml:space="preserve">As despesas geralmente são pagas pela UVR e não pelo Fundo de cx</t>
  </si>
  <si>
    <t xml:space="preserve">20/04/2025</t>
  </si>
  <si>
    <t xml:space="preserve">O valor incluído na pág 5, deve ser colocado como Contratos de prestação serviço e não Convênio
O valor gasto das despesas, o pessoal conseguiu te dar os comprovantes? São todas Outras Despesas?</t>
  </si>
  <si>
    <t xml:space="preserve">revisar despesas no inicio com os valores totais</t>
  </si>
  <si>
    <t xml:space="preserve">revisar dados, incosistentes</t>
  </si>
  <si>
    <t xml:space="preserve">29/03/2025</t>
  </si>
  <si>
    <t xml:space="preserve">23/04/2025</t>
  </si>
  <si>
    <t xml:space="preserve">Não foi emitida NF da associação de venda de materiais?
A Receita de vendas da pág 2 não coincide com a pág 8
As despesas da pág 2 não coincidem com as lançadas na pág 6
O saldo do Fundo de cx foi de 620,00 (pág 2) e nada foi guardado no mês de março (pág 8)?
O contrato com a prefeitura (pág 5) não repassou R$ 5.575,00?</t>
  </si>
  <si>
    <t xml:space="preserve">06/05/2025</t>
  </si>
  <si>
    <t xml:space="preserve">21/03/2025, 08/04/2025</t>
  </si>
  <si>
    <t xml:space="preserve">ID4450</t>
  </si>
  <si>
    <t xml:space="preserve">Deletado o 4450</t>
  </si>
  <si>
    <t xml:space="preserve">Na pág 3, qdo for incluir a NF de venda, não precisa colocar a NF de serviço enviada para a prefeitura
Nas Despesas de operação (pág 2) faltou incluir o valor do INSS lançado na pág 6
O saldo do fundo cx foi de 800 (pág 2) e nada foi guardado no mês (pág 6)?
A receita de venda da pág 2 não coincide com as pág 4 e 8</t>
  </si>
  <si>
    <t xml:space="preserve">24/06/2025</t>
  </si>
  <si>
    <t xml:space="preserve">Revisar valor do salário total </t>
  </si>
  <si>
    <t xml:space="preserve">O valor de venda de materiais da pág 2 e 8 devem coincidir.
Qtdd de vidro vendida está mto alta.</t>
  </si>
  <si>
    <t xml:space="preserve">A Receita de vendas e de Despesas da pág 2 precisam coincidir com os dados da pág 8.</t>
  </si>
  <si>
    <t xml:space="preserve">Receita de venda e de Despesas da pág 2 não estão coincidindo com as da pág 8</t>
  </si>
  <si>
    <t xml:space="preserve">10/05/2025</t>
  </si>
  <si>
    <t xml:space="preserve">Receita de venda e Despesas das pág 2 e 8 não coincidem</t>
  </si>
  <si>
    <t xml:space="preserve">05/05/2025</t>
  </si>
  <si>
    <t xml:space="preserve">12/05/2025</t>
  </si>
  <si>
    <t xml:space="preserve">09/05/2025</t>
  </si>
  <si>
    <t xml:space="preserve">12/06/2025</t>
  </si>
  <si>
    <t xml:space="preserve">Faltou preencher o Fundo de caixa da pág 6 (qto foi para o fundo de caixa naquele mês)</t>
  </si>
  <si>
    <t xml:space="preserve">08/05/2025</t>
  </si>
  <si>
    <t xml:space="preserve">21/05/2025</t>
  </si>
  <si>
    <t xml:space="preserve">excluir  4790</t>
  </si>
  <si>
    <t xml:space="preserve">Deletado 4790</t>
  </si>
  <si>
    <t xml:space="preserve">19/05/2025</t>
  </si>
  <si>
    <t xml:space="preserve">28/05/2025</t>
  </si>
  <si>
    <t xml:space="preserve">Pág 3 precisa incluir todas as NF emitidas em um único anexo
As Despesas da pág 2 não coincidem com as lançadas na pág 6
O Fundo de cx das pág 2 e 6 estão iguais
Recita de venda da pág 2 e da pág 8 não coincidem
Pág 5, o valor pago pela prefeitura deve ser lançado como Contratos de serviço de reciclagem</t>
  </si>
  <si>
    <t xml:space="preserve">Fundo de cx da pág 2, R$ 990 é o saldo acumulado?
Não houve valor destinado para o fundo de cx no mês abril (pág 6)
A Receita de venda da pág 2 e da pág 8 não coincidem</t>
  </si>
  <si>
    <t xml:space="preserve">18/05/2025</t>
  </si>
  <si>
    <t xml:space="preserve">23/05/2025</t>
  </si>
  <si>
    <t xml:space="preserve">02/05/2025</t>
  </si>
  <si>
    <t xml:space="preserve">03/06/2025</t>
  </si>
  <si>
    <t xml:space="preserve">Falta NF da associação de venda de materiais na pág 3
Pág 5, o valor da prefeitura é Contrato de serviço e não Convênio
A Receita de vendas da pág 2 não coincide com a pág 8
As despesas da pág 2 não coincidem com as lançadas na pág 6
Fundo de cx das pág 2 e 8 estão iguais</t>
  </si>
  <si>
    <t xml:space="preserve">11/05/2025</t>
  </si>
  <si>
    <t xml:space="preserve">As Despesas da pág 2 precisam coincidir com o total das lançadas na pág 6
O saldo do fundo cx foi de 260 (pág 2) e o guardado no mês foi 230 (pág 6)?
A receita de venda da pág 2 precisa coincidir com as pág 4 e 8</t>
  </si>
  <si>
    <t xml:space="preserve">24/04/2025</t>
  </si>
  <si>
    <t xml:space="preserve">valor do salário médio, já não tinha nota fiscal? se tiver temos que adicionar no envio</t>
  </si>
  <si>
    <t xml:space="preserve">23/06/2025</t>
  </si>
  <si>
    <t xml:space="preserve">Contrato c/ prefeitura precisa constar o valor total
Despesas de operação precisa incluir o valor do técnico
Fundo de cx pág 2 (saldo) tinha 1.020,00?
Fundo de cx pág 6 (guardado no mês) foi de 986,39?</t>
  </si>
  <si>
    <t xml:space="preserve">Receita de venda pág 2 não coincide com a pág 4 (ou pág 8)</t>
  </si>
  <si>
    <t xml:space="preserve">13/06/2025</t>
  </si>
  <si>
    <t xml:space="preserve">Receita de venda pág 2 não coincide com a pág 4 (ou pág 8)
Despesas de operação e de manutenção não coincidem com as lançadas na pág 6</t>
  </si>
  <si>
    <t xml:space="preserve">07/07/2025</t>
  </si>
  <si>
    <t xml:space="preserve">10/07/2025</t>
  </si>
  <si>
    <t xml:space="preserve">26/06/2025</t>
  </si>
  <si>
    <t xml:space="preserve">16/06/2025</t>
  </si>
  <si>
    <t xml:space="preserve">04/06/2025</t>
  </si>
  <si>
    <t xml:space="preserve">16/07/2025</t>
  </si>
  <si>
    <t xml:space="preserve">13/06/2025, 11/07/2025</t>
  </si>
  <si>
    <t xml:space="preserve">As Despesas operação da pág 2 não coincidem com as lançadas na pág 6
Receita de venda da pág 2 e da pág 8 não coincidem
NF de junho
Fundo de cx pág 2 está menor que pág 6
Deletar ID4918</t>
  </si>
  <si>
    <t xml:space="preserve">ID4918</t>
  </si>
  <si>
    <t xml:space="preserve">Deletado o 4918</t>
  </si>
  <si>
    <t xml:space="preserve">02/06/2025</t>
  </si>
  <si>
    <t xml:space="preserve">05/06/2025</t>
  </si>
  <si>
    <t xml:space="preserve">08/07/2025</t>
  </si>
  <si>
    <t xml:space="preserve">18/06/2025</t>
  </si>
  <si>
    <t xml:space="preserve">Despesas operação pág 2 e 6 não coincidem
Fundo de caixa, qto tem acumulado e qto foi guardado naquele mês, vc consegue checar no extrato?
Receita de venda da pág 2 e 4 não coincidemRecita da pág 2 e 4 não coincidem</t>
  </si>
  <si>
    <t xml:space="preserve">Despesas operação pág 2 e 6 não coincidem
Fundo de caixa da pág 2 e 6 não podem ser iguais, já que da pág 2 é o saldo acumulado e o da pág 6 o valor guardado naquele mês
Receita de venda das pág 2 e 4 não coincidem</t>
  </si>
  <si>
    <t xml:space="preserve">27/06/2025</t>
  </si>
  <si>
    <t xml:space="preserve">18/07/2025</t>
  </si>
  <si>
    <t xml:space="preserve">30/06/2025</t>
  </si>
  <si>
    <t xml:space="preserve">17/07/2025</t>
  </si>
  <si>
    <t xml:space="preserve">Despesas operação pág 2 e 6 não coincidem</t>
  </si>
  <si>
    <t xml:space="preserve">11/07/2025</t>
  </si>
  <si>
    <t xml:space="preserve">Falta a inclusão da NF
Receita venda materias pág 2 e 8 não coincidem</t>
  </si>
  <si>
    <t xml:space="preserve">02/07/2025</t>
  </si>
  <si>
    <t xml:space="preserve">04/07/2025</t>
  </si>
  <si>
    <t xml:space="preserve">12/07/2025</t>
  </si>
  <si>
    <t xml:space="preserve">08/07/2025, 16/07/2025</t>
  </si>
  <si>
    <t xml:space="preserve">Despesas operação, manutenção e fundo de caixa pág 2 não estão preenchidos
Incluir NF pág 3
Deletar ID5001</t>
  </si>
  <si>
    <t xml:space="preserve">ID5001</t>
  </si>
  <si>
    <t xml:space="preserve">Deletado o 5001</t>
  </si>
  <si>
    <t xml:space="preserve">Está sem o peso de rejeito, e o valor informado da receita não bate com o final. </t>
  </si>
  <si>
    <t xml:space="preserve">15/07/2025</t>
  </si>
  <si>
    <t xml:space="preserve">O valor das despensa inicial não bate com a final </t>
  </si>
  <si>
    <t xml:space="preserve">03/06/2025, 10/07/2025, 10/07/2025, 10/07/2025</t>
  </si>
  <si>
    <t xml:space="preserve">preenchimento ok </t>
  </si>
  <si>
    <t xml:space="preserve">ID5016; ID5014; ID4814</t>
  </si>
  <si>
    <t xml:space="preserve">Deletados os 4814, 5014 e 5016</t>
  </si>
  <si>
    <t xml:space="preserve">14/07/2025</t>
  </si>
  <si>
    <t xml:space="preserve">Incluir apenas NF de venda de materiais e da associação
Despesas de operação da pág 2 e 6 não coincidem
Receita de venda recicláveis pág 2 e 8 não coincidem
Dúvida: Fundo caixa pág 2 (200,00) e pág 6 (zerada)</t>
  </si>
  <si>
    <t xml:space="preserve">Valor das despesas alto (verificar com a responsável técnica)</t>
  </si>
  <si>
    <t xml:space="preserve">Mês de referência</t>
  </si>
  <si>
    <t xml:space="preserve">Validado Equipe de TI</t>
  </si>
  <si>
    <t xml:space="preserve">Maripá</t>
  </si>
  <si>
    <t xml:space="preserve">1</t>
  </si>
  <si>
    <t xml:space="preserve">Admin Laboratório</t>
  </si>
  <si>
    <t xml:space="preserve">07.24</t>
  </si>
  <si>
    <t xml:space="preserve">Formulário preenchido durante treinamento dos regionais</t>
  </si>
  <si>
    <t xml:space="preserve">04/04/2025</t>
  </si>
  <si>
    <t xml:space="preserve">03.05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</si>
</sst>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General"/>
    <numFmt numFmtId="167" formatCode="0.0%"/>
    <numFmt numFmtId="168" formatCode="0%"/>
    <numFmt numFmtId="169" formatCode="mmm/yy"/>
    <numFmt numFmtId="170" formatCode="yyyy\-mm\-dd\ h:mm:ss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ptos Narrow"/>
      <family val="0"/>
      <charset val="1"/>
    </font>
    <font>
      <b val="true"/>
      <sz val="14"/>
      <color rgb="FFFFFFFF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ptos Narrow"/>
      <family val="0"/>
      <charset val="1"/>
    </font>
    <font>
      <sz val="14"/>
      <color rgb="FFFFFFFF"/>
      <name val="Calibri"/>
      <family val="0"/>
      <charset val="1"/>
    </font>
    <font>
      <sz val="16"/>
      <color rgb="FFFFFFFF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FFFFFF"/>
      <name val="Calibri"/>
      <family val="0"/>
      <charset val="1"/>
    </font>
    <font>
      <sz val="12"/>
      <color rgb="FFFFFFFF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</fonts>
  <fills count="38">
    <fill>
      <patternFill patternType="none"/>
    </fill>
    <fill>
      <patternFill patternType="gray125"/>
    </fill>
    <fill>
      <patternFill patternType="solid">
        <fgColor rgb="FF376092"/>
        <bgColor rgb="FF366092"/>
      </patternFill>
    </fill>
    <fill>
      <patternFill patternType="solid">
        <fgColor rgb="FFC4D79B"/>
        <bgColor rgb="FFC3D69B"/>
      </patternFill>
    </fill>
    <fill>
      <patternFill patternType="solid">
        <fgColor rgb="FFC3D69B"/>
        <bgColor rgb="FFC4D79B"/>
      </patternFill>
    </fill>
    <fill>
      <patternFill patternType="solid">
        <fgColor rgb="FFF5C6AB"/>
        <bgColor rgb="FFFFC7CE"/>
      </patternFill>
    </fill>
    <fill>
      <patternFill patternType="solid">
        <fgColor rgb="FFFF8585"/>
        <bgColor rgb="FFFF6666"/>
      </patternFill>
    </fill>
    <fill>
      <patternFill patternType="solid">
        <fgColor rgb="FFCCC0DA"/>
        <bgColor rgb="FFE3BFC8"/>
      </patternFill>
    </fill>
    <fill>
      <patternFill patternType="solid">
        <fgColor rgb="FFB8CCE4"/>
        <bgColor rgb="FFA9C5E6"/>
      </patternFill>
    </fill>
    <fill>
      <patternFill patternType="solid">
        <fgColor rgb="FFD9D9D9"/>
        <bgColor rgb="FFDCE6F2"/>
      </patternFill>
    </fill>
    <fill>
      <patternFill patternType="solid">
        <fgColor rgb="FF244062"/>
        <bgColor rgb="FF003366"/>
      </patternFill>
    </fill>
    <fill>
      <patternFill patternType="solid">
        <fgColor rgb="FF95B3D7"/>
        <bgColor rgb="FFA9C5E6"/>
      </patternFill>
    </fill>
    <fill>
      <patternFill patternType="solid">
        <fgColor rgb="FF00B050"/>
        <bgColor rgb="FF31859C"/>
      </patternFill>
    </fill>
    <fill>
      <patternFill patternType="solid">
        <fgColor rgb="FF366092"/>
        <bgColor rgb="FF376092"/>
      </patternFill>
    </fill>
    <fill>
      <patternFill patternType="solid">
        <fgColor rgb="FFFFFF00"/>
        <bgColor rgb="FFBDE83C"/>
      </patternFill>
    </fill>
    <fill>
      <patternFill patternType="solid">
        <fgColor rgb="FFFFC000"/>
        <bgColor rgb="FFFFA500"/>
      </patternFill>
    </fill>
    <fill>
      <patternFill patternType="solid">
        <fgColor rgb="FFFFD2DE"/>
        <bgColor rgb="FFFFC7CE"/>
      </patternFill>
    </fill>
    <fill>
      <patternFill patternType="solid">
        <fgColor rgb="FF91F0D3"/>
        <bgColor rgb="FFB2FFFF"/>
      </patternFill>
    </fill>
    <fill>
      <patternFill patternType="solid">
        <fgColor rgb="FF64778F"/>
        <bgColor rgb="FF7F7F7F"/>
      </patternFill>
    </fill>
    <fill>
      <patternFill patternType="solid">
        <fgColor rgb="FF3172C4"/>
        <bgColor rgb="FF31859C"/>
      </patternFill>
    </fill>
    <fill>
      <patternFill patternType="solid">
        <fgColor rgb="FFDCE6F2"/>
        <bgColor rgb="FFD9D9D9"/>
      </patternFill>
    </fill>
    <fill>
      <patternFill patternType="solid">
        <fgColor rgb="FFADAD00"/>
        <bgColor rgb="FFB88A00"/>
      </patternFill>
    </fill>
    <fill>
      <patternFill patternType="solid">
        <fgColor rgb="FFB88A00"/>
        <bgColor rgb="FFADAD00"/>
      </patternFill>
    </fill>
    <fill>
      <patternFill patternType="solid">
        <fgColor rgb="FFE3BFC8"/>
        <bgColor rgb="FFCCC0DA"/>
      </patternFill>
    </fill>
    <fill>
      <patternFill patternType="solid">
        <fgColor rgb="FF7DC9B2"/>
        <bgColor rgb="FF95B3D7"/>
      </patternFill>
    </fill>
    <fill>
      <patternFill patternType="solid">
        <fgColor rgb="FF003366"/>
        <bgColor rgb="FF244062"/>
      </patternFill>
    </fill>
    <fill>
      <patternFill patternType="solid">
        <fgColor rgb="FFA9C5E6"/>
        <bgColor rgb="FFB8CCE4"/>
      </patternFill>
    </fill>
    <fill>
      <patternFill patternType="solid">
        <fgColor rgb="FFFF0000"/>
        <bgColor rgb="FFAD0000"/>
      </patternFill>
    </fill>
    <fill>
      <patternFill patternType="solid">
        <fgColor rgb="FFFF6666"/>
        <bgColor rgb="FFFF8585"/>
      </patternFill>
    </fill>
    <fill>
      <patternFill patternType="solid">
        <fgColor rgb="FFFFFF99"/>
        <bgColor rgb="FFF1E0C6"/>
      </patternFill>
    </fill>
    <fill>
      <patternFill patternType="solid">
        <fgColor rgb="FFB2FFFF"/>
        <bgColor rgb="FFC6EFCE"/>
      </patternFill>
    </fill>
    <fill>
      <patternFill patternType="solid">
        <fgColor rgb="FF006400"/>
        <bgColor rgb="FF006100"/>
      </patternFill>
    </fill>
    <fill>
      <patternFill patternType="solid">
        <fgColor rgb="FFFFCCFF"/>
        <bgColor rgb="FFFFD2DE"/>
      </patternFill>
    </fill>
    <fill>
      <patternFill patternType="solid">
        <fgColor rgb="FFF1E0C6"/>
        <bgColor rgb="FFFFD2DE"/>
      </patternFill>
    </fill>
    <fill>
      <patternFill patternType="solid">
        <fgColor rgb="FF66FF66"/>
        <bgColor rgb="FF91F0D3"/>
      </patternFill>
    </fill>
    <fill>
      <patternFill patternType="solid">
        <fgColor rgb="FFA020F0"/>
        <bgColor rgb="FF7030A0"/>
      </patternFill>
    </fill>
    <fill>
      <patternFill patternType="solid">
        <fgColor rgb="FFFF6400"/>
        <bgColor rgb="FFFF6666"/>
      </patternFill>
    </fill>
    <fill>
      <patternFill patternType="solid">
        <fgColor rgb="FF808080"/>
        <bgColor rgb="FF7F7F7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4">
    <dxf>
      <font>
        <color rgb="FF000000"/>
      </font>
      <fill>
        <patternFill>
          <bgColor rgb="FF91F0D3"/>
        </patternFill>
      </fill>
    </dxf>
    <dxf>
      <font>
        <color rgb="FF000000"/>
      </font>
      <fill>
        <patternFill>
          <bgColor rgb="FFFFD2DE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ill>
        <patternFill>
          <bgColor rgb="FFD15A5A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BDE83C"/>
        </patternFill>
      </fill>
    </dxf>
    <dxf>
      <font>
        <color rgb="FF000000"/>
      </font>
      <fill>
        <patternFill>
          <bgColor rgb="FF00B050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3366"/>
        </patternFill>
      </fill>
    </dxf>
    <dxf>
      <fill>
        <patternFill patternType="solid">
          <fgColor rgb="FFFFFFFF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</dxfs>
  <colors>
    <indexedColors>
      <rgbColor rgb="FF000000"/>
      <rgbColor rgb="FFFFFFFF"/>
      <rgbColor rgb="FFFF0000"/>
      <rgbColor rgb="FF66FF66"/>
      <rgbColor rgb="FF0000FF"/>
      <rgbColor rgb="FFFFFF00"/>
      <rgbColor rgb="FFFF6666"/>
      <rgbColor rgb="FF91F0D3"/>
      <rgbColor rgb="FF9C0006"/>
      <rgbColor rgb="FF006400"/>
      <rgbColor rgb="FF000080"/>
      <rgbColor rgb="FFB88A00"/>
      <rgbColor rgb="FFA020F0"/>
      <rgbColor rgb="FF00B050"/>
      <rgbColor rgb="FFCCC0DA"/>
      <rgbColor rgb="FF808080"/>
      <rgbColor rgb="FF95B3D7"/>
      <rgbColor rgb="FF953735"/>
      <rgbColor rgb="FFF1E0C6"/>
      <rgbColor rgb="FFB2FFFF"/>
      <rgbColor rgb="FF660066"/>
      <rgbColor rgb="FFFF8585"/>
      <rgbColor rgb="FF376092"/>
      <rgbColor rgb="FFB8CCE4"/>
      <rgbColor rgb="FF000080"/>
      <rgbColor rgb="FFFFCCFF"/>
      <rgbColor rgb="FFBDE83C"/>
      <rgbColor rgb="FFC4D79B"/>
      <rgbColor rgb="FFFFD2DE"/>
      <rgbColor rgb="FFAD0000"/>
      <rgbColor rgb="FF9BBB59"/>
      <rgbColor rgb="FF0000FF"/>
      <rgbColor rgb="FFC3D69B"/>
      <rgbColor rgb="FFDCE6F2"/>
      <rgbColor rgb="FFC6EFCE"/>
      <rgbColor rgb="FFFFFF99"/>
      <rgbColor rgb="FFA9C5E6"/>
      <rgbColor rgb="FFE3BFC8"/>
      <rgbColor rgb="FFFFC7CE"/>
      <rgbColor rgb="FFF5C6AB"/>
      <rgbColor rgb="FF3172C4"/>
      <rgbColor rgb="FF7DC9B2"/>
      <rgbColor rgb="FFADAD00"/>
      <rgbColor rgb="FFFFC000"/>
      <rgbColor rgb="FFFFA500"/>
      <rgbColor rgb="FFFF6400"/>
      <rgbColor rgb="FF64778F"/>
      <rgbColor rgb="FF7F7F7F"/>
      <rgbColor rgb="FF003366"/>
      <rgbColor rgb="FF31859C"/>
      <rgbColor rgb="FF006100"/>
      <rgbColor rgb="FFD9D9D9"/>
      <rgbColor rgb="FFD15A5A"/>
      <rgbColor rgb="FF7030A0"/>
      <rgbColor rgb="FF366092"/>
      <rgbColor rgb="FF2440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8.71"/>
    <col collapsed="false" customWidth="true" hidden="false" outlineLevel="0" max="6" min="6" style="0" width="9.28"/>
    <col collapsed="false" customWidth="true" hidden="false" outlineLevel="0" max="9" min="9" style="0" width="10.85"/>
    <col collapsed="false" customWidth="true" hidden="false" outlineLevel="0" max="17" min="17" style="0" width="4.43"/>
    <col collapsed="false" customWidth="true" hidden="false" outlineLevel="0" max="18" min="18" style="0" width="17.57"/>
    <col collapsed="false" customWidth="true" hidden="false" outlineLevel="0" max="19" min="19" style="0" width="12.85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5.75" hidden="false" customHeight="true" outlineLevel="0" collapsed="false">
      <c r="A2" s="4" t="s">
        <v>16</v>
      </c>
      <c r="B2" s="5" t="e">
        <f aca="true">COUNTIF(INDIRECT(B$1&amp;"!E2:E1000"),$A2)</f>
        <v>#REF!</v>
      </c>
      <c r="C2" s="5" t="e">
        <f aca="true">COUNTIF(INDIRECT(C$1&amp;"!E2:E1000"),$A2)</f>
        <v>#REF!</v>
      </c>
      <c r="D2" s="5" t="e">
        <f aca="true">COUNTIF(INDIRECT(D$1&amp;"!E2:E1000"),$A2)</f>
        <v>#REF!</v>
      </c>
      <c r="E2" s="5" t="e">
        <f aca="true">COUNTIF(INDIRECT(E$1&amp;"!E2:E1000"),$A2)</f>
        <v>#REF!</v>
      </c>
      <c r="F2" s="5" t="e">
        <f aca="true">COUNTIF(INDIRECT(F$1&amp;"!E2:E1000"),$A2)</f>
        <v>#REF!</v>
      </c>
      <c r="G2" s="5" t="e">
        <f aca="true">COUNTIF(INDIRECT(G$1&amp;"!E2:E1000"),$A2)</f>
        <v>#REF!</v>
      </c>
      <c r="H2" s="5" t="e">
        <f aca="true">COUNTIF(INDIRECT(H$1&amp;"!E2:E1000"),$A2)</f>
        <v>#REF!</v>
      </c>
      <c r="I2" s="5" t="e">
        <f aca="true">COUNTIF(INDIRECT(I$1&amp;"!E2:E1000"),$A2)</f>
        <v>#REF!</v>
      </c>
      <c r="J2" s="5" t="e">
        <f aca="true">COUNTIF(INDIRECT(J$1&amp;"!E2:E1000"),$A2)</f>
        <v>#REF!</v>
      </c>
      <c r="K2" s="5" t="e">
        <f aca="true">COUNTIF(INDIRECT(K$1&amp;"!E2:E1000"),$A2)</f>
        <v>#REF!</v>
      </c>
      <c r="L2" s="5" t="e">
        <f aca="true">COUNTIF(INDIRECT(L$1&amp;"!E2:E1000"),$A2)</f>
        <v>#REF!</v>
      </c>
      <c r="M2" s="5" t="e">
        <f aca="true">COUNTIF(INDIRECT(M$1&amp;"!E2:E1000"),$A2)</f>
        <v>#REF!</v>
      </c>
      <c r="N2" s="5" t="e">
        <f aca="true">COUNTIF(INDIRECT(N$1&amp;"!E2:E1000"),$A2)</f>
        <v>#REF!</v>
      </c>
      <c r="O2" s="5" t="e">
        <f aca="true">COUNTIF(INDIRECT(O$1&amp;"!E2:E1000"),$A2)</f>
        <v>#REF!</v>
      </c>
      <c r="P2" s="6" t="e">
        <f aca="false">SUM(B2:O2)</f>
        <v>#REF!</v>
      </c>
    </row>
    <row r="3" customFormat="false" ht="15.75" hidden="false" customHeight="true" outlineLevel="0" collapsed="false">
      <c r="A3" s="7" t="s">
        <v>17</v>
      </c>
      <c r="B3" s="8" t="e">
        <f aca="true">COUNTIF(INDIRECT("11.24!E2:E1000"),$A3)</f>
        <v>#REF!</v>
      </c>
      <c r="C3" s="8" t="e">
        <f aca="true">COUNTIF(INDIRECT(C$1&amp;"!E2:E1000"),$A3)</f>
        <v>#REF!</v>
      </c>
      <c r="D3" s="8" t="e">
        <f aca="true">COUNTIF(INDIRECT(D$1&amp;"!E2:E1000"),$A3)</f>
        <v>#REF!</v>
      </c>
      <c r="E3" s="8" t="e">
        <f aca="true">COUNTIF(INDIRECT(E$1&amp;"!E2:E1000"),$A3)</f>
        <v>#REF!</v>
      </c>
      <c r="F3" s="8" t="e">
        <f aca="true">COUNTIF(INDIRECT(F$1&amp;"!E2:E1000"),$A3)</f>
        <v>#REF!</v>
      </c>
      <c r="G3" s="8" t="e">
        <f aca="true">COUNTIF(INDIRECT(G$1&amp;"!E2:E1000"),$A3)</f>
        <v>#REF!</v>
      </c>
      <c r="H3" s="8" t="e">
        <f aca="true">COUNTIF(INDIRECT(H$1&amp;"!E2:E1000"),$A3)</f>
        <v>#REF!</v>
      </c>
      <c r="I3" s="8" t="e">
        <f aca="true">COUNTIF(INDIRECT(I$1&amp;"!E2:E1000"),$A3)</f>
        <v>#REF!</v>
      </c>
      <c r="J3" s="8" t="e">
        <f aca="true">COUNTIF(INDIRECT(J$1&amp;"!E2:E1000"),$A3)</f>
        <v>#REF!</v>
      </c>
      <c r="K3" s="8" t="e">
        <f aca="true">COUNTIF(INDIRECT(K$1&amp;"!E2:E1000"),$A3)</f>
        <v>#REF!</v>
      </c>
      <c r="L3" s="8" t="e">
        <f aca="true">COUNTIF(INDIRECT(L$1&amp;"!E2:E1000"),$A3)</f>
        <v>#REF!</v>
      </c>
      <c r="M3" s="8" t="e">
        <f aca="true">COUNTIF(INDIRECT(M$1&amp;"!E2:E1000"),$A3)</f>
        <v>#REF!</v>
      </c>
      <c r="N3" s="8" t="e">
        <f aca="true">COUNTIF(INDIRECT(N$1&amp;"!E2:E1000"),$A3)</f>
        <v>#REF!</v>
      </c>
      <c r="O3" s="8" t="e">
        <f aca="true">COUNTIF(INDIRECT(O$1&amp;"!E2:E1000"),$A3)</f>
        <v>#REF!</v>
      </c>
      <c r="P3" s="9" t="e">
        <f aca="false">SUM(B3:O3)</f>
        <v>#REF!</v>
      </c>
    </row>
    <row r="4" customFormat="false" ht="15.75" hidden="false" customHeight="true" outlineLevel="0" collapsed="false">
      <c r="A4" s="10" t="s">
        <v>18</v>
      </c>
      <c r="B4" s="11" t="e">
        <f aca="true">COUNTIF(INDIRECT("11.24!E2:E1000"),$A4)</f>
        <v>#REF!</v>
      </c>
      <c r="C4" s="11" t="e">
        <f aca="true">COUNTIF(INDIRECT(C$1&amp;"!E2:E1000"),$A4)</f>
        <v>#REF!</v>
      </c>
      <c r="D4" s="11" t="e">
        <f aca="true">COUNTIF(INDIRECT(D$1&amp;"!E2:E1000"),$A4)</f>
        <v>#REF!</v>
      </c>
      <c r="E4" s="11" t="e">
        <f aca="true">COUNTIF(INDIRECT(E$1&amp;"!E2:E1000"),$A4)</f>
        <v>#REF!</v>
      </c>
      <c r="F4" s="11" t="e">
        <f aca="true">COUNTIF(INDIRECT(F$1&amp;"!E2:E1000"),$A4)</f>
        <v>#REF!</v>
      </c>
      <c r="G4" s="11" t="e">
        <f aca="true">COUNTIF(INDIRECT(G$1&amp;"!E2:E1000"),$A4)</f>
        <v>#REF!</v>
      </c>
      <c r="H4" s="11" t="e">
        <f aca="true">COUNTIF(INDIRECT(H$1&amp;"!E2:E1000"),$A4)</f>
        <v>#REF!</v>
      </c>
      <c r="I4" s="11" t="e">
        <f aca="true">COUNTIF(INDIRECT(I$1&amp;"!E2:E1000"),$A4)</f>
        <v>#REF!</v>
      </c>
      <c r="J4" s="11" t="e">
        <f aca="true">COUNTIF(INDIRECT(J$1&amp;"!E2:E1000"),$A4)</f>
        <v>#REF!</v>
      </c>
      <c r="K4" s="11" t="e">
        <f aca="true">COUNTIF(INDIRECT(K$1&amp;"!E2:E1000"),$A4)</f>
        <v>#REF!</v>
      </c>
      <c r="L4" s="11" t="e">
        <f aca="true">COUNTIF(INDIRECT(L$1&amp;"!E2:E1000"),$A4)</f>
        <v>#REF!</v>
      </c>
      <c r="M4" s="11" t="e">
        <f aca="true">COUNTIF(INDIRECT(M$1&amp;"!E2:E1000"),$A4)</f>
        <v>#REF!</v>
      </c>
      <c r="N4" s="11" t="e">
        <f aca="true">COUNTIF(INDIRECT(N$1&amp;"!E2:E1000"),$A4)</f>
        <v>#REF!</v>
      </c>
      <c r="O4" s="11" t="e">
        <f aca="true">COUNTIF(INDIRECT(O$1&amp;"!E2:E1000"),$A4)</f>
        <v>#REF!</v>
      </c>
      <c r="P4" s="12" t="e">
        <f aca="false">SUM(B4:O4)</f>
        <v>#REF!</v>
      </c>
    </row>
    <row r="5" customFormat="false" ht="15.75" hidden="false" customHeight="true" outlineLevel="0" collapsed="false">
      <c r="A5" s="13" t="s">
        <v>19</v>
      </c>
      <c r="B5" s="14" t="e">
        <f aca="true">COUNTIF(INDIRECT("11.24!E2:E1000"),$A5)</f>
        <v>#REF!</v>
      </c>
      <c r="C5" s="14" t="e">
        <f aca="true">COUNTIF(INDIRECT(C$1&amp;"!E2:E1000"),$A5)</f>
        <v>#REF!</v>
      </c>
      <c r="D5" s="14" t="e">
        <f aca="true">COUNTIF(INDIRECT(D$1&amp;"!E2:E1000"),$A5)</f>
        <v>#REF!</v>
      </c>
      <c r="E5" s="14" t="e">
        <f aca="true">COUNTIF(INDIRECT(E$1&amp;"!E2:E1000"),$A5)</f>
        <v>#REF!</v>
      </c>
      <c r="F5" s="14" t="e">
        <f aca="true">COUNTIF(INDIRECT(F$1&amp;"!E2:E1000"),$A5)</f>
        <v>#REF!</v>
      </c>
      <c r="G5" s="14" t="e">
        <f aca="true">COUNTIF(INDIRECT(G$1&amp;"!E2:E1000"),$A5)</f>
        <v>#REF!</v>
      </c>
      <c r="H5" s="14" t="e">
        <f aca="true">COUNTIF(INDIRECT(H$1&amp;"!E2:E1000"),$A5)</f>
        <v>#REF!</v>
      </c>
      <c r="I5" s="14" t="e">
        <f aca="true">COUNTIF(INDIRECT(I$1&amp;"!E2:E1000"),$A5)</f>
        <v>#REF!</v>
      </c>
      <c r="J5" s="14" t="e">
        <f aca="true">COUNTIF(INDIRECT(J$1&amp;"!E2:E1000"),$A5)</f>
        <v>#REF!</v>
      </c>
      <c r="K5" s="14" t="e">
        <f aca="true">COUNTIF(INDIRECT(K$1&amp;"!E2:E1000"),$A5)</f>
        <v>#REF!</v>
      </c>
      <c r="L5" s="14" t="e">
        <f aca="true">COUNTIF(INDIRECT(L$1&amp;"!E2:E1000"),$A5)</f>
        <v>#REF!</v>
      </c>
      <c r="M5" s="14" t="e">
        <f aca="true">COUNTIF(INDIRECT(M$1&amp;"!E2:E1000"),$A5)</f>
        <v>#REF!</v>
      </c>
      <c r="N5" s="14" t="e">
        <f aca="true">COUNTIF(INDIRECT(N$1&amp;"!E2:E1000"),$A5)</f>
        <v>#REF!</v>
      </c>
      <c r="O5" s="14" t="e">
        <f aca="true">COUNTIF(INDIRECT(O$1&amp;"!E2:E1000"),$A5)</f>
        <v>#REF!</v>
      </c>
      <c r="P5" s="15" t="e">
        <f aca="false">SUM(B5:O5)</f>
        <v>#REF!</v>
      </c>
    </row>
    <row r="6" customFormat="false" ht="15.75" hidden="false" customHeight="true" outlineLevel="0" collapsed="false">
      <c r="A6" s="16" t="s">
        <v>20</v>
      </c>
      <c r="B6" s="17" t="e">
        <f aca="true">COUNTIF(INDIRECT("11.24!E2:E1000"),$A6)</f>
        <v>#REF!</v>
      </c>
      <c r="C6" s="17" t="e">
        <f aca="true">COUNTIF(INDIRECT(C$1&amp;"!E2:E1000"),$A6)</f>
        <v>#REF!</v>
      </c>
      <c r="D6" s="17" t="e">
        <f aca="true">COUNTIF(INDIRECT(D$1&amp;"!E2:E1000"),$A6)</f>
        <v>#REF!</v>
      </c>
      <c r="E6" s="17" t="e">
        <f aca="true">COUNTIF(INDIRECT(E$1&amp;"!E2:E1000"),$A6)</f>
        <v>#REF!</v>
      </c>
      <c r="F6" s="17" t="e">
        <f aca="true">COUNTIF(INDIRECT(F$1&amp;"!E2:E1000"),$A6)</f>
        <v>#REF!</v>
      </c>
      <c r="G6" s="17" t="e">
        <f aca="true">COUNTIF(INDIRECT(G$1&amp;"!E2:E1000"),$A6)</f>
        <v>#REF!</v>
      </c>
      <c r="H6" s="17" t="e">
        <f aca="true">COUNTIF(INDIRECT(H$1&amp;"!E2:E1000"),$A6)</f>
        <v>#REF!</v>
      </c>
      <c r="I6" s="17" t="e">
        <f aca="true">COUNTIF(INDIRECT(I$1&amp;"!E2:E1000"),$A6)</f>
        <v>#REF!</v>
      </c>
      <c r="J6" s="17" t="e">
        <f aca="true">COUNTIF(INDIRECT(J$1&amp;"!E2:E1000"),$A6)</f>
        <v>#REF!</v>
      </c>
      <c r="K6" s="17" t="e">
        <f aca="true">COUNTIF(INDIRECT(K$1&amp;"!E2:E1000"),$A6)</f>
        <v>#REF!</v>
      </c>
      <c r="L6" s="17" t="e">
        <f aca="true">COUNTIF(INDIRECT(L$1&amp;"!E2:E1000"),$A6)</f>
        <v>#REF!</v>
      </c>
      <c r="M6" s="17" t="e">
        <f aca="true">COUNTIF(INDIRECT(M$1&amp;"!E2:E1000"),$A6)</f>
        <v>#REF!</v>
      </c>
      <c r="N6" s="17" t="e">
        <f aca="true">COUNTIF(INDIRECT(N$1&amp;"!E2:E1000"),$A6)</f>
        <v>#REF!</v>
      </c>
      <c r="O6" s="17" t="e">
        <f aca="true">COUNTIF(INDIRECT(O$1&amp;"!E2:E1000"),$A6)</f>
        <v>#REF!</v>
      </c>
      <c r="P6" s="18" t="e">
        <f aca="false">SUM(B6:O6)</f>
        <v>#REF!</v>
      </c>
    </row>
    <row r="7" customFormat="false" ht="15.75" hidden="false" customHeight="true" outlineLevel="0" collapsed="false">
      <c r="A7" s="19" t="s">
        <v>21</v>
      </c>
      <c r="B7" s="20" t="e">
        <f aca="true">COUNTIF(INDIRECT("11.24!E2:E1000"),$A7)</f>
        <v>#REF!</v>
      </c>
      <c r="C7" s="20" t="e">
        <f aca="true">COUNTIF(INDIRECT(C$1&amp;"!E2:E1000"),$A7)</f>
        <v>#REF!</v>
      </c>
      <c r="D7" s="20" t="e">
        <f aca="true">COUNTIF(INDIRECT(D$1&amp;"!E2:E1000"),$A7)</f>
        <v>#REF!</v>
      </c>
      <c r="E7" s="20" t="e">
        <f aca="true">COUNTIF(INDIRECT(E$1&amp;"!E2:E1000"),$A7)</f>
        <v>#REF!</v>
      </c>
      <c r="F7" s="20" t="e">
        <f aca="true">COUNTIF(INDIRECT(F$1&amp;"!E2:E1000"),$A7)</f>
        <v>#REF!</v>
      </c>
      <c r="G7" s="20" t="e">
        <f aca="true">COUNTIF(INDIRECT(G$1&amp;"!E2:E1000"),$A7)</f>
        <v>#REF!</v>
      </c>
      <c r="H7" s="20" t="e">
        <f aca="true">COUNTIF(INDIRECT(H$1&amp;"!E2:E1000"),$A7)</f>
        <v>#REF!</v>
      </c>
      <c r="I7" s="20" t="e">
        <f aca="true">COUNTIF(INDIRECT(I$1&amp;"!E2:E1000"),$A7)</f>
        <v>#REF!</v>
      </c>
      <c r="J7" s="20" t="e">
        <f aca="true">COUNTIF(INDIRECT(J$1&amp;"!E2:E1000"),$A7)</f>
        <v>#REF!</v>
      </c>
      <c r="K7" s="20" t="e">
        <f aca="true">COUNTIF(INDIRECT(K$1&amp;"!E2:E1000"),$A7)</f>
        <v>#REF!</v>
      </c>
      <c r="L7" s="20" t="e">
        <f aca="true">COUNTIF(INDIRECT(L$1&amp;"!E2:E1000"),$A7)</f>
        <v>#REF!</v>
      </c>
      <c r="M7" s="20" t="e">
        <f aca="true">COUNTIF(INDIRECT(M$1&amp;"!E2:E1000"),$A7)</f>
        <v>#REF!</v>
      </c>
      <c r="N7" s="20" t="e">
        <f aca="true">COUNTIF(INDIRECT(N$1&amp;"!E2:E1000"),$A7)</f>
        <v>#REF!</v>
      </c>
      <c r="O7" s="20" t="e">
        <f aca="true">COUNTIF(INDIRECT(O$1&amp;"!E2:E1000"),$A7)</f>
        <v>#REF!</v>
      </c>
      <c r="P7" s="21" t="e">
        <f aca="false">SUM(B7:O7)</f>
        <v>#REF!</v>
      </c>
    </row>
    <row r="8" customFormat="false" ht="15.75" hidden="false" customHeight="true" outlineLevel="0" collapsed="false">
      <c r="A8" s="22" t="s">
        <v>15</v>
      </c>
      <c r="B8" s="23" t="e">
        <f aca="false">SUM(B2:B7)</f>
        <v>#REF!</v>
      </c>
      <c r="C8" s="23" t="e">
        <f aca="false">SUM(C2:C7)</f>
        <v>#REF!</v>
      </c>
      <c r="D8" s="23" t="e">
        <f aca="false">SUM(D2:D7)</f>
        <v>#REF!</v>
      </c>
      <c r="E8" s="23" t="e">
        <f aca="false">SUM(E2:E7)</f>
        <v>#REF!</v>
      </c>
      <c r="F8" s="23" t="e">
        <f aca="false">SUM(F2:F7)</f>
        <v>#REF!</v>
      </c>
      <c r="G8" s="23" t="e">
        <f aca="false">SUM(G2:G7)</f>
        <v>#REF!</v>
      </c>
      <c r="H8" s="23" t="e">
        <f aca="false">SUM(H2:H7)</f>
        <v>#REF!</v>
      </c>
      <c r="I8" s="23" t="e">
        <f aca="false">SUM(I2:I7)</f>
        <v>#REF!</v>
      </c>
      <c r="J8" s="23" t="e">
        <f aca="false">SUM(J2:J7)</f>
        <v>#REF!</v>
      </c>
      <c r="K8" s="23" t="e">
        <f aca="false">SUM(K2:K7)</f>
        <v>#REF!</v>
      </c>
      <c r="L8" s="23" t="e">
        <f aca="false">SUM(L2:L7)</f>
        <v>#REF!</v>
      </c>
      <c r="M8" s="23" t="e">
        <f aca="false">SUM(M2:M7)</f>
        <v>#REF!</v>
      </c>
      <c r="N8" s="23" t="e">
        <f aca="false">SUM(N2:N7)</f>
        <v>#REF!</v>
      </c>
      <c r="O8" s="23" t="e">
        <f aca="false">SUM(O2:O7)</f>
        <v>#REF!</v>
      </c>
      <c r="P8" s="23" t="e">
        <f aca="false">SUM(B8:O8)</f>
        <v>#REF!</v>
      </c>
    </row>
    <row r="9" customFormat="false" ht="15.75" hidden="false" customHeight="true" outlineLevel="0" collapsed="false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customFormat="false" ht="1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customFormat="false" ht="21" hidden="false" customHeight="true" outlineLevel="0" collapsed="false">
      <c r="A11" s="27" t="s">
        <v>22</v>
      </c>
      <c r="B11" s="27"/>
      <c r="C11" s="28" t="s">
        <v>23</v>
      </c>
      <c r="D11" s="28"/>
      <c r="E11" s="28"/>
      <c r="F11" s="28"/>
      <c r="G11" s="28"/>
      <c r="H11" s="28"/>
      <c r="I11" s="28"/>
      <c r="J11" s="26"/>
      <c r="K11" s="28" t="s">
        <v>24</v>
      </c>
      <c r="L11" s="28"/>
      <c r="M11" s="28"/>
      <c r="N11" s="28"/>
      <c r="O11" s="28"/>
      <c r="P11" s="28"/>
      <c r="Q11" s="29"/>
      <c r="R11" s="30" t="s">
        <v>25</v>
      </c>
      <c r="S11" s="30"/>
      <c r="T11" s="30"/>
      <c r="U11" s="26"/>
    </row>
    <row r="12" customFormat="false" ht="15" hidden="false" customHeight="true" outlineLevel="0" collapsed="false">
      <c r="A12" s="31" t="s">
        <v>8</v>
      </c>
      <c r="B12" s="31"/>
      <c r="C12" s="32" t="s">
        <v>26</v>
      </c>
      <c r="D12" s="32"/>
      <c r="E12" s="32"/>
      <c r="F12" s="32"/>
      <c r="G12" s="32"/>
      <c r="H12" s="32"/>
      <c r="I12" s="32"/>
      <c r="J12" s="26"/>
      <c r="K12" s="32" t="s">
        <v>26</v>
      </c>
      <c r="L12" s="32"/>
      <c r="M12" s="32"/>
      <c r="N12" s="32"/>
      <c r="O12" s="32"/>
      <c r="P12" s="32"/>
      <c r="Q12" s="29"/>
      <c r="R12" s="33" t="s">
        <v>27</v>
      </c>
      <c r="S12" s="33"/>
      <c r="T12" s="34" t="s">
        <v>28</v>
      </c>
      <c r="U12" s="26"/>
    </row>
    <row r="13" customFormat="false" ht="21" hidden="false" customHeight="true" outlineLevel="0" collapsed="false">
      <c r="A13" s="31"/>
      <c r="B13" s="31"/>
      <c r="C13" s="35" t="s">
        <v>27</v>
      </c>
      <c r="D13" s="36" t="s">
        <v>29</v>
      </c>
      <c r="E13" s="36" t="s">
        <v>30</v>
      </c>
      <c r="F13" s="36" t="s">
        <v>31</v>
      </c>
      <c r="G13" s="36" t="s">
        <v>32</v>
      </c>
      <c r="H13" s="36" t="s">
        <v>33</v>
      </c>
      <c r="I13" s="37" t="s">
        <v>34</v>
      </c>
      <c r="J13" s="38"/>
      <c r="K13" s="35" t="s">
        <v>29</v>
      </c>
      <c r="L13" s="36" t="s">
        <v>30</v>
      </c>
      <c r="M13" s="36" t="s">
        <v>31</v>
      </c>
      <c r="N13" s="36" t="s">
        <v>32</v>
      </c>
      <c r="O13" s="36" t="s">
        <v>33</v>
      </c>
      <c r="P13" s="36" t="s">
        <v>34</v>
      </c>
      <c r="Q13" s="29"/>
      <c r="R13" s="39" t="str">
        <f aca="false">_xlfn.CONCAT("Envios - Mês de Referência - ", A12)</f>
        <v>Envios - Mês de Referência - 06.25</v>
      </c>
      <c r="S13" s="39"/>
      <c r="T13" s="39"/>
      <c r="U13" s="26"/>
    </row>
    <row r="14" customFormat="false" ht="21" hidden="false" customHeight="true" outlineLevel="0" collapsed="false">
      <c r="A14" s="31"/>
      <c r="B14" s="31"/>
      <c r="C14" s="40" t="s">
        <v>35</v>
      </c>
      <c r="D14" s="41" t="n">
        <f aca="false" t="array" ref="D14:D14">IFERROR(ROWS(_xlfn._xlws.filter(INDIRECT($A$12&amp;"!A2:E100"),(INDIRECT($A$12&amp;"!A2:A100")=$C14)*(INDIRECT($A$12&amp;"!E2:E100")="Enviado"))), 0)</f>
        <v>0</v>
      </c>
      <c r="E14" s="8" t="n">
        <f aca="false" t="array" ref="E14:E14">IFERROR(ROWS(_xlfn._xlws.filter(INDIRECT($A$12&amp;"!A2:E100"),(INDIRECT($A$12&amp;"!A2:A100")=$C14)*(INDIRECT($A$12&amp;"!E2:E100")="Atrasado"))), 0)</f>
        <v>0</v>
      </c>
      <c r="F14" s="11" t="n">
        <f aca="false" t="array" ref="F14:F14">IFERROR(ROWS(_xlfn._xlws.filter(INDIRECT($A$12&amp;"!A2:E100"),(INDIRECT($A$12&amp;"!A2:A100")=$C14)*(INDIRECT($A$12&amp;"!E2:E100")="Atrasado &gt;= 2"))), 0)</f>
        <v>0</v>
      </c>
      <c r="G14" s="14" t="n">
        <f aca="false" t="array" ref="G14:G14">IFERROR(ROWS(_xlfn._xlws.filter(INDIRECT($A$12&amp;"!A2:E100"),(INDIRECT($A$12&amp;"!A2:A100")=$C14)*(INDIRECT($A$12&amp;"!E2:E100")="Duplicado"))), 0)</f>
        <v>0</v>
      </c>
      <c r="H14" s="17" t="n">
        <f aca="false" t="array" ref="H14:H14">IFERROR(ROWS(_xlfn._xlws.filter(INDIRECT($A$12&amp;"!A2:E100"),(INDIRECT($A$12&amp;"!A2:A100")=$C14)*(INDIRECT($A$12&amp;"!E2:E100")="Outras Ocorrências"))), 0)</f>
        <v>0</v>
      </c>
      <c r="I14" s="20" t="n">
        <f aca="false" t="array" ref="I14:I14">IFERROR(ROWS(_xlfn._xlws.filter(INDIRECT($A$12&amp;"!A2:E100"),(INDIRECT($A$12&amp;"!A2:A100")=$C14)*(INDIRECT($A$12&amp;"!E2:E100")="Sem Técnico"))), 0)</f>
        <v>0</v>
      </c>
      <c r="J14" s="38"/>
      <c r="K14" s="42" t="n">
        <f aca="true">COUNTIF(INDIRECT("Monitoramento!$D$2:$Q$15"), "Enviado")</f>
        <v>0</v>
      </c>
      <c r="L14" s="8" t="n">
        <f aca="true">COUNTIF(INDIRECT("Monitoramento!$D$2:$Q$15"), "Atrasado")</f>
        <v>0</v>
      </c>
      <c r="M14" s="11" t="n">
        <f aca="true">COUNTIF(INDIRECT("Monitoramento!$D$2:$Q$15"), "Atrasado &gt;= 2")</f>
        <v>0</v>
      </c>
      <c r="N14" s="14" t="n">
        <f aca="true">COUNTIF(INDIRECT("Monitoramento!$D$2:$Q$15"), "Duplicado")</f>
        <v>0</v>
      </c>
      <c r="O14" s="17" t="n">
        <f aca="true">COUNTIF(INDIRECT("Monitoramento!$D$2:$Q$15"), "Outras Ocorrências")</f>
        <v>0</v>
      </c>
      <c r="P14" s="20" t="n">
        <f aca="true">COUNTIF(INDIRECT("Monitoramento!$D$2:$Q$15"), "Sem Técnico")</f>
        <v>0</v>
      </c>
      <c r="Q14" s="29"/>
      <c r="R14" s="43" t="s">
        <v>36</v>
      </c>
      <c r="S14" s="44" t="n">
        <f aca="false">VLOOKUP($T$12,$C$14:$I$18,2, FALSE())</f>
        <v>0</v>
      </c>
      <c r="T14" s="45" t="e">
        <f aca="false">S14/SUM($S$14:$S$19)</f>
        <v>#DIV/0!</v>
      </c>
      <c r="U14" s="26"/>
    </row>
    <row r="15" customFormat="false" ht="21" hidden="false" customHeight="true" outlineLevel="0" collapsed="false">
      <c r="A15" s="31"/>
      <c r="B15" s="31"/>
      <c r="C15" s="46" t="s">
        <v>37</v>
      </c>
      <c r="D15" s="41" t="n">
        <f aca="false" t="array" ref="D15:D15">IFERROR(ROWS(_xlfn._xlws.filter(INDIRECT($A$12&amp;"!A2:E100"),(INDIRECT($A$12&amp;"!A2:A100")=$C15)*(INDIRECT($A$12&amp;"!E2:E100")="Enviado"))), 0)</f>
        <v>0</v>
      </c>
      <c r="E15" s="8" t="n">
        <f aca="false" t="array" ref="E15:E15">IFERROR(ROWS(_xlfn._xlws.filter(INDIRECT($A$12&amp;"!A2:E100"),(INDIRECT($A$12&amp;"!A2:A100")=$C15)*(INDIRECT($A$12&amp;"!E2:E100")="Atrasado"))), 0)</f>
        <v>0</v>
      </c>
      <c r="F15" s="11" t="n">
        <f aca="false" t="array" ref="F15:F15">IFERROR(ROWS(_xlfn._xlws.filter(INDIRECT($A$12&amp;"!A2:E100"),(INDIRECT($A$12&amp;"!A2:A100")=$C15)*(INDIRECT($A$12&amp;"!E2:E100")="Atrasado &gt;= 2"))), 0)</f>
        <v>0</v>
      </c>
      <c r="G15" s="14" t="n">
        <f aca="false" t="array" ref="G15:G15">IFERROR(ROWS(_xlfn._xlws.filter(INDIRECT($A$12&amp;"!A2:E100"),(INDIRECT($A$12&amp;"!A2:A100")=$C15)*(INDIRECT($A$12&amp;"!E2:E100")="Duplicado"))), 0)</f>
        <v>0</v>
      </c>
      <c r="H15" s="17" t="n">
        <f aca="false" t="array" ref="H15:H15">IFERROR(ROWS(_xlfn._xlws.filter(INDIRECT($A$12&amp;"!A2:E100"),(INDIRECT($A$12&amp;"!A2:A100")=$C15)*(INDIRECT($A$12&amp;"!E2:E100")="Outras Ocorrências"))), 0)</f>
        <v>0</v>
      </c>
      <c r="I15" s="20" t="n">
        <f aca="false" t="array" ref="I15:I15">IFERROR(ROWS(_xlfn._xlws.filter(INDIRECT($A$12&amp;"!A2:E100"),(INDIRECT($A$12&amp;"!A2:A100")=$C15)*(INDIRECT($A$12&amp;"!E2:E100")="Sem Técnico"))), 0)</f>
        <v>0</v>
      </c>
      <c r="J15" s="38"/>
      <c r="K15" s="42" t="n">
        <f aca="true">COUNTIF(INDIRECT("Monitoramento!$D$18:$Q$31"), "Enviado")</f>
        <v>0</v>
      </c>
      <c r="L15" s="8" t="n">
        <f aca="true">COUNTIF(INDIRECT("Monitoramento!$D$18:$Q$31"), "Atrasado")</f>
        <v>0</v>
      </c>
      <c r="M15" s="11" t="n">
        <f aca="true">COUNTIF(INDIRECT("Monitoramento!$D$18:$Q$31"), "Atrasado &gt;= 2")</f>
        <v>0</v>
      </c>
      <c r="N15" s="14" t="n">
        <f aca="true">COUNTIF(INDIRECT("Monitoramento!$D$18:$Q$31"), "Duplicado")</f>
        <v>0</v>
      </c>
      <c r="O15" s="17" t="n">
        <f aca="true">COUNTIF(INDIRECT("Monitoramento!$D$18:$Q$31"), "Outras Ocorrências")</f>
        <v>0</v>
      </c>
      <c r="P15" s="20" t="n">
        <f aca="true">COUNTIF(INDIRECT("Monitoramento!$D$18:$Q$31"), "Sem Técnico")</f>
        <v>0</v>
      </c>
      <c r="Q15" s="29"/>
      <c r="R15" s="47" t="s">
        <v>38</v>
      </c>
      <c r="S15" s="8" t="n">
        <f aca="false">VLOOKUP($T$12,$C$14:$I$18,3,FALSE())</f>
        <v>0</v>
      </c>
      <c r="T15" s="48" t="e">
        <f aca="false">S15/SUM($S$14:$S$19)</f>
        <v>#DIV/0!</v>
      </c>
      <c r="U15" s="26"/>
    </row>
    <row r="16" customFormat="false" ht="18.75" hidden="false" customHeight="true" outlineLevel="0" collapsed="false">
      <c r="A16" s="31"/>
      <c r="B16" s="31"/>
      <c r="C16" s="49" t="s">
        <v>39</v>
      </c>
      <c r="D16" s="41" t="n">
        <f aca="false" t="array" ref="D16:D16">IFERROR(ROWS(_xlfn._xlws.filter(INDIRECT($A$12&amp;"!A2:E100"),(INDIRECT($A$12&amp;"!A2:A100")=$C16)*(INDIRECT($A$12&amp;"!E2:E100")="Enviado"))), 0)</f>
        <v>0</v>
      </c>
      <c r="E16" s="8" t="n">
        <f aca="false" t="array" ref="E16:E16">IFERROR(ROWS(_xlfn._xlws.filter(INDIRECT($A$12&amp;"!A2:E100"),(INDIRECT($A$12&amp;"!A2:A100")=$C16)*(INDIRECT($A$12&amp;"!E2:E100")="Atrasado"))), 0)</f>
        <v>0</v>
      </c>
      <c r="F16" s="11" t="n">
        <f aca="false" t="array" ref="F16:F16">IFERROR(ROWS(_xlfn._xlws.filter(INDIRECT($A$12&amp;"!A2:E100"),(INDIRECT($A$12&amp;"!A2:A100")=$C16)*(INDIRECT($A$12&amp;"!E2:E100")="Atrasado &gt;= 2"))), 0)</f>
        <v>0</v>
      </c>
      <c r="G16" s="14" t="n">
        <f aca="false" t="array" ref="G16:G16">IFERROR(ROWS(_xlfn._xlws.filter(INDIRECT($A$12&amp;"!A2:E100"),(INDIRECT($A$12&amp;"!A2:A100")=$C16)*(INDIRECT($A$12&amp;"!E2:E100")="Duplicado"))), 0)</f>
        <v>0</v>
      </c>
      <c r="H16" s="17" t="n">
        <f aca="false" t="array" ref="H16:H16">IFERROR(ROWS(_xlfn._xlws.filter(INDIRECT($A$12&amp;"!A2:E100"),(INDIRECT($A$12&amp;"!A2:A100")=$C16)*(INDIRECT($A$12&amp;"!E2:E100")="Outras Ocorrências"))), 0)</f>
        <v>0</v>
      </c>
      <c r="I16" s="20" t="n">
        <f aca="false" t="array" ref="I16:I16">IFERROR(ROWS(_xlfn._xlws.filter(INDIRECT($A$12&amp;"!A2:E100"),(INDIRECT($A$12&amp;"!A2:A100")=$C16)*(INDIRECT($A$12&amp;"!E2:E100")="Sem Técnico"))), 0)</f>
        <v>0</v>
      </c>
      <c r="J16" s="38"/>
      <c r="K16" s="42" t="n">
        <f aca="true">COUNTIF(INDIRECT("Monitoramento!$D$34:$Q$45"), "Enviado")</f>
        <v>0</v>
      </c>
      <c r="L16" s="8" t="n">
        <f aca="true">COUNTIF(INDIRECT("Monitoramento!$D$34:$Q$45"), "Atrasado")</f>
        <v>0</v>
      </c>
      <c r="M16" s="11" t="n">
        <f aca="true">COUNTIF(INDIRECT("Monitoramento!$D$34:$Q$45"), "Atrasado &gt;= 2")</f>
        <v>0</v>
      </c>
      <c r="N16" s="14" t="n">
        <f aca="true">COUNTIF(INDIRECT("Monitoramento!$D$34:$Q$45"), "Duplicado")</f>
        <v>0</v>
      </c>
      <c r="O16" s="17" t="n">
        <f aca="true">COUNTIF(INDIRECT("Monitoramento!$D$34:$Q$45"), "Outras Ocorrências")</f>
        <v>0</v>
      </c>
      <c r="P16" s="20" t="n">
        <f aca="true">COUNTIF(INDIRECT("Monitoramento!$D$34:$Q$45"), "Sem Técnico")</f>
        <v>0</v>
      </c>
      <c r="Q16" s="29"/>
      <c r="R16" s="47" t="s">
        <v>40</v>
      </c>
      <c r="S16" s="11" t="n">
        <f aca="false">VLOOKUP($T$12,$C$14:$I$18,4,FALSE())</f>
        <v>0</v>
      </c>
      <c r="T16" s="50" t="e">
        <f aca="false">S16/SUM($S$14:$S$19)</f>
        <v>#DIV/0!</v>
      </c>
      <c r="U16" s="26"/>
    </row>
    <row r="17" customFormat="false" ht="18.75" hidden="false" customHeight="true" outlineLevel="0" collapsed="false">
      <c r="A17" s="31"/>
      <c r="B17" s="31"/>
      <c r="C17" s="51" t="s">
        <v>41</v>
      </c>
      <c r="D17" s="41" t="n">
        <f aca="false" t="array" ref="D17:D17">IFERROR(ROWS(_xlfn._xlws.filter(INDIRECT($A$12&amp;"!A2:E100"),(INDIRECT($A$12&amp;"!A2:A100")=$C17)*(INDIRECT($A$12&amp;"!E2:E100")="Enviado"))), 0)</f>
        <v>0</v>
      </c>
      <c r="E17" s="8" t="n">
        <f aca="false" t="array" ref="E17:E17">IFERROR(ROWS(_xlfn._xlws.filter(INDIRECT($A$12&amp;"!A2:E100"),(INDIRECT($A$12&amp;"!A2:A100")=$C17)*(INDIRECT($A$12&amp;"!E2:E100")="Atrasado"))), 0)</f>
        <v>0</v>
      </c>
      <c r="F17" s="11" t="n">
        <f aca="false" t="array" ref="F17:F17">IFERROR(ROWS(_xlfn._xlws.filter(INDIRECT($A$12&amp;"!A2:E100"),(INDIRECT($A$12&amp;"!A2:A100")=$C17)*(INDIRECT($A$12&amp;"!E2:E100")="Atrasado &gt;= 2"))), 0)</f>
        <v>0</v>
      </c>
      <c r="G17" s="14" t="n">
        <f aca="false" t="array" ref="G17:G17">IFERROR(ROWS(_xlfn._xlws.filter(INDIRECT($A$12&amp;"!A2:E100"),(INDIRECT($A$12&amp;"!A2:A100")=$C17)*(INDIRECT($A$12&amp;"!E2:E100")="Duplicado"))), 0)</f>
        <v>0</v>
      </c>
      <c r="H17" s="17" t="n">
        <f aca="false" t="array" ref="H17:H17">IFERROR(ROWS(_xlfn._xlws.filter(INDIRECT($A$12&amp;"!A2:E100"),(INDIRECT($A$12&amp;"!A2:A100")=$C17)*(INDIRECT($A$12&amp;"!E2:E100")="Outras Ocorrências"))), 0)</f>
        <v>0</v>
      </c>
      <c r="I17" s="20" t="n">
        <f aca="false" t="array" ref="I17:I17">IFERROR(ROWS(_xlfn._xlws.filter(INDIRECT($A$12&amp;"!A2:E100"),(INDIRECT($A$12&amp;"!A2:A100")=$C17)*(INDIRECT($A$12&amp;"!E2:E100")="Sem Técnico"))), 0)</f>
        <v>0</v>
      </c>
      <c r="J17" s="38"/>
      <c r="K17" s="42" t="n">
        <f aca="true">COUNTIF(INDIRECT("Monitoramento!$D$48:$Q$61"), "Enviado")</f>
        <v>0</v>
      </c>
      <c r="L17" s="8" t="n">
        <f aca="true">COUNTIF(INDIRECT("Monitoramento!$D$48:$Q$61"), "Atrasado")</f>
        <v>0</v>
      </c>
      <c r="M17" s="11" t="n">
        <f aca="true">COUNTIF(INDIRECT("Monitoramento!$D$48:$Q$61"), "Atrasado &gt;= 2")</f>
        <v>0</v>
      </c>
      <c r="N17" s="14" t="n">
        <f aca="true">COUNTIF(INDIRECT("Monitoramento!$D$48:$Q$61"), "Duplicado")</f>
        <v>0</v>
      </c>
      <c r="O17" s="17" t="n">
        <f aca="true">COUNTIF(INDIRECT("Monitoramento!$D$48:$Q$61"), "Outras Ocorrências")</f>
        <v>0</v>
      </c>
      <c r="P17" s="20" t="n">
        <f aca="true">COUNTIF(INDIRECT("Monitoramento!$D$48:$Q$61"), "Sem Técnico")</f>
        <v>0</v>
      </c>
      <c r="Q17" s="29"/>
      <c r="R17" s="47" t="s">
        <v>42</v>
      </c>
      <c r="S17" s="14" t="n">
        <f aca="false">VLOOKUP($T$12,$C$14:$I$18,5,FALSE())</f>
        <v>0</v>
      </c>
      <c r="T17" s="52" t="e">
        <f aca="false">S17/SUM($S$14:$S$19)</f>
        <v>#DIV/0!</v>
      </c>
      <c r="U17" s="26"/>
    </row>
    <row r="18" customFormat="false" ht="15" hidden="false" customHeight="true" outlineLevel="0" collapsed="false">
      <c r="A18" s="31"/>
      <c r="B18" s="31"/>
      <c r="C18" s="53" t="s">
        <v>28</v>
      </c>
      <c r="D18" s="41" t="n">
        <f aca="false" t="array" ref="D18:D18">IFERROR(ROWS(_xlfn._xlws.filter(INDIRECT($A$12&amp;"!A2:E100"),(INDIRECT($A$12&amp;"!A2:A100")=$C18)*(INDIRECT($A$12&amp;"!E2:E100")="Enviado"))), 0)</f>
        <v>0</v>
      </c>
      <c r="E18" s="8" t="n">
        <f aca="false" t="array" ref="E18:E18">IFERROR(ROWS(_xlfn._xlws.filter(INDIRECT($A$12&amp;"!A2:E100"),(INDIRECT($A$12&amp;"!A2:A100")=$C18)*(INDIRECT($A$12&amp;"!E2:E100")="Atrasado"))), 0)</f>
        <v>0</v>
      </c>
      <c r="F18" s="11" t="n">
        <f aca="false" t="array" ref="F18:F18">IFERROR(ROWS(_xlfn._xlws.filter(INDIRECT($A$12&amp;"!A2:E100"),(INDIRECT($A$12&amp;"!A2:A100")=$C18)*(INDIRECT($A$12&amp;"!E2:E100")="Atrasado &gt;= 2"))), 0)</f>
        <v>0</v>
      </c>
      <c r="G18" s="14" t="n">
        <f aca="false" t="array" ref="G18:G18">IFERROR(ROWS(_xlfn._xlws.filter(INDIRECT($A$12&amp;"!A2:E100"),(INDIRECT($A$12&amp;"!A2:A100")=$C18)*(INDIRECT($A$12&amp;"!E2:E100")="Duplicado"))), 0)</f>
        <v>0</v>
      </c>
      <c r="H18" s="17" t="n">
        <f aca="false" t="array" ref="H18:H18">IFERROR(ROWS(_xlfn._xlws.filter(INDIRECT($A$12&amp;"!A2:E100"),(INDIRECT($A$12&amp;"!A2:A100")=$C18)*(INDIRECT($A$12&amp;"!E2:E100")="Outras Ocorrências"))), 0)</f>
        <v>0</v>
      </c>
      <c r="I18" s="20" t="n">
        <f aca="false" t="array" ref="I18:I18">IFERROR(ROWS(_xlfn._xlws.filter(INDIRECT($A$12&amp;"!A2:E100"),(INDIRECT($A$12&amp;"!A2:A100")=$C18)*(INDIRECT($A$12&amp;"!E2:E100")="Sem Técnico"))), 0)</f>
        <v>0</v>
      </c>
      <c r="J18" s="38"/>
      <c r="K18" s="54" t="n">
        <f aca="true">COUNTIF(INDIRECT("Monitoramento!$D$64:$Q$76"), "Enviado")</f>
        <v>0</v>
      </c>
      <c r="L18" s="55" t="n">
        <f aca="true">COUNTIF(INDIRECT("Monitoramento!$D$64:$Q$76"), "Atrasado")</f>
        <v>0</v>
      </c>
      <c r="M18" s="56" t="n">
        <f aca="true">COUNTIF(INDIRECT("Monitoramento!$D$64:$Q$76"), "Atrasado &gt;= 2")</f>
        <v>0</v>
      </c>
      <c r="N18" s="57" t="n">
        <f aca="true">COUNTIF(INDIRECT("Monitoramento!$D$64:$Q$76"), "Duplicado")</f>
        <v>0</v>
      </c>
      <c r="O18" s="58" t="n">
        <f aca="true">COUNTIF(INDIRECT("Monitoramento!$D$64:$Q$76"), "Outras Ocorrências")</f>
        <v>0</v>
      </c>
      <c r="P18" s="59" t="n">
        <f aca="true">COUNTIF(INDIRECT("Monitoramento!$D$64:$Q$76"), "Sem Técnico")</f>
        <v>0</v>
      </c>
      <c r="Q18" s="29"/>
      <c r="R18" s="47" t="s">
        <v>43</v>
      </c>
      <c r="S18" s="17" t="n">
        <f aca="false">VLOOKUP($T$12,$C$14:$I$18,6,FALSE())</f>
        <v>0</v>
      </c>
      <c r="T18" s="60" t="e">
        <f aca="false">S18/SUM($S$14:$S$19)</f>
        <v>#DIV/0!</v>
      </c>
      <c r="U18" s="26"/>
    </row>
    <row r="19" customFormat="false" ht="15" hidden="false" customHeight="true" outlineLevel="0" collapsed="false">
      <c r="A19" s="31"/>
      <c r="B19" s="31"/>
      <c r="C19" s="32" t="s">
        <v>44</v>
      </c>
      <c r="D19" s="32"/>
      <c r="E19" s="32"/>
      <c r="F19" s="32"/>
      <c r="G19" s="32"/>
      <c r="H19" s="32"/>
      <c r="I19" s="32"/>
      <c r="J19" s="61"/>
      <c r="K19" s="32" t="s">
        <v>44</v>
      </c>
      <c r="L19" s="32"/>
      <c r="M19" s="32"/>
      <c r="N19" s="32"/>
      <c r="O19" s="32"/>
      <c r="P19" s="32"/>
      <c r="Q19" s="29"/>
      <c r="R19" s="47" t="s">
        <v>21</v>
      </c>
      <c r="S19" s="59" t="n">
        <f aca="false">VLOOKUP($T$12,$C$14:$I$18,7,FALSE())</f>
        <v>0</v>
      </c>
      <c r="T19" s="62" t="e">
        <f aca="false">S19/SUM($S$14:$S$19)</f>
        <v>#DIV/0!</v>
      </c>
      <c r="U19" s="26"/>
    </row>
    <row r="20" customFormat="false" ht="15" hidden="false" customHeight="true" outlineLevel="0" collapsed="false">
      <c r="A20" s="31"/>
      <c r="B20" s="31"/>
      <c r="C20" s="33" t="s">
        <v>27</v>
      </c>
      <c r="D20" s="33"/>
      <c r="E20" s="33" t="s">
        <v>45</v>
      </c>
      <c r="F20" s="33"/>
      <c r="G20" s="33" t="s">
        <v>46</v>
      </c>
      <c r="H20" s="33"/>
      <c r="I20" s="63" t="s">
        <v>47</v>
      </c>
      <c r="J20" s="38"/>
      <c r="K20" s="36" t="s">
        <v>45</v>
      </c>
      <c r="L20" s="36"/>
      <c r="M20" s="36" t="s">
        <v>46</v>
      </c>
      <c r="N20" s="36"/>
      <c r="O20" s="36" t="s">
        <v>48</v>
      </c>
      <c r="P20" s="36"/>
      <c r="Q20" s="29"/>
      <c r="R20" s="64" t="s">
        <v>49</v>
      </c>
      <c r="S20" s="65" t="e">
        <f aca="false">VLOOKUP($T$12,$C$21:$I$25,7,FALSE())</f>
        <v>#DIV/0!</v>
      </c>
      <c r="T20" s="65"/>
      <c r="U20" s="26"/>
    </row>
    <row r="21" customFormat="false" ht="15" hidden="false" customHeight="true" outlineLevel="0" collapsed="false">
      <c r="A21" s="31"/>
      <c r="B21" s="31"/>
      <c r="C21" s="34" t="s">
        <v>35</v>
      </c>
      <c r="D21" s="34"/>
      <c r="E21" s="66" t="n">
        <f aca="false" t="array" ref="E21:E21">IFERROR(ROWS(_xlfn._xlws.filter(INDIRECT($A$12&amp;"!A2:E100"),(INDIRECT($A$12&amp;"!A2:A100")=$C21)*(INDIRECT($A$12&amp;"!G2:G100")="Sim"))), 0)</f>
        <v>0</v>
      </c>
      <c r="F21" s="66"/>
      <c r="G21" s="67" t="n">
        <f aca="false" t="array" ref="G21:G21">IFERROR(ROWS(_xlfn._xlws.filter(INDIRECT($A$12&amp;"!A2:E100"),(INDIRECT($A$12&amp;"!A2:A100")=$C21)*(INDIRECT($A$12&amp;"!G2:G100")="Não"))), 0)</f>
        <v>0</v>
      </c>
      <c r="H21" s="67"/>
      <c r="I21" s="68" t="e">
        <f aca="false">E21/SUM(E21:H21)</f>
        <v>#DIV/0!</v>
      </c>
      <c r="J21" s="38"/>
      <c r="K21" s="66" t="n">
        <f aca="true">COUNTIF(INDIRECT("Regionais!D2:Q15"), "Sim")</f>
        <v>0</v>
      </c>
      <c r="L21" s="66"/>
      <c r="M21" s="67" t="n">
        <f aca="true">COUNTIF(INDIRECT("Regionais!D2:Q15"), "Não")</f>
        <v>0</v>
      </c>
      <c r="N21" s="67"/>
      <c r="O21" s="69" t="n">
        <f aca="false">IFERROR(K21/SUM(K21:N21), 0)</f>
        <v>0</v>
      </c>
      <c r="P21" s="69"/>
      <c r="Q21" s="29"/>
      <c r="R21" s="39" t="s">
        <v>50</v>
      </c>
      <c r="S21" s="39"/>
      <c r="T21" s="39"/>
      <c r="U21" s="26"/>
    </row>
    <row r="22" customFormat="false" ht="15" hidden="false" customHeight="true" outlineLevel="0" collapsed="false">
      <c r="A22" s="31"/>
      <c r="B22" s="31"/>
      <c r="C22" s="70" t="s">
        <v>37</v>
      </c>
      <c r="D22" s="70"/>
      <c r="E22" s="66" t="n">
        <f aca="false" t="array" ref="E22:E22">IFERROR(ROWS(_xlfn._xlws.filter(INDIRECT($A$12&amp;"!A2:E100"),(INDIRECT($A$12&amp;"!A2:A100")=$C22)*(INDIRECT($A$12&amp;"!G2:G100")="Sim"))), 0)</f>
        <v>0</v>
      </c>
      <c r="F22" s="66"/>
      <c r="G22" s="67" t="n">
        <f aca="false" t="array" ref="G22:G22">IFERROR(ROWS(_xlfn._xlws.filter(INDIRECT($A$12&amp;"!A2:E100"),(INDIRECT($A$12&amp;"!A2:A100")=$C22)*(INDIRECT($A$12&amp;"!G2:G100")="Não"))), 0)</f>
        <v>0</v>
      </c>
      <c r="H22" s="67"/>
      <c r="I22" s="68" t="e">
        <f aca="false">E22/SUM(E22:H22)</f>
        <v>#DIV/0!</v>
      </c>
      <c r="J22" s="38"/>
      <c r="K22" s="66" t="n">
        <f aca="true">COUNTIF(INDIRECT("Regionais!D18:Q31"), "Sim")</f>
        <v>0</v>
      </c>
      <c r="L22" s="66"/>
      <c r="M22" s="67" t="n">
        <f aca="true">COUNTIF(INDIRECT("Regionais!D18:Q31"), "Não")</f>
        <v>0</v>
      </c>
      <c r="N22" s="67"/>
      <c r="O22" s="69" t="n">
        <f aca="false">IFERROR(K22/SUM(K22:N22), 0)</f>
        <v>0</v>
      </c>
      <c r="P22" s="69"/>
      <c r="Q22" s="29"/>
      <c r="R22" s="43" t="s">
        <v>36</v>
      </c>
      <c r="S22" s="44" t="n">
        <f aca="false">VLOOKUP($T$12,$C$13:$P$18,9,FALSE())</f>
        <v>0</v>
      </c>
      <c r="T22" s="45" t="e">
        <f aca="false">S22/SUM($S$22:$S$27)</f>
        <v>#DIV/0!</v>
      </c>
      <c r="U22" s="26"/>
    </row>
    <row r="23" customFormat="false" ht="15" hidden="false" customHeight="true" outlineLevel="0" collapsed="false">
      <c r="A23" s="31"/>
      <c r="B23" s="31"/>
      <c r="C23" s="71" t="s">
        <v>39</v>
      </c>
      <c r="D23" s="71"/>
      <c r="E23" s="66" t="n">
        <f aca="false" t="array" ref="E23:E23">IFERROR(ROWS(_xlfn._xlws.filter(INDIRECT($A$12&amp;"!A2:E100"),(INDIRECT($A$12&amp;"!A2:A100")=$C23)*(INDIRECT($A$12&amp;"!G2:G100")="Sim"))), 0)</f>
        <v>0</v>
      </c>
      <c r="F23" s="66"/>
      <c r="G23" s="72" t="n">
        <f aca="false" t="array" ref="G23:G23">IFERROR(ROWS(_xlfn._xlws.filter(INDIRECT($A$12&amp;"!A2:E100"),(INDIRECT($A$12&amp;"!A2:A100")=$C23)*(INDIRECT($A$12&amp;"!G2:G100")="Não"))), 0)</f>
        <v>0</v>
      </c>
      <c r="H23" s="72"/>
      <c r="I23" s="73" t="e">
        <f aca="false">E23/SUM(E23:H23)</f>
        <v>#DIV/0!</v>
      </c>
      <c r="J23" s="38"/>
      <c r="K23" s="66" t="n">
        <f aca="true">COUNTIF(INDIRECT("Regionais!D34:Q45"), "Sim")</f>
        <v>0</v>
      </c>
      <c r="L23" s="66"/>
      <c r="M23" s="67" t="n">
        <f aca="true">COUNTIF(INDIRECT("Regionais!D34:Q45"), "Não")</f>
        <v>0</v>
      </c>
      <c r="N23" s="67"/>
      <c r="O23" s="69" t="n">
        <f aca="false">IFERROR(K23/SUM(K23:N23), 0)</f>
        <v>0</v>
      </c>
      <c r="P23" s="69"/>
      <c r="Q23" s="29"/>
      <c r="R23" s="47" t="s">
        <v>38</v>
      </c>
      <c r="S23" s="8" t="n">
        <f aca="false">VLOOKUP($T$12,$C$13:$P$18,10,FALSE())</f>
        <v>0</v>
      </c>
      <c r="T23" s="48" t="e">
        <f aca="false">S23/SUM($S$22:$S$27)</f>
        <v>#DIV/0!</v>
      </c>
      <c r="U23" s="26"/>
    </row>
    <row r="24" customFormat="false" ht="15" hidden="false" customHeight="true" outlineLevel="0" collapsed="false">
      <c r="A24" s="31"/>
      <c r="B24" s="31"/>
      <c r="C24" s="74" t="s">
        <v>41</v>
      </c>
      <c r="D24" s="74"/>
      <c r="E24" s="75" t="n">
        <f aca="false" t="array" ref="E24:E24">IFERROR(ROWS(_xlfn._xlws.filter(INDIRECT($A$12&amp;"!A2:E100"),(INDIRECT($A$12&amp;"!A2:A100")=$C24)*(INDIRECT($A$12&amp;"!G2:G100")="Sim"))), 0)</f>
        <v>0</v>
      </c>
      <c r="F24" s="75"/>
      <c r="G24" s="67" t="n">
        <f aca="false" t="array" ref="G24:G24">IFERROR(ROWS(_xlfn._xlws.filter(INDIRECT($A$12&amp;"!A2:E100"),(INDIRECT($A$12&amp;"!A2:A100")=$C24)*(INDIRECT($A$12&amp;"!G2:G100")="Não"))), 0)</f>
        <v>0</v>
      </c>
      <c r="H24" s="67"/>
      <c r="I24" s="76" t="e">
        <f aca="false">E24/SUM(E24:H24)</f>
        <v>#DIV/0!</v>
      </c>
      <c r="J24" s="26"/>
      <c r="K24" s="66" t="n">
        <f aca="true">COUNTIF(INDIRECT("Regionais!D48:Q61"), "Sim")</f>
        <v>0</v>
      </c>
      <c r="L24" s="66"/>
      <c r="M24" s="67" t="n">
        <f aca="true">COUNTIF(INDIRECT("Regionais!D48:Q61"), "Não")</f>
        <v>0</v>
      </c>
      <c r="N24" s="67"/>
      <c r="O24" s="69" t="n">
        <f aca="false">IFERROR(K24/SUM(K24:N24), 0)</f>
        <v>0</v>
      </c>
      <c r="P24" s="69"/>
      <c r="Q24" s="29"/>
      <c r="R24" s="47" t="s">
        <v>40</v>
      </c>
      <c r="S24" s="11" t="n">
        <f aca="false">VLOOKUP($T$12,$C$13:$P$18,11,FALSE())</f>
        <v>0</v>
      </c>
      <c r="T24" s="50" t="e">
        <f aca="false">S24/SUM($S$22:$S$27)</f>
        <v>#DIV/0!</v>
      </c>
      <c r="U24" s="26"/>
    </row>
    <row r="25" customFormat="false" ht="15" hidden="false" customHeight="false" outlineLevel="0" collapsed="false">
      <c r="A25" s="31"/>
      <c r="B25" s="31"/>
      <c r="C25" s="77" t="s">
        <v>28</v>
      </c>
      <c r="D25" s="77"/>
      <c r="E25" s="66" t="n">
        <f aca="false" t="array" ref="E25:E25">IFERROR(ROWS(_xlfn._xlws.filter(INDIRECT($A$12&amp;"!A2:E100"),(INDIRECT($A$12&amp;"!A2:A100")=$C25)*(INDIRECT($A$12&amp;"!G2:G100")="Sim"))), 0)</f>
        <v>0</v>
      </c>
      <c r="F25" s="66"/>
      <c r="G25" s="78" t="n">
        <f aca="false" t="array" ref="G25:G25">IFERROR(ROWS(_xlfn._xlws.filter(INDIRECT($A$12&amp;"!A2:E100"),(INDIRECT($A$12&amp;"!A2:A100")=$C25)*(INDIRECT($A$12&amp;"!G2:G100")="Não"))), 0)</f>
        <v>0</v>
      </c>
      <c r="H25" s="78"/>
      <c r="I25" s="79" t="e">
        <f aca="false">E25/SUM(E25:H25)</f>
        <v>#DIV/0!</v>
      </c>
      <c r="J25" s="26"/>
      <c r="K25" s="66" t="n">
        <f aca="true">COUNTIF(INDIRECT("Regionais!D64:Q76"), "Sim")</f>
        <v>0</v>
      </c>
      <c r="L25" s="66"/>
      <c r="M25" s="67" t="n">
        <f aca="true">COUNTIF(INDIRECT("Regionais!D64:Q76"), "Não")</f>
        <v>0</v>
      </c>
      <c r="N25" s="67"/>
      <c r="O25" s="69" t="n">
        <f aca="false">IFERROR(K25/SUM(K25:N25), 0)</f>
        <v>0</v>
      </c>
      <c r="P25" s="69"/>
      <c r="Q25" s="29"/>
      <c r="R25" s="47" t="s">
        <v>42</v>
      </c>
      <c r="S25" s="14" t="n">
        <f aca="false">VLOOKUP($T$12,$C$13:$P$18,12,FALSE())</f>
        <v>0</v>
      </c>
      <c r="T25" s="52" t="e">
        <f aca="false">S25/SUM($S$22:$S$27)</f>
        <v>#DIV/0!</v>
      </c>
      <c r="U25" s="26"/>
    </row>
    <row r="26" customFormat="false" ht="15" hidden="false" customHeight="fals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6"/>
      <c r="K26" s="29"/>
      <c r="L26" s="29"/>
      <c r="M26" s="29"/>
      <c r="N26" s="29"/>
      <c r="O26" s="29"/>
      <c r="P26" s="29"/>
      <c r="Q26" s="29"/>
      <c r="R26" s="47" t="s">
        <v>43</v>
      </c>
      <c r="S26" s="17" t="n">
        <f aca="false">VLOOKUP($T$12,$C$13:$P$18,13,FALSE())</f>
        <v>0</v>
      </c>
      <c r="T26" s="60" t="e">
        <f aca="false">S26/SUM($S$22:$S$27)</f>
        <v>#DIV/0!</v>
      </c>
      <c r="U26" s="26"/>
    </row>
    <row r="27" customFormat="false" ht="15" hidden="false" customHeight="false" outlineLevel="0" collapsed="false">
      <c r="A27" s="29"/>
      <c r="B27" s="29"/>
      <c r="C27" s="29"/>
      <c r="D27" s="29"/>
      <c r="E27" s="29"/>
      <c r="F27" s="29"/>
      <c r="G27" s="29"/>
      <c r="H27" s="29"/>
      <c r="I27" s="29"/>
      <c r="J27" s="26"/>
      <c r="K27" s="29"/>
      <c r="L27" s="29"/>
      <c r="M27" s="29"/>
      <c r="N27" s="29"/>
      <c r="O27" s="29"/>
      <c r="P27" s="29"/>
      <c r="Q27" s="29"/>
      <c r="R27" s="47" t="s">
        <v>21</v>
      </c>
      <c r="S27" s="59" t="n">
        <f aca="false">VLOOKUP($T$12,$C$13:$P$18,14,FALSE())</f>
        <v>0</v>
      </c>
      <c r="T27" s="62" t="e">
        <f aca="false">S27/SUM($S$22:$S$27)</f>
        <v>#DIV/0!</v>
      </c>
      <c r="U27" s="26"/>
    </row>
    <row r="28" customFormat="false" ht="15" hidden="false" customHeight="false" outlineLevel="0" collapsed="false">
      <c r="A28" s="29"/>
      <c r="B28" s="29"/>
      <c r="C28" s="29"/>
      <c r="D28" s="29"/>
      <c r="E28" s="29"/>
      <c r="F28" s="29"/>
      <c r="G28" s="29"/>
      <c r="H28" s="29"/>
      <c r="I28" s="29"/>
      <c r="J28" s="26"/>
      <c r="K28" s="29"/>
      <c r="L28" s="29"/>
      <c r="M28" s="29"/>
      <c r="N28" s="29"/>
      <c r="O28" s="29"/>
      <c r="P28" s="29"/>
      <c r="Q28" s="29"/>
      <c r="R28" s="80" t="s">
        <v>49</v>
      </c>
      <c r="S28" s="81" t="n">
        <f aca="false">VLOOKUP($T$12,$C$20:$P$25,13,FALSE())</f>
        <v>0</v>
      </c>
      <c r="T28" s="81"/>
      <c r="U28" s="26"/>
    </row>
    <row r="29" customFormat="false" ht="15" hidden="false" customHeight="fals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</sheetData>
  <mergeCells count="50">
    <mergeCell ref="A11:B11"/>
    <mergeCell ref="C11:I11"/>
    <mergeCell ref="K11:P11"/>
    <mergeCell ref="R11:T11"/>
    <mergeCell ref="A12:B25"/>
    <mergeCell ref="C12:I12"/>
    <mergeCell ref="K12:P12"/>
    <mergeCell ref="R12:S12"/>
    <mergeCell ref="R13:T13"/>
    <mergeCell ref="C19:I19"/>
    <mergeCell ref="K19:P19"/>
    <mergeCell ref="C20:D20"/>
    <mergeCell ref="E20:F20"/>
    <mergeCell ref="G20:H20"/>
    <mergeCell ref="K20:L20"/>
    <mergeCell ref="M20:N20"/>
    <mergeCell ref="O20:P20"/>
    <mergeCell ref="S20:T20"/>
    <mergeCell ref="C21:D21"/>
    <mergeCell ref="E21:F21"/>
    <mergeCell ref="G21:H21"/>
    <mergeCell ref="K21:L21"/>
    <mergeCell ref="M21:N21"/>
    <mergeCell ref="O21:P21"/>
    <mergeCell ref="R21:T21"/>
    <mergeCell ref="C22:D22"/>
    <mergeCell ref="E22:F22"/>
    <mergeCell ref="G22:H22"/>
    <mergeCell ref="K22:L22"/>
    <mergeCell ref="M22:N22"/>
    <mergeCell ref="O22:P22"/>
    <mergeCell ref="C23:D23"/>
    <mergeCell ref="E23:F23"/>
    <mergeCell ref="G23:H23"/>
    <mergeCell ref="K23:L23"/>
    <mergeCell ref="M23:N23"/>
    <mergeCell ref="O23:P23"/>
    <mergeCell ref="C24:D24"/>
    <mergeCell ref="E24:F24"/>
    <mergeCell ref="G24:H24"/>
    <mergeCell ref="K24:L24"/>
    <mergeCell ref="M24:N24"/>
    <mergeCell ref="O24:P24"/>
    <mergeCell ref="C25:D25"/>
    <mergeCell ref="E25:F25"/>
    <mergeCell ref="G25:H25"/>
    <mergeCell ref="K25:L25"/>
    <mergeCell ref="M25:N25"/>
    <mergeCell ref="O25:P25"/>
    <mergeCell ref="S28:T28"/>
  </mergeCells>
  <conditionalFormatting sqref="T12">
    <cfRule type="cellIs" priority="2" operator="equal" aboveAverage="0" equalAverage="0" bottom="0" percent="0" rank="0" text="" dxfId="0">
      <formula>"Valquiria"</formula>
    </cfRule>
    <cfRule type="cellIs" priority="3" operator="equal" aboveAverage="0" equalAverage="0" bottom="0" percent="0" rank="0" text="" dxfId="1">
      <formula>"Luana"</formula>
    </cfRule>
    <cfRule type="cellIs" priority="4" operator="equal" aboveAverage="0" equalAverage="0" bottom="0" percent="0" rank="0" text="" dxfId="2">
      <formula>"Larissa"</formula>
    </cfRule>
    <cfRule type="cellIs" priority="5" operator="equal" aboveAverage="0" equalAverage="0" bottom="0" percent="0" rank="0" text="" dxfId="3">
      <formula>"Bianca"</formula>
    </cfRule>
    <cfRule type="cellIs" priority="6" operator="equal" aboveAverage="0" equalAverage="0" bottom="0" percent="0" rank="0" text="" dxfId="4">
      <formula>"Gabriel"</formula>
    </cfRule>
  </conditionalFormatting>
  <conditionalFormatting sqref="I21:I25 O21:O25 S20 S28">
    <cfRule type="cellIs" priority="7" operator="lessThanOrEqual" aboveAverage="0" equalAverage="0" bottom="0" percent="0" rank="0" text="" dxfId="5">
      <formula>0.25</formula>
    </cfRule>
    <cfRule type="cellIs" priority="8" operator="lessThanOrEqual" aboveAverage="0" equalAverage="0" bottom="0" percent="0" rank="0" text="" dxfId="6">
      <formula>0.5</formula>
    </cfRule>
    <cfRule type="cellIs" priority="9" operator="lessThanOrEqual" aboveAverage="0" equalAverage="0" bottom="0" percent="0" rank="0" text="" dxfId="7">
      <formula>0.75</formula>
    </cfRule>
    <cfRule type="cellIs" priority="10" operator="lessThanOrEqual" aboveAverage="0" equalAverage="0" bottom="0" percent="0" rank="0" text="" dxfId="8">
      <formula>1</formula>
    </cfRule>
  </conditionalFormatting>
  <dataValidations count="2">
    <dataValidation allowBlank="true" errorStyle="stop" operator="between" showDropDown="false" showErrorMessage="true" showInputMessage="true" sqref="A12" type="list">
      <formula1>"11.24,12.24,01.25,02.25,03.25,04.25,05.25,06.25,07.25,08.25,09.25,10.25,11.25,12.25"</formula1>
      <formula2>0</formula2>
    </dataValidation>
    <dataValidation allowBlank="true" errorStyle="stop" operator="between" showDropDown="false" showErrorMessage="true" showInputMessage="true" sqref="T12" type="list">
      <formula1>"Gabriel,Bianca,Larissa,Luana,Valquiria"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14"/>
    <col collapsed="false" customWidth="true" hidden="false" outlineLevel="0" max="4" min="4" style="0" width="14.57"/>
    <col collapsed="false" customWidth="true" hidden="false" outlineLevel="0" max="5" min="5" style="0" width="15.14"/>
    <col collapsed="false" customWidth="true" hidden="false" outlineLevel="0" max="6" min="6" style="0" width="15.71"/>
    <col collapsed="false" customWidth="true" hidden="false" outlineLevel="0" max="7" min="7" style="0" width="15"/>
    <col collapsed="false" customWidth="true" hidden="false" outlineLevel="0" max="8" min="8" style="0" width="17.28"/>
    <col collapsed="false" customWidth="true" hidden="false" outlineLevel="0" max="9" min="9" style="0" width="17"/>
    <col collapsed="false" customWidth="true" hidden="false" outlineLevel="0" max="10" min="10" style="0" width="18.43"/>
    <col collapsed="false" customWidth="true" hidden="false" outlineLevel="0" max="11" min="11" style="0" width="17.28"/>
    <col collapsed="false" customWidth="true" hidden="false" outlineLevel="0" max="12" min="12" style="0" width="16.57"/>
    <col collapsed="false" customWidth="true" hidden="false" outlineLevel="0" max="13" min="13" style="0" width="17.71"/>
    <col collapsed="false" customWidth="true" hidden="false" outlineLevel="0" max="14" min="14" style="0" width="18.71"/>
    <col collapsed="false" customWidth="true" hidden="false" outlineLevel="0" max="15" min="15" style="0" width="15.57"/>
    <col collapsed="false" customWidth="true" hidden="false" outlineLevel="0" max="16" min="16" style="0" width="16.14"/>
    <col collapsed="false" customWidth="true" hidden="false" outlineLevel="0" max="17" min="17" style="0" width="17.57"/>
  </cols>
  <sheetData>
    <row r="1" customFormat="false" ht="15.75" hidden="false" customHeight="true" outlineLevel="0" collapsed="false">
      <c r="A1" s="82" t="s">
        <v>27</v>
      </c>
      <c r="B1" s="83" t="s">
        <v>51</v>
      </c>
      <c r="C1" s="83" t="s">
        <v>52</v>
      </c>
      <c r="D1" s="84" t="s">
        <v>1</v>
      </c>
      <c r="E1" s="83" t="s">
        <v>2</v>
      </c>
      <c r="F1" s="85" t="s">
        <v>3</v>
      </c>
      <c r="G1" s="85" t="s">
        <v>4</v>
      </c>
      <c r="H1" s="85" t="s">
        <v>5</v>
      </c>
      <c r="I1" s="85" t="s">
        <v>6</v>
      </c>
      <c r="J1" s="85" t="s">
        <v>7</v>
      </c>
      <c r="K1" s="85" t="s">
        <v>8</v>
      </c>
      <c r="L1" s="86" t="s">
        <v>9</v>
      </c>
      <c r="M1" s="86" t="s">
        <v>10</v>
      </c>
      <c r="N1" s="86" t="s">
        <v>11</v>
      </c>
      <c r="O1" s="86" t="s">
        <v>12</v>
      </c>
      <c r="P1" s="86" t="s">
        <v>13</v>
      </c>
      <c r="Q1" s="86" t="s">
        <v>14</v>
      </c>
    </row>
    <row r="2" customFormat="false" ht="15.75" hidden="false" customHeight="true" outlineLevel="0" collapsed="false">
      <c r="A2" s="87" t="s">
        <v>35</v>
      </c>
      <c r="B2" s="47" t="s">
        <v>53</v>
      </c>
      <c r="C2" s="47" t="n">
        <v>1</v>
      </c>
      <c r="D2" s="88" t="e">
        <f aca="false" t="array" ref="D2:D2">IF(
    VLOOKUP(
        $A2,
        _xlfn._xlws.filter(
            INDIRECT("'"&amp;D$1&amp;"'!A2:E1000"), (INDIRECT("'"&amp;D$1&amp;"'!B2:B1000")=$B2) * (INDIRECT("'"&amp;D$1&amp;"'!C2:C1000")=$C2)
        ),
        5,
        FALSE()
    )=0,
    "",
    VLOOKUP(
        $A2,
        _xlfn._xlws.filter(
            INDIRECT("'"&amp;D$1&amp;"'!A2:E1000"), (INDIRECT("'"&amp;D$1&amp;"'!B2:B1000")=$B2) * (INDIRECT("'"&amp;D$1&amp;"'!C2:C1000")=$C2)
        ),
        5,
        FALSE()
    )
)</f>
        <v>#NAME?</v>
      </c>
      <c r="E2" s="88" t="e">
        <f aca="false" t="array" ref="E2:E2">IF(
    VLOOKUP(
        $A2,
        _xlfn._xlws.filter(
            INDIRECT("'"&amp;E$1&amp;"'!A2:E1000"), (INDIRECT("'"&amp;E$1&amp;"'!B2:B1000")=$B2) * (INDIRECT("'"&amp;E$1&amp;"'!C2:C1000")=$C2)
        ),
        5,
        FALSE()
    )=0,
    "",
    VLOOKUP(
        $A2,
        _xlfn._xlws.filter(
            INDIRECT("'"&amp;E$1&amp;"'!A2:E1000"), (INDIRECT("'"&amp;E$1&amp;"'!B2:B1000")=$B2) * (INDIRECT("'"&amp;E$1&amp;"'!C2:C1000")=$C2)
        ),
        5,
        FALSE()
    )
)</f>
        <v>#NAME?</v>
      </c>
      <c r="F2" s="88" t="e">
        <f aca="false" t="array" ref="F2:F2">IF(
    VLOOKUP(
        $A2,
        _xlfn._xlws.filter(
            INDIRECT("'"&amp;F$1&amp;"'!A2:E1000"), (INDIRECT("'"&amp;F$1&amp;"'!B2:B1000")=$B2) * (INDIRECT("'"&amp;F$1&amp;"'!C2:C1000")=$C2)
        ),
        5,
        FALSE()
    )=0,
    "",
    VLOOKUP(
        $A2,
        _xlfn._xlws.filter(
            INDIRECT("'"&amp;F$1&amp;"'!A2:E1000"), (INDIRECT("'"&amp;F$1&amp;"'!B2:B1000")=$B2) * (INDIRECT("'"&amp;F$1&amp;"'!C2:C1000")=$C2)
        ),
        5,
        FALSE()
    )
)</f>
        <v>#NAME?</v>
      </c>
      <c r="G2" s="88" t="e">
        <f aca="false" t="array" ref="G2:G2">IF(
    VLOOKUP(
        $A2,
        _xlfn._xlws.filter(
            INDIRECT("'"&amp;G$1&amp;"'!A2:E1000"), (INDIRECT("'"&amp;G$1&amp;"'!B2:B1000")=$B2) * (INDIRECT("'"&amp;G$1&amp;"'!C2:C1000")=$C2)
        ),
        5,
        FALSE()
    )=0,
    "",
    VLOOKUP(
        $A2,
        _xlfn._xlws.filter(
            INDIRECT("'"&amp;G$1&amp;"'!A2:E1000"), (INDIRECT("'"&amp;G$1&amp;"'!B2:B1000")=$B2) * (INDIRECT("'"&amp;G$1&amp;"'!C2:C1000")=$C2)
        ),
        5,
        FALSE()
    )
)</f>
        <v>#NAME?</v>
      </c>
      <c r="H2" s="88" t="e">
        <f aca="false" t="array" ref="H2:H2">IF(
    VLOOKUP(
        $A2,
        _xlfn._xlws.filter(
            INDIRECT("'"&amp;H$1&amp;"'!A2:E1000"), (INDIRECT("'"&amp;H$1&amp;"'!B2:B1000")=$B2) * (INDIRECT("'"&amp;H$1&amp;"'!C2:C1000")=$C2)
        ),
        5,
        FALSE()
    )=0,
    "",
    VLOOKUP(
        $A2,
        _xlfn._xlws.filter(
            INDIRECT("'"&amp;H$1&amp;"'!A2:E1000"), (INDIRECT("'"&amp;H$1&amp;"'!B2:B1000")=$B2) * (INDIRECT("'"&amp;H$1&amp;"'!C2:C1000")=$C2)
        ),
        5,
        FALSE()
    )
)</f>
        <v>#NAME?</v>
      </c>
      <c r="I2" s="88" t="e">
        <f aca="false" t="array" ref="I2:I2">IF(
    VLOOKUP(
        $A2,
        _xlfn._xlws.filter(
            INDIRECT("'"&amp;I$1&amp;"'!A2:E1000"), (INDIRECT("'"&amp;I$1&amp;"'!B2:B1000")=$B2) * (INDIRECT("'"&amp;I$1&amp;"'!C2:C1000")=$C2)
        ),
        5,
        FALSE()
    )=0,
    "",
    VLOOKUP(
        $A2,
        _xlfn._xlws.filter(
            INDIRECT("'"&amp;I$1&amp;"'!A2:E1000"), (INDIRECT("'"&amp;I$1&amp;"'!B2:B1000")=$B2) * (INDIRECT("'"&amp;I$1&amp;"'!C2:C1000")=$C2)
        ),
        5,
        FALSE()
    )
)</f>
        <v>#NAME?</v>
      </c>
      <c r="J2" s="88" t="e">
        <f aca="false" t="array" ref="J2:J2">IF(
    VLOOKUP(
        $A2,
        _xlfn._xlws.filter(
            INDIRECT("'"&amp;J$1&amp;"'!A2:E1000"), (INDIRECT("'"&amp;J$1&amp;"'!B2:B1000")=$B2) * (INDIRECT("'"&amp;J$1&amp;"'!C2:C1000")=$C2)
        ),
        5,
        FALSE()
    )=0,
    "",
    VLOOKUP(
        $A2,
        _xlfn._xlws.filter(
            INDIRECT("'"&amp;J$1&amp;"'!A2:E1000"), (INDIRECT("'"&amp;J$1&amp;"'!B2:B1000")=$B2) * (INDIRECT("'"&amp;J$1&amp;"'!C2:C1000")=$C2)
        ),
        5,
        FALSE()
    )
)</f>
        <v>#NAME?</v>
      </c>
      <c r="K2" s="88" t="e">
        <f aca="false" t="array" ref="K2:K2">IF(
    VLOOKUP(
        $A2,
        _xlfn._xlws.filter(
            INDIRECT("'"&amp;K$1&amp;"'!A2:E1000"), (INDIRECT("'"&amp;K$1&amp;"'!B2:B1000")=$B2) * (INDIRECT("'"&amp;K$1&amp;"'!C2:C1000")=$C2)
        ),
        5,
        FALSE()
    )=0,
    "",
    VLOOKUP(
        $A2,
        _xlfn._xlws.filter(
            INDIRECT("'"&amp;K$1&amp;"'!A2:E1000"), (INDIRECT("'"&amp;K$1&amp;"'!B2:B1000")=$B2) * (INDIRECT("'"&amp;K$1&amp;"'!C2:C1000")=$C2)
        ),
        5,
        FALSE()
    )
)</f>
        <v>#NAME?</v>
      </c>
      <c r="L2" s="88" t="e">
        <f aca="false" t="array" ref="L2:L2">IF(
    VLOOKUP(
        $A2,
        _xlfn._xlws.filter(
            INDIRECT("'"&amp;L$1&amp;"'!A2:E1000"), (INDIRECT("'"&amp;L$1&amp;"'!B2:B1000")=$B2) * (INDIRECT("'"&amp;L$1&amp;"'!C2:C1000")=$C2)
        ),
        5,
        FALSE()
    )=0,
    "",
    VLOOKUP(
        $A2,
        _xlfn._xlws.filter(
            INDIRECT("'"&amp;L$1&amp;"'!A2:E1000"), (INDIRECT("'"&amp;L$1&amp;"'!B2:B1000")=$B2) * (INDIRECT("'"&amp;L$1&amp;"'!C2:C1000")=$C2)
        ),
        5,
        FALSE()
    )
)</f>
        <v>#NAME?</v>
      </c>
      <c r="M2" s="88" t="e">
        <f aca="false" t="array" ref="M2:M2">IF(
    VLOOKUP(
        $A2,
        _xlfn._xlws.filter(
            INDIRECT("'"&amp;M$1&amp;"'!A2:E1000"), (INDIRECT("'"&amp;M$1&amp;"'!B2:B1000")=$B2) * (INDIRECT("'"&amp;M$1&amp;"'!C2:C1000")=$C2)
        ),
        5,
        FALSE()
    )=0,
    "",
    VLOOKUP(
        $A2,
        _xlfn._xlws.filter(
            INDIRECT("'"&amp;M$1&amp;"'!A2:E1000"), (INDIRECT("'"&amp;M$1&amp;"'!B2:B1000")=$B2) * (INDIRECT("'"&amp;M$1&amp;"'!C2:C1000")=$C2)
        ),
        5,
        FALSE()
    )
)</f>
        <v>#NAME?</v>
      </c>
      <c r="N2" s="88" t="e">
        <f aca="false" t="array" ref="N2:N2">IF(
    VLOOKUP(
        $A2,
        _xlfn._xlws.filter(
            INDIRECT("'"&amp;N$1&amp;"'!A2:E1000"), (INDIRECT("'"&amp;N$1&amp;"'!B2:B1000")=$B2) * (INDIRECT("'"&amp;N$1&amp;"'!C2:C1000")=$C2)
        ),
        5,
        FALSE()
    )=0,
    "",
    VLOOKUP(
        $A2,
        _xlfn._xlws.filter(
            INDIRECT("'"&amp;N$1&amp;"'!A2:E1000"), (INDIRECT("'"&amp;N$1&amp;"'!B2:B1000")=$B2) * (INDIRECT("'"&amp;N$1&amp;"'!C2:C1000")=$C2)
        ),
        5,
        FALSE()
    )
)</f>
        <v>#NAME?</v>
      </c>
      <c r="O2" s="88" t="e">
        <f aca="false" t="array" ref="O2:O2">IF(
    VLOOKUP(
        $A2,
        _xlfn._xlws.filter(
            INDIRECT("'"&amp;O$1&amp;"'!A2:E1000"), (INDIRECT("'"&amp;O$1&amp;"'!B2:B1000")=$B2) * (INDIRECT("'"&amp;O$1&amp;"'!C2:C1000")=$C2)
        ),
        5,
        FALSE()
    )=0,
    "",
    VLOOKUP(
        $A2,
        _xlfn._xlws.filter(
            INDIRECT("'"&amp;O$1&amp;"'!A2:E1000"), (INDIRECT("'"&amp;O$1&amp;"'!B2:B1000")=$B2) * (INDIRECT("'"&amp;O$1&amp;"'!C2:C1000")=$C2)
        ),
        5,
        FALSE()
    )
)</f>
        <v>#NAME?</v>
      </c>
      <c r="P2" s="88" t="e">
        <f aca="false" t="array" ref="P2:P2">IF(
    VLOOKUP(
        $A2,
        _xlfn._xlws.filter(
            INDIRECT("'"&amp;P$1&amp;"'!A2:E1000"), (INDIRECT("'"&amp;P$1&amp;"'!B2:B1000")=$B2) * (INDIRECT("'"&amp;P$1&amp;"'!C2:C1000")=$C2)
        ),
        5,
        FALSE()
    )=0,
    "",
    VLOOKUP(
        $A2,
        _xlfn._xlws.filter(
            INDIRECT("'"&amp;P$1&amp;"'!A2:E1000"), (INDIRECT("'"&amp;P$1&amp;"'!B2:B1000")=$B2) * (INDIRECT("'"&amp;P$1&amp;"'!C2:C1000")=$C2)
        ),
        5,
        FALSE()
    )
)</f>
        <v>#NAME?</v>
      </c>
      <c r="Q2" s="88" t="e">
        <f aca="false" t="array" ref="Q2:Q2">IF(
    VLOOKUP(
        $A2,
        _xlfn._xlws.filter(
            INDIRECT("'"&amp;Q$1&amp;"'!A2:E1000"), (INDIRECT("'"&amp;Q$1&amp;"'!B2:B1000")=$B2) * (INDIRECT("'"&amp;Q$1&amp;"'!C2:C1000")=$C2)
        ),
        5,
        FALSE()
    )=0,
    "",
    VLOOKUP(
        $A2,
        _xlfn._xlws.filter(
            INDIRECT("'"&amp;Q$1&amp;"'!A2:E1000"), (INDIRECT("'"&amp;Q$1&amp;"'!B2:B1000")=$B2) * (INDIRECT("'"&amp;Q$1&amp;"'!C2:C1000")=$C2)
        ),
        5,
        FALSE()
    )
)</f>
        <v>#NAME?</v>
      </c>
    </row>
    <row r="3" customFormat="false" ht="15.75" hidden="false" customHeight="true" outlineLevel="0" collapsed="false">
      <c r="A3" s="87" t="s">
        <v>35</v>
      </c>
      <c r="B3" s="47" t="s">
        <v>54</v>
      </c>
      <c r="C3" s="47" t="n">
        <v>1</v>
      </c>
      <c r="D3" s="88" t="e">
        <f aca="false" t="array" ref="D3:D3">IF(
    VLOOKUP(
        $A3,
        _xlfn._xlws.filter(
            INDIRECT("'"&amp;D$1&amp;"'!A2:E1000"), (INDIRECT("'"&amp;D$1&amp;"'!B2:B1000")=$B3) * (INDIRECT("'"&amp;D$1&amp;"'!C2:C1000")=$C3)
        ),
        5,
        FALSE()
    )=0,
    "",
    VLOOKUP(
        $A3,
        _xlfn._xlws.filter(
            INDIRECT("'"&amp;D$1&amp;"'!A2:E1000"), (INDIRECT("'"&amp;D$1&amp;"'!B2:B1000")=$B3) * (INDIRECT("'"&amp;D$1&amp;"'!C2:C1000")=$C3)
        ),
        5,
        FALSE()
    )
)</f>
        <v>#NAME?</v>
      </c>
      <c r="E3" s="88" t="e">
        <f aca="false" t="array" ref="E3:E3">IF(
    VLOOKUP(
        $A3,
        _xlfn._xlws.filter(
            INDIRECT("'"&amp;E$1&amp;"'!A2:E1000"), (INDIRECT("'"&amp;E$1&amp;"'!B2:B1000")=$B3) * (INDIRECT("'"&amp;E$1&amp;"'!C2:C1000")=$C3)
        ),
        5,
        FALSE()
    )=0,
    "",
    VLOOKUP(
        $A3,
        _xlfn._xlws.filter(
            INDIRECT("'"&amp;E$1&amp;"'!A2:E1000"), (INDIRECT("'"&amp;E$1&amp;"'!B2:B1000")=$B3) * (INDIRECT("'"&amp;E$1&amp;"'!C2:C1000")=$C3)
        ),
        5,
        FALSE()
    )
)</f>
        <v>#NAME?</v>
      </c>
      <c r="F3" s="88" t="e">
        <f aca="false" t="array" ref="F3:F3">IF(
    VLOOKUP(
        $A3,
        _xlfn._xlws.filter(
            INDIRECT("'"&amp;F$1&amp;"'!A2:E1000"), (INDIRECT("'"&amp;F$1&amp;"'!B2:B1000")=$B3) * (INDIRECT("'"&amp;F$1&amp;"'!C2:C1000")=$C3)
        ),
        5,
        FALSE()
    )=0,
    "",
    VLOOKUP(
        $A3,
        _xlfn._xlws.filter(
            INDIRECT("'"&amp;F$1&amp;"'!A2:E1000"), (INDIRECT("'"&amp;F$1&amp;"'!B2:B1000")=$B3) * (INDIRECT("'"&amp;F$1&amp;"'!C2:C1000")=$C3)
        ),
        5,
        FALSE()
    )
)</f>
        <v>#NAME?</v>
      </c>
      <c r="G3" s="88" t="e">
        <f aca="false" t="array" ref="G3:G3">IF(
    VLOOKUP(
        $A3,
        _xlfn._xlws.filter(
            INDIRECT("'"&amp;G$1&amp;"'!A2:E1000"), (INDIRECT("'"&amp;G$1&amp;"'!B2:B1000")=$B3) * (INDIRECT("'"&amp;G$1&amp;"'!C2:C1000")=$C3)
        ),
        5,
        FALSE()
    )=0,
    "",
    VLOOKUP(
        $A3,
        _xlfn._xlws.filter(
            INDIRECT("'"&amp;G$1&amp;"'!A2:E1000"), (INDIRECT("'"&amp;G$1&amp;"'!B2:B1000")=$B3) * (INDIRECT("'"&amp;G$1&amp;"'!C2:C1000")=$C3)
        ),
        5,
        FALSE()
    )
)</f>
        <v>#NAME?</v>
      </c>
      <c r="H3" s="88" t="e">
        <f aca="false" t="array" ref="H3:H3">IF(
    VLOOKUP(
        $A3,
        _xlfn._xlws.filter(
            INDIRECT("'"&amp;H$1&amp;"'!A2:E1000"), (INDIRECT("'"&amp;H$1&amp;"'!B2:B1000")=$B3) * (INDIRECT("'"&amp;H$1&amp;"'!C2:C1000")=$C3)
        ),
        5,
        FALSE()
    )=0,
    "",
    VLOOKUP(
        $A3,
        _xlfn._xlws.filter(
            INDIRECT("'"&amp;H$1&amp;"'!A2:E1000"), (INDIRECT("'"&amp;H$1&amp;"'!B2:B1000")=$B3) * (INDIRECT("'"&amp;H$1&amp;"'!C2:C1000")=$C3)
        ),
        5,
        FALSE()
    )
)</f>
        <v>#NAME?</v>
      </c>
      <c r="I3" s="88" t="e">
        <f aca="false" t="array" ref="I3:I3">IF(
    VLOOKUP(
        $A3,
        _xlfn._xlws.filter(
            INDIRECT("'"&amp;I$1&amp;"'!A2:E1000"), (INDIRECT("'"&amp;I$1&amp;"'!B2:B1000")=$B3) * (INDIRECT("'"&amp;I$1&amp;"'!C2:C1000")=$C3)
        ),
        5,
        FALSE()
    )=0,
    "",
    VLOOKUP(
        $A3,
        _xlfn._xlws.filter(
            INDIRECT("'"&amp;I$1&amp;"'!A2:E1000"), (INDIRECT("'"&amp;I$1&amp;"'!B2:B1000")=$B3) * (INDIRECT("'"&amp;I$1&amp;"'!C2:C1000")=$C3)
        ),
        5,
        FALSE()
    )
)</f>
        <v>#NAME?</v>
      </c>
      <c r="J3" s="88" t="e">
        <f aca="false" t="array" ref="J3:J3">IF(
    VLOOKUP(
        $A3,
        _xlfn._xlws.filter(
            INDIRECT("'"&amp;J$1&amp;"'!A2:E1000"), (INDIRECT("'"&amp;J$1&amp;"'!B2:B1000")=$B3) * (INDIRECT("'"&amp;J$1&amp;"'!C2:C1000")=$C3)
        ),
        5,
        FALSE()
    )=0,
    "",
    VLOOKUP(
        $A3,
        _xlfn._xlws.filter(
            INDIRECT("'"&amp;J$1&amp;"'!A2:E1000"), (INDIRECT("'"&amp;J$1&amp;"'!B2:B1000")=$B3) * (INDIRECT("'"&amp;J$1&amp;"'!C2:C1000")=$C3)
        ),
        5,
        FALSE()
    )
)</f>
        <v>#NAME?</v>
      </c>
      <c r="K3" s="88" t="e">
        <f aca="false" t="array" ref="K3:K3">IF(
    VLOOKUP(
        $A3,
        _xlfn._xlws.filter(
            INDIRECT("'"&amp;K$1&amp;"'!A2:E1000"), (INDIRECT("'"&amp;K$1&amp;"'!B2:B1000")=$B3) * (INDIRECT("'"&amp;K$1&amp;"'!C2:C1000")=$C3)
        ),
        5,
        FALSE()
    )=0,
    "",
    VLOOKUP(
        $A3,
        _xlfn._xlws.filter(
            INDIRECT("'"&amp;K$1&amp;"'!A2:E1000"), (INDIRECT("'"&amp;K$1&amp;"'!B2:B1000")=$B3) * (INDIRECT("'"&amp;K$1&amp;"'!C2:C1000")=$C3)
        ),
        5,
        FALSE()
    )
)</f>
        <v>#NAME?</v>
      </c>
      <c r="L3" s="88" t="e">
        <f aca="false" t="array" ref="L3:L3">IF(
    VLOOKUP(
        $A3,
        _xlfn._xlws.filter(
            INDIRECT("'"&amp;L$1&amp;"'!A2:E1000"), (INDIRECT("'"&amp;L$1&amp;"'!B2:B1000")=$B3) * (INDIRECT("'"&amp;L$1&amp;"'!C2:C1000")=$C3)
        ),
        5,
        FALSE()
    )=0,
    "",
    VLOOKUP(
        $A3,
        _xlfn._xlws.filter(
            INDIRECT("'"&amp;L$1&amp;"'!A2:E1000"), (INDIRECT("'"&amp;L$1&amp;"'!B2:B1000")=$B3) * (INDIRECT("'"&amp;L$1&amp;"'!C2:C1000")=$C3)
        ),
        5,
        FALSE()
    )
)</f>
        <v>#NAME?</v>
      </c>
      <c r="M3" s="88" t="e">
        <f aca="false" t="array" ref="M3:M3">IF(
    VLOOKUP(
        $A3,
        _xlfn._xlws.filter(
            INDIRECT("'"&amp;M$1&amp;"'!A2:E1000"), (INDIRECT("'"&amp;M$1&amp;"'!B2:B1000")=$B3) * (INDIRECT("'"&amp;M$1&amp;"'!C2:C1000")=$C3)
        ),
        5,
        FALSE()
    )=0,
    "",
    VLOOKUP(
        $A3,
        _xlfn._xlws.filter(
            INDIRECT("'"&amp;M$1&amp;"'!A2:E1000"), (INDIRECT("'"&amp;M$1&amp;"'!B2:B1000")=$B3) * (INDIRECT("'"&amp;M$1&amp;"'!C2:C1000")=$C3)
        ),
        5,
        FALSE()
    )
)</f>
        <v>#NAME?</v>
      </c>
      <c r="N3" s="88" t="e">
        <f aca="false" t="array" ref="N3:N3">IF(
    VLOOKUP(
        $A3,
        _xlfn._xlws.filter(
            INDIRECT("'"&amp;N$1&amp;"'!A2:E1000"), (INDIRECT("'"&amp;N$1&amp;"'!B2:B1000")=$B3) * (INDIRECT("'"&amp;N$1&amp;"'!C2:C1000")=$C3)
        ),
        5,
        FALSE()
    )=0,
    "",
    VLOOKUP(
        $A3,
        _xlfn._xlws.filter(
            INDIRECT("'"&amp;N$1&amp;"'!A2:E1000"), (INDIRECT("'"&amp;N$1&amp;"'!B2:B1000")=$B3) * (INDIRECT("'"&amp;N$1&amp;"'!C2:C1000")=$C3)
        ),
        5,
        FALSE()
    )
)</f>
        <v>#NAME?</v>
      </c>
      <c r="O3" s="88" t="e">
        <f aca="false" t="array" ref="O3:O3">IF(
    VLOOKUP(
        $A3,
        _xlfn._xlws.filter(
            INDIRECT("'"&amp;O$1&amp;"'!A2:E1000"), (INDIRECT("'"&amp;O$1&amp;"'!B2:B1000")=$B3) * (INDIRECT("'"&amp;O$1&amp;"'!C2:C1000")=$C3)
        ),
        5,
        FALSE()
    )=0,
    "",
    VLOOKUP(
        $A3,
        _xlfn._xlws.filter(
            INDIRECT("'"&amp;O$1&amp;"'!A2:E1000"), (INDIRECT("'"&amp;O$1&amp;"'!B2:B1000")=$B3) * (INDIRECT("'"&amp;O$1&amp;"'!C2:C1000")=$C3)
        ),
        5,
        FALSE()
    )
)</f>
        <v>#NAME?</v>
      </c>
      <c r="P3" s="88" t="e">
        <f aca="false" t="array" ref="P3:P3">IF(
    VLOOKUP(
        $A3,
        _xlfn._xlws.filter(
            INDIRECT("'"&amp;P$1&amp;"'!A2:E1000"), (INDIRECT("'"&amp;P$1&amp;"'!B2:B1000")=$B3) * (INDIRECT("'"&amp;P$1&amp;"'!C2:C1000")=$C3)
        ),
        5,
        FALSE()
    )=0,
    "",
    VLOOKUP(
        $A3,
        _xlfn._xlws.filter(
            INDIRECT("'"&amp;P$1&amp;"'!A2:E1000"), (INDIRECT("'"&amp;P$1&amp;"'!B2:B1000")=$B3) * (INDIRECT("'"&amp;P$1&amp;"'!C2:C1000")=$C3)
        ),
        5,
        FALSE()
    )
)</f>
        <v>#NAME?</v>
      </c>
      <c r="Q3" s="88" t="e">
        <f aca="false" t="array" ref="Q3:Q3">IF(
    VLOOKUP(
        $A3,
        _xlfn._xlws.filter(
            INDIRECT("'"&amp;Q$1&amp;"'!A2:E1000"), (INDIRECT("'"&amp;Q$1&amp;"'!B2:B1000")=$B3) * (INDIRECT("'"&amp;Q$1&amp;"'!C2:C1000")=$C3)
        ),
        5,
        FALSE()
    )=0,
    "",
    VLOOKUP(
        $A3,
        _xlfn._xlws.filter(
            INDIRECT("'"&amp;Q$1&amp;"'!A2:E1000"), (INDIRECT("'"&amp;Q$1&amp;"'!B2:B1000")=$B3) * (INDIRECT("'"&amp;Q$1&amp;"'!C2:C1000")=$C3)
        ),
        5,
        FALSE()
    )
)</f>
        <v>#NAME?</v>
      </c>
    </row>
    <row r="4" customFormat="false" ht="15.75" hidden="false" customHeight="true" outlineLevel="0" collapsed="false">
      <c r="A4" s="87" t="s">
        <v>35</v>
      </c>
      <c r="B4" s="47" t="s">
        <v>55</v>
      </c>
      <c r="C4" s="47" t="n">
        <v>1</v>
      </c>
      <c r="D4" s="88" t="e">
        <f aca="false" t="array" ref="D4:D4">IF(
    VLOOKUP(
        $A4,
        _xlfn._xlws.filter(
            INDIRECT("'"&amp;D$1&amp;"'!A2:E1000"), (INDIRECT("'"&amp;D$1&amp;"'!B2:B1000")=$B4) * (INDIRECT("'"&amp;D$1&amp;"'!C2:C1000")=$C4)
        ),
        5,
        FALSE()
    )=0,
    "",
    VLOOKUP(
        $A4,
        _xlfn._xlws.filter(
            INDIRECT("'"&amp;D$1&amp;"'!A2:E1000"), (INDIRECT("'"&amp;D$1&amp;"'!B2:B1000")=$B4) * (INDIRECT("'"&amp;D$1&amp;"'!C2:C1000")=$C4)
        ),
        5,
        FALSE()
    )
)</f>
        <v>#NAME?</v>
      </c>
      <c r="E4" s="88" t="e">
        <f aca="false" t="array" ref="E4:E4">IF(
    VLOOKUP(
        $A4,
        _xlfn._xlws.filter(
            INDIRECT("'"&amp;E$1&amp;"'!A2:E1000"), (INDIRECT("'"&amp;E$1&amp;"'!B2:B1000")=$B4) * (INDIRECT("'"&amp;E$1&amp;"'!C2:C1000")=$C4)
        ),
        5,
        FALSE()
    )=0,
    "",
    VLOOKUP(
        $A4,
        _xlfn._xlws.filter(
            INDIRECT("'"&amp;E$1&amp;"'!A2:E1000"), (INDIRECT("'"&amp;E$1&amp;"'!B2:B1000")=$B4) * (INDIRECT("'"&amp;E$1&amp;"'!C2:C1000")=$C4)
        ),
        5,
        FALSE()
    )
)</f>
        <v>#NAME?</v>
      </c>
      <c r="F4" s="88" t="e">
        <f aca="false" t="array" ref="F4:F4">IF(
    VLOOKUP(
        $A4,
        _xlfn._xlws.filter(
            INDIRECT("'"&amp;F$1&amp;"'!A2:E1000"), (INDIRECT("'"&amp;F$1&amp;"'!B2:B1000")=$B4) * (INDIRECT("'"&amp;F$1&amp;"'!C2:C1000")=$C4)
        ),
        5,
        FALSE()
    )=0,
    "",
    VLOOKUP(
        $A4,
        _xlfn._xlws.filter(
            INDIRECT("'"&amp;F$1&amp;"'!A2:E1000"), (INDIRECT("'"&amp;F$1&amp;"'!B2:B1000")=$B4) * (INDIRECT("'"&amp;F$1&amp;"'!C2:C1000")=$C4)
        ),
        5,
        FALSE()
    )
)</f>
        <v>#NAME?</v>
      </c>
      <c r="G4" s="88" t="e">
        <f aca="false" t="array" ref="G4:G4">IF(
    VLOOKUP(
        $A4,
        _xlfn._xlws.filter(
            INDIRECT("'"&amp;G$1&amp;"'!A2:E1000"), (INDIRECT("'"&amp;G$1&amp;"'!B2:B1000")=$B4) * (INDIRECT("'"&amp;G$1&amp;"'!C2:C1000")=$C4)
        ),
        5,
        FALSE()
    )=0,
    "",
    VLOOKUP(
        $A4,
        _xlfn._xlws.filter(
            INDIRECT("'"&amp;G$1&amp;"'!A2:E1000"), (INDIRECT("'"&amp;G$1&amp;"'!B2:B1000")=$B4) * (INDIRECT("'"&amp;G$1&amp;"'!C2:C1000")=$C4)
        ),
        5,
        FALSE()
    )
)</f>
        <v>#NAME?</v>
      </c>
      <c r="H4" s="88" t="e">
        <f aca="false" t="array" ref="H4:H4">IF(
    VLOOKUP(
        $A4,
        _xlfn._xlws.filter(
            INDIRECT("'"&amp;H$1&amp;"'!A2:E1000"), (INDIRECT("'"&amp;H$1&amp;"'!B2:B1000")=$B4) * (INDIRECT("'"&amp;H$1&amp;"'!C2:C1000")=$C4)
        ),
        5,
        FALSE()
    )=0,
    "",
    VLOOKUP(
        $A4,
        _xlfn._xlws.filter(
            INDIRECT("'"&amp;H$1&amp;"'!A2:E1000"), (INDIRECT("'"&amp;H$1&amp;"'!B2:B1000")=$B4) * (INDIRECT("'"&amp;H$1&amp;"'!C2:C1000")=$C4)
        ),
        5,
        FALSE()
    )
)</f>
        <v>#NAME?</v>
      </c>
      <c r="I4" s="88" t="e">
        <f aca="false" t="array" ref="I4:I4">IF(
    VLOOKUP(
        $A4,
        _xlfn._xlws.filter(
            INDIRECT("'"&amp;I$1&amp;"'!A2:E1000"), (INDIRECT("'"&amp;I$1&amp;"'!B2:B1000")=$B4) * (INDIRECT("'"&amp;I$1&amp;"'!C2:C1000")=$C4)
        ),
        5,
        FALSE()
    )=0,
    "",
    VLOOKUP(
        $A4,
        _xlfn._xlws.filter(
            INDIRECT("'"&amp;I$1&amp;"'!A2:E1000"), (INDIRECT("'"&amp;I$1&amp;"'!B2:B1000")=$B4) * (INDIRECT("'"&amp;I$1&amp;"'!C2:C1000")=$C4)
        ),
        5,
        FALSE()
    )
)</f>
        <v>#NAME?</v>
      </c>
      <c r="J4" s="88" t="e">
        <f aca="false" t="array" ref="J4:J4">IF(
    VLOOKUP(
        $A4,
        _xlfn._xlws.filter(
            INDIRECT("'"&amp;J$1&amp;"'!A2:E1000"), (INDIRECT("'"&amp;J$1&amp;"'!B2:B1000")=$B4) * (INDIRECT("'"&amp;J$1&amp;"'!C2:C1000")=$C4)
        ),
        5,
        FALSE()
    )=0,
    "",
    VLOOKUP(
        $A4,
        _xlfn._xlws.filter(
            INDIRECT("'"&amp;J$1&amp;"'!A2:E1000"), (INDIRECT("'"&amp;J$1&amp;"'!B2:B1000")=$B4) * (INDIRECT("'"&amp;J$1&amp;"'!C2:C1000")=$C4)
        ),
        5,
        FALSE()
    )
)</f>
        <v>#NAME?</v>
      </c>
      <c r="K4" s="88" t="e">
        <f aca="false" t="array" ref="K4:K4">IF(
    VLOOKUP(
        $A4,
        _xlfn._xlws.filter(
            INDIRECT("'"&amp;K$1&amp;"'!A2:E1000"), (INDIRECT("'"&amp;K$1&amp;"'!B2:B1000")=$B4) * (INDIRECT("'"&amp;K$1&amp;"'!C2:C1000")=$C4)
        ),
        5,
        FALSE()
    )=0,
    "",
    VLOOKUP(
        $A4,
        _xlfn._xlws.filter(
            INDIRECT("'"&amp;K$1&amp;"'!A2:E1000"), (INDIRECT("'"&amp;K$1&amp;"'!B2:B1000")=$B4) * (INDIRECT("'"&amp;K$1&amp;"'!C2:C1000")=$C4)
        ),
        5,
        FALSE()
    )
)</f>
        <v>#NAME?</v>
      </c>
      <c r="L4" s="88" t="e">
        <f aca="false" t="array" ref="L4:L4">IF(
    VLOOKUP(
        $A4,
        _xlfn._xlws.filter(
            INDIRECT("'"&amp;L$1&amp;"'!A2:E1000"), (INDIRECT("'"&amp;L$1&amp;"'!B2:B1000")=$B4) * (INDIRECT("'"&amp;L$1&amp;"'!C2:C1000")=$C4)
        ),
        5,
        FALSE()
    )=0,
    "",
    VLOOKUP(
        $A4,
        _xlfn._xlws.filter(
            INDIRECT("'"&amp;L$1&amp;"'!A2:E1000"), (INDIRECT("'"&amp;L$1&amp;"'!B2:B1000")=$B4) * (INDIRECT("'"&amp;L$1&amp;"'!C2:C1000")=$C4)
        ),
        5,
        FALSE()
    )
)</f>
        <v>#NAME?</v>
      </c>
      <c r="M4" s="88" t="e">
        <f aca="false" t="array" ref="M4:M4">IF(
    VLOOKUP(
        $A4,
        _xlfn._xlws.filter(
            INDIRECT("'"&amp;M$1&amp;"'!A2:E1000"), (INDIRECT("'"&amp;M$1&amp;"'!B2:B1000")=$B4) * (INDIRECT("'"&amp;M$1&amp;"'!C2:C1000")=$C4)
        ),
        5,
        FALSE()
    )=0,
    "",
    VLOOKUP(
        $A4,
        _xlfn._xlws.filter(
            INDIRECT("'"&amp;M$1&amp;"'!A2:E1000"), (INDIRECT("'"&amp;M$1&amp;"'!B2:B1000")=$B4) * (INDIRECT("'"&amp;M$1&amp;"'!C2:C1000")=$C4)
        ),
        5,
        FALSE()
    )
)</f>
        <v>#NAME?</v>
      </c>
      <c r="N4" s="88" t="e">
        <f aca="false" t="array" ref="N4:N4">IF(
    VLOOKUP(
        $A4,
        _xlfn._xlws.filter(
            INDIRECT("'"&amp;N$1&amp;"'!A2:E1000"), (INDIRECT("'"&amp;N$1&amp;"'!B2:B1000")=$B4) * (INDIRECT("'"&amp;N$1&amp;"'!C2:C1000")=$C4)
        ),
        5,
        FALSE()
    )=0,
    "",
    VLOOKUP(
        $A4,
        _xlfn._xlws.filter(
            INDIRECT("'"&amp;N$1&amp;"'!A2:E1000"), (INDIRECT("'"&amp;N$1&amp;"'!B2:B1000")=$B4) * (INDIRECT("'"&amp;N$1&amp;"'!C2:C1000")=$C4)
        ),
        5,
        FALSE()
    )
)</f>
        <v>#NAME?</v>
      </c>
      <c r="O4" s="88" t="e">
        <f aca="false" t="array" ref="O4:O4">IF(
    VLOOKUP(
        $A4,
        _xlfn._xlws.filter(
            INDIRECT("'"&amp;O$1&amp;"'!A2:E1000"), (INDIRECT("'"&amp;O$1&amp;"'!B2:B1000")=$B4) * (INDIRECT("'"&amp;O$1&amp;"'!C2:C1000")=$C4)
        ),
        5,
        FALSE()
    )=0,
    "",
    VLOOKUP(
        $A4,
        _xlfn._xlws.filter(
            INDIRECT("'"&amp;O$1&amp;"'!A2:E1000"), (INDIRECT("'"&amp;O$1&amp;"'!B2:B1000")=$B4) * (INDIRECT("'"&amp;O$1&amp;"'!C2:C1000")=$C4)
        ),
        5,
        FALSE()
    )
)</f>
        <v>#NAME?</v>
      </c>
      <c r="P4" s="88" t="e">
        <f aca="false" t="array" ref="P4:P4">IF(
    VLOOKUP(
        $A4,
        _xlfn._xlws.filter(
            INDIRECT("'"&amp;P$1&amp;"'!A2:E1000"), (INDIRECT("'"&amp;P$1&amp;"'!B2:B1000")=$B4) * (INDIRECT("'"&amp;P$1&amp;"'!C2:C1000")=$C4)
        ),
        5,
        FALSE()
    )=0,
    "",
    VLOOKUP(
        $A4,
        _xlfn._xlws.filter(
            INDIRECT("'"&amp;P$1&amp;"'!A2:E1000"), (INDIRECT("'"&amp;P$1&amp;"'!B2:B1000")=$B4) * (INDIRECT("'"&amp;P$1&amp;"'!C2:C1000")=$C4)
        ),
        5,
        FALSE()
    )
)</f>
        <v>#NAME?</v>
      </c>
      <c r="Q4" s="88" t="e">
        <f aca="false" t="array" ref="Q4:Q4">IF(
    VLOOKUP(
        $A4,
        _xlfn._xlws.filter(
            INDIRECT("'"&amp;Q$1&amp;"'!A2:E1000"), (INDIRECT("'"&amp;Q$1&amp;"'!B2:B1000")=$B4) * (INDIRECT("'"&amp;Q$1&amp;"'!C2:C1000")=$C4)
        ),
        5,
        FALSE()
    )=0,
    "",
    VLOOKUP(
        $A4,
        _xlfn._xlws.filter(
            INDIRECT("'"&amp;Q$1&amp;"'!A2:E1000"), (INDIRECT("'"&amp;Q$1&amp;"'!B2:B1000")=$B4) * (INDIRECT("'"&amp;Q$1&amp;"'!C2:C1000")=$C4)
        ),
        5,
        FALSE()
    )
)</f>
        <v>#NAME?</v>
      </c>
    </row>
    <row r="5" customFormat="false" ht="15.75" hidden="false" customHeight="true" outlineLevel="0" collapsed="false">
      <c r="A5" s="87" t="s">
        <v>35</v>
      </c>
      <c r="B5" s="47" t="s">
        <v>56</v>
      </c>
      <c r="C5" s="47" t="n">
        <v>1</v>
      </c>
      <c r="D5" s="88" t="e">
        <f aca="false" t="array" ref="D5:D5">IF(
    VLOOKUP(
        $A5,
        _xlfn._xlws.filter(
            INDIRECT("'"&amp;D$1&amp;"'!A2:E1000"), (INDIRECT("'"&amp;D$1&amp;"'!B2:B1000")=$B5) * (INDIRECT("'"&amp;D$1&amp;"'!C2:C1000")=$C5)
        ),
        5,
        FALSE()
    )=0,
    "",
    VLOOKUP(
        $A5,
        _xlfn._xlws.filter(
            INDIRECT("'"&amp;D$1&amp;"'!A2:E1000"), (INDIRECT("'"&amp;D$1&amp;"'!B2:B1000")=$B5) * (INDIRECT("'"&amp;D$1&amp;"'!C2:C1000")=$C5)
        ),
        5,
        FALSE()
    )
)</f>
        <v>#NAME?</v>
      </c>
      <c r="E5" s="88" t="e">
        <f aca="false" t="array" ref="E5:E5">IF(
    VLOOKUP(
        $A5,
        _xlfn._xlws.filter(
            INDIRECT("'"&amp;E$1&amp;"'!A2:E1000"), (INDIRECT("'"&amp;E$1&amp;"'!B2:B1000")=$B5) * (INDIRECT("'"&amp;E$1&amp;"'!C2:C1000")=$C5)
        ),
        5,
        FALSE()
    )=0,
    "",
    VLOOKUP(
        $A5,
        _xlfn._xlws.filter(
            INDIRECT("'"&amp;E$1&amp;"'!A2:E1000"), (INDIRECT("'"&amp;E$1&amp;"'!B2:B1000")=$B5) * (INDIRECT("'"&amp;E$1&amp;"'!C2:C1000")=$C5)
        ),
        5,
        FALSE()
    )
)</f>
        <v>#NAME?</v>
      </c>
      <c r="F5" s="88" t="e">
        <f aca="false" t="array" ref="F5:F5">IF(
    VLOOKUP(
        $A5,
        _xlfn._xlws.filter(
            INDIRECT("'"&amp;F$1&amp;"'!A2:E1000"), (INDIRECT("'"&amp;F$1&amp;"'!B2:B1000")=$B5) * (INDIRECT("'"&amp;F$1&amp;"'!C2:C1000")=$C5)
        ),
        5,
        FALSE()
    )=0,
    "",
    VLOOKUP(
        $A5,
        _xlfn._xlws.filter(
            INDIRECT("'"&amp;F$1&amp;"'!A2:E1000"), (INDIRECT("'"&amp;F$1&amp;"'!B2:B1000")=$B5) * (INDIRECT("'"&amp;F$1&amp;"'!C2:C1000")=$C5)
        ),
        5,
        FALSE()
    )
)</f>
        <v>#NAME?</v>
      </c>
      <c r="G5" s="88" t="e">
        <f aca="false" t="array" ref="G5:G5">IF(
    VLOOKUP(
        $A5,
        _xlfn._xlws.filter(
            INDIRECT("'"&amp;G$1&amp;"'!A2:E1000"), (INDIRECT("'"&amp;G$1&amp;"'!B2:B1000")=$B5) * (INDIRECT("'"&amp;G$1&amp;"'!C2:C1000")=$C5)
        ),
        5,
        FALSE()
    )=0,
    "",
    VLOOKUP(
        $A5,
        _xlfn._xlws.filter(
            INDIRECT("'"&amp;G$1&amp;"'!A2:E1000"), (INDIRECT("'"&amp;G$1&amp;"'!B2:B1000")=$B5) * (INDIRECT("'"&amp;G$1&amp;"'!C2:C1000")=$C5)
        ),
        5,
        FALSE()
    )
)</f>
        <v>#NAME?</v>
      </c>
      <c r="H5" s="88" t="e">
        <f aca="false" t="array" ref="H5:H5">IF(
    VLOOKUP(
        $A5,
        _xlfn._xlws.filter(
            INDIRECT("'"&amp;H$1&amp;"'!A2:E1000"), (INDIRECT("'"&amp;H$1&amp;"'!B2:B1000")=$B5) * (INDIRECT("'"&amp;H$1&amp;"'!C2:C1000")=$C5)
        ),
        5,
        FALSE()
    )=0,
    "",
    VLOOKUP(
        $A5,
        _xlfn._xlws.filter(
            INDIRECT("'"&amp;H$1&amp;"'!A2:E1000"), (INDIRECT("'"&amp;H$1&amp;"'!B2:B1000")=$B5) * (INDIRECT("'"&amp;H$1&amp;"'!C2:C1000")=$C5)
        ),
        5,
        FALSE()
    )
)</f>
        <v>#NAME?</v>
      </c>
      <c r="I5" s="88" t="e">
        <f aca="false" t="array" ref="I5:I5">IF(
    VLOOKUP(
        $A5,
        _xlfn._xlws.filter(
            INDIRECT("'"&amp;I$1&amp;"'!A2:E1000"), (INDIRECT("'"&amp;I$1&amp;"'!B2:B1000")=$B5) * (INDIRECT("'"&amp;I$1&amp;"'!C2:C1000")=$C5)
        ),
        5,
        FALSE()
    )=0,
    "",
    VLOOKUP(
        $A5,
        _xlfn._xlws.filter(
            INDIRECT("'"&amp;I$1&amp;"'!A2:E1000"), (INDIRECT("'"&amp;I$1&amp;"'!B2:B1000")=$B5) * (INDIRECT("'"&amp;I$1&amp;"'!C2:C1000")=$C5)
        ),
        5,
        FALSE()
    )
)</f>
        <v>#NAME?</v>
      </c>
      <c r="J5" s="88" t="e">
        <f aca="false" t="array" ref="J5:J5">IF(
    VLOOKUP(
        $A5,
        _xlfn._xlws.filter(
            INDIRECT("'"&amp;J$1&amp;"'!A2:E1000"), (INDIRECT("'"&amp;J$1&amp;"'!B2:B1000")=$B5) * (INDIRECT("'"&amp;J$1&amp;"'!C2:C1000")=$C5)
        ),
        5,
        FALSE()
    )=0,
    "",
    VLOOKUP(
        $A5,
        _xlfn._xlws.filter(
            INDIRECT("'"&amp;J$1&amp;"'!A2:E1000"), (INDIRECT("'"&amp;J$1&amp;"'!B2:B1000")=$B5) * (INDIRECT("'"&amp;J$1&amp;"'!C2:C1000")=$C5)
        ),
        5,
        FALSE()
    )
)</f>
        <v>#NAME?</v>
      </c>
      <c r="K5" s="88" t="e">
        <f aca="false" t="array" ref="K5:K5">IF(
    VLOOKUP(
        $A5,
        _xlfn._xlws.filter(
            INDIRECT("'"&amp;K$1&amp;"'!A2:E1000"), (INDIRECT("'"&amp;K$1&amp;"'!B2:B1000")=$B5) * (INDIRECT("'"&amp;K$1&amp;"'!C2:C1000")=$C5)
        ),
        5,
        FALSE()
    )=0,
    "",
    VLOOKUP(
        $A5,
        _xlfn._xlws.filter(
            INDIRECT("'"&amp;K$1&amp;"'!A2:E1000"), (INDIRECT("'"&amp;K$1&amp;"'!B2:B1000")=$B5) * (INDIRECT("'"&amp;K$1&amp;"'!C2:C1000")=$C5)
        ),
        5,
        FALSE()
    )
)</f>
        <v>#NAME?</v>
      </c>
      <c r="L5" s="88" t="e">
        <f aca="false" t="array" ref="L5:L5">IF(
    VLOOKUP(
        $A5,
        _xlfn._xlws.filter(
            INDIRECT("'"&amp;L$1&amp;"'!A2:E1000"), (INDIRECT("'"&amp;L$1&amp;"'!B2:B1000")=$B5) * (INDIRECT("'"&amp;L$1&amp;"'!C2:C1000")=$C5)
        ),
        5,
        FALSE()
    )=0,
    "",
    VLOOKUP(
        $A5,
        _xlfn._xlws.filter(
            INDIRECT("'"&amp;L$1&amp;"'!A2:E1000"), (INDIRECT("'"&amp;L$1&amp;"'!B2:B1000")=$B5) * (INDIRECT("'"&amp;L$1&amp;"'!C2:C1000")=$C5)
        ),
        5,
        FALSE()
    )
)</f>
        <v>#NAME?</v>
      </c>
      <c r="M5" s="88" t="e">
        <f aca="false" t="array" ref="M5:M5">IF(
    VLOOKUP(
        $A5,
        _xlfn._xlws.filter(
            INDIRECT("'"&amp;M$1&amp;"'!A2:E1000"), (INDIRECT("'"&amp;M$1&amp;"'!B2:B1000")=$B5) * (INDIRECT("'"&amp;M$1&amp;"'!C2:C1000")=$C5)
        ),
        5,
        FALSE()
    )=0,
    "",
    VLOOKUP(
        $A5,
        _xlfn._xlws.filter(
            INDIRECT("'"&amp;M$1&amp;"'!A2:E1000"), (INDIRECT("'"&amp;M$1&amp;"'!B2:B1000")=$B5) * (INDIRECT("'"&amp;M$1&amp;"'!C2:C1000")=$C5)
        ),
        5,
        FALSE()
    )
)</f>
        <v>#NAME?</v>
      </c>
      <c r="N5" s="88" t="e">
        <f aca="false" t="array" ref="N5:N5">IF(
    VLOOKUP(
        $A5,
        _xlfn._xlws.filter(
            INDIRECT("'"&amp;N$1&amp;"'!A2:E1000"), (INDIRECT("'"&amp;N$1&amp;"'!B2:B1000")=$B5) * (INDIRECT("'"&amp;N$1&amp;"'!C2:C1000")=$C5)
        ),
        5,
        FALSE()
    )=0,
    "",
    VLOOKUP(
        $A5,
        _xlfn._xlws.filter(
            INDIRECT("'"&amp;N$1&amp;"'!A2:E1000"), (INDIRECT("'"&amp;N$1&amp;"'!B2:B1000")=$B5) * (INDIRECT("'"&amp;N$1&amp;"'!C2:C1000")=$C5)
        ),
        5,
        FALSE()
    )
)</f>
        <v>#NAME?</v>
      </c>
      <c r="O5" s="88" t="e">
        <f aca="false" t="array" ref="O5:O5">IF(
    VLOOKUP(
        $A5,
        _xlfn._xlws.filter(
            INDIRECT("'"&amp;O$1&amp;"'!A2:E1000"), (INDIRECT("'"&amp;O$1&amp;"'!B2:B1000")=$B5) * (INDIRECT("'"&amp;O$1&amp;"'!C2:C1000")=$C5)
        ),
        5,
        FALSE()
    )=0,
    "",
    VLOOKUP(
        $A5,
        _xlfn._xlws.filter(
            INDIRECT("'"&amp;O$1&amp;"'!A2:E1000"), (INDIRECT("'"&amp;O$1&amp;"'!B2:B1000")=$B5) * (INDIRECT("'"&amp;O$1&amp;"'!C2:C1000")=$C5)
        ),
        5,
        FALSE()
    )
)</f>
        <v>#NAME?</v>
      </c>
      <c r="P5" s="88" t="e">
        <f aca="false" t="array" ref="P5:P5">IF(
    VLOOKUP(
        $A5,
        _xlfn._xlws.filter(
            INDIRECT("'"&amp;P$1&amp;"'!A2:E1000"), (INDIRECT("'"&amp;P$1&amp;"'!B2:B1000")=$B5) * (INDIRECT("'"&amp;P$1&amp;"'!C2:C1000")=$C5)
        ),
        5,
        FALSE()
    )=0,
    "",
    VLOOKUP(
        $A5,
        _xlfn._xlws.filter(
            INDIRECT("'"&amp;P$1&amp;"'!A2:E1000"), (INDIRECT("'"&amp;P$1&amp;"'!B2:B1000")=$B5) * (INDIRECT("'"&amp;P$1&amp;"'!C2:C1000")=$C5)
        ),
        5,
        FALSE()
    )
)</f>
        <v>#NAME?</v>
      </c>
      <c r="Q5" s="88" t="e">
        <f aca="false" t="array" ref="Q5:Q5">IF(
    VLOOKUP(
        $A5,
        _xlfn._xlws.filter(
            INDIRECT("'"&amp;Q$1&amp;"'!A2:E1000"), (INDIRECT("'"&amp;Q$1&amp;"'!B2:B1000")=$B5) * (INDIRECT("'"&amp;Q$1&amp;"'!C2:C1000")=$C5)
        ),
        5,
        FALSE()
    )=0,
    "",
    VLOOKUP(
        $A5,
        _xlfn._xlws.filter(
            INDIRECT("'"&amp;Q$1&amp;"'!A2:E1000"), (INDIRECT("'"&amp;Q$1&amp;"'!B2:B1000")=$B5) * (INDIRECT("'"&amp;Q$1&amp;"'!C2:C1000")=$C5)
        ),
        5,
        FALSE()
    )
)</f>
        <v>#NAME?</v>
      </c>
    </row>
    <row r="6" customFormat="false" ht="15.75" hidden="false" customHeight="true" outlineLevel="0" collapsed="false">
      <c r="A6" s="87" t="s">
        <v>35</v>
      </c>
      <c r="B6" s="47" t="s">
        <v>57</v>
      </c>
      <c r="C6" s="47" t="n">
        <v>1</v>
      </c>
      <c r="D6" s="88" t="e">
        <f aca="false" t="array" ref="D6:D6">IF(
    VLOOKUP(
        $A6,
        _xlfn._xlws.filter(
            INDIRECT("'"&amp;D$1&amp;"'!A2:E1000"), (INDIRECT("'"&amp;D$1&amp;"'!B2:B1000")=$B6) * (INDIRECT("'"&amp;D$1&amp;"'!C2:C1000")=$C6)
        ),
        5,
        FALSE()
    )=0,
    "",
    VLOOKUP(
        $A6,
        _xlfn._xlws.filter(
            INDIRECT("'"&amp;D$1&amp;"'!A2:E1000"), (INDIRECT("'"&amp;D$1&amp;"'!B2:B1000")=$B6) * (INDIRECT("'"&amp;D$1&amp;"'!C2:C1000")=$C6)
        ),
        5,
        FALSE()
    )
)</f>
        <v>#NAME?</v>
      </c>
      <c r="E6" s="88" t="e">
        <f aca="false" t="array" ref="E6:E6">IF(
    VLOOKUP(
        $A6,
        _xlfn._xlws.filter(
            INDIRECT("'"&amp;E$1&amp;"'!A2:E1000"), (INDIRECT("'"&amp;E$1&amp;"'!B2:B1000")=$B6) * (INDIRECT("'"&amp;E$1&amp;"'!C2:C1000")=$C6)
        ),
        5,
        FALSE()
    )=0,
    "",
    VLOOKUP(
        $A6,
        _xlfn._xlws.filter(
            INDIRECT("'"&amp;E$1&amp;"'!A2:E1000"), (INDIRECT("'"&amp;E$1&amp;"'!B2:B1000")=$B6) * (INDIRECT("'"&amp;E$1&amp;"'!C2:C1000")=$C6)
        ),
        5,
        FALSE()
    )
)</f>
        <v>#NAME?</v>
      </c>
      <c r="F6" s="88" t="e">
        <f aca="false" t="array" ref="F6:F6">IF(
    VLOOKUP(
        $A6,
        _xlfn._xlws.filter(
            INDIRECT("'"&amp;F$1&amp;"'!A2:E1000"), (INDIRECT("'"&amp;F$1&amp;"'!B2:B1000")=$B6) * (INDIRECT("'"&amp;F$1&amp;"'!C2:C1000")=$C6)
        ),
        5,
        FALSE()
    )=0,
    "",
    VLOOKUP(
        $A6,
        _xlfn._xlws.filter(
            INDIRECT("'"&amp;F$1&amp;"'!A2:E1000"), (INDIRECT("'"&amp;F$1&amp;"'!B2:B1000")=$B6) * (INDIRECT("'"&amp;F$1&amp;"'!C2:C1000")=$C6)
        ),
        5,
        FALSE()
    )
)</f>
        <v>#NAME?</v>
      </c>
      <c r="G6" s="88" t="e">
        <f aca="false" t="array" ref="G6:G6">IF(
    VLOOKUP(
        $A6,
        _xlfn._xlws.filter(
            INDIRECT("'"&amp;G$1&amp;"'!A2:E1000"), (INDIRECT("'"&amp;G$1&amp;"'!B2:B1000")=$B6) * (INDIRECT("'"&amp;G$1&amp;"'!C2:C1000")=$C6)
        ),
        5,
        FALSE()
    )=0,
    "",
    VLOOKUP(
        $A6,
        _xlfn._xlws.filter(
            INDIRECT("'"&amp;G$1&amp;"'!A2:E1000"), (INDIRECT("'"&amp;G$1&amp;"'!B2:B1000")=$B6) * (INDIRECT("'"&amp;G$1&amp;"'!C2:C1000")=$C6)
        ),
        5,
        FALSE()
    )
)</f>
        <v>#NAME?</v>
      </c>
      <c r="H6" s="88" t="e">
        <f aca="false" t="array" ref="H6:H6">IF(
    VLOOKUP(
        $A6,
        _xlfn._xlws.filter(
            INDIRECT("'"&amp;H$1&amp;"'!A2:E1000"), (INDIRECT("'"&amp;H$1&amp;"'!B2:B1000")=$B6) * (INDIRECT("'"&amp;H$1&amp;"'!C2:C1000")=$C6)
        ),
        5,
        FALSE()
    )=0,
    "",
    VLOOKUP(
        $A6,
        _xlfn._xlws.filter(
            INDIRECT("'"&amp;H$1&amp;"'!A2:E1000"), (INDIRECT("'"&amp;H$1&amp;"'!B2:B1000")=$B6) * (INDIRECT("'"&amp;H$1&amp;"'!C2:C1000")=$C6)
        ),
        5,
        FALSE()
    )
)</f>
        <v>#NAME?</v>
      </c>
      <c r="I6" s="88" t="e">
        <f aca="false" t="array" ref="I6:I6">IF(
    VLOOKUP(
        $A6,
        _xlfn._xlws.filter(
            INDIRECT("'"&amp;I$1&amp;"'!A2:E1000"), (INDIRECT("'"&amp;I$1&amp;"'!B2:B1000")=$B6) * (INDIRECT("'"&amp;I$1&amp;"'!C2:C1000")=$C6)
        ),
        5,
        FALSE()
    )=0,
    "",
    VLOOKUP(
        $A6,
        _xlfn._xlws.filter(
            INDIRECT("'"&amp;I$1&amp;"'!A2:E1000"), (INDIRECT("'"&amp;I$1&amp;"'!B2:B1000")=$B6) * (INDIRECT("'"&amp;I$1&amp;"'!C2:C1000")=$C6)
        ),
        5,
        FALSE()
    )
)</f>
        <v>#NAME?</v>
      </c>
      <c r="J6" s="88" t="e">
        <f aca="false" t="array" ref="J6:J6">IF(
    VLOOKUP(
        $A6,
        _xlfn._xlws.filter(
            INDIRECT("'"&amp;J$1&amp;"'!A2:E1000"), (INDIRECT("'"&amp;J$1&amp;"'!B2:B1000")=$B6) * (INDIRECT("'"&amp;J$1&amp;"'!C2:C1000")=$C6)
        ),
        5,
        FALSE()
    )=0,
    "",
    VLOOKUP(
        $A6,
        _xlfn._xlws.filter(
            INDIRECT("'"&amp;J$1&amp;"'!A2:E1000"), (INDIRECT("'"&amp;J$1&amp;"'!B2:B1000")=$B6) * (INDIRECT("'"&amp;J$1&amp;"'!C2:C1000")=$C6)
        ),
        5,
        FALSE()
    )
)</f>
        <v>#NAME?</v>
      </c>
      <c r="K6" s="88" t="e">
        <f aca="false" t="array" ref="K6:K6">IF(
    VLOOKUP(
        $A6,
        _xlfn._xlws.filter(
            INDIRECT("'"&amp;K$1&amp;"'!A2:E1000"), (INDIRECT("'"&amp;K$1&amp;"'!B2:B1000")=$B6) * (INDIRECT("'"&amp;K$1&amp;"'!C2:C1000")=$C6)
        ),
        5,
        FALSE()
    )=0,
    "",
    VLOOKUP(
        $A6,
        _xlfn._xlws.filter(
            INDIRECT("'"&amp;K$1&amp;"'!A2:E1000"), (INDIRECT("'"&amp;K$1&amp;"'!B2:B1000")=$B6) * (INDIRECT("'"&amp;K$1&amp;"'!C2:C1000")=$C6)
        ),
        5,
        FALSE()
    )
)</f>
        <v>#NAME?</v>
      </c>
      <c r="L6" s="88" t="e">
        <f aca="false" t="array" ref="L6:L6">IF(
    VLOOKUP(
        $A6,
        _xlfn._xlws.filter(
            INDIRECT("'"&amp;L$1&amp;"'!A2:E1000"), (INDIRECT("'"&amp;L$1&amp;"'!B2:B1000")=$B6) * (INDIRECT("'"&amp;L$1&amp;"'!C2:C1000")=$C6)
        ),
        5,
        FALSE()
    )=0,
    "",
    VLOOKUP(
        $A6,
        _xlfn._xlws.filter(
            INDIRECT("'"&amp;L$1&amp;"'!A2:E1000"), (INDIRECT("'"&amp;L$1&amp;"'!B2:B1000")=$B6) * (INDIRECT("'"&amp;L$1&amp;"'!C2:C1000")=$C6)
        ),
        5,
        FALSE()
    )
)</f>
        <v>#NAME?</v>
      </c>
      <c r="M6" s="88" t="e">
        <f aca="false" t="array" ref="M6:M6">IF(
    VLOOKUP(
        $A6,
        _xlfn._xlws.filter(
            INDIRECT("'"&amp;M$1&amp;"'!A2:E1000"), (INDIRECT("'"&amp;M$1&amp;"'!B2:B1000")=$B6) * (INDIRECT("'"&amp;M$1&amp;"'!C2:C1000")=$C6)
        ),
        5,
        FALSE()
    )=0,
    "",
    VLOOKUP(
        $A6,
        _xlfn._xlws.filter(
            INDIRECT("'"&amp;M$1&amp;"'!A2:E1000"), (INDIRECT("'"&amp;M$1&amp;"'!B2:B1000")=$B6) * (INDIRECT("'"&amp;M$1&amp;"'!C2:C1000")=$C6)
        ),
        5,
        FALSE()
    )
)</f>
        <v>#NAME?</v>
      </c>
      <c r="N6" s="88" t="e">
        <f aca="false" t="array" ref="N6:N6">IF(
    VLOOKUP(
        $A6,
        _xlfn._xlws.filter(
            INDIRECT("'"&amp;N$1&amp;"'!A2:E1000"), (INDIRECT("'"&amp;N$1&amp;"'!B2:B1000")=$B6) * (INDIRECT("'"&amp;N$1&amp;"'!C2:C1000")=$C6)
        ),
        5,
        FALSE()
    )=0,
    "",
    VLOOKUP(
        $A6,
        _xlfn._xlws.filter(
            INDIRECT("'"&amp;N$1&amp;"'!A2:E1000"), (INDIRECT("'"&amp;N$1&amp;"'!B2:B1000")=$B6) * (INDIRECT("'"&amp;N$1&amp;"'!C2:C1000")=$C6)
        ),
        5,
        FALSE()
    )
)</f>
        <v>#NAME?</v>
      </c>
      <c r="O6" s="88" t="e">
        <f aca="false" t="array" ref="O6:O6">IF(
    VLOOKUP(
        $A6,
        _xlfn._xlws.filter(
            INDIRECT("'"&amp;O$1&amp;"'!A2:E1000"), (INDIRECT("'"&amp;O$1&amp;"'!B2:B1000")=$B6) * (INDIRECT("'"&amp;O$1&amp;"'!C2:C1000")=$C6)
        ),
        5,
        FALSE()
    )=0,
    "",
    VLOOKUP(
        $A6,
        _xlfn._xlws.filter(
            INDIRECT("'"&amp;O$1&amp;"'!A2:E1000"), (INDIRECT("'"&amp;O$1&amp;"'!B2:B1000")=$B6) * (INDIRECT("'"&amp;O$1&amp;"'!C2:C1000")=$C6)
        ),
        5,
        FALSE()
    )
)</f>
        <v>#NAME?</v>
      </c>
      <c r="P6" s="88" t="e">
        <f aca="false" t="array" ref="P6:P6">IF(
    VLOOKUP(
        $A6,
        _xlfn._xlws.filter(
            INDIRECT("'"&amp;P$1&amp;"'!A2:E1000"), (INDIRECT("'"&amp;P$1&amp;"'!B2:B1000")=$B6) * (INDIRECT("'"&amp;P$1&amp;"'!C2:C1000")=$C6)
        ),
        5,
        FALSE()
    )=0,
    "",
    VLOOKUP(
        $A6,
        _xlfn._xlws.filter(
            INDIRECT("'"&amp;P$1&amp;"'!A2:E1000"), (INDIRECT("'"&amp;P$1&amp;"'!B2:B1000")=$B6) * (INDIRECT("'"&amp;P$1&amp;"'!C2:C1000")=$C6)
        ),
        5,
        FALSE()
    )
)</f>
        <v>#NAME?</v>
      </c>
      <c r="Q6" s="88" t="e">
        <f aca="false" t="array" ref="Q6:Q6">IF(
    VLOOKUP(
        $A6,
        _xlfn._xlws.filter(
            INDIRECT("'"&amp;Q$1&amp;"'!A2:E1000"), (INDIRECT("'"&amp;Q$1&amp;"'!B2:B1000")=$B6) * (INDIRECT("'"&amp;Q$1&amp;"'!C2:C1000")=$C6)
        ),
        5,
        FALSE()
    )=0,
    "",
    VLOOKUP(
        $A6,
        _xlfn._xlws.filter(
            INDIRECT("'"&amp;Q$1&amp;"'!A2:E1000"), (INDIRECT("'"&amp;Q$1&amp;"'!B2:B1000")=$B6) * (INDIRECT("'"&amp;Q$1&amp;"'!C2:C1000")=$C6)
        ),
        5,
        FALSE()
    )
)</f>
        <v>#NAME?</v>
      </c>
    </row>
    <row r="7" customFormat="false" ht="15.75" hidden="false" customHeight="true" outlineLevel="0" collapsed="false">
      <c r="A7" s="87" t="s">
        <v>35</v>
      </c>
      <c r="B7" s="47" t="s">
        <v>58</v>
      </c>
      <c r="C7" s="47" t="n">
        <v>1</v>
      </c>
      <c r="D7" s="88" t="e">
        <f aca="false" t="array" ref="D7:D7">IF(
    VLOOKUP(
        $A7,
        _xlfn._xlws.filter(
            INDIRECT("'"&amp;D$1&amp;"'!A2:E1000"), (INDIRECT("'"&amp;D$1&amp;"'!B2:B1000")=$B7) * (INDIRECT("'"&amp;D$1&amp;"'!C2:C1000")=$C7)
        ),
        5,
        FALSE()
    )=0,
    "",
    VLOOKUP(
        $A7,
        _xlfn._xlws.filter(
            INDIRECT("'"&amp;D$1&amp;"'!A2:E1000"), (INDIRECT("'"&amp;D$1&amp;"'!B2:B1000")=$B7) * (INDIRECT("'"&amp;D$1&amp;"'!C2:C1000")=$C7)
        ),
        5,
        FALSE()
    )
)</f>
        <v>#NAME?</v>
      </c>
      <c r="E7" s="88" t="e">
        <f aca="false" t="array" ref="E7:E7">IF(
    VLOOKUP(
        $A7,
        _xlfn._xlws.filter(
            INDIRECT("'"&amp;E$1&amp;"'!A2:E1000"), (INDIRECT("'"&amp;E$1&amp;"'!B2:B1000")=$B7) * (INDIRECT("'"&amp;E$1&amp;"'!C2:C1000")=$C7)
        ),
        5,
        FALSE()
    )=0,
    "",
    VLOOKUP(
        $A7,
        _xlfn._xlws.filter(
            INDIRECT("'"&amp;E$1&amp;"'!A2:E1000"), (INDIRECT("'"&amp;E$1&amp;"'!B2:B1000")=$B7) * (INDIRECT("'"&amp;E$1&amp;"'!C2:C1000")=$C7)
        ),
        5,
        FALSE()
    )
)</f>
        <v>#NAME?</v>
      </c>
      <c r="F7" s="88" t="e">
        <f aca="false" t="array" ref="F7:F7">IF(
    VLOOKUP(
        $A7,
        _xlfn._xlws.filter(
            INDIRECT("'"&amp;F$1&amp;"'!A2:E1000"), (INDIRECT("'"&amp;F$1&amp;"'!B2:B1000")=$B7) * (INDIRECT("'"&amp;F$1&amp;"'!C2:C1000")=$C7)
        ),
        5,
        FALSE()
    )=0,
    "",
    VLOOKUP(
        $A7,
        _xlfn._xlws.filter(
            INDIRECT("'"&amp;F$1&amp;"'!A2:E1000"), (INDIRECT("'"&amp;F$1&amp;"'!B2:B1000")=$B7) * (INDIRECT("'"&amp;F$1&amp;"'!C2:C1000")=$C7)
        ),
        5,
        FALSE()
    )
)</f>
        <v>#NAME?</v>
      </c>
      <c r="G7" s="88" t="e">
        <f aca="false" t="array" ref="G7:G7">IF(
    VLOOKUP(
        $A7,
        _xlfn._xlws.filter(
            INDIRECT("'"&amp;G$1&amp;"'!A2:E1000"), (INDIRECT("'"&amp;G$1&amp;"'!B2:B1000")=$B7) * (INDIRECT("'"&amp;G$1&amp;"'!C2:C1000")=$C7)
        ),
        5,
        FALSE()
    )=0,
    "",
    VLOOKUP(
        $A7,
        _xlfn._xlws.filter(
            INDIRECT("'"&amp;G$1&amp;"'!A2:E1000"), (INDIRECT("'"&amp;G$1&amp;"'!B2:B1000")=$B7) * (INDIRECT("'"&amp;G$1&amp;"'!C2:C1000")=$C7)
        ),
        5,
        FALSE()
    )
)</f>
        <v>#NAME?</v>
      </c>
      <c r="H7" s="88" t="e">
        <f aca="false" t="array" ref="H7:H7">IF(
    VLOOKUP(
        $A7,
        _xlfn._xlws.filter(
            INDIRECT("'"&amp;H$1&amp;"'!A2:E1000"), (INDIRECT("'"&amp;H$1&amp;"'!B2:B1000")=$B7) * (INDIRECT("'"&amp;H$1&amp;"'!C2:C1000")=$C7)
        ),
        5,
        FALSE()
    )=0,
    "",
    VLOOKUP(
        $A7,
        _xlfn._xlws.filter(
            INDIRECT("'"&amp;H$1&amp;"'!A2:E1000"), (INDIRECT("'"&amp;H$1&amp;"'!B2:B1000")=$B7) * (INDIRECT("'"&amp;H$1&amp;"'!C2:C1000")=$C7)
        ),
        5,
        FALSE()
    )
)</f>
        <v>#NAME?</v>
      </c>
      <c r="I7" s="88" t="e">
        <f aca="false" t="array" ref="I7:I7">IF(
    VLOOKUP(
        $A7,
        _xlfn._xlws.filter(
            INDIRECT("'"&amp;I$1&amp;"'!A2:E1000"), (INDIRECT("'"&amp;I$1&amp;"'!B2:B1000")=$B7) * (INDIRECT("'"&amp;I$1&amp;"'!C2:C1000")=$C7)
        ),
        5,
        FALSE()
    )=0,
    "",
    VLOOKUP(
        $A7,
        _xlfn._xlws.filter(
            INDIRECT("'"&amp;I$1&amp;"'!A2:E1000"), (INDIRECT("'"&amp;I$1&amp;"'!B2:B1000")=$B7) * (INDIRECT("'"&amp;I$1&amp;"'!C2:C1000")=$C7)
        ),
        5,
        FALSE()
    )
)</f>
        <v>#NAME?</v>
      </c>
      <c r="J7" s="88" t="e">
        <f aca="false" t="array" ref="J7:J7">IF(
    VLOOKUP(
        $A7,
        _xlfn._xlws.filter(
            INDIRECT("'"&amp;J$1&amp;"'!A2:E1000"), (INDIRECT("'"&amp;J$1&amp;"'!B2:B1000")=$B7) * (INDIRECT("'"&amp;J$1&amp;"'!C2:C1000")=$C7)
        ),
        5,
        FALSE()
    )=0,
    "",
    VLOOKUP(
        $A7,
        _xlfn._xlws.filter(
            INDIRECT("'"&amp;J$1&amp;"'!A2:E1000"), (INDIRECT("'"&amp;J$1&amp;"'!B2:B1000")=$B7) * (INDIRECT("'"&amp;J$1&amp;"'!C2:C1000")=$C7)
        ),
        5,
        FALSE()
    )
)</f>
        <v>#NAME?</v>
      </c>
      <c r="K7" s="88" t="e">
        <f aca="false" t="array" ref="K7:K7">IF(
    VLOOKUP(
        $A7,
        _xlfn._xlws.filter(
            INDIRECT("'"&amp;K$1&amp;"'!A2:E1000"), (INDIRECT("'"&amp;K$1&amp;"'!B2:B1000")=$B7) * (INDIRECT("'"&amp;K$1&amp;"'!C2:C1000")=$C7)
        ),
        5,
        FALSE()
    )=0,
    "",
    VLOOKUP(
        $A7,
        _xlfn._xlws.filter(
            INDIRECT("'"&amp;K$1&amp;"'!A2:E1000"), (INDIRECT("'"&amp;K$1&amp;"'!B2:B1000")=$B7) * (INDIRECT("'"&amp;K$1&amp;"'!C2:C1000")=$C7)
        ),
        5,
        FALSE()
    )
)</f>
        <v>#NAME?</v>
      </c>
      <c r="L7" s="88" t="e">
        <f aca="false" t="array" ref="L7:L7">IF(
    VLOOKUP(
        $A7,
        _xlfn._xlws.filter(
            INDIRECT("'"&amp;L$1&amp;"'!A2:E1000"), (INDIRECT("'"&amp;L$1&amp;"'!B2:B1000")=$B7) * (INDIRECT("'"&amp;L$1&amp;"'!C2:C1000")=$C7)
        ),
        5,
        FALSE()
    )=0,
    "",
    VLOOKUP(
        $A7,
        _xlfn._xlws.filter(
            INDIRECT("'"&amp;L$1&amp;"'!A2:E1000"), (INDIRECT("'"&amp;L$1&amp;"'!B2:B1000")=$B7) * (INDIRECT("'"&amp;L$1&amp;"'!C2:C1000")=$C7)
        ),
        5,
        FALSE()
    )
)</f>
        <v>#NAME?</v>
      </c>
      <c r="M7" s="88" t="e">
        <f aca="false" t="array" ref="M7:M7">IF(
    VLOOKUP(
        $A7,
        _xlfn._xlws.filter(
            INDIRECT("'"&amp;M$1&amp;"'!A2:E1000"), (INDIRECT("'"&amp;M$1&amp;"'!B2:B1000")=$B7) * (INDIRECT("'"&amp;M$1&amp;"'!C2:C1000")=$C7)
        ),
        5,
        FALSE()
    )=0,
    "",
    VLOOKUP(
        $A7,
        _xlfn._xlws.filter(
            INDIRECT("'"&amp;M$1&amp;"'!A2:E1000"), (INDIRECT("'"&amp;M$1&amp;"'!B2:B1000")=$B7) * (INDIRECT("'"&amp;M$1&amp;"'!C2:C1000")=$C7)
        ),
        5,
        FALSE()
    )
)</f>
        <v>#NAME?</v>
      </c>
      <c r="N7" s="88" t="e">
        <f aca="false" t="array" ref="N7:N7">IF(
    VLOOKUP(
        $A7,
        _xlfn._xlws.filter(
            INDIRECT("'"&amp;N$1&amp;"'!A2:E1000"), (INDIRECT("'"&amp;N$1&amp;"'!B2:B1000")=$B7) * (INDIRECT("'"&amp;N$1&amp;"'!C2:C1000")=$C7)
        ),
        5,
        FALSE()
    )=0,
    "",
    VLOOKUP(
        $A7,
        _xlfn._xlws.filter(
            INDIRECT("'"&amp;N$1&amp;"'!A2:E1000"), (INDIRECT("'"&amp;N$1&amp;"'!B2:B1000")=$B7) * (INDIRECT("'"&amp;N$1&amp;"'!C2:C1000")=$C7)
        ),
        5,
        FALSE()
    )
)</f>
        <v>#NAME?</v>
      </c>
      <c r="O7" s="88" t="e">
        <f aca="false" t="array" ref="O7:O7">IF(
    VLOOKUP(
        $A7,
        _xlfn._xlws.filter(
            INDIRECT("'"&amp;O$1&amp;"'!A2:E1000"), (INDIRECT("'"&amp;O$1&amp;"'!B2:B1000")=$B7) * (INDIRECT("'"&amp;O$1&amp;"'!C2:C1000")=$C7)
        ),
        5,
        FALSE()
    )=0,
    "",
    VLOOKUP(
        $A7,
        _xlfn._xlws.filter(
            INDIRECT("'"&amp;O$1&amp;"'!A2:E1000"), (INDIRECT("'"&amp;O$1&amp;"'!B2:B1000")=$B7) * (INDIRECT("'"&amp;O$1&amp;"'!C2:C1000")=$C7)
        ),
        5,
        FALSE()
    )
)</f>
        <v>#NAME?</v>
      </c>
      <c r="P7" s="88" t="e">
        <f aca="false" t="array" ref="P7:P7">IF(
    VLOOKUP(
        $A7,
        _xlfn._xlws.filter(
            INDIRECT("'"&amp;P$1&amp;"'!A2:E1000"), (INDIRECT("'"&amp;P$1&amp;"'!B2:B1000")=$B7) * (INDIRECT("'"&amp;P$1&amp;"'!C2:C1000")=$C7)
        ),
        5,
        FALSE()
    )=0,
    "",
    VLOOKUP(
        $A7,
        _xlfn._xlws.filter(
            INDIRECT("'"&amp;P$1&amp;"'!A2:E1000"), (INDIRECT("'"&amp;P$1&amp;"'!B2:B1000")=$B7) * (INDIRECT("'"&amp;P$1&amp;"'!C2:C1000")=$C7)
        ),
        5,
        FALSE()
    )
)</f>
        <v>#NAME?</v>
      </c>
      <c r="Q7" s="88" t="e">
        <f aca="false" t="array" ref="Q7:Q7">IF(
    VLOOKUP(
        $A7,
        _xlfn._xlws.filter(
            INDIRECT("'"&amp;Q$1&amp;"'!A2:E1000"), (INDIRECT("'"&amp;Q$1&amp;"'!B2:B1000")=$B7) * (INDIRECT("'"&amp;Q$1&amp;"'!C2:C1000")=$C7)
        ),
        5,
        FALSE()
    )=0,
    "",
    VLOOKUP(
        $A7,
        _xlfn._xlws.filter(
            INDIRECT("'"&amp;Q$1&amp;"'!A2:E1000"), (INDIRECT("'"&amp;Q$1&amp;"'!B2:B1000")=$B7) * (INDIRECT("'"&amp;Q$1&amp;"'!C2:C1000")=$C7)
        ),
        5,
        FALSE()
    )
)</f>
        <v>#NAME?</v>
      </c>
    </row>
    <row r="8" customFormat="false" ht="15.75" hidden="false" customHeight="true" outlineLevel="0" collapsed="false">
      <c r="A8" s="87" t="s">
        <v>35</v>
      </c>
      <c r="B8" s="47" t="s">
        <v>59</v>
      </c>
      <c r="C8" s="47" t="n">
        <v>1</v>
      </c>
      <c r="D8" s="88" t="e">
        <f aca="false" t="array" ref="D8:D8">IF(
    VLOOKUP(
        $A8,
        _xlfn._xlws.filter(
            INDIRECT("'"&amp;D$1&amp;"'!A2:E1000"), (INDIRECT("'"&amp;D$1&amp;"'!B2:B1000")=$B8) * (INDIRECT("'"&amp;D$1&amp;"'!C2:C1000")=$C8)
        ),
        5,
        FALSE()
    )=0,
    "",
    VLOOKUP(
        $A8,
        _xlfn._xlws.filter(
            INDIRECT("'"&amp;D$1&amp;"'!A2:E1000"), (INDIRECT("'"&amp;D$1&amp;"'!B2:B1000")=$B8) * (INDIRECT("'"&amp;D$1&amp;"'!C2:C1000")=$C8)
        ),
        5,
        FALSE()
    )
)</f>
        <v>#NAME?</v>
      </c>
      <c r="E8" s="88" t="e">
        <f aca="false" t="array" ref="E8:E8">IF(
    VLOOKUP(
        $A8,
        _xlfn._xlws.filter(
            INDIRECT("'"&amp;E$1&amp;"'!A2:E1000"), (INDIRECT("'"&amp;E$1&amp;"'!B2:B1000")=$B8) * (INDIRECT("'"&amp;E$1&amp;"'!C2:C1000")=$C8)
        ),
        5,
        FALSE()
    )=0,
    "",
    VLOOKUP(
        $A8,
        _xlfn._xlws.filter(
            INDIRECT("'"&amp;E$1&amp;"'!A2:E1000"), (INDIRECT("'"&amp;E$1&amp;"'!B2:B1000")=$B8) * (INDIRECT("'"&amp;E$1&amp;"'!C2:C1000")=$C8)
        ),
        5,
        FALSE()
    )
)</f>
        <v>#NAME?</v>
      </c>
      <c r="F8" s="88" t="e">
        <f aca="false" t="array" ref="F8:F8">IF(
    VLOOKUP(
        $A8,
        _xlfn._xlws.filter(
            INDIRECT("'"&amp;F$1&amp;"'!A2:E1000"), (INDIRECT("'"&amp;F$1&amp;"'!B2:B1000")=$B8) * (INDIRECT("'"&amp;F$1&amp;"'!C2:C1000")=$C8)
        ),
        5,
        FALSE()
    )=0,
    "",
    VLOOKUP(
        $A8,
        _xlfn._xlws.filter(
            INDIRECT("'"&amp;F$1&amp;"'!A2:E1000"), (INDIRECT("'"&amp;F$1&amp;"'!B2:B1000")=$B8) * (INDIRECT("'"&amp;F$1&amp;"'!C2:C1000")=$C8)
        ),
        5,
        FALSE()
    )
)</f>
        <v>#NAME?</v>
      </c>
      <c r="G8" s="88" t="e">
        <f aca="false" t="array" ref="G8:G8">IF(
    VLOOKUP(
        $A8,
        _xlfn._xlws.filter(
            INDIRECT("'"&amp;G$1&amp;"'!A2:E1000"), (INDIRECT("'"&amp;G$1&amp;"'!B2:B1000")=$B8) * (INDIRECT("'"&amp;G$1&amp;"'!C2:C1000")=$C8)
        ),
        5,
        FALSE()
    )=0,
    "",
    VLOOKUP(
        $A8,
        _xlfn._xlws.filter(
            INDIRECT("'"&amp;G$1&amp;"'!A2:E1000"), (INDIRECT("'"&amp;G$1&amp;"'!B2:B1000")=$B8) * (INDIRECT("'"&amp;G$1&amp;"'!C2:C1000")=$C8)
        ),
        5,
        FALSE()
    )
)</f>
        <v>#NAME?</v>
      </c>
      <c r="H8" s="88" t="e">
        <f aca="false" t="array" ref="H8:H8">IF(
    VLOOKUP(
        $A8,
        _xlfn._xlws.filter(
            INDIRECT("'"&amp;H$1&amp;"'!A2:E1000"), (INDIRECT("'"&amp;H$1&amp;"'!B2:B1000")=$B8) * (INDIRECT("'"&amp;H$1&amp;"'!C2:C1000")=$C8)
        ),
        5,
        FALSE()
    )=0,
    "",
    VLOOKUP(
        $A8,
        _xlfn._xlws.filter(
            INDIRECT("'"&amp;H$1&amp;"'!A2:E1000"), (INDIRECT("'"&amp;H$1&amp;"'!B2:B1000")=$B8) * (INDIRECT("'"&amp;H$1&amp;"'!C2:C1000")=$C8)
        ),
        5,
        FALSE()
    )
)</f>
        <v>#NAME?</v>
      </c>
      <c r="I8" s="88" t="e">
        <f aca="false" t="array" ref="I8:I8">IF(
    VLOOKUP(
        $A8,
        _xlfn._xlws.filter(
            INDIRECT("'"&amp;I$1&amp;"'!A2:E1000"), (INDIRECT("'"&amp;I$1&amp;"'!B2:B1000")=$B8) * (INDIRECT("'"&amp;I$1&amp;"'!C2:C1000")=$C8)
        ),
        5,
        FALSE()
    )=0,
    "",
    VLOOKUP(
        $A8,
        _xlfn._xlws.filter(
            INDIRECT("'"&amp;I$1&amp;"'!A2:E1000"), (INDIRECT("'"&amp;I$1&amp;"'!B2:B1000")=$B8) * (INDIRECT("'"&amp;I$1&amp;"'!C2:C1000")=$C8)
        ),
        5,
        FALSE()
    )
)</f>
        <v>#NAME?</v>
      </c>
      <c r="J8" s="88" t="e">
        <f aca="false" t="array" ref="J8:J8">IF(
    VLOOKUP(
        $A8,
        _xlfn._xlws.filter(
            INDIRECT("'"&amp;J$1&amp;"'!A2:E1000"), (INDIRECT("'"&amp;J$1&amp;"'!B2:B1000")=$B8) * (INDIRECT("'"&amp;J$1&amp;"'!C2:C1000")=$C8)
        ),
        5,
        FALSE()
    )=0,
    "",
    VLOOKUP(
        $A8,
        _xlfn._xlws.filter(
            INDIRECT("'"&amp;J$1&amp;"'!A2:E1000"), (INDIRECT("'"&amp;J$1&amp;"'!B2:B1000")=$B8) * (INDIRECT("'"&amp;J$1&amp;"'!C2:C1000")=$C8)
        ),
        5,
        FALSE()
    )
)</f>
        <v>#NAME?</v>
      </c>
      <c r="K8" s="88" t="e">
        <f aca="false" t="array" ref="K8:K8">IF(
    VLOOKUP(
        $A8,
        _xlfn._xlws.filter(
            INDIRECT("'"&amp;K$1&amp;"'!A2:E1000"), (INDIRECT("'"&amp;K$1&amp;"'!B2:B1000")=$B8) * (INDIRECT("'"&amp;K$1&amp;"'!C2:C1000")=$C8)
        ),
        5,
        FALSE()
    )=0,
    "",
    VLOOKUP(
        $A8,
        _xlfn._xlws.filter(
            INDIRECT("'"&amp;K$1&amp;"'!A2:E1000"), (INDIRECT("'"&amp;K$1&amp;"'!B2:B1000")=$B8) * (INDIRECT("'"&amp;K$1&amp;"'!C2:C1000")=$C8)
        ),
        5,
        FALSE()
    )
)</f>
        <v>#NAME?</v>
      </c>
      <c r="L8" s="88" t="e">
        <f aca="false" t="array" ref="L8:L8">IF(
    VLOOKUP(
        $A8,
        _xlfn._xlws.filter(
            INDIRECT("'"&amp;L$1&amp;"'!A2:E1000"), (INDIRECT("'"&amp;L$1&amp;"'!B2:B1000")=$B8) * (INDIRECT("'"&amp;L$1&amp;"'!C2:C1000")=$C8)
        ),
        5,
        FALSE()
    )=0,
    "",
    VLOOKUP(
        $A8,
        _xlfn._xlws.filter(
            INDIRECT("'"&amp;L$1&amp;"'!A2:E1000"), (INDIRECT("'"&amp;L$1&amp;"'!B2:B1000")=$B8) * (INDIRECT("'"&amp;L$1&amp;"'!C2:C1000")=$C8)
        ),
        5,
        FALSE()
    )
)</f>
        <v>#NAME?</v>
      </c>
      <c r="M8" s="88" t="e">
        <f aca="false" t="array" ref="M8:M8">IF(
    VLOOKUP(
        $A8,
        _xlfn._xlws.filter(
            INDIRECT("'"&amp;M$1&amp;"'!A2:E1000"), (INDIRECT("'"&amp;M$1&amp;"'!B2:B1000")=$B8) * (INDIRECT("'"&amp;M$1&amp;"'!C2:C1000")=$C8)
        ),
        5,
        FALSE()
    )=0,
    "",
    VLOOKUP(
        $A8,
        _xlfn._xlws.filter(
            INDIRECT("'"&amp;M$1&amp;"'!A2:E1000"), (INDIRECT("'"&amp;M$1&amp;"'!B2:B1000")=$B8) * (INDIRECT("'"&amp;M$1&amp;"'!C2:C1000")=$C8)
        ),
        5,
        FALSE()
    )
)</f>
        <v>#NAME?</v>
      </c>
      <c r="N8" s="88" t="e">
        <f aca="false" t="array" ref="N8:N8">IF(
    VLOOKUP(
        $A8,
        _xlfn._xlws.filter(
            INDIRECT("'"&amp;N$1&amp;"'!A2:E1000"), (INDIRECT("'"&amp;N$1&amp;"'!B2:B1000")=$B8) * (INDIRECT("'"&amp;N$1&amp;"'!C2:C1000")=$C8)
        ),
        5,
        FALSE()
    )=0,
    "",
    VLOOKUP(
        $A8,
        _xlfn._xlws.filter(
            INDIRECT("'"&amp;N$1&amp;"'!A2:E1000"), (INDIRECT("'"&amp;N$1&amp;"'!B2:B1000")=$B8) * (INDIRECT("'"&amp;N$1&amp;"'!C2:C1000")=$C8)
        ),
        5,
        FALSE()
    )
)</f>
        <v>#NAME?</v>
      </c>
      <c r="O8" s="88" t="e">
        <f aca="false" t="array" ref="O8:O8">IF(
    VLOOKUP(
        $A8,
        _xlfn._xlws.filter(
            INDIRECT("'"&amp;O$1&amp;"'!A2:E1000"), (INDIRECT("'"&amp;O$1&amp;"'!B2:B1000")=$B8) * (INDIRECT("'"&amp;O$1&amp;"'!C2:C1000")=$C8)
        ),
        5,
        FALSE()
    )=0,
    "",
    VLOOKUP(
        $A8,
        _xlfn._xlws.filter(
            INDIRECT("'"&amp;O$1&amp;"'!A2:E1000"), (INDIRECT("'"&amp;O$1&amp;"'!B2:B1000")=$B8) * (INDIRECT("'"&amp;O$1&amp;"'!C2:C1000")=$C8)
        ),
        5,
        FALSE()
    )
)</f>
        <v>#NAME?</v>
      </c>
      <c r="P8" s="88" t="e">
        <f aca="false" t="array" ref="P8:P8">IF(
    VLOOKUP(
        $A8,
        _xlfn._xlws.filter(
            INDIRECT("'"&amp;P$1&amp;"'!A2:E1000"), (INDIRECT("'"&amp;P$1&amp;"'!B2:B1000")=$B8) * (INDIRECT("'"&amp;P$1&amp;"'!C2:C1000")=$C8)
        ),
        5,
        FALSE()
    )=0,
    "",
    VLOOKUP(
        $A8,
        _xlfn._xlws.filter(
            INDIRECT("'"&amp;P$1&amp;"'!A2:E1000"), (INDIRECT("'"&amp;P$1&amp;"'!B2:B1000")=$B8) * (INDIRECT("'"&amp;P$1&amp;"'!C2:C1000")=$C8)
        ),
        5,
        FALSE()
    )
)</f>
        <v>#NAME?</v>
      </c>
      <c r="Q8" s="88" t="e">
        <f aca="false" t="array" ref="Q8:Q8">IF(
    VLOOKUP(
        $A8,
        _xlfn._xlws.filter(
            INDIRECT("'"&amp;Q$1&amp;"'!A2:E1000"), (INDIRECT("'"&amp;Q$1&amp;"'!B2:B1000")=$B8) * (INDIRECT("'"&amp;Q$1&amp;"'!C2:C1000")=$C8)
        ),
        5,
        FALSE()
    )=0,
    "",
    VLOOKUP(
        $A8,
        _xlfn._xlws.filter(
            INDIRECT("'"&amp;Q$1&amp;"'!A2:E1000"), (INDIRECT("'"&amp;Q$1&amp;"'!B2:B1000")=$B8) * (INDIRECT("'"&amp;Q$1&amp;"'!C2:C1000")=$C8)
        ),
        5,
        FALSE()
    )
)</f>
        <v>#NAME?</v>
      </c>
    </row>
    <row r="9" customFormat="false" ht="15.75" hidden="false" customHeight="true" outlineLevel="0" collapsed="false">
      <c r="A9" s="87" t="s">
        <v>35</v>
      </c>
      <c r="B9" s="47" t="s">
        <v>60</v>
      </c>
      <c r="C9" s="47" t="n">
        <v>1</v>
      </c>
      <c r="D9" s="88" t="e">
        <f aca="false" t="array" ref="D9:D9">IF(
    VLOOKUP(
        $A9,
        _xlfn._xlws.filter(
            INDIRECT("'"&amp;D$1&amp;"'!A2:E1000"), (INDIRECT("'"&amp;D$1&amp;"'!B2:B1000")=$B9) * (INDIRECT("'"&amp;D$1&amp;"'!C2:C1000")=$C9)
        ),
        5,
        FALSE()
    )=0,
    "",
    VLOOKUP(
        $A9,
        _xlfn._xlws.filter(
            INDIRECT("'"&amp;D$1&amp;"'!A2:E1000"), (INDIRECT("'"&amp;D$1&amp;"'!B2:B1000")=$B9) * (INDIRECT("'"&amp;D$1&amp;"'!C2:C1000")=$C9)
        ),
        5,
        FALSE()
    )
)</f>
        <v>#NAME?</v>
      </c>
      <c r="E9" s="88" t="e">
        <f aca="false" t="array" ref="E9:E9">IF(
    VLOOKUP(
        $A9,
        _xlfn._xlws.filter(
            INDIRECT("'"&amp;E$1&amp;"'!A2:E1000"), (INDIRECT("'"&amp;E$1&amp;"'!B2:B1000")=$B9) * (INDIRECT("'"&amp;E$1&amp;"'!C2:C1000")=$C9)
        ),
        5,
        FALSE()
    )=0,
    "",
    VLOOKUP(
        $A9,
        _xlfn._xlws.filter(
            INDIRECT("'"&amp;E$1&amp;"'!A2:E1000"), (INDIRECT("'"&amp;E$1&amp;"'!B2:B1000")=$B9) * (INDIRECT("'"&amp;E$1&amp;"'!C2:C1000")=$C9)
        ),
        5,
        FALSE()
    )
)</f>
        <v>#NAME?</v>
      </c>
      <c r="F9" s="88" t="e">
        <f aca="false" t="array" ref="F9:F9">IF(
    VLOOKUP(
        $A9,
        _xlfn._xlws.filter(
            INDIRECT("'"&amp;F$1&amp;"'!A2:E1000"), (INDIRECT("'"&amp;F$1&amp;"'!B2:B1000")=$B9) * (INDIRECT("'"&amp;F$1&amp;"'!C2:C1000")=$C9)
        ),
        5,
        FALSE()
    )=0,
    "",
    VLOOKUP(
        $A9,
        _xlfn._xlws.filter(
            INDIRECT("'"&amp;F$1&amp;"'!A2:E1000"), (INDIRECT("'"&amp;F$1&amp;"'!B2:B1000")=$B9) * (INDIRECT("'"&amp;F$1&amp;"'!C2:C1000")=$C9)
        ),
        5,
        FALSE()
    )
)</f>
        <v>#NAME?</v>
      </c>
      <c r="G9" s="88" t="e">
        <f aca="false" t="array" ref="G9:G9">IF(
    VLOOKUP(
        $A9,
        _xlfn._xlws.filter(
            INDIRECT("'"&amp;G$1&amp;"'!A2:E1000"), (INDIRECT("'"&amp;G$1&amp;"'!B2:B1000")=$B9) * (INDIRECT("'"&amp;G$1&amp;"'!C2:C1000")=$C9)
        ),
        5,
        FALSE()
    )=0,
    "",
    VLOOKUP(
        $A9,
        _xlfn._xlws.filter(
            INDIRECT("'"&amp;G$1&amp;"'!A2:E1000"), (INDIRECT("'"&amp;G$1&amp;"'!B2:B1000")=$B9) * (INDIRECT("'"&amp;G$1&amp;"'!C2:C1000")=$C9)
        ),
        5,
        FALSE()
    )
)</f>
        <v>#NAME?</v>
      </c>
      <c r="H9" s="88" t="e">
        <f aca="false" t="array" ref="H9:H9">IF(
    VLOOKUP(
        $A9,
        _xlfn._xlws.filter(
            INDIRECT("'"&amp;H$1&amp;"'!A2:E1000"), (INDIRECT("'"&amp;H$1&amp;"'!B2:B1000")=$B9) * (INDIRECT("'"&amp;H$1&amp;"'!C2:C1000")=$C9)
        ),
        5,
        FALSE()
    )=0,
    "",
    VLOOKUP(
        $A9,
        _xlfn._xlws.filter(
            INDIRECT("'"&amp;H$1&amp;"'!A2:E1000"), (INDIRECT("'"&amp;H$1&amp;"'!B2:B1000")=$B9) * (INDIRECT("'"&amp;H$1&amp;"'!C2:C1000")=$C9)
        ),
        5,
        FALSE()
    )
)</f>
        <v>#NAME?</v>
      </c>
      <c r="I9" s="88" t="e">
        <f aca="false" t="array" ref="I9:I9">IF(
    VLOOKUP(
        $A9,
        _xlfn._xlws.filter(
            INDIRECT("'"&amp;I$1&amp;"'!A2:E1000"), (INDIRECT("'"&amp;I$1&amp;"'!B2:B1000")=$B9) * (INDIRECT("'"&amp;I$1&amp;"'!C2:C1000")=$C9)
        ),
        5,
        FALSE()
    )=0,
    "",
    VLOOKUP(
        $A9,
        _xlfn._xlws.filter(
            INDIRECT("'"&amp;I$1&amp;"'!A2:E1000"), (INDIRECT("'"&amp;I$1&amp;"'!B2:B1000")=$B9) * (INDIRECT("'"&amp;I$1&amp;"'!C2:C1000")=$C9)
        ),
        5,
        FALSE()
    )
)</f>
        <v>#NAME?</v>
      </c>
      <c r="J9" s="88" t="e">
        <f aca="false" t="array" ref="J9:J9">IF(
    VLOOKUP(
        $A9,
        _xlfn._xlws.filter(
            INDIRECT("'"&amp;J$1&amp;"'!A2:E1000"), (INDIRECT("'"&amp;J$1&amp;"'!B2:B1000")=$B9) * (INDIRECT("'"&amp;J$1&amp;"'!C2:C1000")=$C9)
        ),
        5,
        FALSE()
    )=0,
    "",
    VLOOKUP(
        $A9,
        _xlfn._xlws.filter(
            INDIRECT("'"&amp;J$1&amp;"'!A2:E1000"), (INDIRECT("'"&amp;J$1&amp;"'!B2:B1000")=$B9) * (INDIRECT("'"&amp;J$1&amp;"'!C2:C1000")=$C9)
        ),
        5,
        FALSE()
    )
)</f>
        <v>#NAME?</v>
      </c>
      <c r="K9" s="88" t="e">
        <f aca="false" t="array" ref="K9:K9">IF(
    VLOOKUP(
        $A9,
        _xlfn._xlws.filter(
            INDIRECT("'"&amp;K$1&amp;"'!A2:E1000"), (INDIRECT("'"&amp;K$1&amp;"'!B2:B1000")=$B9) * (INDIRECT("'"&amp;K$1&amp;"'!C2:C1000")=$C9)
        ),
        5,
        FALSE()
    )=0,
    "",
    VLOOKUP(
        $A9,
        _xlfn._xlws.filter(
            INDIRECT("'"&amp;K$1&amp;"'!A2:E1000"), (INDIRECT("'"&amp;K$1&amp;"'!B2:B1000")=$B9) * (INDIRECT("'"&amp;K$1&amp;"'!C2:C1000")=$C9)
        ),
        5,
        FALSE()
    )
)</f>
        <v>#NAME?</v>
      </c>
      <c r="L9" s="88" t="e">
        <f aca="false" t="array" ref="L9:L9">IF(
    VLOOKUP(
        $A9,
        _xlfn._xlws.filter(
            INDIRECT("'"&amp;L$1&amp;"'!A2:E1000"), (INDIRECT("'"&amp;L$1&amp;"'!B2:B1000")=$B9) * (INDIRECT("'"&amp;L$1&amp;"'!C2:C1000")=$C9)
        ),
        5,
        FALSE()
    )=0,
    "",
    VLOOKUP(
        $A9,
        _xlfn._xlws.filter(
            INDIRECT("'"&amp;L$1&amp;"'!A2:E1000"), (INDIRECT("'"&amp;L$1&amp;"'!B2:B1000")=$B9) * (INDIRECT("'"&amp;L$1&amp;"'!C2:C1000")=$C9)
        ),
        5,
        FALSE()
    )
)</f>
        <v>#NAME?</v>
      </c>
      <c r="M9" s="88" t="e">
        <f aca="false" t="array" ref="M9:M9">IF(
    VLOOKUP(
        $A9,
        _xlfn._xlws.filter(
            INDIRECT("'"&amp;M$1&amp;"'!A2:E1000"), (INDIRECT("'"&amp;M$1&amp;"'!B2:B1000")=$B9) * (INDIRECT("'"&amp;M$1&amp;"'!C2:C1000")=$C9)
        ),
        5,
        FALSE()
    )=0,
    "",
    VLOOKUP(
        $A9,
        _xlfn._xlws.filter(
            INDIRECT("'"&amp;M$1&amp;"'!A2:E1000"), (INDIRECT("'"&amp;M$1&amp;"'!B2:B1000")=$B9) * (INDIRECT("'"&amp;M$1&amp;"'!C2:C1000")=$C9)
        ),
        5,
        FALSE()
    )
)</f>
        <v>#NAME?</v>
      </c>
      <c r="N9" s="88" t="e">
        <f aca="false" t="array" ref="N9:N9">IF(
    VLOOKUP(
        $A9,
        _xlfn._xlws.filter(
            INDIRECT("'"&amp;N$1&amp;"'!A2:E1000"), (INDIRECT("'"&amp;N$1&amp;"'!B2:B1000")=$B9) * (INDIRECT("'"&amp;N$1&amp;"'!C2:C1000")=$C9)
        ),
        5,
        FALSE()
    )=0,
    "",
    VLOOKUP(
        $A9,
        _xlfn._xlws.filter(
            INDIRECT("'"&amp;N$1&amp;"'!A2:E1000"), (INDIRECT("'"&amp;N$1&amp;"'!B2:B1000")=$B9) * (INDIRECT("'"&amp;N$1&amp;"'!C2:C1000")=$C9)
        ),
        5,
        FALSE()
    )
)</f>
        <v>#NAME?</v>
      </c>
      <c r="O9" s="88" t="e">
        <f aca="false" t="array" ref="O9:O9">IF(
    VLOOKUP(
        $A9,
        _xlfn._xlws.filter(
            INDIRECT("'"&amp;O$1&amp;"'!A2:E1000"), (INDIRECT("'"&amp;O$1&amp;"'!B2:B1000")=$B9) * (INDIRECT("'"&amp;O$1&amp;"'!C2:C1000")=$C9)
        ),
        5,
        FALSE()
    )=0,
    "",
    VLOOKUP(
        $A9,
        _xlfn._xlws.filter(
            INDIRECT("'"&amp;O$1&amp;"'!A2:E1000"), (INDIRECT("'"&amp;O$1&amp;"'!B2:B1000")=$B9) * (INDIRECT("'"&amp;O$1&amp;"'!C2:C1000")=$C9)
        ),
        5,
        FALSE()
    )
)</f>
        <v>#NAME?</v>
      </c>
      <c r="P9" s="88" t="e">
        <f aca="false" t="array" ref="P9:P9">IF(
    VLOOKUP(
        $A9,
        _xlfn._xlws.filter(
            INDIRECT("'"&amp;P$1&amp;"'!A2:E1000"), (INDIRECT("'"&amp;P$1&amp;"'!B2:B1000")=$B9) * (INDIRECT("'"&amp;P$1&amp;"'!C2:C1000")=$C9)
        ),
        5,
        FALSE()
    )=0,
    "",
    VLOOKUP(
        $A9,
        _xlfn._xlws.filter(
            INDIRECT("'"&amp;P$1&amp;"'!A2:E1000"), (INDIRECT("'"&amp;P$1&amp;"'!B2:B1000")=$B9) * (INDIRECT("'"&amp;P$1&amp;"'!C2:C1000")=$C9)
        ),
        5,
        FALSE()
    )
)</f>
        <v>#NAME?</v>
      </c>
      <c r="Q9" s="88" t="e">
        <f aca="false" t="array" ref="Q9:Q9">IF(
    VLOOKUP(
        $A9,
        _xlfn._xlws.filter(
            INDIRECT("'"&amp;Q$1&amp;"'!A2:E1000"), (INDIRECT("'"&amp;Q$1&amp;"'!B2:B1000")=$B9) * (INDIRECT("'"&amp;Q$1&amp;"'!C2:C1000")=$C9)
        ),
        5,
        FALSE()
    )=0,
    "",
    VLOOKUP(
        $A9,
        _xlfn._xlws.filter(
            INDIRECT("'"&amp;Q$1&amp;"'!A2:E1000"), (INDIRECT("'"&amp;Q$1&amp;"'!B2:B1000")=$B9) * (INDIRECT("'"&amp;Q$1&amp;"'!C2:C1000")=$C9)
        ),
        5,
        FALSE()
    )
)</f>
        <v>#NAME?</v>
      </c>
    </row>
    <row r="10" customFormat="false" ht="15.75" hidden="false" customHeight="true" outlineLevel="0" collapsed="false">
      <c r="A10" s="87" t="s">
        <v>35</v>
      </c>
      <c r="B10" s="47" t="s">
        <v>61</v>
      </c>
      <c r="C10" s="47" t="n">
        <v>1</v>
      </c>
      <c r="D10" s="88" t="e">
        <f aca="false" t="array" ref="D10:D10">IF(
    VLOOKUP(
        $A10,
        _xlfn._xlws.filter(
            INDIRECT("'"&amp;D$1&amp;"'!A2:E1000"), (INDIRECT("'"&amp;D$1&amp;"'!B2:B1000")=$B10) * (INDIRECT("'"&amp;D$1&amp;"'!C2:C1000")=$C10)
        ),
        5,
        FALSE()
    )=0,
    "",
    VLOOKUP(
        $A10,
        _xlfn._xlws.filter(
            INDIRECT("'"&amp;D$1&amp;"'!A2:E1000"), (INDIRECT("'"&amp;D$1&amp;"'!B2:B1000")=$B10) * (INDIRECT("'"&amp;D$1&amp;"'!C2:C1000")=$C10)
        ),
        5,
        FALSE()
    )
)</f>
        <v>#NAME?</v>
      </c>
      <c r="E10" s="88" t="e">
        <f aca="false" t="array" ref="E10:E10">IF(
    VLOOKUP(
        $A10,
        _xlfn._xlws.filter(
            INDIRECT("'"&amp;E$1&amp;"'!A2:E1000"), (INDIRECT("'"&amp;E$1&amp;"'!B2:B1000")=$B10) * (INDIRECT("'"&amp;E$1&amp;"'!C2:C1000")=$C10)
        ),
        5,
        FALSE()
    )=0,
    "",
    VLOOKUP(
        $A10,
        _xlfn._xlws.filter(
            INDIRECT("'"&amp;E$1&amp;"'!A2:E1000"), (INDIRECT("'"&amp;E$1&amp;"'!B2:B1000")=$B10) * (INDIRECT("'"&amp;E$1&amp;"'!C2:C1000")=$C10)
        ),
        5,
        FALSE()
    )
)</f>
        <v>#NAME?</v>
      </c>
      <c r="F10" s="88" t="e">
        <f aca="false" t="array" ref="F10:F10">IF(
    VLOOKUP(
        $A10,
        _xlfn._xlws.filter(
            INDIRECT("'"&amp;F$1&amp;"'!A2:E1000"), (INDIRECT("'"&amp;F$1&amp;"'!B2:B1000")=$B10) * (INDIRECT("'"&amp;F$1&amp;"'!C2:C1000")=$C10)
        ),
        5,
        FALSE()
    )=0,
    "",
    VLOOKUP(
        $A10,
        _xlfn._xlws.filter(
            INDIRECT("'"&amp;F$1&amp;"'!A2:E1000"), (INDIRECT("'"&amp;F$1&amp;"'!B2:B1000")=$B10) * (INDIRECT("'"&amp;F$1&amp;"'!C2:C1000")=$C10)
        ),
        5,
        FALSE()
    )
)</f>
        <v>#NAME?</v>
      </c>
      <c r="G10" s="88" t="e">
        <f aca="false" t="array" ref="G10:G10">IF(
    VLOOKUP(
        $A10,
        _xlfn._xlws.filter(
            INDIRECT("'"&amp;G$1&amp;"'!A2:E1000"), (INDIRECT("'"&amp;G$1&amp;"'!B2:B1000")=$B10) * (INDIRECT("'"&amp;G$1&amp;"'!C2:C1000")=$C10)
        ),
        5,
        FALSE()
    )=0,
    "",
    VLOOKUP(
        $A10,
        _xlfn._xlws.filter(
            INDIRECT("'"&amp;G$1&amp;"'!A2:E1000"), (INDIRECT("'"&amp;G$1&amp;"'!B2:B1000")=$B10) * (INDIRECT("'"&amp;G$1&amp;"'!C2:C1000")=$C10)
        ),
        5,
        FALSE()
    )
)</f>
        <v>#NAME?</v>
      </c>
      <c r="H10" s="88" t="e">
        <f aca="false" t="array" ref="H10:H10">IF(
    VLOOKUP(
        $A10,
        _xlfn._xlws.filter(
            INDIRECT("'"&amp;H$1&amp;"'!A2:E1000"), (INDIRECT("'"&amp;H$1&amp;"'!B2:B1000")=$B10) * (INDIRECT("'"&amp;H$1&amp;"'!C2:C1000")=$C10)
        ),
        5,
        FALSE()
    )=0,
    "",
    VLOOKUP(
        $A10,
        _xlfn._xlws.filter(
            INDIRECT("'"&amp;H$1&amp;"'!A2:E1000"), (INDIRECT("'"&amp;H$1&amp;"'!B2:B1000")=$B10) * (INDIRECT("'"&amp;H$1&amp;"'!C2:C1000")=$C10)
        ),
        5,
        FALSE()
    )
)</f>
        <v>#NAME?</v>
      </c>
      <c r="I10" s="88" t="e">
        <f aca="false" t="array" ref="I10:I10">IF(
    VLOOKUP(
        $A10,
        _xlfn._xlws.filter(
            INDIRECT("'"&amp;I$1&amp;"'!A2:E1000"), (INDIRECT("'"&amp;I$1&amp;"'!B2:B1000")=$B10) * (INDIRECT("'"&amp;I$1&amp;"'!C2:C1000")=$C10)
        ),
        5,
        FALSE()
    )=0,
    "",
    VLOOKUP(
        $A10,
        _xlfn._xlws.filter(
            INDIRECT("'"&amp;I$1&amp;"'!A2:E1000"), (INDIRECT("'"&amp;I$1&amp;"'!B2:B1000")=$B10) * (INDIRECT("'"&amp;I$1&amp;"'!C2:C1000")=$C10)
        ),
        5,
        FALSE()
    )
)</f>
        <v>#NAME?</v>
      </c>
      <c r="J10" s="88" t="e">
        <f aca="false" t="array" ref="J10:J10">IF(
    VLOOKUP(
        $A10,
        _xlfn._xlws.filter(
            INDIRECT("'"&amp;J$1&amp;"'!A2:E1000"), (INDIRECT("'"&amp;J$1&amp;"'!B2:B1000")=$B10) * (INDIRECT("'"&amp;J$1&amp;"'!C2:C1000")=$C10)
        ),
        5,
        FALSE()
    )=0,
    "",
    VLOOKUP(
        $A10,
        _xlfn._xlws.filter(
            INDIRECT("'"&amp;J$1&amp;"'!A2:E1000"), (INDIRECT("'"&amp;J$1&amp;"'!B2:B1000")=$B10) * (INDIRECT("'"&amp;J$1&amp;"'!C2:C1000")=$C10)
        ),
        5,
        FALSE()
    )
)</f>
        <v>#NAME?</v>
      </c>
      <c r="K10" s="88" t="e">
        <f aca="false" t="array" ref="K10:K10">IF(
    VLOOKUP(
        $A10,
        _xlfn._xlws.filter(
            INDIRECT("'"&amp;K$1&amp;"'!A2:E1000"), (INDIRECT("'"&amp;K$1&amp;"'!B2:B1000")=$B10) * (INDIRECT("'"&amp;K$1&amp;"'!C2:C1000")=$C10)
        ),
        5,
        FALSE()
    )=0,
    "",
    VLOOKUP(
        $A10,
        _xlfn._xlws.filter(
            INDIRECT("'"&amp;K$1&amp;"'!A2:E1000"), (INDIRECT("'"&amp;K$1&amp;"'!B2:B1000")=$B10) * (INDIRECT("'"&amp;K$1&amp;"'!C2:C1000")=$C10)
        ),
        5,
        FALSE()
    )
)</f>
        <v>#NAME?</v>
      </c>
      <c r="L10" s="88" t="e">
        <f aca="false" t="array" ref="L10:L10">IF(
    VLOOKUP(
        $A10,
        _xlfn._xlws.filter(
            INDIRECT("'"&amp;L$1&amp;"'!A2:E1000"), (INDIRECT("'"&amp;L$1&amp;"'!B2:B1000")=$B10) * (INDIRECT("'"&amp;L$1&amp;"'!C2:C1000")=$C10)
        ),
        5,
        FALSE()
    )=0,
    "",
    VLOOKUP(
        $A10,
        _xlfn._xlws.filter(
            INDIRECT("'"&amp;L$1&amp;"'!A2:E1000"), (INDIRECT("'"&amp;L$1&amp;"'!B2:B1000")=$B10) * (INDIRECT("'"&amp;L$1&amp;"'!C2:C1000")=$C10)
        ),
        5,
        FALSE()
    )
)</f>
        <v>#NAME?</v>
      </c>
      <c r="M10" s="88" t="e">
        <f aca="false" t="array" ref="M10:M10">IF(
    VLOOKUP(
        $A10,
        _xlfn._xlws.filter(
            INDIRECT("'"&amp;M$1&amp;"'!A2:E1000"), (INDIRECT("'"&amp;M$1&amp;"'!B2:B1000")=$B10) * (INDIRECT("'"&amp;M$1&amp;"'!C2:C1000")=$C10)
        ),
        5,
        FALSE()
    )=0,
    "",
    VLOOKUP(
        $A10,
        _xlfn._xlws.filter(
            INDIRECT("'"&amp;M$1&amp;"'!A2:E1000"), (INDIRECT("'"&amp;M$1&amp;"'!B2:B1000")=$B10) * (INDIRECT("'"&amp;M$1&amp;"'!C2:C1000")=$C10)
        ),
        5,
        FALSE()
    )
)</f>
        <v>#NAME?</v>
      </c>
      <c r="N10" s="88" t="e">
        <f aca="false" t="array" ref="N10:N10">IF(
    VLOOKUP(
        $A10,
        _xlfn._xlws.filter(
            INDIRECT("'"&amp;N$1&amp;"'!A2:E1000"), (INDIRECT("'"&amp;N$1&amp;"'!B2:B1000")=$B10) * (INDIRECT("'"&amp;N$1&amp;"'!C2:C1000")=$C10)
        ),
        5,
        FALSE()
    )=0,
    "",
    VLOOKUP(
        $A10,
        _xlfn._xlws.filter(
            INDIRECT("'"&amp;N$1&amp;"'!A2:E1000"), (INDIRECT("'"&amp;N$1&amp;"'!B2:B1000")=$B10) * (INDIRECT("'"&amp;N$1&amp;"'!C2:C1000")=$C10)
        ),
        5,
        FALSE()
    )
)</f>
        <v>#NAME?</v>
      </c>
      <c r="O10" s="88" t="e">
        <f aca="false" t="array" ref="O10:O10">IF(
    VLOOKUP(
        $A10,
        _xlfn._xlws.filter(
            INDIRECT("'"&amp;O$1&amp;"'!A2:E1000"), (INDIRECT("'"&amp;O$1&amp;"'!B2:B1000")=$B10) * (INDIRECT("'"&amp;O$1&amp;"'!C2:C1000")=$C10)
        ),
        5,
        FALSE()
    )=0,
    "",
    VLOOKUP(
        $A10,
        _xlfn._xlws.filter(
            INDIRECT("'"&amp;O$1&amp;"'!A2:E1000"), (INDIRECT("'"&amp;O$1&amp;"'!B2:B1000")=$B10) * (INDIRECT("'"&amp;O$1&amp;"'!C2:C1000")=$C10)
        ),
        5,
        FALSE()
    )
)</f>
        <v>#NAME?</v>
      </c>
      <c r="P10" s="88" t="e">
        <f aca="false" t="array" ref="P10:P10">IF(
    VLOOKUP(
        $A10,
        _xlfn._xlws.filter(
            INDIRECT("'"&amp;P$1&amp;"'!A2:E1000"), (INDIRECT("'"&amp;P$1&amp;"'!B2:B1000")=$B10) * (INDIRECT("'"&amp;P$1&amp;"'!C2:C1000")=$C10)
        ),
        5,
        FALSE()
    )=0,
    "",
    VLOOKUP(
        $A10,
        _xlfn._xlws.filter(
            INDIRECT("'"&amp;P$1&amp;"'!A2:E1000"), (INDIRECT("'"&amp;P$1&amp;"'!B2:B1000")=$B10) * (INDIRECT("'"&amp;P$1&amp;"'!C2:C1000")=$C10)
        ),
        5,
        FALSE()
    )
)</f>
        <v>#NAME?</v>
      </c>
      <c r="Q10" s="88" t="e">
        <f aca="false" t="array" ref="Q10:Q10">IF(
    VLOOKUP(
        $A10,
        _xlfn._xlws.filter(
            INDIRECT("'"&amp;Q$1&amp;"'!A2:E1000"), (INDIRECT("'"&amp;Q$1&amp;"'!B2:B1000")=$B10) * (INDIRECT("'"&amp;Q$1&amp;"'!C2:C1000")=$C10)
        ),
        5,
        FALSE()
    )=0,
    "",
    VLOOKUP(
        $A10,
        _xlfn._xlws.filter(
            INDIRECT("'"&amp;Q$1&amp;"'!A2:E1000"), (INDIRECT("'"&amp;Q$1&amp;"'!B2:B1000")=$B10) * (INDIRECT("'"&amp;Q$1&amp;"'!C2:C1000")=$C10)
        ),
        5,
        FALSE()
    )
)</f>
        <v>#NAME?</v>
      </c>
    </row>
    <row r="11" customFormat="false" ht="15.75" hidden="false" customHeight="true" outlineLevel="0" collapsed="false">
      <c r="A11" s="87" t="s">
        <v>35</v>
      </c>
      <c r="B11" s="47" t="s">
        <v>62</v>
      </c>
      <c r="C11" s="47" t="n">
        <v>1</v>
      </c>
      <c r="D11" s="88" t="e">
        <f aca="false" t="array" ref="D11:D11">IF(
    VLOOKUP(
        $A11,
        _xlfn._xlws.filter(
            INDIRECT("'"&amp;D$1&amp;"'!A2:E1000"), (INDIRECT("'"&amp;D$1&amp;"'!B2:B1000")=$B11) * (INDIRECT("'"&amp;D$1&amp;"'!C2:C1000")=$C11)
        ),
        5,
        FALSE()
    )=0,
    "",
    VLOOKUP(
        $A11,
        _xlfn._xlws.filter(
            INDIRECT("'"&amp;D$1&amp;"'!A2:E1000"), (INDIRECT("'"&amp;D$1&amp;"'!B2:B1000")=$B11) * (INDIRECT("'"&amp;D$1&amp;"'!C2:C1000")=$C11)
        ),
        5,
        FALSE()
    )
)</f>
        <v>#NAME?</v>
      </c>
      <c r="E11" s="88" t="e">
        <f aca="false" t="array" ref="E11:E11">IF(
    VLOOKUP(
        $A11,
        _xlfn._xlws.filter(
            INDIRECT("'"&amp;E$1&amp;"'!A2:E1000"), (INDIRECT("'"&amp;E$1&amp;"'!B2:B1000")=$B11) * (INDIRECT("'"&amp;E$1&amp;"'!C2:C1000")=$C11)
        ),
        5,
        FALSE()
    )=0,
    "",
    VLOOKUP(
        $A11,
        _xlfn._xlws.filter(
            INDIRECT("'"&amp;E$1&amp;"'!A2:E1000"), (INDIRECT("'"&amp;E$1&amp;"'!B2:B1000")=$B11) * (INDIRECT("'"&amp;E$1&amp;"'!C2:C1000")=$C11)
        ),
        5,
        FALSE()
    )
)</f>
        <v>#NAME?</v>
      </c>
      <c r="F11" s="88" t="e">
        <f aca="false" t="array" ref="F11:F11">IF(
    VLOOKUP(
        $A11,
        _xlfn._xlws.filter(
            INDIRECT("'"&amp;F$1&amp;"'!A2:E1000"), (INDIRECT("'"&amp;F$1&amp;"'!B2:B1000")=$B11) * (INDIRECT("'"&amp;F$1&amp;"'!C2:C1000")=$C11)
        ),
        5,
        FALSE()
    )=0,
    "",
    VLOOKUP(
        $A11,
        _xlfn._xlws.filter(
            INDIRECT("'"&amp;F$1&amp;"'!A2:E1000"), (INDIRECT("'"&amp;F$1&amp;"'!B2:B1000")=$B11) * (INDIRECT("'"&amp;F$1&amp;"'!C2:C1000")=$C11)
        ),
        5,
        FALSE()
    )
)</f>
        <v>#NAME?</v>
      </c>
      <c r="G11" s="88" t="e">
        <f aca="false" t="array" ref="G11:G11">IF(
    VLOOKUP(
        $A11,
        _xlfn._xlws.filter(
            INDIRECT("'"&amp;G$1&amp;"'!A2:E1000"), (INDIRECT("'"&amp;G$1&amp;"'!B2:B1000")=$B11) * (INDIRECT("'"&amp;G$1&amp;"'!C2:C1000")=$C11)
        ),
        5,
        FALSE()
    )=0,
    "",
    VLOOKUP(
        $A11,
        _xlfn._xlws.filter(
            INDIRECT("'"&amp;G$1&amp;"'!A2:E1000"), (INDIRECT("'"&amp;G$1&amp;"'!B2:B1000")=$B11) * (INDIRECT("'"&amp;G$1&amp;"'!C2:C1000")=$C11)
        ),
        5,
        FALSE()
    )
)</f>
        <v>#NAME?</v>
      </c>
      <c r="H11" s="88" t="e">
        <f aca="false" t="array" ref="H11:H11">IF(
    VLOOKUP(
        $A11,
        _xlfn._xlws.filter(
            INDIRECT("'"&amp;H$1&amp;"'!A2:E1000"), (INDIRECT("'"&amp;H$1&amp;"'!B2:B1000")=$B11) * (INDIRECT("'"&amp;H$1&amp;"'!C2:C1000")=$C11)
        ),
        5,
        FALSE()
    )=0,
    "",
    VLOOKUP(
        $A11,
        _xlfn._xlws.filter(
            INDIRECT("'"&amp;H$1&amp;"'!A2:E1000"), (INDIRECT("'"&amp;H$1&amp;"'!B2:B1000")=$B11) * (INDIRECT("'"&amp;H$1&amp;"'!C2:C1000")=$C11)
        ),
        5,
        FALSE()
    )
)</f>
        <v>#NAME?</v>
      </c>
      <c r="I11" s="88" t="e">
        <f aca="false" t="array" ref="I11:I11">IF(
    VLOOKUP(
        $A11,
        _xlfn._xlws.filter(
            INDIRECT("'"&amp;I$1&amp;"'!A2:E1000"), (INDIRECT("'"&amp;I$1&amp;"'!B2:B1000")=$B11) * (INDIRECT("'"&amp;I$1&amp;"'!C2:C1000")=$C11)
        ),
        5,
        FALSE()
    )=0,
    "",
    VLOOKUP(
        $A11,
        _xlfn._xlws.filter(
            INDIRECT("'"&amp;I$1&amp;"'!A2:E1000"), (INDIRECT("'"&amp;I$1&amp;"'!B2:B1000")=$B11) * (INDIRECT("'"&amp;I$1&amp;"'!C2:C1000")=$C11)
        ),
        5,
        FALSE()
    )
)</f>
        <v>#NAME?</v>
      </c>
      <c r="J11" s="88" t="e">
        <f aca="false" t="array" ref="J11:J11">IF(
    VLOOKUP(
        $A11,
        _xlfn._xlws.filter(
            INDIRECT("'"&amp;J$1&amp;"'!A2:E1000"), (INDIRECT("'"&amp;J$1&amp;"'!B2:B1000")=$B11) * (INDIRECT("'"&amp;J$1&amp;"'!C2:C1000")=$C11)
        ),
        5,
        FALSE()
    )=0,
    "",
    VLOOKUP(
        $A11,
        _xlfn._xlws.filter(
            INDIRECT("'"&amp;J$1&amp;"'!A2:E1000"), (INDIRECT("'"&amp;J$1&amp;"'!B2:B1000")=$B11) * (INDIRECT("'"&amp;J$1&amp;"'!C2:C1000")=$C11)
        ),
        5,
        FALSE()
    )
)</f>
        <v>#NAME?</v>
      </c>
      <c r="K11" s="88" t="e">
        <f aca="false" t="array" ref="K11:K11">IF(
    VLOOKUP(
        $A11,
        _xlfn._xlws.filter(
            INDIRECT("'"&amp;K$1&amp;"'!A2:E1000"), (INDIRECT("'"&amp;K$1&amp;"'!B2:B1000")=$B11) * (INDIRECT("'"&amp;K$1&amp;"'!C2:C1000")=$C11)
        ),
        5,
        FALSE()
    )=0,
    "",
    VLOOKUP(
        $A11,
        _xlfn._xlws.filter(
            INDIRECT("'"&amp;K$1&amp;"'!A2:E1000"), (INDIRECT("'"&amp;K$1&amp;"'!B2:B1000")=$B11) * (INDIRECT("'"&amp;K$1&amp;"'!C2:C1000")=$C11)
        ),
        5,
        FALSE()
    )
)</f>
        <v>#NAME?</v>
      </c>
      <c r="L11" s="88" t="e">
        <f aca="false" t="array" ref="L11:L11">IF(
    VLOOKUP(
        $A11,
        _xlfn._xlws.filter(
            INDIRECT("'"&amp;L$1&amp;"'!A2:E1000"), (INDIRECT("'"&amp;L$1&amp;"'!B2:B1000")=$B11) * (INDIRECT("'"&amp;L$1&amp;"'!C2:C1000")=$C11)
        ),
        5,
        FALSE()
    )=0,
    "",
    VLOOKUP(
        $A11,
        _xlfn._xlws.filter(
            INDIRECT("'"&amp;L$1&amp;"'!A2:E1000"), (INDIRECT("'"&amp;L$1&amp;"'!B2:B1000")=$B11) * (INDIRECT("'"&amp;L$1&amp;"'!C2:C1000")=$C11)
        ),
        5,
        FALSE()
    )
)</f>
        <v>#NAME?</v>
      </c>
      <c r="M11" s="88" t="e">
        <f aca="false" t="array" ref="M11:M11">IF(
    VLOOKUP(
        $A11,
        _xlfn._xlws.filter(
            INDIRECT("'"&amp;M$1&amp;"'!A2:E1000"), (INDIRECT("'"&amp;M$1&amp;"'!B2:B1000")=$B11) * (INDIRECT("'"&amp;M$1&amp;"'!C2:C1000")=$C11)
        ),
        5,
        FALSE()
    )=0,
    "",
    VLOOKUP(
        $A11,
        _xlfn._xlws.filter(
            INDIRECT("'"&amp;M$1&amp;"'!A2:E1000"), (INDIRECT("'"&amp;M$1&amp;"'!B2:B1000")=$B11) * (INDIRECT("'"&amp;M$1&amp;"'!C2:C1000")=$C11)
        ),
        5,
        FALSE()
    )
)</f>
        <v>#NAME?</v>
      </c>
      <c r="N11" s="88" t="e">
        <f aca="false" t="array" ref="N11:N11">IF(
    VLOOKUP(
        $A11,
        _xlfn._xlws.filter(
            INDIRECT("'"&amp;N$1&amp;"'!A2:E1000"), (INDIRECT("'"&amp;N$1&amp;"'!B2:B1000")=$B11) * (INDIRECT("'"&amp;N$1&amp;"'!C2:C1000")=$C11)
        ),
        5,
        FALSE()
    )=0,
    "",
    VLOOKUP(
        $A11,
        _xlfn._xlws.filter(
            INDIRECT("'"&amp;N$1&amp;"'!A2:E1000"), (INDIRECT("'"&amp;N$1&amp;"'!B2:B1000")=$B11) * (INDIRECT("'"&amp;N$1&amp;"'!C2:C1000")=$C11)
        ),
        5,
        FALSE()
    )
)</f>
        <v>#NAME?</v>
      </c>
      <c r="O11" s="88" t="e">
        <f aca="false" t="array" ref="O11:O11">IF(
    VLOOKUP(
        $A11,
        _xlfn._xlws.filter(
            INDIRECT("'"&amp;O$1&amp;"'!A2:E1000"), (INDIRECT("'"&amp;O$1&amp;"'!B2:B1000")=$B11) * (INDIRECT("'"&amp;O$1&amp;"'!C2:C1000")=$C11)
        ),
        5,
        FALSE()
    )=0,
    "",
    VLOOKUP(
        $A11,
        _xlfn._xlws.filter(
            INDIRECT("'"&amp;O$1&amp;"'!A2:E1000"), (INDIRECT("'"&amp;O$1&amp;"'!B2:B1000")=$B11) * (INDIRECT("'"&amp;O$1&amp;"'!C2:C1000")=$C11)
        ),
        5,
        FALSE()
    )
)</f>
        <v>#NAME?</v>
      </c>
      <c r="P11" s="88" t="e">
        <f aca="false" t="array" ref="P11:P11">IF(
    VLOOKUP(
        $A11,
        _xlfn._xlws.filter(
            INDIRECT("'"&amp;P$1&amp;"'!A2:E1000"), (INDIRECT("'"&amp;P$1&amp;"'!B2:B1000")=$B11) * (INDIRECT("'"&amp;P$1&amp;"'!C2:C1000")=$C11)
        ),
        5,
        FALSE()
    )=0,
    "",
    VLOOKUP(
        $A11,
        _xlfn._xlws.filter(
            INDIRECT("'"&amp;P$1&amp;"'!A2:E1000"), (INDIRECT("'"&amp;P$1&amp;"'!B2:B1000")=$B11) * (INDIRECT("'"&amp;P$1&amp;"'!C2:C1000")=$C11)
        ),
        5,
        FALSE()
    )
)</f>
        <v>#NAME?</v>
      </c>
      <c r="Q11" s="88" t="e">
        <f aca="false" t="array" ref="Q11:Q11">IF(
    VLOOKUP(
        $A11,
        _xlfn._xlws.filter(
            INDIRECT("'"&amp;Q$1&amp;"'!A2:E1000"), (INDIRECT("'"&amp;Q$1&amp;"'!B2:B1000")=$B11) * (INDIRECT("'"&amp;Q$1&amp;"'!C2:C1000")=$C11)
        ),
        5,
        FALSE()
    )=0,
    "",
    VLOOKUP(
        $A11,
        _xlfn._xlws.filter(
            INDIRECT("'"&amp;Q$1&amp;"'!A2:E1000"), (INDIRECT("'"&amp;Q$1&amp;"'!B2:B1000")=$B11) * (INDIRECT("'"&amp;Q$1&amp;"'!C2:C1000")=$C11)
        ),
        5,
        FALSE()
    )
)</f>
        <v>#NAME?</v>
      </c>
    </row>
    <row r="12" customFormat="false" ht="15.75" hidden="false" customHeight="true" outlineLevel="0" collapsed="false">
      <c r="A12" s="87" t="s">
        <v>35</v>
      </c>
      <c r="B12" s="47" t="s">
        <v>63</v>
      </c>
      <c r="C12" s="47" t="n">
        <v>1</v>
      </c>
      <c r="D12" s="88" t="e">
        <f aca="false" t="array" ref="D12:D12">IF(
    VLOOKUP(
        $A12,
        _xlfn._xlws.filter(
            INDIRECT("'"&amp;D$1&amp;"'!A2:E1000"), (INDIRECT("'"&amp;D$1&amp;"'!B2:B1000")=$B12) * (INDIRECT("'"&amp;D$1&amp;"'!C2:C1000")=$C12)
        ),
        5,
        FALSE()
    )=0,
    "",
    VLOOKUP(
        $A12,
        _xlfn._xlws.filter(
            INDIRECT("'"&amp;D$1&amp;"'!A2:E1000"), (INDIRECT("'"&amp;D$1&amp;"'!B2:B1000")=$B12) * (INDIRECT("'"&amp;D$1&amp;"'!C2:C1000")=$C12)
        ),
        5,
        FALSE()
    )
)</f>
        <v>#NAME?</v>
      </c>
      <c r="E12" s="88" t="e">
        <f aca="false" t="array" ref="E12:E12">IF(
    VLOOKUP(
        $A12,
        _xlfn._xlws.filter(
            INDIRECT("'"&amp;E$1&amp;"'!A2:E1000"), (INDIRECT("'"&amp;E$1&amp;"'!B2:B1000")=$B12) * (INDIRECT("'"&amp;E$1&amp;"'!C2:C1000")=$C12)
        ),
        5,
        FALSE()
    )=0,
    "",
    VLOOKUP(
        $A12,
        _xlfn._xlws.filter(
            INDIRECT("'"&amp;E$1&amp;"'!A2:E1000"), (INDIRECT("'"&amp;E$1&amp;"'!B2:B1000")=$B12) * (INDIRECT("'"&amp;E$1&amp;"'!C2:C1000")=$C12)
        ),
        5,
        FALSE()
    )
)</f>
        <v>#NAME?</v>
      </c>
      <c r="F12" s="88" t="e">
        <f aca="false" t="array" ref="F12:F12">IF(
    VLOOKUP(
        $A12,
        _xlfn._xlws.filter(
            INDIRECT("'"&amp;F$1&amp;"'!A2:E1000"), (INDIRECT("'"&amp;F$1&amp;"'!B2:B1000")=$B12) * (INDIRECT("'"&amp;F$1&amp;"'!C2:C1000")=$C12)
        ),
        5,
        FALSE()
    )=0,
    "",
    VLOOKUP(
        $A12,
        _xlfn._xlws.filter(
            INDIRECT("'"&amp;F$1&amp;"'!A2:E1000"), (INDIRECT("'"&amp;F$1&amp;"'!B2:B1000")=$B12) * (INDIRECT("'"&amp;F$1&amp;"'!C2:C1000")=$C12)
        ),
        5,
        FALSE()
    )
)</f>
        <v>#NAME?</v>
      </c>
      <c r="G12" s="88" t="e">
        <f aca="false" t="array" ref="G12:G12">IF(
    VLOOKUP(
        $A12,
        _xlfn._xlws.filter(
            INDIRECT("'"&amp;G$1&amp;"'!A2:E1000"), (INDIRECT("'"&amp;G$1&amp;"'!B2:B1000")=$B12) * (INDIRECT("'"&amp;G$1&amp;"'!C2:C1000")=$C12)
        ),
        5,
        FALSE()
    )=0,
    "",
    VLOOKUP(
        $A12,
        _xlfn._xlws.filter(
            INDIRECT("'"&amp;G$1&amp;"'!A2:E1000"), (INDIRECT("'"&amp;G$1&amp;"'!B2:B1000")=$B12) * (INDIRECT("'"&amp;G$1&amp;"'!C2:C1000")=$C12)
        ),
        5,
        FALSE()
    )
)</f>
        <v>#NAME?</v>
      </c>
      <c r="H12" s="88" t="e">
        <f aca="false" t="array" ref="H12:H12">IF(
    VLOOKUP(
        $A12,
        _xlfn._xlws.filter(
            INDIRECT("'"&amp;H$1&amp;"'!A2:E1000"), (INDIRECT("'"&amp;H$1&amp;"'!B2:B1000")=$B12) * (INDIRECT("'"&amp;H$1&amp;"'!C2:C1000")=$C12)
        ),
        5,
        FALSE()
    )=0,
    "",
    VLOOKUP(
        $A12,
        _xlfn._xlws.filter(
            INDIRECT("'"&amp;H$1&amp;"'!A2:E1000"), (INDIRECT("'"&amp;H$1&amp;"'!B2:B1000")=$B12) * (INDIRECT("'"&amp;H$1&amp;"'!C2:C1000")=$C12)
        ),
        5,
        FALSE()
    )
)</f>
        <v>#NAME?</v>
      </c>
      <c r="I12" s="88" t="e">
        <f aca="false" t="array" ref="I12:I12">IF(
    VLOOKUP(
        $A12,
        _xlfn._xlws.filter(
            INDIRECT("'"&amp;I$1&amp;"'!A2:E1000"), (INDIRECT("'"&amp;I$1&amp;"'!B2:B1000")=$B12) * (INDIRECT("'"&amp;I$1&amp;"'!C2:C1000")=$C12)
        ),
        5,
        FALSE()
    )=0,
    "",
    VLOOKUP(
        $A12,
        _xlfn._xlws.filter(
            INDIRECT("'"&amp;I$1&amp;"'!A2:E1000"), (INDIRECT("'"&amp;I$1&amp;"'!B2:B1000")=$B12) * (INDIRECT("'"&amp;I$1&amp;"'!C2:C1000")=$C12)
        ),
        5,
        FALSE()
    )
)</f>
        <v>#NAME?</v>
      </c>
      <c r="J12" s="88" t="e">
        <f aca="false" t="array" ref="J12:J12">IF(
    VLOOKUP(
        $A12,
        _xlfn._xlws.filter(
            INDIRECT("'"&amp;J$1&amp;"'!A2:E1000"), (INDIRECT("'"&amp;J$1&amp;"'!B2:B1000")=$B12) * (INDIRECT("'"&amp;J$1&amp;"'!C2:C1000")=$C12)
        ),
        5,
        FALSE()
    )=0,
    "",
    VLOOKUP(
        $A12,
        _xlfn._xlws.filter(
            INDIRECT("'"&amp;J$1&amp;"'!A2:E1000"), (INDIRECT("'"&amp;J$1&amp;"'!B2:B1000")=$B12) * (INDIRECT("'"&amp;J$1&amp;"'!C2:C1000")=$C12)
        ),
        5,
        FALSE()
    )
)</f>
        <v>#NAME?</v>
      </c>
      <c r="K12" s="88" t="e">
        <f aca="false" t="array" ref="K12:K12">IF(
    VLOOKUP(
        $A12,
        _xlfn._xlws.filter(
            INDIRECT("'"&amp;K$1&amp;"'!A2:E1000"), (INDIRECT("'"&amp;K$1&amp;"'!B2:B1000")=$B12) * (INDIRECT("'"&amp;K$1&amp;"'!C2:C1000")=$C12)
        ),
        5,
        FALSE()
    )=0,
    "",
    VLOOKUP(
        $A12,
        _xlfn._xlws.filter(
            INDIRECT("'"&amp;K$1&amp;"'!A2:E1000"), (INDIRECT("'"&amp;K$1&amp;"'!B2:B1000")=$B12) * (INDIRECT("'"&amp;K$1&amp;"'!C2:C1000")=$C12)
        ),
        5,
        FALSE()
    )
)</f>
        <v>#NAME?</v>
      </c>
      <c r="L12" s="88" t="e">
        <f aca="false" t="array" ref="L12:L12">IF(
    VLOOKUP(
        $A12,
        _xlfn._xlws.filter(
            INDIRECT("'"&amp;L$1&amp;"'!A2:E1000"), (INDIRECT("'"&amp;L$1&amp;"'!B2:B1000")=$B12) * (INDIRECT("'"&amp;L$1&amp;"'!C2:C1000")=$C12)
        ),
        5,
        FALSE()
    )=0,
    "",
    VLOOKUP(
        $A12,
        _xlfn._xlws.filter(
            INDIRECT("'"&amp;L$1&amp;"'!A2:E1000"), (INDIRECT("'"&amp;L$1&amp;"'!B2:B1000")=$B12) * (INDIRECT("'"&amp;L$1&amp;"'!C2:C1000")=$C12)
        ),
        5,
        FALSE()
    )
)</f>
        <v>#NAME?</v>
      </c>
      <c r="M12" s="88" t="e">
        <f aca="false" t="array" ref="M12:M12">IF(
    VLOOKUP(
        $A12,
        _xlfn._xlws.filter(
            INDIRECT("'"&amp;M$1&amp;"'!A2:E1000"), (INDIRECT("'"&amp;M$1&amp;"'!B2:B1000")=$B12) * (INDIRECT("'"&amp;M$1&amp;"'!C2:C1000")=$C12)
        ),
        5,
        FALSE()
    )=0,
    "",
    VLOOKUP(
        $A12,
        _xlfn._xlws.filter(
            INDIRECT("'"&amp;M$1&amp;"'!A2:E1000"), (INDIRECT("'"&amp;M$1&amp;"'!B2:B1000")=$B12) * (INDIRECT("'"&amp;M$1&amp;"'!C2:C1000")=$C12)
        ),
        5,
        FALSE()
    )
)</f>
        <v>#NAME?</v>
      </c>
      <c r="N12" s="88" t="e">
        <f aca="false" t="array" ref="N12:N12">IF(
    VLOOKUP(
        $A12,
        _xlfn._xlws.filter(
            INDIRECT("'"&amp;N$1&amp;"'!A2:E1000"), (INDIRECT("'"&amp;N$1&amp;"'!B2:B1000")=$B12) * (INDIRECT("'"&amp;N$1&amp;"'!C2:C1000")=$C12)
        ),
        5,
        FALSE()
    )=0,
    "",
    VLOOKUP(
        $A12,
        _xlfn._xlws.filter(
            INDIRECT("'"&amp;N$1&amp;"'!A2:E1000"), (INDIRECT("'"&amp;N$1&amp;"'!B2:B1000")=$B12) * (INDIRECT("'"&amp;N$1&amp;"'!C2:C1000")=$C12)
        ),
        5,
        FALSE()
    )
)</f>
        <v>#NAME?</v>
      </c>
      <c r="O12" s="88" t="e">
        <f aca="false" t="array" ref="O12:O12">IF(
    VLOOKUP(
        $A12,
        _xlfn._xlws.filter(
            INDIRECT("'"&amp;O$1&amp;"'!A2:E1000"), (INDIRECT("'"&amp;O$1&amp;"'!B2:B1000")=$B12) * (INDIRECT("'"&amp;O$1&amp;"'!C2:C1000")=$C12)
        ),
        5,
        FALSE()
    )=0,
    "",
    VLOOKUP(
        $A12,
        _xlfn._xlws.filter(
            INDIRECT("'"&amp;O$1&amp;"'!A2:E1000"), (INDIRECT("'"&amp;O$1&amp;"'!B2:B1000")=$B12) * (INDIRECT("'"&amp;O$1&amp;"'!C2:C1000")=$C12)
        ),
        5,
        FALSE()
    )
)</f>
        <v>#NAME?</v>
      </c>
      <c r="P12" s="88" t="e">
        <f aca="false" t="array" ref="P12:P12">IF(
    VLOOKUP(
        $A12,
        _xlfn._xlws.filter(
            INDIRECT("'"&amp;P$1&amp;"'!A2:E1000"), (INDIRECT("'"&amp;P$1&amp;"'!B2:B1000")=$B12) * (INDIRECT("'"&amp;P$1&amp;"'!C2:C1000")=$C12)
        ),
        5,
        FALSE()
    )=0,
    "",
    VLOOKUP(
        $A12,
        _xlfn._xlws.filter(
            INDIRECT("'"&amp;P$1&amp;"'!A2:E1000"), (INDIRECT("'"&amp;P$1&amp;"'!B2:B1000")=$B12) * (INDIRECT("'"&amp;P$1&amp;"'!C2:C1000")=$C12)
        ),
        5,
        FALSE()
    )
)</f>
        <v>#NAME?</v>
      </c>
      <c r="Q12" s="88" t="e">
        <f aca="false" t="array" ref="Q12:Q12">IF(
    VLOOKUP(
        $A12,
        _xlfn._xlws.filter(
            INDIRECT("'"&amp;Q$1&amp;"'!A2:E1000"), (INDIRECT("'"&amp;Q$1&amp;"'!B2:B1000")=$B12) * (INDIRECT("'"&amp;Q$1&amp;"'!C2:C1000")=$C12)
        ),
        5,
        FALSE()
    )=0,
    "",
    VLOOKUP(
        $A12,
        _xlfn._xlws.filter(
            INDIRECT("'"&amp;Q$1&amp;"'!A2:E1000"), (INDIRECT("'"&amp;Q$1&amp;"'!B2:B1000")=$B12) * (INDIRECT("'"&amp;Q$1&amp;"'!C2:C1000")=$C12)
        ),
        5,
        FALSE()
    )
)</f>
        <v>#NAME?</v>
      </c>
    </row>
    <row r="13" customFormat="false" ht="15.75" hidden="false" customHeight="true" outlineLevel="0" collapsed="false">
      <c r="A13" s="87" t="s">
        <v>35</v>
      </c>
      <c r="B13" s="47" t="s">
        <v>64</v>
      </c>
      <c r="C13" s="47" t="n">
        <v>1</v>
      </c>
      <c r="D13" s="88" t="e">
        <f aca="false" t="array" ref="D13:D13">IF(
    VLOOKUP(
        $A13,
        _xlfn._xlws.filter(
            INDIRECT("'"&amp;D$1&amp;"'!A2:E1000"), (INDIRECT("'"&amp;D$1&amp;"'!B2:B1000")=$B13) * (INDIRECT("'"&amp;D$1&amp;"'!C2:C1000")=$C13)
        ),
        5,
        FALSE()
    )=0,
    "",
    VLOOKUP(
        $A13,
        _xlfn._xlws.filter(
            INDIRECT("'"&amp;D$1&amp;"'!A2:E1000"), (INDIRECT("'"&amp;D$1&amp;"'!B2:B1000")=$B13) * (INDIRECT("'"&amp;D$1&amp;"'!C2:C1000")=$C13)
        ),
        5,
        FALSE()
    )
)</f>
        <v>#NAME?</v>
      </c>
      <c r="E13" s="88" t="e">
        <f aca="false" t="array" ref="E13:E13">IF(
    VLOOKUP(
        $A13,
        _xlfn._xlws.filter(
            INDIRECT("'"&amp;E$1&amp;"'!A2:E1000"), (INDIRECT("'"&amp;E$1&amp;"'!B2:B1000")=$B13) * (INDIRECT("'"&amp;E$1&amp;"'!C2:C1000")=$C13)
        ),
        5,
        FALSE()
    )=0,
    "",
    VLOOKUP(
        $A13,
        _xlfn._xlws.filter(
            INDIRECT("'"&amp;E$1&amp;"'!A2:E1000"), (INDIRECT("'"&amp;E$1&amp;"'!B2:B1000")=$B13) * (INDIRECT("'"&amp;E$1&amp;"'!C2:C1000")=$C13)
        ),
        5,
        FALSE()
    )
)</f>
        <v>#NAME?</v>
      </c>
      <c r="F13" s="88" t="e">
        <f aca="false" t="array" ref="F13:F13">IF(
    VLOOKUP(
        $A13,
        _xlfn._xlws.filter(
            INDIRECT("'"&amp;F$1&amp;"'!A2:E1000"), (INDIRECT("'"&amp;F$1&amp;"'!B2:B1000")=$B13) * (INDIRECT("'"&amp;F$1&amp;"'!C2:C1000")=$C13)
        ),
        5,
        FALSE()
    )=0,
    "",
    VLOOKUP(
        $A13,
        _xlfn._xlws.filter(
            INDIRECT("'"&amp;F$1&amp;"'!A2:E1000"), (INDIRECT("'"&amp;F$1&amp;"'!B2:B1000")=$B13) * (INDIRECT("'"&amp;F$1&amp;"'!C2:C1000")=$C13)
        ),
        5,
        FALSE()
    )
)</f>
        <v>#NAME?</v>
      </c>
      <c r="G13" s="88" t="e">
        <f aca="false" t="array" ref="G13:G13">IF(
    VLOOKUP(
        $A13,
        _xlfn._xlws.filter(
            INDIRECT("'"&amp;G$1&amp;"'!A2:E1000"), (INDIRECT("'"&amp;G$1&amp;"'!B2:B1000")=$B13) * (INDIRECT("'"&amp;G$1&amp;"'!C2:C1000")=$C13)
        ),
        5,
        FALSE()
    )=0,
    "",
    VLOOKUP(
        $A13,
        _xlfn._xlws.filter(
            INDIRECT("'"&amp;G$1&amp;"'!A2:E1000"), (INDIRECT("'"&amp;G$1&amp;"'!B2:B1000")=$B13) * (INDIRECT("'"&amp;G$1&amp;"'!C2:C1000")=$C13)
        ),
        5,
        FALSE()
    )
)</f>
        <v>#NAME?</v>
      </c>
      <c r="H13" s="88" t="e">
        <f aca="false" t="array" ref="H13:H13">IF(
    VLOOKUP(
        $A13,
        _xlfn._xlws.filter(
            INDIRECT("'"&amp;H$1&amp;"'!A2:E1000"), (INDIRECT("'"&amp;H$1&amp;"'!B2:B1000")=$B13) * (INDIRECT("'"&amp;H$1&amp;"'!C2:C1000")=$C13)
        ),
        5,
        FALSE()
    )=0,
    "",
    VLOOKUP(
        $A13,
        _xlfn._xlws.filter(
            INDIRECT("'"&amp;H$1&amp;"'!A2:E1000"), (INDIRECT("'"&amp;H$1&amp;"'!B2:B1000")=$B13) * (INDIRECT("'"&amp;H$1&amp;"'!C2:C1000")=$C13)
        ),
        5,
        FALSE()
    )
)</f>
        <v>#NAME?</v>
      </c>
      <c r="I13" s="88" t="e">
        <f aca="false" t="array" ref="I13:I13">IF(
    VLOOKUP(
        $A13,
        _xlfn._xlws.filter(
            INDIRECT("'"&amp;I$1&amp;"'!A2:E1000"), (INDIRECT("'"&amp;I$1&amp;"'!B2:B1000")=$B13) * (INDIRECT("'"&amp;I$1&amp;"'!C2:C1000")=$C13)
        ),
        5,
        FALSE()
    )=0,
    "",
    VLOOKUP(
        $A13,
        _xlfn._xlws.filter(
            INDIRECT("'"&amp;I$1&amp;"'!A2:E1000"), (INDIRECT("'"&amp;I$1&amp;"'!B2:B1000")=$B13) * (INDIRECT("'"&amp;I$1&amp;"'!C2:C1000")=$C13)
        ),
        5,
        FALSE()
    )
)</f>
        <v>#NAME?</v>
      </c>
      <c r="J13" s="88" t="e">
        <f aca="false" t="array" ref="J13:J13">IF(
    VLOOKUP(
        $A13,
        _xlfn._xlws.filter(
            INDIRECT("'"&amp;J$1&amp;"'!A2:E1000"), (INDIRECT("'"&amp;J$1&amp;"'!B2:B1000")=$B13) * (INDIRECT("'"&amp;J$1&amp;"'!C2:C1000")=$C13)
        ),
        5,
        FALSE()
    )=0,
    "",
    VLOOKUP(
        $A13,
        _xlfn._xlws.filter(
            INDIRECT("'"&amp;J$1&amp;"'!A2:E1000"), (INDIRECT("'"&amp;J$1&amp;"'!B2:B1000")=$B13) * (INDIRECT("'"&amp;J$1&amp;"'!C2:C1000")=$C13)
        ),
        5,
        FALSE()
    )
)</f>
        <v>#NAME?</v>
      </c>
      <c r="K13" s="88" t="e">
        <f aca="false" t="array" ref="K13:K13">IF(
    VLOOKUP(
        $A13,
        _xlfn._xlws.filter(
            INDIRECT("'"&amp;K$1&amp;"'!A2:E1000"), (INDIRECT("'"&amp;K$1&amp;"'!B2:B1000")=$B13) * (INDIRECT("'"&amp;K$1&amp;"'!C2:C1000")=$C13)
        ),
        5,
        FALSE()
    )=0,
    "",
    VLOOKUP(
        $A13,
        _xlfn._xlws.filter(
            INDIRECT("'"&amp;K$1&amp;"'!A2:E1000"), (INDIRECT("'"&amp;K$1&amp;"'!B2:B1000")=$B13) * (INDIRECT("'"&amp;K$1&amp;"'!C2:C1000")=$C13)
        ),
        5,
        FALSE()
    )
)</f>
        <v>#NAME?</v>
      </c>
      <c r="L13" s="88" t="e">
        <f aca="false" t="array" ref="L13:L13">IF(
    VLOOKUP(
        $A13,
        _xlfn._xlws.filter(
            INDIRECT("'"&amp;L$1&amp;"'!A2:E1000"), (INDIRECT("'"&amp;L$1&amp;"'!B2:B1000")=$B13) * (INDIRECT("'"&amp;L$1&amp;"'!C2:C1000")=$C13)
        ),
        5,
        FALSE()
    )=0,
    "",
    VLOOKUP(
        $A13,
        _xlfn._xlws.filter(
            INDIRECT("'"&amp;L$1&amp;"'!A2:E1000"), (INDIRECT("'"&amp;L$1&amp;"'!B2:B1000")=$B13) * (INDIRECT("'"&amp;L$1&amp;"'!C2:C1000")=$C13)
        ),
        5,
        FALSE()
    )
)</f>
        <v>#NAME?</v>
      </c>
      <c r="M13" s="88" t="e">
        <f aca="false" t="array" ref="M13:M13">IF(
    VLOOKUP(
        $A13,
        _xlfn._xlws.filter(
            INDIRECT("'"&amp;M$1&amp;"'!A2:E1000"), (INDIRECT("'"&amp;M$1&amp;"'!B2:B1000")=$B13) * (INDIRECT("'"&amp;M$1&amp;"'!C2:C1000")=$C13)
        ),
        5,
        FALSE()
    )=0,
    "",
    VLOOKUP(
        $A13,
        _xlfn._xlws.filter(
            INDIRECT("'"&amp;M$1&amp;"'!A2:E1000"), (INDIRECT("'"&amp;M$1&amp;"'!B2:B1000")=$B13) * (INDIRECT("'"&amp;M$1&amp;"'!C2:C1000")=$C13)
        ),
        5,
        FALSE()
    )
)</f>
        <v>#NAME?</v>
      </c>
      <c r="N13" s="88" t="e">
        <f aca="false" t="array" ref="N13:N13">IF(
    VLOOKUP(
        $A13,
        _xlfn._xlws.filter(
            INDIRECT("'"&amp;N$1&amp;"'!A2:E1000"), (INDIRECT("'"&amp;N$1&amp;"'!B2:B1000")=$B13) * (INDIRECT("'"&amp;N$1&amp;"'!C2:C1000")=$C13)
        ),
        5,
        FALSE()
    )=0,
    "",
    VLOOKUP(
        $A13,
        _xlfn._xlws.filter(
            INDIRECT("'"&amp;N$1&amp;"'!A2:E1000"), (INDIRECT("'"&amp;N$1&amp;"'!B2:B1000")=$B13) * (INDIRECT("'"&amp;N$1&amp;"'!C2:C1000")=$C13)
        ),
        5,
        FALSE()
    )
)</f>
        <v>#NAME?</v>
      </c>
      <c r="O13" s="88" t="e">
        <f aca="false" t="array" ref="O13:O13">IF(
    VLOOKUP(
        $A13,
        _xlfn._xlws.filter(
            INDIRECT("'"&amp;O$1&amp;"'!A2:E1000"), (INDIRECT("'"&amp;O$1&amp;"'!B2:B1000")=$B13) * (INDIRECT("'"&amp;O$1&amp;"'!C2:C1000")=$C13)
        ),
        5,
        FALSE()
    )=0,
    "",
    VLOOKUP(
        $A13,
        _xlfn._xlws.filter(
            INDIRECT("'"&amp;O$1&amp;"'!A2:E1000"), (INDIRECT("'"&amp;O$1&amp;"'!B2:B1000")=$B13) * (INDIRECT("'"&amp;O$1&amp;"'!C2:C1000")=$C13)
        ),
        5,
        FALSE()
    )
)</f>
        <v>#NAME?</v>
      </c>
      <c r="P13" s="88" t="e">
        <f aca="false" t="array" ref="P13:P13">IF(
    VLOOKUP(
        $A13,
        _xlfn._xlws.filter(
            INDIRECT("'"&amp;P$1&amp;"'!A2:E1000"), (INDIRECT("'"&amp;P$1&amp;"'!B2:B1000")=$B13) * (INDIRECT("'"&amp;P$1&amp;"'!C2:C1000")=$C13)
        ),
        5,
        FALSE()
    )=0,
    "",
    VLOOKUP(
        $A13,
        _xlfn._xlws.filter(
            INDIRECT("'"&amp;P$1&amp;"'!A2:E1000"), (INDIRECT("'"&amp;P$1&amp;"'!B2:B1000")=$B13) * (INDIRECT("'"&amp;P$1&amp;"'!C2:C1000")=$C13)
        ),
        5,
        FALSE()
    )
)</f>
        <v>#NAME?</v>
      </c>
      <c r="Q13" s="88" t="e">
        <f aca="false" t="array" ref="Q13:Q13">IF(
    VLOOKUP(
        $A13,
        _xlfn._xlws.filter(
            INDIRECT("'"&amp;Q$1&amp;"'!A2:E1000"), (INDIRECT("'"&amp;Q$1&amp;"'!B2:B1000")=$B13) * (INDIRECT("'"&amp;Q$1&amp;"'!C2:C1000")=$C13)
        ),
        5,
        FALSE()
    )=0,
    "",
    VLOOKUP(
        $A13,
        _xlfn._xlws.filter(
            INDIRECT("'"&amp;Q$1&amp;"'!A2:E1000"), (INDIRECT("'"&amp;Q$1&amp;"'!B2:B1000")=$B13) * (INDIRECT("'"&amp;Q$1&amp;"'!C2:C1000")=$C13)
        ),
        5,
        FALSE()
    )
)</f>
        <v>#NAME?</v>
      </c>
    </row>
    <row r="14" customFormat="false" ht="15.75" hidden="false" customHeight="true" outlineLevel="0" collapsed="false">
      <c r="A14" s="87" t="s">
        <v>35</v>
      </c>
      <c r="B14" s="47" t="s">
        <v>65</v>
      </c>
      <c r="C14" s="47" t="n">
        <v>1</v>
      </c>
      <c r="D14" s="88" t="e">
        <f aca="false" t="array" ref="D14:D14">IF(
    VLOOKUP(
        $A14,
        _xlfn._xlws.filter(
            INDIRECT("'"&amp;D$1&amp;"'!A2:E1000"), (INDIRECT("'"&amp;D$1&amp;"'!B2:B1000")=$B14) * (INDIRECT("'"&amp;D$1&amp;"'!C2:C1000")=$C14)
        ),
        5,
        FALSE()
    )=0,
    "",
    VLOOKUP(
        $A14,
        _xlfn._xlws.filter(
            INDIRECT("'"&amp;D$1&amp;"'!A2:E1000"), (INDIRECT("'"&amp;D$1&amp;"'!B2:B1000")=$B14) * (INDIRECT("'"&amp;D$1&amp;"'!C2:C1000")=$C14)
        ),
        5,
        FALSE()
    )
)</f>
        <v>#NAME?</v>
      </c>
      <c r="E14" s="88" t="e">
        <f aca="false" t="array" ref="E14:E14">IF(
    VLOOKUP(
        $A14,
        _xlfn._xlws.filter(
            INDIRECT("'"&amp;E$1&amp;"'!A2:E1000"), (INDIRECT("'"&amp;E$1&amp;"'!B2:B1000")=$B14) * (INDIRECT("'"&amp;E$1&amp;"'!C2:C1000")=$C14)
        ),
        5,
        FALSE()
    )=0,
    "",
    VLOOKUP(
        $A14,
        _xlfn._xlws.filter(
            INDIRECT("'"&amp;E$1&amp;"'!A2:E1000"), (INDIRECT("'"&amp;E$1&amp;"'!B2:B1000")=$B14) * (INDIRECT("'"&amp;E$1&amp;"'!C2:C1000")=$C14)
        ),
        5,
        FALSE()
    )
)</f>
        <v>#NAME?</v>
      </c>
      <c r="F14" s="88" t="e">
        <f aca="false" t="array" ref="F14:F14">IF(
    VLOOKUP(
        $A14,
        _xlfn._xlws.filter(
            INDIRECT("'"&amp;F$1&amp;"'!A2:E1000"), (INDIRECT("'"&amp;F$1&amp;"'!B2:B1000")=$B14) * (INDIRECT("'"&amp;F$1&amp;"'!C2:C1000")=$C14)
        ),
        5,
        FALSE()
    )=0,
    "",
    VLOOKUP(
        $A14,
        _xlfn._xlws.filter(
            INDIRECT("'"&amp;F$1&amp;"'!A2:E1000"), (INDIRECT("'"&amp;F$1&amp;"'!B2:B1000")=$B14) * (INDIRECT("'"&amp;F$1&amp;"'!C2:C1000")=$C14)
        ),
        5,
        FALSE()
    )
)</f>
        <v>#NAME?</v>
      </c>
      <c r="G14" s="88" t="e">
        <f aca="false" t="array" ref="G14:G14">IF(
    VLOOKUP(
        $A14,
        _xlfn._xlws.filter(
            INDIRECT("'"&amp;G$1&amp;"'!A2:E1000"), (INDIRECT("'"&amp;G$1&amp;"'!B2:B1000")=$B14) * (INDIRECT("'"&amp;G$1&amp;"'!C2:C1000")=$C14)
        ),
        5,
        FALSE()
    )=0,
    "",
    VLOOKUP(
        $A14,
        _xlfn._xlws.filter(
            INDIRECT("'"&amp;G$1&amp;"'!A2:E1000"), (INDIRECT("'"&amp;G$1&amp;"'!B2:B1000")=$B14) * (INDIRECT("'"&amp;G$1&amp;"'!C2:C1000")=$C14)
        ),
        5,
        FALSE()
    )
)</f>
        <v>#NAME?</v>
      </c>
      <c r="H14" s="88" t="e">
        <f aca="false" t="array" ref="H14:H14">IF(
    VLOOKUP(
        $A14,
        _xlfn._xlws.filter(
            INDIRECT("'"&amp;H$1&amp;"'!A2:E1000"), (INDIRECT("'"&amp;H$1&amp;"'!B2:B1000")=$B14) * (INDIRECT("'"&amp;H$1&amp;"'!C2:C1000")=$C14)
        ),
        5,
        FALSE()
    )=0,
    "",
    VLOOKUP(
        $A14,
        _xlfn._xlws.filter(
            INDIRECT("'"&amp;H$1&amp;"'!A2:E1000"), (INDIRECT("'"&amp;H$1&amp;"'!B2:B1000")=$B14) * (INDIRECT("'"&amp;H$1&amp;"'!C2:C1000")=$C14)
        ),
        5,
        FALSE()
    )
)</f>
        <v>#NAME?</v>
      </c>
      <c r="I14" s="88" t="e">
        <f aca="false" t="array" ref="I14:I14">IF(
    VLOOKUP(
        $A14,
        _xlfn._xlws.filter(
            INDIRECT("'"&amp;I$1&amp;"'!A2:E1000"), (INDIRECT("'"&amp;I$1&amp;"'!B2:B1000")=$B14) * (INDIRECT("'"&amp;I$1&amp;"'!C2:C1000")=$C14)
        ),
        5,
        FALSE()
    )=0,
    "",
    VLOOKUP(
        $A14,
        _xlfn._xlws.filter(
            INDIRECT("'"&amp;I$1&amp;"'!A2:E1000"), (INDIRECT("'"&amp;I$1&amp;"'!B2:B1000")=$B14) * (INDIRECT("'"&amp;I$1&amp;"'!C2:C1000")=$C14)
        ),
        5,
        FALSE()
    )
)</f>
        <v>#NAME?</v>
      </c>
      <c r="J14" s="88" t="e">
        <f aca="false" t="array" ref="J14:J14">IF(
    VLOOKUP(
        $A14,
        _xlfn._xlws.filter(
            INDIRECT("'"&amp;J$1&amp;"'!A2:E1000"), (INDIRECT("'"&amp;J$1&amp;"'!B2:B1000")=$B14) * (INDIRECT("'"&amp;J$1&amp;"'!C2:C1000")=$C14)
        ),
        5,
        FALSE()
    )=0,
    "",
    VLOOKUP(
        $A14,
        _xlfn._xlws.filter(
            INDIRECT("'"&amp;J$1&amp;"'!A2:E1000"), (INDIRECT("'"&amp;J$1&amp;"'!B2:B1000")=$B14) * (INDIRECT("'"&amp;J$1&amp;"'!C2:C1000")=$C14)
        ),
        5,
        FALSE()
    )
)</f>
        <v>#NAME?</v>
      </c>
      <c r="K14" s="88" t="e">
        <f aca="false" t="array" ref="K14:K14">IF(
    VLOOKUP(
        $A14,
        _xlfn._xlws.filter(
            INDIRECT("'"&amp;K$1&amp;"'!A2:E1000"), (INDIRECT("'"&amp;K$1&amp;"'!B2:B1000")=$B14) * (INDIRECT("'"&amp;K$1&amp;"'!C2:C1000")=$C14)
        ),
        5,
        FALSE()
    )=0,
    "",
    VLOOKUP(
        $A14,
        _xlfn._xlws.filter(
            INDIRECT("'"&amp;K$1&amp;"'!A2:E1000"), (INDIRECT("'"&amp;K$1&amp;"'!B2:B1000")=$B14) * (INDIRECT("'"&amp;K$1&amp;"'!C2:C1000")=$C14)
        ),
        5,
        FALSE()
    )
)</f>
        <v>#NAME?</v>
      </c>
      <c r="L14" s="88" t="e">
        <f aca="false" t="array" ref="L14:L14">IF(
    VLOOKUP(
        $A14,
        _xlfn._xlws.filter(
            INDIRECT("'"&amp;L$1&amp;"'!A2:E1000"), (INDIRECT("'"&amp;L$1&amp;"'!B2:B1000")=$B14) * (INDIRECT("'"&amp;L$1&amp;"'!C2:C1000")=$C14)
        ),
        5,
        FALSE()
    )=0,
    "",
    VLOOKUP(
        $A14,
        _xlfn._xlws.filter(
            INDIRECT("'"&amp;L$1&amp;"'!A2:E1000"), (INDIRECT("'"&amp;L$1&amp;"'!B2:B1000")=$B14) * (INDIRECT("'"&amp;L$1&amp;"'!C2:C1000")=$C14)
        ),
        5,
        FALSE()
    )
)</f>
        <v>#NAME?</v>
      </c>
      <c r="M14" s="88" t="e">
        <f aca="false" t="array" ref="M14:M14">IF(
    VLOOKUP(
        $A14,
        _xlfn._xlws.filter(
            INDIRECT("'"&amp;M$1&amp;"'!A2:E1000"), (INDIRECT("'"&amp;M$1&amp;"'!B2:B1000")=$B14) * (INDIRECT("'"&amp;M$1&amp;"'!C2:C1000")=$C14)
        ),
        5,
        FALSE()
    )=0,
    "",
    VLOOKUP(
        $A14,
        _xlfn._xlws.filter(
            INDIRECT("'"&amp;M$1&amp;"'!A2:E1000"), (INDIRECT("'"&amp;M$1&amp;"'!B2:B1000")=$B14) * (INDIRECT("'"&amp;M$1&amp;"'!C2:C1000")=$C14)
        ),
        5,
        FALSE()
    )
)</f>
        <v>#NAME?</v>
      </c>
      <c r="N14" s="88" t="e">
        <f aca="false" t="array" ref="N14:N14">IF(
    VLOOKUP(
        $A14,
        _xlfn._xlws.filter(
            INDIRECT("'"&amp;N$1&amp;"'!A2:E1000"), (INDIRECT("'"&amp;N$1&amp;"'!B2:B1000")=$B14) * (INDIRECT("'"&amp;N$1&amp;"'!C2:C1000")=$C14)
        ),
        5,
        FALSE()
    )=0,
    "",
    VLOOKUP(
        $A14,
        _xlfn._xlws.filter(
            INDIRECT("'"&amp;N$1&amp;"'!A2:E1000"), (INDIRECT("'"&amp;N$1&amp;"'!B2:B1000")=$B14) * (INDIRECT("'"&amp;N$1&amp;"'!C2:C1000")=$C14)
        ),
        5,
        FALSE()
    )
)</f>
        <v>#NAME?</v>
      </c>
      <c r="O14" s="88" t="e">
        <f aca="false" t="array" ref="O14:O14">IF(
    VLOOKUP(
        $A14,
        _xlfn._xlws.filter(
            INDIRECT("'"&amp;O$1&amp;"'!A2:E1000"), (INDIRECT("'"&amp;O$1&amp;"'!B2:B1000")=$B14) * (INDIRECT("'"&amp;O$1&amp;"'!C2:C1000")=$C14)
        ),
        5,
        FALSE()
    )=0,
    "",
    VLOOKUP(
        $A14,
        _xlfn._xlws.filter(
            INDIRECT("'"&amp;O$1&amp;"'!A2:E1000"), (INDIRECT("'"&amp;O$1&amp;"'!B2:B1000")=$B14) * (INDIRECT("'"&amp;O$1&amp;"'!C2:C1000")=$C14)
        ),
        5,
        FALSE()
    )
)</f>
        <v>#NAME?</v>
      </c>
      <c r="P14" s="88" t="e">
        <f aca="false" t="array" ref="P14:P14">IF(
    VLOOKUP(
        $A14,
        _xlfn._xlws.filter(
            INDIRECT("'"&amp;P$1&amp;"'!A2:E1000"), (INDIRECT("'"&amp;P$1&amp;"'!B2:B1000")=$B14) * (INDIRECT("'"&amp;P$1&amp;"'!C2:C1000")=$C14)
        ),
        5,
        FALSE()
    )=0,
    "",
    VLOOKUP(
        $A14,
        _xlfn._xlws.filter(
            INDIRECT("'"&amp;P$1&amp;"'!A2:E1000"), (INDIRECT("'"&amp;P$1&amp;"'!B2:B1000")=$B14) * (INDIRECT("'"&amp;P$1&amp;"'!C2:C1000")=$C14)
        ),
        5,
        FALSE()
    )
)</f>
        <v>#NAME?</v>
      </c>
      <c r="Q14" s="88" t="e">
        <f aca="false" t="array" ref="Q14:Q14">IF(
    VLOOKUP(
        $A14,
        _xlfn._xlws.filter(
            INDIRECT("'"&amp;Q$1&amp;"'!A2:E1000"), (INDIRECT("'"&amp;Q$1&amp;"'!B2:B1000")=$B14) * (INDIRECT("'"&amp;Q$1&amp;"'!C2:C1000")=$C14)
        ),
        5,
        FALSE()
    )=0,
    "",
    VLOOKUP(
        $A14,
        _xlfn._xlws.filter(
            INDIRECT("'"&amp;Q$1&amp;"'!A2:E1000"), (INDIRECT("'"&amp;Q$1&amp;"'!B2:B1000")=$B14) * (INDIRECT("'"&amp;Q$1&amp;"'!C2:C1000")=$C14)
        ),
        5,
        FALSE()
    )
)</f>
        <v>#NAME?</v>
      </c>
    </row>
    <row r="15" customFormat="false" ht="15.75" hidden="false" customHeight="true" outlineLevel="0" collapsed="false">
      <c r="A15" s="87" t="s">
        <v>35</v>
      </c>
      <c r="B15" s="47" t="s">
        <v>66</v>
      </c>
      <c r="C15" s="47" t="n">
        <v>1</v>
      </c>
      <c r="D15" s="88" t="e">
        <f aca="false" t="array" ref="D15:D15">IF(
    VLOOKUP(
        $A15,
        _xlfn._xlws.filter(
            INDIRECT("'"&amp;D$1&amp;"'!A2:E1000"), (INDIRECT("'"&amp;D$1&amp;"'!B2:B1000")=$B15) * (INDIRECT("'"&amp;D$1&amp;"'!C2:C1000")=$C15)
        ),
        5,
        FALSE()
    )=0,
    "",
    VLOOKUP(
        $A15,
        _xlfn._xlws.filter(
            INDIRECT("'"&amp;D$1&amp;"'!A2:E1000"), (INDIRECT("'"&amp;D$1&amp;"'!B2:B1000")=$B15) * (INDIRECT("'"&amp;D$1&amp;"'!C2:C1000")=$C15)
        ),
        5,
        FALSE()
    )
)</f>
        <v>#NAME?</v>
      </c>
      <c r="E15" s="88" t="e">
        <f aca="false" t="array" ref="E15:E15">IF(
    VLOOKUP(
        $A15,
        _xlfn._xlws.filter(
            INDIRECT("'"&amp;E$1&amp;"'!A2:E1000"), (INDIRECT("'"&amp;E$1&amp;"'!B2:B1000")=$B15) * (INDIRECT("'"&amp;E$1&amp;"'!C2:C1000")=$C15)
        ),
        5,
        FALSE()
    )=0,
    "",
    VLOOKUP(
        $A15,
        _xlfn._xlws.filter(
            INDIRECT("'"&amp;E$1&amp;"'!A2:E1000"), (INDIRECT("'"&amp;E$1&amp;"'!B2:B1000")=$B15) * (INDIRECT("'"&amp;E$1&amp;"'!C2:C1000")=$C15)
        ),
        5,
        FALSE()
    )
)</f>
        <v>#NAME?</v>
      </c>
      <c r="F15" s="88" t="e">
        <f aca="false" t="array" ref="F15:F15">IF(
    VLOOKUP(
        $A15,
        _xlfn._xlws.filter(
            INDIRECT("'"&amp;F$1&amp;"'!A2:E1000"), (INDIRECT("'"&amp;F$1&amp;"'!B2:B1000")=$B15) * (INDIRECT("'"&amp;F$1&amp;"'!C2:C1000")=$C15)
        ),
        5,
        FALSE()
    )=0,
    "",
    VLOOKUP(
        $A15,
        _xlfn._xlws.filter(
            INDIRECT("'"&amp;F$1&amp;"'!A2:E1000"), (INDIRECT("'"&amp;F$1&amp;"'!B2:B1000")=$B15) * (INDIRECT("'"&amp;F$1&amp;"'!C2:C1000")=$C15)
        ),
        5,
        FALSE()
    )
)</f>
        <v>#NAME?</v>
      </c>
      <c r="G15" s="88" t="e">
        <f aca="false" t="array" ref="G15:G15">IF(
    VLOOKUP(
        $A15,
        _xlfn._xlws.filter(
            INDIRECT("'"&amp;G$1&amp;"'!A2:E1000"), (INDIRECT("'"&amp;G$1&amp;"'!B2:B1000")=$B15) * (INDIRECT("'"&amp;G$1&amp;"'!C2:C1000")=$C15)
        ),
        5,
        FALSE()
    )=0,
    "",
    VLOOKUP(
        $A15,
        _xlfn._xlws.filter(
            INDIRECT("'"&amp;G$1&amp;"'!A2:E1000"), (INDIRECT("'"&amp;G$1&amp;"'!B2:B1000")=$B15) * (INDIRECT("'"&amp;G$1&amp;"'!C2:C1000")=$C15)
        ),
        5,
        FALSE()
    )
)</f>
        <v>#NAME?</v>
      </c>
      <c r="H15" s="88" t="e">
        <f aca="false" t="array" ref="H15:H15">IF(
    VLOOKUP(
        $A15,
        _xlfn._xlws.filter(
            INDIRECT("'"&amp;H$1&amp;"'!A2:E1000"), (INDIRECT("'"&amp;H$1&amp;"'!B2:B1000")=$B15) * (INDIRECT("'"&amp;H$1&amp;"'!C2:C1000")=$C15)
        ),
        5,
        FALSE()
    )=0,
    "",
    VLOOKUP(
        $A15,
        _xlfn._xlws.filter(
            INDIRECT("'"&amp;H$1&amp;"'!A2:E1000"), (INDIRECT("'"&amp;H$1&amp;"'!B2:B1000")=$B15) * (INDIRECT("'"&amp;H$1&amp;"'!C2:C1000")=$C15)
        ),
        5,
        FALSE()
    )
)</f>
        <v>#NAME?</v>
      </c>
      <c r="I15" s="88" t="e">
        <f aca="false" t="array" ref="I15:I15">IF(
    VLOOKUP(
        $A15,
        _xlfn._xlws.filter(
            INDIRECT("'"&amp;I$1&amp;"'!A2:E1000"), (INDIRECT("'"&amp;I$1&amp;"'!B2:B1000")=$B15) * (INDIRECT("'"&amp;I$1&amp;"'!C2:C1000")=$C15)
        ),
        5,
        FALSE()
    )=0,
    "",
    VLOOKUP(
        $A15,
        _xlfn._xlws.filter(
            INDIRECT("'"&amp;I$1&amp;"'!A2:E1000"), (INDIRECT("'"&amp;I$1&amp;"'!B2:B1000")=$B15) * (INDIRECT("'"&amp;I$1&amp;"'!C2:C1000")=$C15)
        ),
        5,
        FALSE()
    )
)</f>
        <v>#NAME?</v>
      </c>
      <c r="J15" s="88" t="e">
        <f aca="false" t="array" ref="J15:J15">IF(
    VLOOKUP(
        $A15,
        _xlfn._xlws.filter(
            INDIRECT("'"&amp;J$1&amp;"'!A2:E1000"), (INDIRECT("'"&amp;J$1&amp;"'!B2:B1000")=$B15) * (INDIRECT("'"&amp;J$1&amp;"'!C2:C1000")=$C15)
        ),
        5,
        FALSE()
    )=0,
    "",
    VLOOKUP(
        $A15,
        _xlfn._xlws.filter(
            INDIRECT("'"&amp;J$1&amp;"'!A2:E1000"), (INDIRECT("'"&amp;J$1&amp;"'!B2:B1000")=$B15) * (INDIRECT("'"&amp;J$1&amp;"'!C2:C1000")=$C15)
        ),
        5,
        FALSE()
    )
)</f>
        <v>#NAME?</v>
      </c>
      <c r="K15" s="88" t="e">
        <f aca="false" t="array" ref="K15:K15">IF(
    VLOOKUP(
        $A15,
        _xlfn._xlws.filter(
            INDIRECT("'"&amp;K$1&amp;"'!A2:E1000"), (INDIRECT("'"&amp;K$1&amp;"'!B2:B1000")=$B15) * (INDIRECT("'"&amp;K$1&amp;"'!C2:C1000")=$C15)
        ),
        5,
        FALSE()
    )=0,
    "",
    VLOOKUP(
        $A15,
        _xlfn._xlws.filter(
            INDIRECT("'"&amp;K$1&amp;"'!A2:E1000"), (INDIRECT("'"&amp;K$1&amp;"'!B2:B1000")=$B15) * (INDIRECT("'"&amp;K$1&amp;"'!C2:C1000")=$C15)
        ),
        5,
        FALSE()
    )
)</f>
        <v>#NAME?</v>
      </c>
      <c r="L15" s="88" t="e">
        <f aca="false" t="array" ref="L15:L15">IF(
    VLOOKUP(
        $A15,
        _xlfn._xlws.filter(
            INDIRECT("'"&amp;L$1&amp;"'!A2:E1000"), (INDIRECT("'"&amp;L$1&amp;"'!B2:B1000")=$B15) * (INDIRECT("'"&amp;L$1&amp;"'!C2:C1000")=$C15)
        ),
        5,
        FALSE()
    )=0,
    "",
    VLOOKUP(
        $A15,
        _xlfn._xlws.filter(
            INDIRECT("'"&amp;L$1&amp;"'!A2:E1000"), (INDIRECT("'"&amp;L$1&amp;"'!B2:B1000")=$B15) * (INDIRECT("'"&amp;L$1&amp;"'!C2:C1000")=$C15)
        ),
        5,
        FALSE()
    )
)</f>
        <v>#NAME?</v>
      </c>
      <c r="M15" s="88" t="e">
        <f aca="false" t="array" ref="M15:M15">IF(
    VLOOKUP(
        $A15,
        _xlfn._xlws.filter(
            INDIRECT("'"&amp;M$1&amp;"'!A2:E1000"), (INDIRECT("'"&amp;M$1&amp;"'!B2:B1000")=$B15) * (INDIRECT("'"&amp;M$1&amp;"'!C2:C1000")=$C15)
        ),
        5,
        FALSE()
    )=0,
    "",
    VLOOKUP(
        $A15,
        _xlfn._xlws.filter(
            INDIRECT("'"&amp;M$1&amp;"'!A2:E1000"), (INDIRECT("'"&amp;M$1&amp;"'!B2:B1000")=$B15) * (INDIRECT("'"&amp;M$1&amp;"'!C2:C1000")=$C15)
        ),
        5,
        FALSE()
    )
)</f>
        <v>#NAME?</v>
      </c>
      <c r="N15" s="88" t="e">
        <f aca="false" t="array" ref="N15:N15">IF(
    VLOOKUP(
        $A15,
        _xlfn._xlws.filter(
            INDIRECT("'"&amp;N$1&amp;"'!A2:E1000"), (INDIRECT("'"&amp;N$1&amp;"'!B2:B1000")=$B15) * (INDIRECT("'"&amp;N$1&amp;"'!C2:C1000")=$C15)
        ),
        5,
        FALSE()
    )=0,
    "",
    VLOOKUP(
        $A15,
        _xlfn._xlws.filter(
            INDIRECT("'"&amp;N$1&amp;"'!A2:E1000"), (INDIRECT("'"&amp;N$1&amp;"'!B2:B1000")=$B15) * (INDIRECT("'"&amp;N$1&amp;"'!C2:C1000")=$C15)
        ),
        5,
        FALSE()
    )
)</f>
        <v>#NAME?</v>
      </c>
      <c r="O15" s="88" t="e">
        <f aca="false" t="array" ref="O15:O15">IF(
    VLOOKUP(
        $A15,
        _xlfn._xlws.filter(
            INDIRECT("'"&amp;O$1&amp;"'!A2:E1000"), (INDIRECT("'"&amp;O$1&amp;"'!B2:B1000")=$B15) * (INDIRECT("'"&amp;O$1&amp;"'!C2:C1000")=$C15)
        ),
        5,
        FALSE()
    )=0,
    "",
    VLOOKUP(
        $A15,
        _xlfn._xlws.filter(
            INDIRECT("'"&amp;O$1&amp;"'!A2:E1000"), (INDIRECT("'"&amp;O$1&amp;"'!B2:B1000")=$B15) * (INDIRECT("'"&amp;O$1&amp;"'!C2:C1000")=$C15)
        ),
        5,
        FALSE()
    )
)</f>
        <v>#NAME?</v>
      </c>
      <c r="P15" s="88" t="e">
        <f aca="false" t="array" ref="P15:P15">IF(
    VLOOKUP(
        $A15,
        _xlfn._xlws.filter(
            INDIRECT("'"&amp;P$1&amp;"'!A2:E1000"), (INDIRECT("'"&amp;P$1&amp;"'!B2:B1000")=$B15) * (INDIRECT("'"&amp;P$1&amp;"'!C2:C1000")=$C15)
        ),
        5,
        FALSE()
    )=0,
    "",
    VLOOKUP(
        $A15,
        _xlfn._xlws.filter(
            INDIRECT("'"&amp;P$1&amp;"'!A2:E1000"), (INDIRECT("'"&amp;P$1&amp;"'!B2:B1000")=$B15) * (INDIRECT("'"&amp;P$1&amp;"'!C2:C1000")=$C15)
        ),
        5,
        FALSE()
    )
)</f>
        <v>#NAME?</v>
      </c>
      <c r="Q15" s="88" t="e">
        <f aca="false" t="array" ref="Q15:Q15">IF(
    VLOOKUP(
        $A15,
        _xlfn._xlws.filter(
            INDIRECT("'"&amp;Q$1&amp;"'!A2:E1000"), (INDIRECT("'"&amp;Q$1&amp;"'!B2:B1000")=$B15) * (INDIRECT("'"&amp;Q$1&amp;"'!C2:C1000")=$C15)
        ),
        5,
        FALSE()
    )=0,
    "",
    VLOOKUP(
        $A15,
        _xlfn._xlws.filter(
            INDIRECT("'"&amp;Q$1&amp;"'!A2:E1000"), (INDIRECT("'"&amp;Q$1&amp;"'!B2:B1000")=$B15) * (INDIRECT("'"&amp;Q$1&amp;"'!C2:C1000")=$C15)
        ),
        5,
        FALSE()
    )
)</f>
        <v>#NAME?</v>
      </c>
    </row>
    <row r="17" customFormat="false" ht="15.75" hidden="false" customHeight="true" outlineLevel="0" collapsed="false">
      <c r="A17" s="89" t="s">
        <v>27</v>
      </c>
      <c r="B17" s="83" t="s">
        <v>51</v>
      </c>
      <c r="C17" s="83" t="s">
        <v>52</v>
      </c>
      <c r="D17" s="84" t="s">
        <v>1</v>
      </c>
      <c r="E17" s="83" t="s">
        <v>2</v>
      </c>
      <c r="F17" s="85" t="s">
        <v>3</v>
      </c>
      <c r="G17" s="85" t="s">
        <v>4</v>
      </c>
      <c r="H17" s="85" t="s">
        <v>5</v>
      </c>
      <c r="I17" s="85" t="s">
        <v>6</v>
      </c>
      <c r="J17" s="85" t="s">
        <v>7</v>
      </c>
      <c r="K17" s="85" t="s">
        <v>8</v>
      </c>
      <c r="L17" s="86" t="s">
        <v>9</v>
      </c>
      <c r="M17" s="86" t="s">
        <v>10</v>
      </c>
      <c r="N17" s="86" t="s">
        <v>11</v>
      </c>
      <c r="O17" s="86" t="s">
        <v>12</v>
      </c>
      <c r="P17" s="86" t="s">
        <v>13</v>
      </c>
      <c r="Q17" s="86" t="s">
        <v>14</v>
      </c>
    </row>
    <row r="18" customFormat="false" ht="15" hidden="false" customHeight="false" outlineLevel="0" collapsed="false">
      <c r="A18" s="90" t="s">
        <v>37</v>
      </c>
      <c r="B18" s="47" t="s">
        <v>67</v>
      </c>
      <c r="C18" s="47" t="n">
        <v>1</v>
      </c>
      <c r="D18" s="88" t="e">
        <f aca="false" t="array" ref="D18:D18">IF(
    VLOOKUP(
        $A18,
        _xlfn._xlws.filter(
            INDIRECT("'"&amp;D$1&amp;"'!A2:E1000"), (INDIRECT("'"&amp;D$1&amp;"'!B2:B1000")=$B18) * (INDIRECT("'"&amp;D$1&amp;"'!C2:C1000")=$C18)
        ),
        5,
        FALSE()
    )=0,
    "",
    VLOOKUP(
        $A18,
        _xlfn._xlws.filter(
            INDIRECT("'"&amp;D$1&amp;"'!A2:E1000"), (INDIRECT("'"&amp;D$1&amp;"'!B2:B1000")=$B18) * (INDIRECT("'"&amp;D$1&amp;"'!C2:C1000")=$C18)
        ),
        5,
        FALSE()
    )
)</f>
        <v>#NAME?</v>
      </c>
      <c r="E18" s="88" t="e">
        <f aca="false" t="array" ref="E18:E18">IF(
    VLOOKUP(
        $A18,
        _xlfn._xlws.filter(
            INDIRECT("'"&amp;E$1&amp;"'!A2:E1000"), (INDIRECT("'"&amp;E$1&amp;"'!B2:B1000")=$B18) * (INDIRECT("'"&amp;E$1&amp;"'!C2:C1000")=$C18)
        ),
        5,
        FALSE()
    )=0,
    "",
    VLOOKUP(
        $A18,
        _xlfn._xlws.filter(
            INDIRECT("'"&amp;E$1&amp;"'!A2:E1000"), (INDIRECT("'"&amp;E$1&amp;"'!B2:B1000")=$B18) * (INDIRECT("'"&amp;E$1&amp;"'!C2:C1000")=$C18)
        ),
        5,
        FALSE()
    )
)</f>
        <v>#NAME?</v>
      </c>
      <c r="F18" s="88" t="e">
        <f aca="false" t="array" ref="F18:F18">IF(
    VLOOKUP(
        $A18,
        _xlfn._xlws.filter(
            INDIRECT("'"&amp;F$1&amp;"'!A2:E1000"), (INDIRECT("'"&amp;F$1&amp;"'!B2:B1000")=$B18) * (INDIRECT("'"&amp;F$1&amp;"'!C2:C1000")=$C18)
        ),
        5,
        FALSE()
    )=0,
    "",
    VLOOKUP(
        $A18,
        _xlfn._xlws.filter(
            INDIRECT("'"&amp;F$1&amp;"'!A2:E1000"), (INDIRECT("'"&amp;F$1&amp;"'!B2:B1000")=$B18) * (INDIRECT("'"&amp;F$1&amp;"'!C2:C1000")=$C18)
        ),
        5,
        FALSE()
    )
)</f>
        <v>#NAME?</v>
      </c>
      <c r="G18" s="88" t="e">
        <f aca="false" t="array" ref="G18:G18">IF(
    VLOOKUP(
        $A18,
        _xlfn._xlws.filter(
            INDIRECT("'"&amp;G$1&amp;"'!A2:E1000"), (INDIRECT("'"&amp;G$1&amp;"'!B2:B1000")=$B18) * (INDIRECT("'"&amp;G$1&amp;"'!C2:C1000")=$C18)
        ),
        5,
        FALSE()
    )=0,
    "",
    VLOOKUP(
        $A18,
        _xlfn._xlws.filter(
            INDIRECT("'"&amp;G$1&amp;"'!A2:E1000"), (INDIRECT("'"&amp;G$1&amp;"'!B2:B1000")=$B18) * (INDIRECT("'"&amp;G$1&amp;"'!C2:C1000")=$C18)
        ),
        5,
        FALSE()
    )
)</f>
        <v>#NAME?</v>
      </c>
      <c r="H18" s="88" t="e">
        <f aca="false" t="array" ref="H18:H18">IF(
    VLOOKUP(
        $A18,
        _xlfn._xlws.filter(
            INDIRECT("'"&amp;H$1&amp;"'!A2:E1000"), (INDIRECT("'"&amp;H$1&amp;"'!B2:B1000")=$B18) * (INDIRECT("'"&amp;H$1&amp;"'!C2:C1000")=$C18)
        ),
        5,
        FALSE()
    )=0,
    "",
    VLOOKUP(
        $A18,
        _xlfn._xlws.filter(
            INDIRECT("'"&amp;H$1&amp;"'!A2:E1000"), (INDIRECT("'"&amp;H$1&amp;"'!B2:B1000")=$B18) * (INDIRECT("'"&amp;H$1&amp;"'!C2:C1000")=$C18)
        ),
        5,
        FALSE()
    )
)</f>
        <v>#NAME?</v>
      </c>
      <c r="I18" s="88" t="e">
        <f aca="false" t="array" ref="I18:I18">IF(
    VLOOKUP(
        $A18,
        _xlfn._xlws.filter(
            INDIRECT("'"&amp;I$1&amp;"'!A2:E1000"), (INDIRECT("'"&amp;I$1&amp;"'!B2:B1000")=$B18) * (INDIRECT("'"&amp;I$1&amp;"'!C2:C1000")=$C18)
        ),
        5,
        FALSE()
    )=0,
    "",
    VLOOKUP(
        $A18,
        _xlfn._xlws.filter(
            INDIRECT("'"&amp;I$1&amp;"'!A2:E1000"), (INDIRECT("'"&amp;I$1&amp;"'!B2:B1000")=$B18) * (INDIRECT("'"&amp;I$1&amp;"'!C2:C1000")=$C18)
        ),
        5,
        FALSE()
    )
)</f>
        <v>#NAME?</v>
      </c>
      <c r="J18" s="88" t="e">
        <f aca="false" t="array" ref="J18:J18">IF(
    VLOOKUP(
        $A18,
        _xlfn._xlws.filter(
            INDIRECT("'"&amp;J$1&amp;"'!A2:E1000"), (INDIRECT("'"&amp;J$1&amp;"'!B2:B1000")=$B18) * (INDIRECT("'"&amp;J$1&amp;"'!C2:C1000")=$C18)
        ),
        5,
        FALSE()
    )=0,
    "",
    VLOOKUP(
        $A18,
        _xlfn._xlws.filter(
            INDIRECT("'"&amp;J$1&amp;"'!A2:E1000"), (INDIRECT("'"&amp;J$1&amp;"'!B2:B1000")=$B18) * (INDIRECT("'"&amp;J$1&amp;"'!C2:C1000")=$C18)
        ),
        5,
        FALSE()
    )
)</f>
        <v>#NAME?</v>
      </c>
      <c r="K18" s="88" t="e">
        <f aca="false" t="array" ref="K18:K18">IF(
    VLOOKUP(
        $A18,
        _xlfn._xlws.filter(
            INDIRECT("'"&amp;K$1&amp;"'!A2:E1000"), (INDIRECT("'"&amp;K$1&amp;"'!B2:B1000")=$B18) * (INDIRECT("'"&amp;K$1&amp;"'!C2:C1000")=$C18)
        ),
        5,
        FALSE()
    )=0,
    "",
    VLOOKUP(
        $A18,
        _xlfn._xlws.filter(
            INDIRECT("'"&amp;K$1&amp;"'!A2:E1000"), (INDIRECT("'"&amp;K$1&amp;"'!B2:B1000")=$B18) * (INDIRECT("'"&amp;K$1&amp;"'!C2:C1000")=$C18)
        ),
        5,
        FALSE()
    )
)</f>
        <v>#NAME?</v>
      </c>
      <c r="L18" s="88" t="e">
        <f aca="false" t="array" ref="L18:L18">IF(
    VLOOKUP(
        $A18,
        _xlfn._xlws.filter(
            INDIRECT("'"&amp;L$1&amp;"'!A2:E1000"), (INDIRECT("'"&amp;L$1&amp;"'!B2:B1000")=$B18) * (INDIRECT("'"&amp;L$1&amp;"'!C2:C1000")=$C18)
        ),
        5,
        FALSE()
    )=0,
    "",
    VLOOKUP(
        $A18,
        _xlfn._xlws.filter(
            INDIRECT("'"&amp;L$1&amp;"'!A2:E1000"), (INDIRECT("'"&amp;L$1&amp;"'!B2:B1000")=$B18) * (INDIRECT("'"&amp;L$1&amp;"'!C2:C1000")=$C18)
        ),
        5,
        FALSE()
    )
)</f>
        <v>#NAME?</v>
      </c>
      <c r="M18" s="88" t="e">
        <f aca="false" t="array" ref="M18:M18">IF(
    VLOOKUP(
        $A18,
        _xlfn._xlws.filter(
            INDIRECT("'"&amp;M$1&amp;"'!A2:E1000"), (INDIRECT("'"&amp;M$1&amp;"'!B2:B1000")=$B18) * (INDIRECT("'"&amp;M$1&amp;"'!C2:C1000")=$C18)
        ),
        5,
        FALSE()
    )=0,
    "",
    VLOOKUP(
        $A18,
        _xlfn._xlws.filter(
            INDIRECT("'"&amp;M$1&amp;"'!A2:E1000"), (INDIRECT("'"&amp;M$1&amp;"'!B2:B1000")=$B18) * (INDIRECT("'"&amp;M$1&amp;"'!C2:C1000")=$C18)
        ),
        5,
        FALSE()
    )
)</f>
        <v>#NAME?</v>
      </c>
      <c r="N18" s="88" t="e">
        <f aca="false" t="array" ref="N18:N18">IF(
    VLOOKUP(
        $A18,
        _xlfn._xlws.filter(
            INDIRECT("'"&amp;N$1&amp;"'!A2:E1000"), (INDIRECT("'"&amp;N$1&amp;"'!B2:B1000")=$B18) * (INDIRECT("'"&amp;N$1&amp;"'!C2:C1000")=$C18)
        ),
        5,
        FALSE()
    )=0,
    "",
    VLOOKUP(
        $A18,
        _xlfn._xlws.filter(
            INDIRECT("'"&amp;N$1&amp;"'!A2:E1000"), (INDIRECT("'"&amp;N$1&amp;"'!B2:B1000")=$B18) * (INDIRECT("'"&amp;N$1&amp;"'!C2:C1000")=$C18)
        ),
        5,
        FALSE()
    )
)</f>
        <v>#NAME?</v>
      </c>
      <c r="O18" s="88" t="e">
        <f aca="false" t="array" ref="O18:O18">IF(
    VLOOKUP(
        $A18,
        _xlfn._xlws.filter(
            INDIRECT("'"&amp;O$1&amp;"'!A2:E1000"), (INDIRECT("'"&amp;O$1&amp;"'!B2:B1000")=$B18) * (INDIRECT("'"&amp;O$1&amp;"'!C2:C1000")=$C18)
        ),
        5,
        FALSE()
    )=0,
    "",
    VLOOKUP(
        $A18,
        _xlfn._xlws.filter(
            INDIRECT("'"&amp;O$1&amp;"'!A2:E1000"), (INDIRECT("'"&amp;O$1&amp;"'!B2:B1000")=$B18) * (INDIRECT("'"&amp;O$1&amp;"'!C2:C1000")=$C18)
        ),
        5,
        FALSE()
    )
)</f>
        <v>#NAME?</v>
      </c>
      <c r="P18" s="88" t="e">
        <f aca="false" t="array" ref="P18:P18">IF(
    VLOOKUP(
        $A18,
        _xlfn._xlws.filter(
            INDIRECT("'"&amp;P$1&amp;"'!A2:E1000"), (INDIRECT("'"&amp;P$1&amp;"'!B2:B1000")=$B18) * (INDIRECT("'"&amp;P$1&amp;"'!C2:C1000")=$C18)
        ),
        5,
        FALSE()
    )=0,
    "",
    VLOOKUP(
        $A18,
        _xlfn._xlws.filter(
            INDIRECT("'"&amp;P$1&amp;"'!A2:E1000"), (INDIRECT("'"&amp;P$1&amp;"'!B2:B1000")=$B18) * (INDIRECT("'"&amp;P$1&amp;"'!C2:C1000")=$C18)
        ),
        5,
        FALSE()
    )
)</f>
        <v>#NAME?</v>
      </c>
      <c r="Q18" s="88" t="e">
        <f aca="false" t="array" ref="Q18:Q18">IF(
    VLOOKUP(
        $A18,
        _xlfn._xlws.filter(
            INDIRECT("'"&amp;Q$1&amp;"'!A2:E1000"), (INDIRECT("'"&amp;Q$1&amp;"'!B2:B1000")=$B18) * (INDIRECT("'"&amp;Q$1&amp;"'!C2:C1000")=$C18)
        ),
        5,
        FALSE()
    )=0,
    "",
    VLOOKUP(
        $A18,
        _xlfn._xlws.filter(
            INDIRECT("'"&amp;Q$1&amp;"'!A2:E1000"), (INDIRECT("'"&amp;Q$1&amp;"'!B2:B1000")=$B18) * (INDIRECT("'"&amp;Q$1&amp;"'!C2:C1000")=$C18)
        ),
        5,
        FALSE()
    )
)</f>
        <v>#NAME?</v>
      </c>
    </row>
    <row r="19" customFormat="false" ht="15" hidden="false" customHeight="false" outlineLevel="0" collapsed="false">
      <c r="A19" s="90" t="s">
        <v>37</v>
      </c>
      <c r="B19" s="47" t="s">
        <v>68</v>
      </c>
      <c r="C19" s="47" t="n">
        <v>1</v>
      </c>
      <c r="D19" s="88" t="e">
        <f aca="false" t="array" ref="D19:D19">IF(
    VLOOKUP(
        $A19,
        _xlfn._xlws.filter(
            INDIRECT("'"&amp;D$1&amp;"'!A2:E1000"), (INDIRECT("'"&amp;D$1&amp;"'!B2:B1000")=$B19) * (INDIRECT("'"&amp;D$1&amp;"'!C2:C1000")=$C19)
        ),
        5,
        FALSE()
    )=0,
    "",
    VLOOKUP(
        $A19,
        _xlfn._xlws.filter(
            INDIRECT("'"&amp;D$1&amp;"'!A2:E1000"), (INDIRECT("'"&amp;D$1&amp;"'!B2:B1000")=$B19) * (INDIRECT("'"&amp;D$1&amp;"'!C2:C1000")=$C19)
        ),
        5,
        FALSE()
    )
)</f>
        <v>#NAME?</v>
      </c>
      <c r="E19" s="88" t="e">
        <f aca="false" t="array" ref="E19:E19">IF(
    VLOOKUP(
        $A19,
        _xlfn._xlws.filter(
            INDIRECT("'"&amp;E$1&amp;"'!A2:E1000"), (INDIRECT("'"&amp;E$1&amp;"'!B2:B1000")=$B19) * (INDIRECT("'"&amp;E$1&amp;"'!C2:C1000")=$C19)
        ),
        5,
        FALSE()
    )=0,
    "",
    VLOOKUP(
        $A19,
        _xlfn._xlws.filter(
            INDIRECT("'"&amp;E$1&amp;"'!A2:E1000"), (INDIRECT("'"&amp;E$1&amp;"'!B2:B1000")=$B19) * (INDIRECT("'"&amp;E$1&amp;"'!C2:C1000")=$C19)
        ),
        5,
        FALSE()
    )
)</f>
        <v>#NAME?</v>
      </c>
      <c r="F19" s="88" t="e">
        <f aca="false" t="array" ref="F19:F19">IF(
    VLOOKUP(
        $A19,
        _xlfn._xlws.filter(
            INDIRECT("'"&amp;F$1&amp;"'!A2:E1000"), (INDIRECT("'"&amp;F$1&amp;"'!B2:B1000")=$B19) * (INDIRECT("'"&amp;F$1&amp;"'!C2:C1000")=$C19)
        ),
        5,
        FALSE()
    )=0,
    "",
    VLOOKUP(
        $A19,
        _xlfn._xlws.filter(
            INDIRECT("'"&amp;F$1&amp;"'!A2:E1000"), (INDIRECT("'"&amp;F$1&amp;"'!B2:B1000")=$B19) * (INDIRECT("'"&amp;F$1&amp;"'!C2:C1000")=$C19)
        ),
        5,
        FALSE()
    )
)</f>
        <v>#NAME?</v>
      </c>
      <c r="G19" s="88" t="e">
        <f aca="false" t="array" ref="G19:G19">IF(
    VLOOKUP(
        $A19,
        _xlfn._xlws.filter(
            INDIRECT("'"&amp;G$1&amp;"'!A2:E1000"), (INDIRECT("'"&amp;G$1&amp;"'!B2:B1000")=$B19) * (INDIRECT("'"&amp;G$1&amp;"'!C2:C1000")=$C19)
        ),
        5,
        FALSE()
    )=0,
    "",
    VLOOKUP(
        $A19,
        _xlfn._xlws.filter(
            INDIRECT("'"&amp;G$1&amp;"'!A2:E1000"), (INDIRECT("'"&amp;G$1&amp;"'!B2:B1000")=$B19) * (INDIRECT("'"&amp;G$1&amp;"'!C2:C1000")=$C19)
        ),
        5,
        FALSE()
    )
)</f>
        <v>#NAME?</v>
      </c>
      <c r="H19" s="88" t="e">
        <f aca="false" t="array" ref="H19:H19">IF(
    VLOOKUP(
        $A19,
        _xlfn._xlws.filter(
            INDIRECT("'"&amp;H$1&amp;"'!A2:E1000"), (INDIRECT("'"&amp;H$1&amp;"'!B2:B1000")=$B19) * (INDIRECT("'"&amp;H$1&amp;"'!C2:C1000")=$C19)
        ),
        5,
        FALSE()
    )=0,
    "",
    VLOOKUP(
        $A19,
        _xlfn._xlws.filter(
            INDIRECT("'"&amp;H$1&amp;"'!A2:E1000"), (INDIRECT("'"&amp;H$1&amp;"'!B2:B1000")=$B19) * (INDIRECT("'"&amp;H$1&amp;"'!C2:C1000")=$C19)
        ),
        5,
        FALSE()
    )
)</f>
        <v>#NAME?</v>
      </c>
      <c r="I19" s="88" t="e">
        <f aca="false" t="array" ref="I19:I19">IF(
    VLOOKUP(
        $A19,
        _xlfn._xlws.filter(
            INDIRECT("'"&amp;I$1&amp;"'!A2:E1000"), (INDIRECT("'"&amp;I$1&amp;"'!B2:B1000")=$B19) * (INDIRECT("'"&amp;I$1&amp;"'!C2:C1000")=$C19)
        ),
        5,
        FALSE()
    )=0,
    "",
    VLOOKUP(
        $A19,
        _xlfn._xlws.filter(
            INDIRECT("'"&amp;I$1&amp;"'!A2:E1000"), (INDIRECT("'"&amp;I$1&amp;"'!B2:B1000")=$B19) * (INDIRECT("'"&amp;I$1&amp;"'!C2:C1000")=$C19)
        ),
        5,
        FALSE()
    )
)</f>
        <v>#NAME?</v>
      </c>
      <c r="J19" s="88" t="e">
        <f aca="false" t="array" ref="J19:J19">IF(
    VLOOKUP(
        $A19,
        _xlfn._xlws.filter(
            INDIRECT("'"&amp;J$1&amp;"'!A2:E1000"), (INDIRECT("'"&amp;J$1&amp;"'!B2:B1000")=$B19) * (INDIRECT("'"&amp;J$1&amp;"'!C2:C1000")=$C19)
        ),
        5,
        FALSE()
    )=0,
    "",
    VLOOKUP(
        $A19,
        _xlfn._xlws.filter(
            INDIRECT("'"&amp;J$1&amp;"'!A2:E1000"), (INDIRECT("'"&amp;J$1&amp;"'!B2:B1000")=$B19) * (INDIRECT("'"&amp;J$1&amp;"'!C2:C1000")=$C19)
        ),
        5,
        FALSE()
    )
)</f>
        <v>#NAME?</v>
      </c>
      <c r="K19" s="88" t="e">
        <f aca="false" t="array" ref="K19:K19">IF(
    VLOOKUP(
        $A19,
        _xlfn._xlws.filter(
            INDIRECT("'"&amp;K$1&amp;"'!A2:E1000"), (INDIRECT("'"&amp;K$1&amp;"'!B2:B1000")=$B19) * (INDIRECT("'"&amp;K$1&amp;"'!C2:C1000")=$C19)
        ),
        5,
        FALSE()
    )=0,
    "",
    VLOOKUP(
        $A19,
        _xlfn._xlws.filter(
            INDIRECT("'"&amp;K$1&amp;"'!A2:E1000"), (INDIRECT("'"&amp;K$1&amp;"'!B2:B1000")=$B19) * (INDIRECT("'"&amp;K$1&amp;"'!C2:C1000")=$C19)
        ),
        5,
        FALSE()
    )
)</f>
        <v>#NAME?</v>
      </c>
      <c r="L19" s="88" t="e">
        <f aca="false" t="array" ref="L19:L19">IF(
    VLOOKUP(
        $A19,
        _xlfn._xlws.filter(
            INDIRECT("'"&amp;L$1&amp;"'!A2:E1000"), (INDIRECT("'"&amp;L$1&amp;"'!B2:B1000")=$B19) * (INDIRECT("'"&amp;L$1&amp;"'!C2:C1000")=$C19)
        ),
        5,
        FALSE()
    )=0,
    "",
    VLOOKUP(
        $A19,
        _xlfn._xlws.filter(
            INDIRECT("'"&amp;L$1&amp;"'!A2:E1000"), (INDIRECT("'"&amp;L$1&amp;"'!B2:B1000")=$B19) * (INDIRECT("'"&amp;L$1&amp;"'!C2:C1000")=$C19)
        ),
        5,
        FALSE()
    )
)</f>
        <v>#NAME?</v>
      </c>
      <c r="M19" s="88" t="e">
        <f aca="false" t="array" ref="M19:M19">IF(
    VLOOKUP(
        $A19,
        _xlfn._xlws.filter(
            INDIRECT("'"&amp;M$1&amp;"'!A2:E1000"), (INDIRECT("'"&amp;M$1&amp;"'!B2:B1000")=$B19) * (INDIRECT("'"&amp;M$1&amp;"'!C2:C1000")=$C19)
        ),
        5,
        FALSE()
    )=0,
    "",
    VLOOKUP(
        $A19,
        _xlfn._xlws.filter(
            INDIRECT("'"&amp;M$1&amp;"'!A2:E1000"), (INDIRECT("'"&amp;M$1&amp;"'!B2:B1000")=$B19) * (INDIRECT("'"&amp;M$1&amp;"'!C2:C1000")=$C19)
        ),
        5,
        FALSE()
    )
)</f>
        <v>#NAME?</v>
      </c>
      <c r="N19" s="88" t="e">
        <f aca="false" t="array" ref="N19:N19">IF(
    VLOOKUP(
        $A19,
        _xlfn._xlws.filter(
            INDIRECT("'"&amp;N$1&amp;"'!A2:E1000"), (INDIRECT("'"&amp;N$1&amp;"'!B2:B1000")=$B19) * (INDIRECT("'"&amp;N$1&amp;"'!C2:C1000")=$C19)
        ),
        5,
        FALSE()
    )=0,
    "",
    VLOOKUP(
        $A19,
        _xlfn._xlws.filter(
            INDIRECT("'"&amp;N$1&amp;"'!A2:E1000"), (INDIRECT("'"&amp;N$1&amp;"'!B2:B1000")=$B19) * (INDIRECT("'"&amp;N$1&amp;"'!C2:C1000")=$C19)
        ),
        5,
        FALSE()
    )
)</f>
        <v>#NAME?</v>
      </c>
      <c r="O19" s="88" t="e">
        <f aca="false" t="array" ref="O19:O19">IF(
    VLOOKUP(
        $A19,
        _xlfn._xlws.filter(
            INDIRECT("'"&amp;O$1&amp;"'!A2:E1000"), (INDIRECT("'"&amp;O$1&amp;"'!B2:B1000")=$B19) * (INDIRECT("'"&amp;O$1&amp;"'!C2:C1000")=$C19)
        ),
        5,
        FALSE()
    )=0,
    "",
    VLOOKUP(
        $A19,
        _xlfn._xlws.filter(
            INDIRECT("'"&amp;O$1&amp;"'!A2:E1000"), (INDIRECT("'"&amp;O$1&amp;"'!B2:B1000")=$B19) * (INDIRECT("'"&amp;O$1&amp;"'!C2:C1000")=$C19)
        ),
        5,
        FALSE()
    )
)</f>
        <v>#NAME?</v>
      </c>
      <c r="P19" s="88" t="e">
        <f aca="false" t="array" ref="P19:P19">IF(
    VLOOKUP(
        $A19,
        _xlfn._xlws.filter(
            INDIRECT("'"&amp;P$1&amp;"'!A2:E1000"), (INDIRECT("'"&amp;P$1&amp;"'!B2:B1000")=$B19) * (INDIRECT("'"&amp;P$1&amp;"'!C2:C1000")=$C19)
        ),
        5,
        FALSE()
    )=0,
    "",
    VLOOKUP(
        $A19,
        _xlfn._xlws.filter(
            INDIRECT("'"&amp;P$1&amp;"'!A2:E1000"), (INDIRECT("'"&amp;P$1&amp;"'!B2:B1000")=$B19) * (INDIRECT("'"&amp;P$1&amp;"'!C2:C1000")=$C19)
        ),
        5,
        FALSE()
    )
)</f>
        <v>#NAME?</v>
      </c>
      <c r="Q19" s="88" t="e">
        <f aca="false" t="array" ref="Q19:Q19">IF(
    VLOOKUP(
        $A19,
        _xlfn._xlws.filter(
            INDIRECT("'"&amp;Q$1&amp;"'!A2:E1000"), (INDIRECT("'"&amp;Q$1&amp;"'!B2:B1000")=$B19) * (INDIRECT("'"&amp;Q$1&amp;"'!C2:C1000")=$C19)
        ),
        5,
        FALSE()
    )=0,
    "",
    VLOOKUP(
        $A19,
        _xlfn._xlws.filter(
            INDIRECT("'"&amp;Q$1&amp;"'!A2:E1000"), (INDIRECT("'"&amp;Q$1&amp;"'!B2:B1000")=$B19) * (INDIRECT("'"&amp;Q$1&amp;"'!C2:C1000")=$C19)
        ),
        5,
        FALSE()
    )
)</f>
        <v>#NAME?</v>
      </c>
    </row>
    <row r="20" customFormat="false" ht="15" hidden="false" customHeight="false" outlineLevel="0" collapsed="false">
      <c r="A20" s="90" t="s">
        <v>37</v>
      </c>
      <c r="B20" s="47" t="s">
        <v>69</v>
      </c>
      <c r="C20" s="47" t="n">
        <v>1</v>
      </c>
      <c r="D20" s="88" t="e">
        <f aca="false" t="array" ref="D20:D20">IF(
    VLOOKUP(
        $A20,
        _xlfn._xlws.filter(
            INDIRECT("'"&amp;D$1&amp;"'!A2:E1000"), (INDIRECT("'"&amp;D$1&amp;"'!B2:B1000")=$B20) * (INDIRECT("'"&amp;D$1&amp;"'!C2:C1000")=$C20)
        ),
        5,
        FALSE()
    )=0,
    "",
    VLOOKUP(
        $A20,
        _xlfn._xlws.filter(
            INDIRECT("'"&amp;D$1&amp;"'!A2:E1000"), (INDIRECT("'"&amp;D$1&amp;"'!B2:B1000")=$B20) * (INDIRECT("'"&amp;D$1&amp;"'!C2:C1000")=$C20)
        ),
        5,
        FALSE()
    )
)</f>
        <v>#NAME?</v>
      </c>
      <c r="E20" s="88" t="e">
        <f aca="false" t="array" ref="E20:E20">IF(
    VLOOKUP(
        $A20,
        _xlfn._xlws.filter(
            INDIRECT("'"&amp;E$1&amp;"'!A2:E1000"), (INDIRECT("'"&amp;E$1&amp;"'!B2:B1000")=$B20) * (INDIRECT("'"&amp;E$1&amp;"'!C2:C1000")=$C20)
        ),
        5,
        FALSE()
    )=0,
    "",
    VLOOKUP(
        $A20,
        _xlfn._xlws.filter(
            INDIRECT("'"&amp;E$1&amp;"'!A2:E1000"), (INDIRECT("'"&amp;E$1&amp;"'!B2:B1000")=$B20) * (INDIRECT("'"&amp;E$1&amp;"'!C2:C1000")=$C20)
        ),
        5,
        FALSE()
    )
)</f>
        <v>#NAME?</v>
      </c>
      <c r="F20" s="88" t="e">
        <f aca="false" t="array" ref="F20:F20">IF(
    VLOOKUP(
        $A20,
        _xlfn._xlws.filter(
            INDIRECT("'"&amp;F$1&amp;"'!A2:E1000"), (INDIRECT("'"&amp;F$1&amp;"'!B2:B1000")=$B20) * (INDIRECT("'"&amp;F$1&amp;"'!C2:C1000")=$C20)
        ),
        5,
        FALSE()
    )=0,
    "",
    VLOOKUP(
        $A20,
        _xlfn._xlws.filter(
            INDIRECT("'"&amp;F$1&amp;"'!A2:E1000"), (INDIRECT("'"&amp;F$1&amp;"'!B2:B1000")=$B20) * (INDIRECT("'"&amp;F$1&amp;"'!C2:C1000")=$C20)
        ),
        5,
        FALSE()
    )
)</f>
        <v>#NAME?</v>
      </c>
      <c r="G20" s="88" t="e">
        <f aca="false" t="array" ref="G20:G20">IF(
    VLOOKUP(
        $A20,
        _xlfn._xlws.filter(
            INDIRECT("'"&amp;G$1&amp;"'!A2:E1000"), (INDIRECT("'"&amp;G$1&amp;"'!B2:B1000")=$B20) * (INDIRECT("'"&amp;G$1&amp;"'!C2:C1000")=$C20)
        ),
        5,
        FALSE()
    )=0,
    "",
    VLOOKUP(
        $A20,
        _xlfn._xlws.filter(
            INDIRECT("'"&amp;G$1&amp;"'!A2:E1000"), (INDIRECT("'"&amp;G$1&amp;"'!B2:B1000")=$B20) * (INDIRECT("'"&amp;G$1&amp;"'!C2:C1000")=$C20)
        ),
        5,
        FALSE()
    )
)</f>
        <v>#NAME?</v>
      </c>
      <c r="H20" s="88" t="e">
        <f aca="false" t="array" ref="H20:H20">IF(
    VLOOKUP(
        $A20,
        _xlfn._xlws.filter(
            INDIRECT("'"&amp;H$1&amp;"'!A2:E1000"), (INDIRECT("'"&amp;H$1&amp;"'!B2:B1000")=$B20) * (INDIRECT("'"&amp;H$1&amp;"'!C2:C1000")=$C20)
        ),
        5,
        FALSE()
    )=0,
    "",
    VLOOKUP(
        $A20,
        _xlfn._xlws.filter(
            INDIRECT("'"&amp;H$1&amp;"'!A2:E1000"), (INDIRECT("'"&amp;H$1&amp;"'!B2:B1000")=$B20) * (INDIRECT("'"&amp;H$1&amp;"'!C2:C1000")=$C20)
        ),
        5,
        FALSE()
    )
)</f>
        <v>#NAME?</v>
      </c>
      <c r="I20" s="88" t="e">
        <f aca="false" t="array" ref="I20:I20">IF(
    VLOOKUP(
        $A20,
        _xlfn._xlws.filter(
            INDIRECT("'"&amp;I$1&amp;"'!A2:E1000"), (INDIRECT("'"&amp;I$1&amp;"'!B2:B1000")=$B20) * (INDIRECT("'"&amp;I$1&amp;"'!C2:C1000")=$C20)
        ),
        5,
        FALSE()
    )=0,
    "",
    VLOOKUP(
        $A20,
        _xlfn._xlws.filter(
            INDIRECT("'"&amp;I$1&amp;"'!A2:E1000"), (INDIRECT("'"&amp;I$1&amp;"'!B2:B1000")=$B20) * (INDIRECT("'"&amp;I$1&amp;"'!C2:C1000")=$C20)
        ),
        5,
        FALSE()
    )
)</f>
        <v>#NAME?</v>
      </c>
      <c r="J20" s="88" t="e">
        <f aca="false" t="array" ref="J20:J20">IF(
    VLOOKUP(
        $A20,
        _xlfn._xlws.filter(
            INDIRECT("'"&amp;J$1&amp;"'!A2:E1000"), (INDIRECT("'"&amp;J$1&amp;"'!B2:B1000")=$B20) * (INDIRECT("'"&amp;J$1&amp;"'!C2:C1000")=$C20)
        ),
        5,
        FALSE()
    )=0,
    "",
    VLOOKUP(
        $A20,
        _xlfn._xlws.filter(
            INDIRECT("'"&amp;J$1&amp;"'!A2:E1000"), (INDIRECT("'"&amp;J$1&amp;"'!B2:B1000")=$B20) * (INDIRECT("'"&amp;J$1&amp;"'!C2:C1000")=$C20)
        ),
        5,
        FALSE()
    )
)</f>
        <v>#NAME?</v>
      </c>
      <c r="K20" s="88" t="e">
        <f aca="false" t="array" ref="K20:K20">IF(
    VLOOKUP(
        $A20,
        _xlfn._xlws.filter(
            INDIRECT("'"&amp;K$1&amp;"'!A2:E1000"), (INDIRECT("'"&amp;K$1&amp;"'!B2:B1000")=$B20) * (INDIRECT("'"&amp;K$1&amp;"'!C2:C1000")=$C20)
        ),
        5,
        FALSE()
    )=0,
    "",
    VLOOKUP(
        $A20,
        _xlfn._xlws.filter(
            INDIRECT("'"&amp;K$1&amp;"'!A2:E1000"), (INDIRECT("'"&amp;K$1&amp;"'!B2:B1000")=$B20) * (INDIRECT("'"&amp;K$1&amp;"'!C2:C1000")=$C20)
        ),
        5,
        FALSE()
    )
)</f>
        <v>#NAME?</v>
      </c>
      <c r="L20" s="88" t="e">
        <f aca="false" t="array" ref="L20:L20">IF(
    VLOOKUP(
        $A20,
        _xlfn._xlws.filter(
            INDIRECT("'"&amp;L$1&amp;"'!A2:E1000"), (INDIRECT("'"&amp;L$1&amp;"'!B2:B1000")=$B20) * (INDIRECT("'"&amp;L$1&amp;"'!C2:C1000")=$C20)
        ),
        5,
        FALSE()
    )=0,
    "",
    VLOOKUP(
        $A20,
        _xlfn._xlws.filter(
            INDIRECT("'"&amp;L$1&amp;"'!A2:E1000"), (INDIRECT("'"&amp;L$1&amp;"'!B2:B1000")=$B20) * (INDIRECT("'"&amp;L$1&amp;"'!C2:C1000")=$C20)
        ),
        5,
        FALSE()
    )
)</f>
        <v>#NAME?</v>
      </c>
      <c r="M20" s="88" t="e">
        <f aca="false" t="array" ref="M20:M20">IF(
    VLOOKUP(
        $A20,
        _xlfn._xlws.filter(
            INDIRECT("'"&amp;M$1&amp;"'!A2:E1000"), (INDIRECT("'"&amp;M$1&amp;"'!B2:B1000")=$B20) * (INDIRECT("'"&amp;M$1&amp;"'!C2:C1000")=$C20)
        ),
        5,
        FALSE()
    )=0,
    "",
    VLOOKUP(
        $A20,
        _xlfn._xlws.filter(
            INDIRECT("'"&amp;M$1&amp;"'!A2:E1000"), (INDIRECT("'"&amp;M$1&amp;"'!B2:B1000")=$B20) * (INDIRECT("'"&amp;M$1&amp;"'!C2:C1000")=$C20)
        ),
        5,
        FALSE()
    )
)</f>
        <v>#NAME?</v>
      </c>
      <c r="N20" s="88" t="e">
        <f aca="false" t="array" ref="N20:N20">IF(
    VLOOKUP(
        $A20,
        _xlfn._xlws.filter(
            INDIRECT("'"&amp;N$1&amp;"'!A2:E1000"), (INDIRECT("'"&amp;N$1&amp;"'!B2:B1000")=$B20) * (INDIRECT("'"&amp;N$1&amp;"'!C2:C1000")=$C20)
        ),
        5,
        FALSE()
    )=0,
    "",
    VLOOKUP(
        $A20,
        _xlfn._xlws.filter(
            INDIRECT("'"&amp;N$1&amp;"'!A2:E1000"), (INDIRECT("'"&amp;N$1&amp;"'!B2:B1000")=$B20) * (INDIRECT("'"&amp;N$1&amp;"'!C2:C1000")=$C20)
        ),
        5,
        FALSE()
    )
)</f>
        <v>#NAME?</v>
      </c>
      <c r="O20" s="88" t="e">
        <f aca="false" t="array" ref="O20:O20">IF(
    VLOOKUP(
        $A20,
        _xlfn._xlws.filter(
            INDIRECT("'"&amp;O$1&amp;"'!A2:E1000"), (INDIRECT("'"&amp;O$1&amp;"'!B2:B1000")=$B20) * (INDIRECT("'"&amp;O$1&amp;"'!C2:C1000")=$C20)
        ),
        5,
        FALSE()
    )=0,
    "",
    VLOOKUP(
        $A20,
        _xlfn._xlws.filter(
            INDIRECT("'"&amp;O$1&amp;"'!A2:E1000"), (INDIRECT("'"&amp;O$1&amp;"'!B2:B1000")=$B20) * (INDIRECT("'"&amp;O$1&amp;"'!C2:C1000")=$C20)
        ),
        5,
        FALSE()
    )
)</f>
        <v>#NAME?</v>
      </c>
      <c r="P20" s="88" t="e">
        <f aca="false" t="array" ref="P20:P20">IF(
    VLOOKUP(
        $A20,
        _xlfn._xlws.filter(
            INDIRECT("'"&amp;P$1&amp;"'!A2:E1000"), (INDIRECT("'"&amp;P$1&amp;"'!B2:B1000")=$B20) * (INDIRECT("'"&amp;P$1&amp;"'!C2:C1000")=$C20)
        ),
        5,
        FALSE()
    )=0,
    "",
    VLOOKUP(
        $A20,
        _xlfn._xlws.filter(
            INDIRECT("'"&amp;P$1&amp;"'!A2:E1000"), (INDIRECT("'"&amp;P$1&amp;"'!B2:B1000")=$B20) * (INDIRECT("'"&amp;P$1&amp;"'!C2:C1000")=$C20)
        ),
        5,
        FALSE()
    )
)</f>
        <v>#NAME?</v>
      </c>
      <c r="Q20" s="88" t="e">
        <f aca="false" t="array" ref="Q20:Q20">IF(
    VLOOKUP(
        $A20,
        _xlfn._xlws.filter(
            INDIRECT("'"&amp;Q$1&amp;"'!A2:E1000"), (INDIRECT("'"&amp;Q$1&amp;"'!B2:B1000")=$B20) * (INDIRECT("'"&amp;Q$1&amp;"'!C2:C1000")=$C20)
        ),
        5,
        FALSE()
    )=0,
    "",
    VLOOKUP(
        $A20,
        _xlfn._xlws.filter(
            INDIRECT("'"&amp;Q$1&amp;"'!A2:E1000"), (INDIRECT("'"&amp;Q$1&amp;"'!B2:B1000")=$B20) * (INDIRECT("'"&amp;Q$1&amp;"'!C2:C1000")=$C20)
        ),
        5,
        FALSE()
    )
)</f>
        <v>#NAME?</v>
      </c>
    </row>
    <row r="21" customFormat="false" ht="15" hidden="false" customHeight="false" outlineLevel="0" collapsed="false">
      <c r="A21" s="90" t="s">
        <v>37</v>
      </c>
      <c r="B21" s="47" t="s">
        <v>70</v>
      </c>
      <c r="C21" s="47" t="n">
        <v>1</v>
      </c>
      <c r="D21" s="88" t="e">
        <f aca="false" t="array" ref="D21:D21">IF(
    VLOOKUP(
        $A21,
        _xlfn._xlws.filter(
            INDIRECT("'"&amp;D$1&amp;"'!A2:E1000"), (INDIRECT("'"&amp;D$1&amp;"'!B2:B1000")=$B21) * (INDIRECT("'"&amp;D$1&amp;"'!C2:C1000")=$C21)
        ),
        5,
        FALSE()
    )=0,
    "",
    VLOOKUP(
        $A21,
        _xlfn._xlws.filter(
            INDIRECT("'"&amp;D$1&amp;"'!A2:E1000"), (INDIRECT("'"&amp;D$1&amp;"'!B2:B1000")=$B21) * (INDIRECT("'"&amp;D$1&amp;"'!C2:C1000")=$C21)
        ),
        5,
        FALSE()
    )
)</f>
        <v>#NAME?</v>
      </c>
      <c r="E21" s="88" t="e">
        <f aca="false" t="array" ref="E21:E21">IF(
    VLOOKUP(
        $A21,
        _xlfn._xlws.filter(
            INDIRECT("'"&amp;E$1&amp;"'!A2:E1000"), (INDIRECT("'"&amp;E$1&amp;"'!B2:B1000")=$B21) * (INDIRECT("'"&amp;E$1&amp;"'!C2:C1000")=$C21)
        ),
        5,
        FALSE()
    )=0,
    "",
    VLOOKUP(
        $A21,
        _xlfn._xlws.filter(
            INDIRECT("'"&amp;E$1&amp;"'!A2:E1000"), (INDIRECT("'"&amp;E$1&amp;"'!B2:B1000")=$B21) * (INDIRECT("'"&amp;E$1&amp;"'!C2:C1000")=$C21)
        ),
        5,
        FALSE()
    )
)</f>
        <v>#NAME?</v>
      </c>
      <c r="F21" s="88" t="e">
        <f aca="false" t="array" ref="F21:F21">IF(
    VLOOKUP(
        $A21,
        _xlfn._xlws.filter(
            INDIRECT("'"&amp;F$1&amp;"'!A2:E1000"), (INDIRECT("'"&amp;F$1&amp;"'!B2:B1000")=$B21) * (INDIRECT("'"&amp;F$1&amp;"'!C2:C1000")=$C21)
        ),
        5,
        FALSE()
    )=0,
    "",
    VLOOKUP(
        $A21,
        _xlfn._xlws.filter(
            INDIRECT("'"&amp;F$1&amp;"'!A2:E1000"), (INDIRECT("'"&amp;F$1&amp;"'!B2:B1000")=$B21) * (INDIRECT("'"&amp;F$1&amp;"'!C2:C1000")=$C21)
        ),
        5,
        FALSE()
    )
)</f>
        <v>#NAME?</v>
      </c>
      <c r="G21" s="88" t="e">
        <f aca="false" t="array" ref="G21:G21">IF(
    VLOOKUP(
        $A21,
        _xlfn._xlws.filter(
            INDIRECT("'"&amp;G$1&amp;"'!A2:E1000"), (INDIRECT("'"&amp;G$1&amp;"'!B2:B1000")=$B21) * (INDIRECT("'"&amp;G$1&amp;"'!C2:C1000")=$C21)
        ),
        5,
        FALSE()
    )=0,
    "",
    VLOOKUP(
        $A21,
        _xlfn._xlws.filter(
            INDIRECT("'"&amp;G$1&amp;"'!A2:E1000"), (INDIRECT("'"&amp;G$1&amp;"'!B2:B1000")=$B21) * (INDIRECT("'"&amp;G$1&amp;"'!C2:C1000")=$C21)
        ),
        5,
        FALSE()
    )
)</f>
        <v>#NAME?</v>
      </c>
      <c r="H21" s="88" t="e">
        <f aca="false" t="array" ref="H21:H21">IF(
    VLOOKUP(
        $A21,
        _xlfn._xlws.filter(
            INDIRECT("'"&amp;H$1&amp;"'!A2:E1000"), (INDIRECT("'"&amp;H$1&amp;"'!B2:B1000")=$B21) * (INDIRECT("'"&amp;H$1&amp;"'!C2:C1000")=$C21)
        ),
        5,
        FALSE()
    )=0,
    "",
    VLOOKUP(
        $A21,
        _xlfn._xlws.filter(
            INDIRECT("'"&amp;H$1&amp;"'!A2:E1000"), (INDIRECT("'"&amp;H$1&amp;"'!B2:B1000")=$B21) * (INDIRECT("'"&amp;H$1&amp;"'!C2:C1000")=$C21)
        ),
        5,
        FALSE()
    )
)</f>
        <v>#NAME?</v>
      </c>
      <c r="I21" s="88" t="e">
        <f aca="false" t="array" ref="I21:I21">IF(
    VLOOKUP(
        $A21,
        _xlfn._xlws.filter(
            INDIRECT("'"&amp;I$1&amp;"'!A2:E1000"), (INDIRECT("'"&amp;I$1&amp;"'!B2:B1000")=$B21) * (INDIRECT("'"&amp;I$1&amp;"'!C2:C1000")=$C21)
        ),
        5,
        FALSE()
    )=0,
    "",
    VLOOKUP(
        $A21,
        _xlfn._xlws.filter(
            INDIRECT("'"&amp;I$1&amp;"'!A2:E1000"), (INDIRECT("'"&amp;I$1&amp;"'!B2:B1000")=$B21) * (INDIRECT("'"&amp;I$1&amp;"'!C2:C1000")=$C21)
        ),
        5,
        FALSE()
    )
)</f>
        <v>#NAME?</v>
      </c>
      <c r="J21" s="88" t="e">
        <f aca="false" t="array" ref="J21:J21">IF(
    VLOOKUP(
        $A21,
        _xlfn._xlws.filter(
            INDIRECT("'"&amp;J$1&amp;"'!A2:E1000"), (INDIRECT("'"&amp;J$1&amp;"'!B2:B1000")=$B21) * (INDIRECT("'"&amp;J$1&amp;"'!C2:C1000")=$C21)
        ),
        5,
        FALSE()
    )=0,
    "",
    VLOOKUP(
        $A21,
        _xlfn._xlws.filter(
            INDIRECT("'"&amp;J$1&amp;"'!A2:E1000"), (INDIRECT("'"&amp;J$1&amp;"'!B2:B1000")=$B21) * (INDIRECT("'"&amp;J$1&amp;"'!C2:C1000")=$C21)
        ),
        5,
        FALSE()
    )
)</f>
        <v>#NAME?</v>
      </c>
      <c r="K21" s="88" t="e">
        <f aca="false" t="array" ref="K21:K21">IF(
    VLOOKUP(
        $A21,
        _xlfn._xlws.filter(
            INDIRECT("'"&amp;K$1&amp;"'!A2:E1000"), (INDIRECT("'"&amp;K$1&amp;"'!B2:B1000")=$B21) * (INDIRECT("'"&amp;K$1&amp;"'!C2:C1000")=$C21)
        ),
        5,
        FALSE()
    )=0,
    "",
    VLOOKUP(
        $A21,
        _xlfn._xlws.filter(
            INDIRECT("'"&amp;K$1&amp;"'!A2:E1000"), (INDIRECT("'"&amp;K$1&amp;"'!B2:B1000")=$B21) * (INDIRECT("'"&amp;K$1&amp;"'!C2:C1000")=$C21)
        ),
        5,
        FALSE()
    )
)</f>
        <v>#NAME?</v>
      </c>
      <c r="L21" s="88" t="e">
        <f aca="false" t="array" ref="L21:L21">IF(
    VLOOKUP(
        $A21,
        _xlfn._xlws.filter(
            INDIRECT("'"&amp;L$1&amp;"'!A2:E1000"), (INDIRECT("'"&amp;L$1&amp;"'!B2:B1000")=$B21) * (INDIRECT("'"&amp;L$1&amp;"'!C2:C1000")=$C21)
        ),
        5,
        FALSE()
    )=0,
    "",
    VLOOKUP(
        $A21,
        _xlfn._xlws.filter(
            INDIRECT("'"&amp;L$1&amp;"'!A2:E1000"), (INDIRECT("'"&amp;L$1&amp;"'!B2:B1000")=$B21) * (INDIRECT("'"&amp;L$1&amp;"'!C2:C1000")=$C21)
        ),
        5,
        FALSE()
    )
)</f>
        <v>#NAME?</v>
      </c>
      <c r="M21" s="88" t="e">
        <f aca="false" t="array" ref="M21:M21">IF(
    VLOOKUP(
        $A21,
        _xlfn._xlws.filter(
            INDIRECT("'"&amp;M$1&amp;"'!A2:E1000"), (INDIRECT("'"&amp;M$1&amp;"'!B2:B1000")=$B21) * (INDIRECT("'"&amp;M$1&amp;"'!C2:C1000")=$C21)
        ),
        5,
        FALSE()
    )=0,
    "",
    VLOOKUP(
        $A21,
        _xlfn._xlws.filter(
            INDIRECT("'"&amp;M$1&amp;"'!A2:E1000"), (INDIRECT("'"&amp;M$1&amp;"'!B2:B1000")=$B21) * (INDIRECT("'"&amp;M$1&amp;"'!C2:C1000")=$C21)
        ),
        5,
        FALSE()
    )
)</f>
        <v>#NAME?</v>
      </c>
      <c r="N21" s="88" t="e">
        <f aca="false" t="array" ref="N21:N21">IF(
    VLOOKUP(
        $A21,
        _xlfn._xlws.filter(
            INDIRECT("'"&amp;N$1&amp;"'!A2:E1000"), (INDIRECT("'"&amp;N$1&amp;"'!B2:B1000")=$B21) * (INDIRECT("'"&amp;N$1&amp;"'!C2:C1000")=$C21)
        ),
        5,
        FALSE()
    )=0,
    "",
    VLOOKUP(
        $A21,
        _xlfn._xlws.filter(
            INDIRECT("'"&amp;N$1&amp;"'!A2:E1000"), (INDIRECT("'"&amp;N$1&amp;"'!B2:B1000")=$B21) * (INDIRECT("'"&amp;N$1&amp;"'!C2:C1000")=$C21)
        ),
        5,
        FALSE()
    )
)</f>
        <v>#NAME?</v>
      </c>
      <c r="O21" s="88" t="e">
        <f aca="false" t="array" ref="O21:O21">IF(
    VLOOKUP(
        $A21,
        _xlfn._xlws.filter(
            INDIRECT("'"&amp;O$1&amp;"'!A2:E1000"), (INDIRECT("'"&amp;O$1&amp;"'!B2:B1000")=$B21) * (INDIRECT("'"&amp;O$1&amp;"'!C2:C1000")=$C21)
        ),
        5,
        FALSE()
    )=0,
    "",
    VLOOKUP(
        $A21,
        _xlfn._xlws.filter(
            INDIRECT("'"&amp;O$1&amp;"'!A2:E1000"), (INDIRECT("'"&amp;O$1&amp;"'!B2:B1000")=$B21) * (INDIRECT("'"&amp;O$1&amp;"'!C2:C1000")=$C21)
        ),
        5,
        FALSE()
    )
)</f>
        <v>#NAME?</v>
      </c>
      <c r="P21" s="88" t="e">
        <f aca="false" t="array" ref="P21:P21">IF(
    VLOOKUP(
        $A21,
        _xlfn._xlws.filter(
            INDIRECT("'"&amp;P$1&amp;"'!A2:E1000"), (INDIRECT("'"&amp;P$1&amp;"'!B2:B1000")=$B21) * (INDIRECT("'"&amp;P$1&amp;"'!C2:C1000")=$C21)
        ),
        5,
        FALSE()
    )=0,
    "",
    VLOOKUP(
        $A21,
        _xlfn._xlws.filter(
            INDIRECT("'"&amp;P$1&amp;"'!A2:E1000"), (INDIRECT("'"&amp;P$1&amp;"'!B2:B1000")=$B21) * (INDIRECT("'"&amp;P$1&amp;"'!C2:C1000")=$C21)
        ),
        5,
        FALSE()
    )
)</f>
        <v>#NAME?</v>
      </c>
      <c r="Q21" s="88" t="e">
        <f aca="false" t="array" ref="Q21:Q21">IF(
    VLOOKUP(
        $A21,
        _xlfn._xlws.filter(
            INDIRECT("'"&amp;Q$1&amp;"'!A2:E1000"), (INDIRECT("'"&amp;Q$1&amp;"'!B2:B1000")=$B21) * (INDIRECT("'"&amp;Q$1&amp;"'!C2:C1000")=$C21)
        ),
        5,
        FALSE()
    )=0,
    "",
    VLOOKUP(
        $A21,
        _xlfn._xlws.filter(
            INDIRECT("'"&amp;Q$1&amp;"'!A2:E1000"), (INDIRECT("'"&amp;Q$1&amp;"'!B2:B1000")=$B21) * (INDIRECT("'"&amp;Q$1&amp;"'!C2:C1000")=$C21)
        ),
        5,
        FALSE()
    )
)</f>
        <v>#NAME?</v>
      </c>
    </row>
    <row r="22" customFormat="false" ht="15" hidden="false" customHeight="false" outlineLevel="0" collapsed="false">
      <c r="A22" s="90" t="s">
        <v>37</v>
      </c>
      <c r="B22" s="47" t="s">
        <v>71</v>
      </c>
      <c r="C22" s="47" t="n">
        <v>1</v>
      </c>
      <c r="D22" s="88" t="e">
        <f aca="false" t="array" ref="D22:D22">IF(
    VLOOKUP(
        $A22,
        _xlfn._xlws.filter(
            INDIRECT("'"&amp;D$1&amp;"'!A2:E1000"), (INDIRECT("'"&amp;D$1&amp;"'!B2:B1000")=$B22) * (INDIRECT("'"&amp;D$1&amp;"'!C2:C1000")=$C22)
        ),
        5,
        FALSE()
    )=0,
    "",
    VLOOKUP(
        $A22,
        _xlfn._xlws.filter(
            INDIRECT("'"&amp;D$1&amp;"'!A2:E1000"), (INDIRECT("'"&amp;D$1&amp;"'!B2:B1000")=$B22) * (INDIRECT("'"&amp;D$1&amp;"'!C2:C1000")=$C22)
        ),
        5,
        FALSE()
    )
)</f>
        <v>#NAME?</v>
      </c>
      <c r="E22" s="88" t="e">
        <f aca="false" t="array" ref="E22:E22">IF(
    VLOOKUP(
        $A22,
        _xlfn._xlws.filter(
            INDIRECT("'"&amp;E$1&amp;"'!A2:E1000"), (INDIRECT("'"&amp;E$1&amp;"'!B2:B1000")=$B22) * (INDIRECT("'"&amp;E$1&amp;"'!C2:C1000")=$C22)
        ),
        5,
        FALSE()
    )=0,
    "",
    VLOOKUP(
        $A22,
        _xlfn._xlws.filter(
            INDIRECT("'"&amp;E$1&amp;"'!A2:E1000"), (INDIRECT("'"&amp;E$1&amp;"'!B2:B1000")=$B22) * (INDIRECT("'"&amp;E$1&amp;"'!C2:C1000")=$C22)
        ),
        5,
        FALSE()
    )
)</f>
        <v>#NAME?</v>
      </c>
      <c r="F22" s="88" t="e">
        <f aca="false" t="array" ref="F22:F22">IF(
    VLOOKUP(
        $A22,
        _xlfn._xlws.filter(
            INDIRECT("'"&amp;F$1&amp;"'!A2:E1000"), (INDIRECT("'"&amp;F$1&amp;"'!B2:B1000")=$B22) * (INDIRECT("'"&amp;F$1&amp;"'!C2:C1000")=$C22)
        ),
        5,
        FALSE()
    )=0,
    "",
    VLOOKUP(
        $A22,
        _xlfn._xlws.filter(
            INDIRECT("'"&amp;F$1&amp;"'!A2:E1000"), (INDIRECT("'"&amp;F$1&amp;"'!B2:B1000")=$B22) * (INDIRECT("'"&amp;F$1&amp;"'!C2:C1000")=$C22)
        ),
        5,
        FALSE()
    )
)</f>
        <v>#NAME?</v>
      </c>
      <c r="G22" s="88" t="e">
        <f aca="false" t="array" ref="G22:G22">IF(
    VLOOKUP(
        $A22,
        _xlfn._xlws.filter(
            INDIRECT("'"&amp;G$1&amp;"'!A2:E1000"), (INDIRECT("'"&amp;G$1&amp;"'!B2:B1000")=$B22) * (INDIRECT("'"&amp;G$1&amp;"'!C2:C1000")=$C22)
        ),
        5,
        FALSE()
    )=0,
    "",
    VLOOKUP(
        $A22,
        _xlfn._xlws.filter(
            INDIRECT("'"&amp;G$1&amp;"'!A2:E1000"), (INDIRECT("'"&amp;G$1&amp;"'!B2:B1000")=$B22) * (INDIRECT("'"&amp;G$1&amp;"'!C2:C1000")=$C22)
        ),
        5,
        FALSE()
    )
)</f>
        <v>#NAME?</v>
      </c>
      <c r="H22" s="88" t="e">
        <f aca="false" t="array" ref="H22:H22">IF(
    VLOOKUP(
        $A22,
        _xlfn._xlws.filter(
            INDIRECT("'"&amp;H$1&amp;"'!A2:E1000"), (INDIRECT("'"&amp;H$1&amp;"'!B2:B1000")=$B22) * (INDIRECT("'"&amp;H$1&amp;"'!C2:C1000")=$C22)
        ),
        5,
        FALSE()
    )=0,
    "",
    VLOOKUP(
        $A22,
        _xlfn._xlws.filter(
            INDIRECT("'"&amp;H$1&amp;"'!A2:E1000"), (INDIRECT("'"&amp;H$1&amp;"'!B2:B1000")=$B22) * (INDIRECT("'"&amp;H$1&amp;"'!C2:C1000")=$C22)
        ),
        5,
        FALSE()
    )
)</f>
        <v>#NAME?</v>
      </c>
      <c r="I22" s="88" t="e">
        <f aca="false" t="array" ref="I22:I22">IF(
    VLOOKUP(
        $A22,
        _xlfn._xlws.filter(
            INDIRECT("'"&amp;I$1&amp;"'!A2:E1000"), (INDIRECT("'"&amp;I$1&amp;"'!B2:B1000")=$B22) * (INDIRECT("'"&amp;I$1&amp;"'!C2:C1000")=$C22)
        ),
        5,
        FALSE()
    )=0,
    "",
    VLOOKUP(
        $A22,
        _xlfn._xlws.filter(
            INDIRECT("'"&amp;I$1&amp;"'!A2:E1000"), (INDIRECT("'"&amp;I$1&amp;"'!B2:B1000")=$B22) * (INDIRECT("'"&amp;I$1&amp;"'!C2:C1000")=$C22)
        ),
        5,
        FALSE()
    )
)</f>
        <v>#NAME?</v>
      </c>
      <c r="J22" s="88" t="e">
        <f aca="false" t="array" ref="J22:J22">IF(
    VLOOKUP(
        $A22,
        _xlfn._xlws.filter(
            INDIRECT("'"&amp;J$1&amp;"'!A2:E1000"), (INDIRECT("'"&amp;J$1&amp;"'!B2:B1000")=$B22) * (INDIRECT("'"&amp;J$1&amp;"'!C2:C1000")=$C22)
        ),
        5,
        FALSE()
    )=0,
    "",
    VLOOKUP(
        $A22,
        _xlfn._xlws.filter(
            INDIRECT("'"&amp;J$1&amp;"'!A2:E1000"), (INDIRECT("'"&amp;J$1&amp;"'!B2:B1000")=$B22) * (INDIRECT("'"&amp;J$1&amp;"'!C2:C1000")=$C22)
        ),
        5,
        FALSE()
    )
)</f>
        <v>#NAME?</v>
      </c>
      <c r="K22" s="88" t="e">
        <f aca="false" t="array" ref="K22:K22">IF(
    VLOOKUP(
        $A22,
        _xlfn._xlws.filter(
            INDIRECT("'"&amp;K$1&amp;"'!A2:E1000"), (INDIRECT("'"&amp;K$1&amp;"'!B2:B1000")=$B22) * (INDIRECT("'"&amp;K$1&amp;"'!C2:C1000")=$C22)
        ),
        5,
        FALSE()
    )=0,
    "",
    VLOOKUP(
        $A22,
        _xlfn._xlws.filter(
            INDIRECT("'"&amp;K$1&amp;"'!A2:E1000"), (INDIRECT("'"&amp;K$1&amp;"'!B2:B1000")=$B22) * (INDIRECT("'"&amp;K$1&amp;"'!C2:C1000")=$C22)
        ),
        5,
        FALSE()
    )
)</f>
        <v>#NAME?</v>
      </c>
      <c r="L22" s="88" t="e">
        <f aca="false" t="array" ref="L22:L22">IF(
    VLOOKUP(
        $A22,
        _xlfn._xlws.filter(
            INDIRECT("'"&amp;L$1&amp;"'!A2:E1000"), (INDIRECT("'"&amp;L$1&amp;"'!B2:B1000")=$B22) * (INDIRECT("'"&amp;L$1&amp;"'!C2:C1000")=$C22)
        ),
        5,
        FALSE()
    )=0,
    "",
    VLOOKUP(
        $A22,
        _xlfn._xlws.filter(
            INDIRECT("'"&amp;L$1&amp;"'!A2:E1000"), (INDIRECT("'"&amp;L$1&amp;"'!B2:B1000")=$B22) * (INDIRECT("'"&amp;L$1&amp;"'!C2:C1000")=$C22)
        ),
        5,
        FALSE()
    )
)</f>
        <v>#NAME?</v>
      </c>
      <c r="M22" s="88" t="e">
        <f aca="false" t="array" ref="M22:M22">IF(
    VLOOKUP(
        $A22,
        _xlfn._xlws.filter(
            INDIRECT("'"&amp;M$1&amp;"'!A2:E1000"), (INDIRECT("'"&amp;M$1&amp;"'!B2:B1000")=$B22) * (INDIRECT("'"&amp;M$1&amp;"'!C2:C1000")=$C22)
        ),
        5,
        FALSE()
    )=0,
    "",
    VLOOKUP(
        $A22,
        _xlfn._xlws.filter(
            INDIRECT("'"&amp;M$1&amp;"'!A2:E1000"), (INDIRECT("'"&amp;M$1&amp;"'!B2:B1000")=$B22) * (INDIRECT("'"&amp;M$1&amp;"'!C2:C1000")=$C22)
        ),
        5,
        FALSE()
    )
)</f>
        <v>#NAME?</v>
      </c>
      <c r="N22" s="88" t="e">
        <f aca="false" t="array" ref="N22:N22">IF(
    VLOOKUP(
        $A22,
        _xlfn._xlws.filter(
            INDIRECT("'"&amp;N$1&amp;"'!A2:E1000"), (INDIRECT("'"&amp;N$1&amp;"'!B2:B1000")=$B22) * (INDIRECT("'"&amp;N$1&amp;"'!C2:C1000")=$C22)
        ),
        5,
        FALSE()
    )=0,
    "",
    VLOOKUP(
        $A22,
        _xlfn._xlws.filter(
            INDIRECT("'"&amp;N$1&amp;"'!A2:E1000"), (INDIRECT("'"&amp;N$1&amp;"'!B2:B1000")=$B22) * (INDIRECT("'"&amp;N$1&amp;"'!C2:C1000")=$C22)
        ),
        5,
        FALSE()
    )
)</f>
        <v>#NAME?</v>
      </c>
      <c r="O22" s="88" t="e">
        <f aca="false" t="array" ref="O22:O22">IF(
    VLOOKUP(
        $A22,
        _xlfn._xlws.filter(
            INDIRECT("'"&amp;O$1&amp;"'!A2:E1000"), (INDIRECT("'"&amp;O$1&amp;"'!B2:B1000")=$B22) * (INDIRECT("'"&amp;O$1&amp;"'!C2:C1000")=$C22)
        ),
        5,
        FALSE()
    )=0,
    "",
    VLOOKUP(
        $A22,
        _xlfn._xlws.filter(
            INDIRECT("'"&amp;O$1&amp;"'!A2:E1000"), (INDIRECT("'"&amp;O$1&amp;"'!B2:B1000")=$B22) * (INDIRECT("'"&amp;O$1&amp;"'!C2:C1000")=$C22)
        ),
        5,
        FALSE()
    )
)</f>
        <v>#NAME?</v>
      </c>
      <c r="P22" s="88" t="e">
        <f aca="false" t="array" ref="P22:P22">IF(
    VLOOKUP(
        $A22,
        _xlfn._xlws.filter(
            INDIRECT("'"&amp;P$1&amp;"'!A2:E1000"), (INDIRECT("'"&amp;P$1&amp;"'!B2:B1000")=$B22) * (INDIRECT("'"&amp;P$1&amp;"'!C2:C1000")=$C22)
        ),
        5,
        FALSE()
    )=0,
    "",
    VLOOKUP(
        $A22,
        _xlfn._xlws.filter(
            INDIRECT("'"&amp;P$1&amp;"'!A2:E1000"), (INDIRECT("'"&amp;P$1&amp;"'!B2:B1000")=$B22) * (INDIRECT("'"&amp;P$1&amp;"'!C2:C1000")=$C22)
        ),
        5,
        FALSE()
    )
)</f>
        <v>#NAME?</v>
      </c>
      <c r="Q22" s="88" t="e">
        <f aca="false" t="array" ref="Q22:Q22">IF(
    VLOOKUP(
        $A22,
        _xlfn._xlws.filter(
            INDIRECT("'"&amp;Q$1&amp;"'!A2:E1000"), (INDIRECT("'"&amp;Q$1&amp;"'!B2:B1000")=$B22) * (INDIRECT("'"&amp;Q$1&amp;"'!C2:C1000")=$C22)
        ),
        5,
        FALSE()
    )=0,
    "",
    VLOOKUP(
        $A22,
        _xlfn._xlws.filter(
            INDIRECT("'"&amp;Q$1&amp;"'!A2:E1000"), (INDIRECT("'"&amp;Q$1&amp;"'!B2:B1000")=$B22) * (INDIRECT("'"&amp;Q$1&amp;"'!C2:C1000")=$C22)
        ),
        5,
        FALSE()
    )
)</f>
        <v>#NAME?</v>
      </c>
    </row>
    <row r="23" customFormat="false" ht="15" hidden="false" customHeight="false" outlineLevel="0" collapsed="false">
      <c r="A23" s="90" t="s">
        <v>37</v>
      </c>
      <c r="B23" s="47" t="s">
        <v>72</v>
      </c>
      <c r="C23" s="47" t="n">
        <v>1</v>
      </c>
      <c r="D23" s="88" t="e">
        <f aca="false" t="array" ref="D23:D23">IF(
    VLOOKUP(
        $A23,
        _xlfn._xlws.filter(
            INDIRECT("'"&amp;D$1&amp;"'!A2:E1000"), (INDIRECT("'"&amp;D$1&amp;"'!B2:B1000")=$B23) * (INDIRECT("'"&amp;D$1&amp;"'!C2:C1000")=$C23)
        ),
        5,
        FALSE()
    )=0,
    "",
    VLOOKUP(
        $A23,
        _xlfn._xlws.filter(
            INDIRECT("'"&amp;D$1&amp;"'!A2:E1000"), (INDIRECT("'"&amp;D$1&amp;"'!B2:B1000")=$B23) * (INDIRECT("'"&amp;D$1&amp;"'!C2:C1000")=$C23)
        ),
        5,
        FALSE()
    )
)</f>
        <v>#NAME?</v>
      </c>
      <c r="E23" s="88" t="e">
        <f aca="false" t="array" ref="E23:E23">IF(
    VLOOKUP(
        $A23,
        _xlfn._xlws.filter(
            INDIRECT("'"&amp;E$1&amp;"'!A2:E1000"), (INDIRECT("'"&amp;E$1&amp;"'!B2:B1000")=$B23) * (INDIRECT("'"&amp;E$1&amp;"'!C2:C1000")=$C23)
        ),
        5,
        FALSE()
    )=0,
    "",
    VLOOKUP(
        $A23,
        _xlfn._xlws.filter(
            INDIRECT("'"&amp;E$1&amp;"'!A2:E1000"), (INDIRECT("'"&amp;E$1&amp;"'!B2:B1000")=$B23) * (INDIRECT("'"&amp;E$1&amp;"'!C2:C1000")=$C23)
        ),
        5,
        FALSE()
    )
)</f>
        <v>#NAME?</v>
      </c>
      <c r="F23" s="88" t="e">
        <f aca="false" t="array" ref="F23:F23">IF(
    VLOOKUP(
        $A23,
        _xlfn._xlws.filter(
            INDIRECT("'"&amp;F$1&amp;"'!A2:E1000"), (INDIRECT("'"&amp;F$1&amp;"'!B2:B1000")=$B23) * (INDIRECT("'"&amp;F$1&amp;"'!C2:C1000")=$C23)
        ),
        5,
        FALSE()
    )=0,
    "",
    VLOOKUP(
        $A23,
        _xlfn._xlws.filter(
            INDIRECT("'"&amp;F$1&amp;"'!A2:E1000"), (INDIRECT("'"&amp;F$1&amp;"'!B2:B1000")=$B23) * (INDIRECT("'"&amp;F$1&amp;"'!C2:C1000")=$C23)
        ),
        5,
        FALSE()
    )
)</f>
        <v>#NAME?</v>
      </c>
      <c r="G23" s="88" t="e">
        <f aca="false" t="array" ref="G23:G23">IF(
    VLOOKUP(
        $A23,
        _xlfn._xlws.filter(
            INDIRECT("'"&amp;G$1&amp;"'!A2:E1000"), (INDIRECT("'"&amp;G$1&amp;"'!B2:B1000")=$B23) * (INDIRECT("'"&amp;G$1&amp;"'!C2:C1000")=$C23)
        ),
        5,
        FALSE()
    )=0,
    "",
    VLOOKUP(
        $A23,
        _xlfn._xlws.filter(
            INDIRECT("'"&amp;G$1&amp;"'!A2:E1000"), (INDIRECT("'"&amp;G$1&amp;"'!B2:B1000")=$B23) * (INDIRECT("'"&amp;G$1&amp;"'!C2:C1000")=$C23)
        ),
        5,
        FALSE()
    )
)</f>
        <v>#NAME?</v>
      </c>
      <c r="H23" s="88" t="e">
        <f aca="false" t="array" ref="H23:H23">IF(
    VLOOKUP(
        $A23,
        _xlfn._xlws.filter(
            INDIRECT("'"&amp;H$1&amp;"'!A2:E1000"), (INDIRECT("'"&amp;H$1&amp;"'!B2:B1000")=$B23) * (INDIRECT("'"&amp;H$1&amp;"'!C2:C1000")=$C23)
        ),
        5,
        FALSE()
    )=0,
    "",
    VLOOKUP(
        $A23,
        _xlfn._xlws.filter(
            INDIRECT("'"&amp;H$1&amp;"'!A2:E1000"), (INDIRECT("'"&amp;H$1&amp;"'!B2:B1000")=$B23) * (INDIRECT("'"&amp;H$1&amp;"'!C2:C1000")=$C23)
        ),
        5,
        FALSE()
    )
)</f>
        <v>#NAME?</v>
      </c>
      <c r="I23" s="88" t="e">
        <f aca="false" t="array" ref="I23:I23">IF(
    VLOOKUP(
        $A23,
        _xlfn._xlws.filter(
            INDIRECT("'"&amp;I$1&amp;"'!A2:E1000"), (INDIRECT("'"&amp;I$1&amp;"'!B2:B1000")=$B23) * (INDIRECT("'"&amp;I$1&amp;"'!C2:C1000")=$C23)
        ),
        5,
        FALSE()
    )=0,
    "",
    VLOOKUP(
        $A23,
        _xlfn._xlws.filter(
            INDIRECT("'"&amp;I$1&amp;"'!A2:E1000"), (INDIRECT("'"&amp;I$1&amp;"'!B2:B1000")=$B23) * (INDIRECT("'"&amp;I$1&amp;"'!C2:C1000")=$C23)
        ),
        5,
        FALSE()
    )
)</f>
        <v>#NAME?</v>
      </c>
      <c r="J23" s="88" t="e">
        <f aca="false" t="array" ref="J23:J23">IF(
    VLOOKUP(
        $A23,
        _xlfn._xlws.filter(
            INDIRECT("'"&amp;J$1&amp;"'!A2:E1000"), (INDIRECT("'"&amp;J$1&amp;"'!B2:B1000")=$B23) * (INDIRECT("'"&amp;J$1&amp;"'!C2:C1000")=$C23)
        ),
        5,
        FALSE()
    )=0,
    "",
    VLOOKUP(
        $A23,
        _xlfn._xlws.filter(
            INDIRECT("'"&amp;J$1&amp;"'!A2:E1000"), (INDIRECT("'"&amp;J$1&amp;"'!B2:B1000")=$B23) * (INDIRECT("'"&amp;J$1&amp;"'!C2:C1000")=$C23)
        ),
        5,
        FALSE()
    )
)</f>
        <v>#NAME?</v>
      </c>
      <c r="K23" s="88" t="e">
        <f aca="false" t="array" ref="K23:K23">IF(
    VLOOKUP(
        $A23,
        _xlfn._xlws.filter(
            INDIRECT("'"&amp;K$1&amp;"'!A2:E1000"), (INDIRECT("'"&amp;K$1&amp;"'!B2:B1000")=$B23) * (INDIRECT("'"&amp;K$1&amp;"'!C2:C1000")=$C23)
        ),
        5,
        FALSE()
    )=0,
    "",
    VLOOKUP(
        $A23,
        _xlfn._xlws.filter(
            INDIRECT("'"&amp;K$1&amp;"'!A2:E1000"), (INDIRECT("'"&amp;K$1&amp;"'!B2:B1000")=$B23) * (INDIRECT("'"&amp;K$1&amp;"'!C2:C1000")=$C23)
        ),
        5,
        FALSE()
    )
)</f>
        <v>#NAME?</v>
      </c>
      <c r="L23" s="88" t="e">
        <f aca="false" t="array" ref="L23:L23">IF(
    VLOOKUP(
        $A23,
        _xlfn._xlws.filter(
            INDIRECT("'"&amp;L$1&amp;"'!A2:E1000"), (INDIRECT("'"&amp;L$1&amp;"'!B2:B1000")=$B23) * (INDIRECT("'"&amp;L$1&amp;"'!C2:C1000")=$C23)
        ),
        5,
        FALSE()
    )=0,
    "",
    VLOOKUP(
        $A23,
        _xlfn._xlws.filter(
            INDIRECT("'"&amp;L$1&amp;"'!A2:E1000"), (INDIRECT("'"&amp;L$1&amp;"'!B2:B1000")=$B23) * (INDIRECT("'"&amp;L$1&amp;"'!C2:C1000")=$C23)
        ),
        5,
        FALSE()
    )
)</f>
        <v>#NAME?</v>
      </c>
      <c r="M23" s="88" t="e">
        <f aca="false" t="array" ref="M23:M23">IF(
    VLOOKUP(
        $A23,
        _xlfn._xlws.filter(
            INDIRECT("'"&amp;M$1&amp;"'!A2:E1000"), (INDIRECT("'"&amp;M$1&amp;"'!B2:B1000")=$B23) * (INDIRECT("'"&amp;M$1&amp;"'!C2:C1000")=$C23)
        ),
        5,
        FALSE()
    )=0,
    "",
    VLOOKUP(
        $A23,
        _xlfn._xlws.filter(
            INDIRECT("'"&amp;M$1&amp;"'!A2:E1000"), (INDIRECT("'"&amp;M$1&amp;"'!B2:B1000")=$B23) * (INDIRECT("'"&amp;M$1&amp;"'!C2:C1000")=$C23)
        ),
        5,
        FALSE()
    )
)</f>
        <v>#NAME?</v>
      </c>
      <c r="N23" s="88" t="e">
        <f aca="false" t="array" ref="N23:N23">IF(
    VLOOKUP(
        $A23,
        _xlfn._xlws.filter(
            INDIRECT("'"&amp;N$1&amp;"'!A2:E1000"), (INDIRECT("'"&amp;N$1&amp;"'!B2:B1000")=$B23) * (INDIRECT("'"&amp;N$1&amp;"'!C2:C1000")=$C23)
        ),
        5,
        FALSE()
    )=0,
    "",
    VLOOKUP(
        $A23,
        _xlfn._xlws.filter(
            INDIRECT("'"&amp;N$1&amp;"'!A2:E1000"), (INDIRECT("'"&amp;N$1&amp;"'!B2:B1000")=$B23) * (INDIRECT("'"&amp;N$1&amp;"'!C2:C1000")=$C23)
        ),
        5,
        FALSE()
    )
)</f>
        <v>#NAME?</v>
      </c>
      <c r="O23" s="88" t="e">
        <f aca="false" t="array" ref="O23:O23">IF(
    VLOOKUP(
        $A23,
        _xlfn._xlws.filter(
            INDIRECT("'"&amp;O$1&amp;"'!A2:E1000"), (INDIRECT("'"&amp;O$1&amp;"'!B2:B1000")=$B23) * (INDIRECT("'"&amp;O$1&amp;"'!C2:C1000")=$C23)
        ),
        5,
        FALSE()
    )=0,
    "",
    VLOOKUP(
        $A23,
        _xlfn._xlws.filter(
            INDIRECT("'"&amp;O$1&amp;"'!A2:E1000"), (INDIRECT("'"&amp;O$1&amp;"'!B2:B1000")=$B23) * (INDIRECT("'"&amp;O$1&amp;"'!C2:C1000")=$C23)
        ),
        5,
        FALSE()
    )
)</f>
        <v>#NAME?</v>
      </c>
      <c r="P23" s="88" t="e">
        <f aca="false" t="array" ref="P23:P23">IF(
    VLOOKUP(
        $A23,
        _xlfn._xlws.filter(
            INDIRECT("'"&amp;P$1&amp;"'!A2:E1000"), (INDIRECT("'"&amp;P$1&amp;"'!B2:B1000")=$B23) * (INDIRECT("'"&amp;P$1&amp;"'!C2:C1000")=$C23)
        ),
        5,
        FALSE()
    )=0,
    "",
    VLOOKUP(
        $A23,
        _xlfn._xlws.filter(
            INDIRECT("'"&amp;P$1&amp;"'!A2:E1000"), (INDIRECT("'"&amp;P$1&amp;"'!B2:B1000")=$B23) * (INDIRECT("'"&amp;P$1&amp;"'!C2:C1000")=$C23)
        ),
        5,
        FALSE()
    )
)</f>
        <v>#NAME?</v>
      </c>
      <c r="Q23" s="88" t="e">
        <f aca="false" t="array" ref="Q23:Q23">IF(
    VLOOKUP(
        $A23,
        _xlfn._xlws.filter(
            INDIRECT("'"&amp;Q$1&amp;"'!A2:E1000"), (INDIRECT("'"&amp;Q$1&amp;"'!B2:B1000")=$B23) * (INDIRECT("'"&amp;Q$1&amp;"'!C2:C1000")=$C23)
        ),
        5,
        FALSE()
    )=0,
    "",
    VLOOKUP(
        $A23,
        _xlfn._xlws.filter(
            INDIRECT("'"&amp;Q$1&amp;"'!A2:E1000"), (INDIRECT("'"&amp;Q$1&amp;"'!B2:B1000")=$B23) * (INDIRECT("'"&amp;Q$1&amp;"'!C2:C1000")=$C23)
        ),
        5,
        FALSE()
    )
)</f>
        <v>#NAME?</v>
      </c>
    </row>
    <row r="24" customFormat="false" ht="15" hidden="false" customHeight="false" outlineLevel="0" collapsed="false">
      <c r="A24" s="90" t="s">
        <v>37</v>
      </c>
      <c r="B24" s="47" t="s">
        <v>73</v>
      </c>
      <c r="C24" s="47" t="n">
        <v>1</v>
      </c>
      <c r="D24" s="88" t="e">
        <f aca="false" t="array" ref="D24:D24">IF(
    VLOOKUP(
        $A24,
        _xlfn._xlws.filter(
            INDIRECT("'"&amp;D$1&amp;"'!A2:E1000"), (INDIRECT("'"&amp;D$1&amp;"'!B2:B1000")=$B24) * (INDIRECT("'"&amp;D$1&amp;"'!C2:C1000")=$C24)
        ),
        5,
        FALSE()
    )=0,
    "",
    VLOOKUP(
        $A24,
        _xlfn._xlws.filter(
            INDIRECT("'"&amp;D$1&amp;"'!A2:E1000"), (INDIRECT("'"&amp;D$1&amp;"'!B2:B1000")=$B24) * (INDIRECT("'"&amp;D$1&amp;"'!C2:C1000")=$C24)
        ),
        5,
        FALSE()
    )
)</f>
        <v>#NAME?</v>
      </c>
      <c r="E24" s="88" t="e">
        <f aca="false" t="array" ref="E24:E24">IF(
    VLOOKUP(
        $A24,
        _xlfn._xlws.filter(
            INDIRECT("'"&amp;E$1&amp;"'!A2:E1000"), (INDIRECT("'"&amp;E$1&amp;"'!B2:B1000")=$B24) * (INDIRECT("'"&amp;E$1&amp;"'!C2:C1000")=$C24)
        ),
        5,
        FALSE()
    )=0,
    "",
    VLOOKUP(
        $A24,
        _xlfn._xlws.filter(
            INDIRECT("'"&amp;E$1&amp;"'!A2:E1000"), (INDIRECT("'"&amp;E$1&amp;"'!B2:B1000")=$B24) * (INDIRECT("'"&amp;E$1&amp;"'!C2:C1000")=$C24)
        ),
        5,
        FALSE()
    )
)</f>
        <v>#NAME?</v>
      </c>
      <c r="F24" s="88" t="e">
        <f aca="false" t="array" ref="F24:F24">IF(
    VLOOKUP(
        $A24,
        _xlfn._xlws.filter(
            INDIRECT("'"&amp;F$1&amp;"'!A2:E1000"), (INDIRECT("'"&amp;F$1&amp;"'!B2:B1000")=$B24) * (INDIRECT("'"&amp;F$1&amp;"'!C2:C1000")=$C24)
        ),
        5,
        FALSE()
    )=0,
    "",
    VLOOKUP(
        $A24,
        _xlfn._xlws.filter(
            INDIRECT("'"&amp;F$1&amp;"'!A2:E1000"), (INDIRECT("'"&amp;F$1&amp;"'!B2:B1000")=$B24) * (INDIRECT("'"&amp;F$1&amp;"'!C2:C1000")=$C24)
        ),
        5,
        FALSE()
    )
)</f>
        <v>#NAME?</v>
      </c>
      <c r="G24" s="88" t="e">
        <f aca="false" t="array" ref="G24:G24">IF(
    VLOOKUP(
        $A24,
        _xlfn._xlws.filter(
            INDIRECT("'"&amp;G$1&amp;"'!A2:E1000"), (INDIRECT("'"&amp;G$1&amp;"'!B2:B1000")=$B24) * (INDIRECT("'"&amp;G$1&amp;"'!C2:C1000")=$C24)
        ),
        5,
        FALSE()
    )=0,
    "",
    VLOOKUP(
        $A24,
        _xlfn._xlws.filter(
            INDIRECT("'"&amp;G$1&amp;"'!A2:E1000"), (INDIRECT("'"&amp;G$1&amp;"'!B2:B1000")=$B24) * (INDIRECT("'"&amp;G$1&amp;"'!C2:C1000")=$C24)
        ),
        5,
        FALSE()
    )
)</f>
        <v>#NAME?</v>
      </c>
      <c r="H24" s="88" t="e">
        <f aca="false" t="array" ref="H24:H24">IF(
    VLOOKUP(
        $A24,
        _xlfn._xlws.filter(
            INDIRECT("'"&amp;H$1&amp;"'!A2:E1000"), (INDIRECT("'"&amp;H$1&amp;"'!B2:B1000")=$B24) * (INDIRECT("'"&amp;H$1&amp;"'!C2:C1000")=$C24)
        ),
        5,
        FALSE()
    )=0,
    "",
    VLOOKUP(
        $A24,
        _xlfn._xlws.filter(
            INDIRECT("'"&amp;H$1&amp;"'!A2:E1000"), (INDIRECT("'"&amp;H$1&amp;"'!B2:B1000")=$B24) * (INDIRECT("'"&amp;H$1&amp;"'!C2:C1000")=$C24)
        ),
        5,
        FALSE()
    )
)</f>
        <v>#NAME?</v>
      </c>
      <c r="I24" s="88" t="e">
        <f aca="false" t="array" ref="I24:I24">IF(
    VLOOKUP(
        $A24,
        _xlfn._xlws.filter(
            INDIRECT("'"&amp;I$1&amp;"'!A2:E1000"), (INDIRECT("'"&amp;I$1&amp;"'!B2:B1000")=$B24) * (INDIRECT("'"&amp;I$1&amp;"'!C2:C1000")=$C24)
        ),
        5,
        FALSE()
    )=0,
    "",
    VLOOKUP(
        $A24,
        _xlfn._xlws.filter(
            INDIRECT("'"&amp;I$1&amp;"'!A2:E1000"), (INDIRECT("'"&amp;I$1&amp;"'!B2:B1000")=$B24) * (INDIRECT("'"&amp;I$1&amp;"'!C2:C1000")=$C24)
        ),
        5,
        FALSE()
    )
)</f>
        <v>#NAME?</v>
      </c>
      <c r="J24" s="88" t="e">
        <f aca="false" t="array" ref="J24:J24">IF(
    VLOOKUP(
        $A24,
        _xlfn._xlws.filter(
            INDIRECT("'"&amp;J$1&amp;"'!A2:E1000"), (INDIRECT("'"&amp;J$1&amp;"'!B2:B1000")=$B24) * (INDIRECT("'"&amp;J$1&amp;"'!C2:C1000")=$C24)
        ),
        5,
        FALSE()
    )=0,
    "",
    VLOOKUP(
        $A24,
        _xlfn._xlws.filter(
            INDIRECT("'"&amp;J$1&amp;"'!A2:E1000"), (INDIRECT("'"&amp;J$1&amp;"'!B2:B1000")=$B24) * (INDIRECT("'"&amp;J$1&amp;"'!C2:C1000")=$C24)
        ),
        5,
        FALSE()
    )
)</f>
        <v>#NAME?</v>
      </c>
      <c r="K24" s="88" t="e">
        <f aca="false" t="array" ref="K24:K24">IF(
    VLOOKUP(
        $A24,
        _xlfn._xlws.filter(
            INDIRECT("'"&amp;K$1&amp;"'!A2:E1000"), (INDIRECT("'"&amp;K$1&amp;"'!B2:B1000")=$B24) * (INDIRECT("'"&amp;K$1&amp;"'!C2:C1000")=$C24)
        ),
        5,
        FALSE()
    )=0,
    "",
    VLOOKUP(
        $A24,
        _xlfn._xlws.filter(
            INDIRECT("'"&amp;K$1&amp;"'!A2:E1000"), (INDIRECT("'"&amp;K$1&amp;"'!B2:B1000")=$B24) * (INDIRECT("'"&amp;K$1&amp;"'!C2:C1000")=$C24)
        ),
        5,
        FALSE()
    )
)</f>
        <v>#NAME?</v>
      </c>
      <c r="L24" s="88" t="e">
        <f aca="false" t="array" ref="L24:L24">IF(
    VLOOKUP(
        $A24,
        _xlfn._xlws.filter(
            INDIRECT("'"&amp;L$1&amp;"'!A2:E1000"), (INDIRECT("'"&amp;L$1&amp;"'!B2:B1000")=$B24) * (INDIRECT("'"&amp;L$1&amp;"'!C2:C1000")=$C24)
        ),
        5,
        FALSE()
    )=0,
    "",
    VLOOKUP(
        $A24,
        _xlfn._xlws.filter(
            INDIRECT("'"&amp;L$1&amp;"'!A2:E1000"), (INDIRECT("'"&amp;L$1&amp;"'!B2:B1000")=$B24) * (INDIRECT("'"&amp;L$1&amp;"'!C2:C1000")=$C24)
        ),
        5,
        FALSE()
    )
)</f>
        <v>#NAME?</v>
      </c>
      <c r="M24" s="88" t="e">
        <f aca="false" t="array" ref="M24:M24">IF(
    VLOOKUP(
        $A24,
        _xlfn._xlws.filter(
            INDIRECT("'"&amp;M$1&amp;"'!A2:E1000"), (INDIRECT("'"&amp;M$1&amp;"'!B2:B1000")=$B24) * (INDIRECT("'"&amp;M$1&amp;"'!C2:C1000")=$C24)
        ),
        5,
        FALSE()
    )=0,
    "",
    VLOOKUP(
        $A24,
        _xlfn._xlws.filter(
            INDIRECT("'"&amp;M$1&amp;"'!A2:E1000"), (INDIRECT("'"&amp;M$1&amp;"'!B2:B1000")=$B24) * (INDIRECT("'"&amp;M$1&amp;"'!C2:C1000")=$C24)
        ),
        5,
        FALSE()
    )
)</f>
        <v>#NAME?</v>
      </c>
      <c r="N24" s="88" t="e">
        <f aca="false" t="array" ref="N24:N24">IF(
    VLOOKUP(
        $A24,
        _xlfn._xlws.filter(
            INDIRECT("'"&amp;N$1&amp;"'!A2:E1000"), (INDIRECT("'"&amp;N$1&amp;"'!B2:B1000")=$B24) * (INDIRECT("'"&amp;N$1&amp;"'!C2:C1000")=$C24)
        ),
        5,
        FALSE()
    )=0,
    "",
    VLOOKUP(
        $A24,
        _xlfn._xlws.filter(
            INDIRECT("'"&amp;N$1&amp;"'!A2:E1000"), (INDIRECT("'"&amp;N$1&amp;"'!B2:B1000")=$B24) * (INDIRECT("'"&amp;N$1&amp;"'!C2:C1000")=$C24)
        ),
        5,
        FALSE()
    )
)</f>
        <v>#NAME?</v>
      </c>
      <c r="O24" s="88" t="e">
        <f aca="false" t="array" ref="O24:O24">IF(
    VLOOKUP(
        $A24,
        _xlfn._xlws.filter(
            INDIRECT("'"&amp;O$1&amp;"'!A2:E1000"), (INDIRECT("'"&amp;O$1&amp;"'!B2:B1000")=$B24) * (INDIRECT("'"&amp;O$1&amp;"'!C2:C1000")=$C24)
        ),
        5,
        FALSE()
    )=0,
    "",
    VLOOKUP(
        $A24,
        _xlfn._xlws.filter(
            INDIRECT("'"&amp;O$1&amp;"'!A2:E1000"), (INDIRECT("'"&amp;O$1&amp;"'!B2:B1000")=$B24) * (INDIRECT("'"&amp;O$1&amp;"'!C2:C1000")=$C24)
        ),
        5,
        FALSE()
    )
)</f>
        <v>#NAME?</v>
      </c>
      <c r="P24" s="88" t="e">
        <f aca="false" t="array" ref="P24:P24">IF(
    VLOOKUP(
        $A24,
        _xlfn._xlws.filter(
            INDIRECT("'"&amp;P$1&amp;"'!A2:E1000"), (INDIRECT("'"&amp;P$1&amp;"'!B2:B1000")=$B24) * (INDIRECT("'"&amp;P$1&amp;"'!C2:C1000")=$C24)
        ),
        5,
        FALSE()
    )=0,
    "",
    VLOOKUP(
        $A24,
        _xlfn._xlws.filter(
            INDIRECT("'"&amp;P$1&amp;"'!A2:E1000"), (INDIRECT("'"&amp;P$1&amp;"'!B2:B1000")=$B24) * (INDIRECT("'"&amp;P$1&amp;"'!C2:C1000")=$C24)
        ),
        5,
        FALSE()
    )
)</f>
        <v>#NAME?</v>
      </c>
      <c r="Q24" s="88" t="e">
        <f aca="false" t="array" ref="Q24:Q24">IF(
    VLOOKUP(
        $A24,
        _xlfn._xlws.filter(
            INDIRECT("'"&amp;Q$1&amp;"'!A2:E1000"), (INDIRECT("'"&amp;Q$1&amp;"'!B2:B1000")=$B24) * (INDIRECT("'"&amp;Q$1&amp;"'!C2:C1000")=$C24)
        ),
        5,
        FALSE()
    )=0,
    "",
    VLOOKUP(
        $A24,
        _xlfn._xlws.filter(
            INDIRECT("'"&amp;Q$1&amp;"'!A2:E1000"), (INDIRECT("'"&amp;Q$1&amp;"'!B2:B1000")=$B24) * (INDIRECT("'"&amp;Q$1&amp;"'!C2:C1000")=$C24)
        ),
        5,
        FALSE()
    )
)</f>
        <v>#NAME?</v>
      </c>
    </row>
    <row r="25" customFormat="false" ht="15" hidden="false" customHeight="false" outlineLevel="0" collapsed="false">
      <c r="A25" s="90" t="s">
        <v>37</v>
      </c>
      <c r="B25" s="47" t="s">
        <v>74</v>
      </c>
      <c r="C25" s="47" t="n">
        <v>1</v>
      </c>
      <c r="D25" s="88" t="e">
        <f aca="false" t="array" ref="D25:D25">IF(
    VLOOKUP(
        $A25,
        _xlfn._xlws.filter(
            INDIRECT("'"&amp;D$1&amp;"'!A2:E1000"), (INDIRECT("'"&amp;D$1&amp;"'!B2:B1000")=$B25) * (INDIRECT("'"&amp;D$1&amp;"'!C2:C1000")=$C25)
        ),
        5,
        FALSE()
    )=0,
    "",
    VLOOKUP(
        $A25,
        _xlfn._xlws.filter(
            INDIRECT("'"&amp;D$1&amp;"'!A2:E1000"), (INDIRECT("'"&amp;D$1&amp;"'!B2:B1000")=$B25) * (INDIRECT("'"&amp;D$1&amp;"'!C2:C1000")=$C25)
        ),
        5,
        FALSE()
    )
)</f>
        <v>#NAME?</v>
      </c>
      <c r="E25" s="88" t="e">
        <f aca="false" t="array" ref="E25:E25">IF(
    VLOOKUP(
        $A25,
        _xlfn._xlws.filter(
            INDIRECT("'"&amp;E$1&amp;"'!A2:E1000"), (INDIRECT("'"&amp;E$1&amp;"'!B2:B1000")=$B25) * (INDIRECT("'"&amp;E$1&amp;"'!C2:C1000")=$C25)
        ),
        5,
        FALSE()
    )=0,
    "",
    VLOOKUP(
        $A25,
        _xlfn._xlws.filter(
            INDIRECT("'"&amp;E$1&amp;"'!A2:E1000"), (INDIRECT("'"&amp;E$1&amp;"'!B2:B1000")=$B25) * (INDIRECT("'"&amp;E$1&amp;"'!C2:C1000")=$C25)
        ),
        5,
        FALSE()
    )
)</f>
        <v>#NAME?</v>
      </c>
      <c r="F25" s="88" t="e">
        <f aca="false" t="array" ref="F25:F25">IF(
    VLOOKUP(
        $A25,
        _xlfn._xlws.filter(
            INDIRECT("'"&amp;F$1&amp;"'!A2:E1000"), (INDIRECT("'"&amp;F$1&amp;"'!B2:B1000")=$B25) * (INDIRECT("'"&amp;F$1&amp;"'!C2:C1000")=$C25)
        ),
        5,
        FALSE()
    )=0,
    "",
    VLOOKUP(
        $A25,
        _xlfn._xlws.filter(
            INDIRECT("'"&amp;F$1&amp;"'!A2:E1000"), (INDIRECT("'"&amp;F$1&amp;"'!B2:B1000")=$B25) * (INDIRECT("'"&amp;F$1&amp;"'!C2:C1000")=$C25)
        ),
        5,
        FALSE()
    )
)</f>
        <v>#NAME?</v>
      </c>
      <c r="G25" s="88" t="e">
        <f aca="false" t="array" ref="G25:G25">IF(
    VLOOKUP(
        $A25,
        _xlfn._xlws.filter(
            INDIRECT("'"&amp;G$1&amp;"'!A2:E1000"), (INDIRECT("'"&amp;G$1&amp;"'!B2:B1000")=$B25) * (INDIRECT("'"&amp;G$1&amp;"'!C2:C1000")=$C25)
        ),
        5,
        FALSE()
    )=0,
    "",
    VLOOKUP(
        $A25,
        _xlfn._xlws.filter(
            INDIRECT("'"&amp;G$1&amp;"'!A2:E1000"), (INDIRECT("'"&amp;G$1&amp;"'!B2:B1000")=$B25) * (INDIRECT("'"&amp;G$1&amp;"'!C2:C1000")=$C25)
        ),
        5,
        FALSE()
    )
)</f>
        <v>#NAME?</v>
      </c>
      <c r="H25" s="88" t="e">
        <f aca="false" t="array" ref="H25:H25">IF(
    VLOOKUP(
        $A25,
        _xlfn._xlws.filter(
            INDIRECT("'"&amp;H$1&amp;"'!A2:E1000"), (INDIRECT("'"&amp;H$1&amp;"'!B2:B1000")=$B25) * (INDIRECT("'"&amp;H$1&amp;"'!C2:C1000")=$C25)
        ),
        5,
        FALSE()
    )=0,
    "",
    VLOOKUP(
        $A25,
        _xlfn._xlws.filter(
            INDIRECT("'"&amp;H$1&amp;"'!A2:E1000"), (INDIRECT("'"&amp;H$1&amp;"'!B2:B1000")=$B25) * (INDIRECT("'"&amp;H$1&amp;"'!C2:C1000")=$C25)
        ),
        5,
        FALSE()
    )
)</f>
        <v>#NAME?</v>
      </c>
      <c r="I25" s="88" t="e">
        <f aca="false" t="array" ref="I25:I25">IF(
    VLOOKUP(
        $A25,
        _xlfn._xlws.filter(
            INDIRECT("'"&amp;I$1&amp;"'!A2:E1000"), (INDIRECT("'"&amp;I$1&amp;"'!B2:B1000")=$B25) * (INDIRECT("'"&amp;I$1&amp;"'!C2:C1000")=$C25)
        ),
        5,
        FALSE()
    )=0,
    "",
    VLOOKUP(
        $A25,
        _xlfn._xlws.filter(
            INDIRECT("'"&amp;I$1&amp;"'!A2:E1000"), (INDIRECT("'"&amp;I$1&amp;"'!B2:B1000")=$B25) * (INDIRECT("'"&amp;I$1&amp;"'!C2:C1000")=$C25)
        ),
        5,
        FALSE()
    )
)</f>
        <v>#NAME?</v>
      </c>
      <c r="J25" s="88" t="e">
        <f aca="false" t="array" ref="J25:J25">IF(
    VLOOKUP(
        $A25,
        _xlfn._xlws.filter(
            INDIRECT("'"&amp;J$1&amp;"'!A2:E1000"), (INDIRECT("'"&amp;J$1&amp;"'!B2:B1000")=$B25) * (INDIRECT("'"&amp;J$1&amp;"'!C2:C1000")=$C25)
        ),
        5,
        FALSE()
    )=0,
    "",
    VLOOKUP(
        $A25,
        _xlfn._xlws.filter(
            INDIRECT("'"&amp;J$1&amp;"'!A2:E1000"), (INDIRECT("'"&amp;J$1&amp;"'!B2:B1000")=$B25) * (INDIRECT("'"&amp;J$1&amp;"'!C2:C1000")=$C25)
        ),
        5,
        FALSE()
    )
)</f>
        <v>#NAME?</v>
      </c>
      <c r="K25" s="88" t="e">
        <f aca="false" t="array" ref="K25:K25">IF(
    VLOOKUP(
        $A25,
        _xlfn._xlws.filter(
            INDIRECT("'"&amp;K$1&amp;"'!A2:E1000"), (INDIRECT("'"&amp;K$1&amp;"'!B2:B1000")=$B25) * (INDIRECT("'"&amp;K$1&amp;"'!C2:C1000")=$C25)
        ),
        5,
        FALSE()
    )=0,
    "",
    VLOOKUP(
        $A25,
        _xlfn._xlws.filter(
            INDIRECT("'"&amp;K$1&amp;"'!A2:E1000"), (INDIRECT("'"&amp;K$1&amp;"'!B2:B1000")=$B25) * (INDIRECT("'"&amp;K$1&amp;"'!C2:C1000")=$C25)
        ),
        5,
        FALSE()
    )
)</f>
        <v>#NAME?</v>
      </c>
      <c r="L25" s="88" t="e">
        <f aca="false" t="array" ref="L25:L25">IF(
    VLOOKUP(
        $A25,
        _xlfn._xlws.filter(
            INDIRECT("'"&amp;L$1&amp;"'!A2:E1000"), (INDIRECT("'"&amp;L$1&amp;"'!B2:B1000")=$B25) * (INDIRECT("'"&amp;L$1&amp;"'!C2:C1000")=$C25)
        ),
        5,
        FALSE()
    )=0,
    "",
    VLOOKUP(
        $A25,
        _xlfn._xlws.filter(
            INDIRECT("'"&amp;L$1&amp;"'!A2:E1000"), (INDIRECT("'"&amp;L$1&amp;"'!B2:B1000")=$B25) * (INDIRECT("'"&amp;L$1&amp;"'!C2:C1000")=$C25)
        ),
        5,
        FALSE()
    )
)</f>
        <v>#NAME?</v>
      </c>
      <c r="M25" s="88" t="e">
        <f aca="false" t="array" ref="M25:M25">IF(
    VLOOKUP(
        $A25,
        _xlfn._xlws.filter(
            INDIRECT("'"&amp;M$1&amp;"'!A2:E1000"), (INDIRECT("'"&amp;M$1&amp;"'!B2:B1000")=$B25) * (INDIRECT("'"&amp;M$1&amp;"'!C2:C1000")=$C25)
        ),
        5,
        FALSE()
    )=0,
    "",
    VLOOKUP(
        $A25,
        _xlfn._xlws.filter(
            INDIRECT("'"&amp;M$1&amp;"'!A2:E1000"), (INDIRECT("'"&amp;M$1&amp;"'!B2:B1000")=$B25) * (INDIRECT("'"&amp;M$1&amp;"'!C2:C1000")=$C25)
        ),
        5,
        FALSE()
    )
)</f>
        <v>#NAME?</v>
      </c>
      <c r="N25" s="88" t="e">
        <f aca="false" t="array" ref="N25:N25">IF(
    VLOOKUP(
        $A25,
        _xlfn._xlws.filter(
            INDIRECT("'"&amp;N$1&amp;"'!A2:E1000"), (INDIRECT("'"&amp;N$1&amp;"'!B2:B1000")=$B25) * (INDIRECT("'"&amp;N$1&amp;"'!C2:C1000")=$C25)
        ),
        5,
        FALSE()
    )=0,
    "",
    VLOOKUP(
        $A25,
        _xlfn._xlws.filter(
            INDIRECT("'"&amp;N$1&amp;"'!A2:E1000"), (INDIRECT("'"&amp;N$1&amp;"'!B2:B1000")=$B25) * (INDIRECT("'"&amp;N$1&amp;"'!C2:C1000")=$C25)
        ),
        5,
        FALSE()
    )
)</f>
        <v>#NAME?</v>
      </c>
      <c r="O25" s="88" t="e">
        <f aca="false" t="array" ref="O25:O25">IF(
    VLOOKUP(
        $A25,
        _xlfn._xlws.filter(
            INDIRECT("'"&amp;O$1&amp;"'!A2:E1000"), (INDIRECT("'"&amp;O$1&amp;"'!B2:B1000")=$B25) * (INDIRECT("'"&amp;O$1&amp;"'!C2:C1000")=$C25)
        ),
        5,
        FALSE()
    )=0,
    "",
    VLOOKUP(
        $A25,
        _xlfn._xlws.filter(
            INDIRECT("'"&amp;O$1&amp;"'!A2:E1000"), (INDIRECT("'"&amp;O$1&amp;"'!B2:B1000")=$B25) * (INDIRECT("'"&amp;O$1&amp;"'!C2:C1000")=$C25)
        ),
        5,
        FALSE()
    )
)</f>
        <v>#NAME?</v>
      </c>
      <c r="P25" s="88" t="e">
        <f aca="false" t="array" ref="P25:P25">IF(
    VLOOKUP(
        $A25,
        _xlfn._xlws.filter(
            INDIRECT("'"&amp;P$1&amp;"'!A2:E1000"), (INDIRECT("'"&amp;P$1&amp;"'!B2:B1000")=$B25) * (INDIRECT("'"&amp;P$1&amp;"'!C2:C1000")=$C25)
        ),
        5,
        FALSE()
    )=0,
    "",
    VLOOKUP(
        $A25,
        _xlfn._xlws.filter(
            INDIRECT("'"&amp;P$1&amp;"'!A2:E1000"), (INDIRECT("'"&amp;P$1&amp;"'!B2:B1000")=$B25) * (INDIRECT("'"&amp;P$1&amp;"'!C2:C1000")=$C25)
        ),
        5,
        FALSE()
    )
)</f>
        <v>#NAME?</v>
      </c>
      <c r="Q25" s="88" t="e">
        <f aca="false" t="array" ref="Q25:Q25">IF(
    VLOOKUP(
        $A25,
        _xlfn._xlws.filter(
            INDIRECT("'"&amp;Q$1&amp;"'!A2:E1000"), (INDIRECT("'"&amp;Q$1&amp;"'!B2:B1000")=$B25) * (INDIRECT("'"&amp;Q$1&amp;"'!C2:C1000")=$C25)
        ),
        5,
        FALSE()
    )=0,
    "",
    VLOOKUP(
        $A25,
        _xlfn._xlws.filter(
            INDIRECT("'"&amp;Q$1&amp;"'!A2:E1000"), (INDIRECT("'"&amp;Q$1&amp;"'!B2:B1000")=$B25) * (INDIRECT("'"&amp;Q$1&amp;"'!C2:C1000")=$C25)
        ),
        5,
        FALSE()
    )
)</f>
        <v>#NAME?</v>
      </c>
    </row>
    <row r="26" customFormat="false" ht="15" hidden="false" customHeight="false" outlineLevel="0" collapsed="false">
      <c r="A26" s="90" t="s">
        <v>37</v>
      </c>
      <c r="B26" s="47" t="s">
        <v>75</v>
      </c>
      <c r="C26" s="47" t="n">
        <v>1</v>
      </c>
      <c r="D26" s="88" t="e">
        <f aca="false" t="array" ref="D26:D26">IF(
    VLOOKUP(
        $A26,
        _xlfn._xlws.filter(
            INDIRECT("'"&amp;D$1&amp;"'!A2:E1000"), (INDIRECT("'"&amp;D$1&amp;"'!B2:B1000")=$B26) * (INDIRECT("'"&amp;D$1&amp;"'!C2:C1000")=$C26)
        ),
        5,
        FALSE()
    )=0,
    "",
    VLOOKUP(
        $A26,
        _xlfn._xlws.filter(
            INDIRECT("'"&amp;D$1&amp;"'!A2:E1000"), (INDIRECT("'"&amp;D$1&amp;"'!B2:B1000")=$B26) * (INDIRECT("'"&amp;D$1&amp;"'!C2:C1000")=$C26)
        ),
        5,
        FALSE()
    )
)</f>
        <v>#NAME?</v>
      </c>
      <c r="E26" s="88" t="e">
        <f aca="false" t="array" ref="E26:E26">IF(
    VLOOKUP(
        $A26,
        _xlfn._xlws.filter(
            INDIRECT("'"&amp;E$1&amp;"'!A2:E1000"), (INDIRECT("'"&amp;E$1&amp;"'!B2:B1000")=$B26) * (INDIRECT("'"&amp;E$1&amp;"'!C2:C1000")=$C26)
        ),
        5,
        FALSE()
    )=0,
    "",
    VLOOKUP(
        $A26,
        _xlfn._xlws.filter(
            INDIRECT("'"&amp;E$1&amp;"'!A2:E1000"), (INDIRECT("'"&amp;E$1&amp;"'!B2:B1000")=$B26) * (INDIRECT("'"&amp;E$1&amp;"'!C2:C1000")=$C26)
        ),
        5,
        FALSE()
    )
)</f>
        <v>#NAME?</v>
      </c>
      <c r="F26" s="88" t="e">
        <f aca="false" t="array" ref="F26:F26">IF(
    VLOOKUP(
        $A26,
        _xlfn._xlws.filter(
            INDIRECT("'"&amp;F$1&amp;"'!A2:E1000"), (INDIRECT("'"&amp;F$1&amp;"'!B2:B1000")=$B26) * (INDIRECT("'"&amp;F$1&amp;"'!C2:C1000")=$C26)
        ),
        5,
        FALSE()
    )=0,
    "",
    VLOOKUP(
        $A26,
        _xlfn._xlws.filter(
            INDIRECT("'"&amp;F$1&amp;"'!A2:E1000"), (INDIRECT("'"&amp;F$1&amp;"'!B2:B1000")=$B26) * (INDIRECT("'"&amp;F$1&amp;"'!C2:C1000")=$C26)
        ),
        5,
        FALSE()
    )
)</f>
        <v>#NAME?</v>
      </c>
      <c r="G26" s="88" t="e">
        <f aca="false" t="array" ref="G26:G26">IF(
    VLOOKUP(
        $A26,
        _xlfn._xlws.filter(
            INDIRECT("'"&amp;G$1&amp;"'!A2:E1000"), (INDIRECT("'"&amp;G$1&amp;"'!B2:B1000")=$B26) * (INDIRECT("'"&amp;G$1&amp;"'!C2:C1000")=$C26)
        ),
        5,
        FALSE()
    )=0,
    "",
    VLOOKUP(
        $A26,
        _xlfn._xlws.filter(
            INDIRECT("'"&amp;G$1&amp;"'!A2:E1000"), (INDIRECT("'"&amp;G$1&amp;"'!B2:B1000")=$B26) * (INDIRECT("'"&amp;G$1&amp;"'!C2:C1000")=$C26)
        ),
        5,
        FALSE()
    )
)</f>
        <v>#NAME?</v>
      </c>
      <c r="H26" s="88" t="e">
        <f aca="false" t="array" ref="H26:H26">IF(
    VLOOKUP(
        $A26,
        _xlfn._xlws.filter(
            INDIRECT("'"&amp;H$1&amp;"'!A2:E1000"), (INDIRECT("'"&amp;H$1&amp;"'!B2:B1000")=$B26) * (INDIRECT("'"&amp;H$1&amp;"'!C2:C1000")=$C26)
        ),
        5,
        FALSE()
    )=0,
    "",
    VLOOKUP(
        $A26,
        _xlfn._xlws.filter(
            INDIRECT("'"&amp;H$1&amp;"'!A2:E1000"), (INDIRECT("'"&amp;H$1&amp;"'!B2:B1000")=$B26) * (INDIRECT("'"&amp;H$1&amp;"'!C2:C1000")=$C26)
        ),
        5,
        FALSE()
    )
)</f>
        <v>#NAME?</v>
      </c>
      <c r="I26" s="88" t="e">
        <f aca="false" t="array" ref="I26:I26">IF(
    VLOOKUP(
        $A26,
        _xlfn._xlws.filter(
            INDIRECT("'"&amp;I$1&amp;"'!A2:E1000"), (INDIRECT("'"&amp;I$1&amp;"'!B2:B1000")=$B26) * (INDIRECT("'"&amp;I$1&amp;"'!C2:C1000")=$C26)
        ),
        5,
        FALSE()
    )=0,
    "",
    VLOOKUP(
        $A26,
        _xlfn._xlws.filter(
            INDIRECT("'"&amp;I$1&amp;"'!A2:E1000"), (INDIRECT("'"&amp;I$1&amp;"'!B2:B1000")=$B26) * (INDIRECT("'"&amp;I$1&amp;"'!C2:C1000")=$C26)
        ),
        5,
        FALSE()
    )
)</f>
        <v>#NAME?</v>
      </c>
      <c r="J26" s="88" t="e">
        <f aca="false" t="array" ref="J26:J26">IF(
    VLOOKUP(
        $A26,
        _xlfn._xlws.filter(
            INDIRECT("'"&amp;J$1&amp;"'!A2:E1000"), (INDIRECT("'"&amp;J$1&amp;"'!B2:B1000")=$B26) * (INDIRECT("'"&amp;J$1&amp;"'!C2:C1000")=$C26)
        ),
        5,
        FALSE()
    )=0,
    "",
    VLOOKUP(
        $A26,
        _xlfn._xlws.filter(
            INDIRECT("'"&amp;J$1&amp;"'!A2:E1000"), (INDIRECT("'"&amp;J$1&amp;"'!B2:B1000")=$B26) * (INDIRECT("'"&amp;J$1&amp;"'!C2:C1000")=$C26)
        ),
        5,
        FALSE()
    )
)</f>
        <v>#NAME?</v>
      </c>
      <c r="K26" s="88" t="e">
        <f aca="false" t="array" ref="K26:K26">IF(
    VLOOKUP(
        $A26,
        _xlfn._xlws.filter(
            INDIRECT("'"&amp;K$1&amp;"'!A2:E1000"), (INDIRECT("'"&amp;K$1&amp;"'!B2:B1000")=$B26) * (INDIRECT("'"&amp;K$1&amp;"'!C2:C1000")=$C26)
        ),
        5,
        FALSE()
    )=0,
    "",
    VLOOKUP(
        $A26,
        _xlfn._xlws.filter(
            INDIRECT("'"&amp;K$1&amp;"'!A2:E1000"), (INDIRECT("'"&amp;K$1&amp;"'!B2:B1000")=$B26) * (INDIRECT("'"&amp;K$1&amp;"'!C2:C1000")=$C26)
        ),
        5,
        FALSE()
    )
)</f>
        <v>#NAME?</v>
      </c>
      <c r="L26" s="88" t="e">
        <f aca="false" t="array" ref="L26:L26">IF(
    VLOOKUP(
        $A26,
        _xlfn._xlws.filter(
            INDIRECT("'"&amp;L$1&amp;"'!A2:E1000"), (INDIRECT("'"&amp;L$1&amp;"'!B2:B1000")=$B26) * (INDIRECT("'"&amp;L$1&amp;"'!C2:C1000")=$C26)
        ),
        5,
        FALSE()
    )=0,
    "",
    VLOOKUP(
        $A26,
        _xlfn._xlws.filter(
            INDIRECT("'"&amp;L$1&amp;"'!A2:E1000"), (INDIRECT("'"&amp;L$1&amp;"'!B2:B1000")=$B26) * (INDIRECT("'"&amp;L$1&amp;"'!C2:C1000")=$C26)
        ),
        5,
        FALSE()
    )
)</f>
        <v>#NAME?</v>
      </c>
      <c r="M26" s="88" t="e">
        <f aca="false" t="array" ref="M26:M26">IF(
    VLOOKUP(
        $A26,
        _xlfn._xlws.filter(
            INDIRECT("'"&amp;M$1&amp;"'!A2:E1000"), (INDIRECT("'"&amp;M$1&amp;"'!B2:B1000")=$B26) * (INDIRECT("'"&amp;M$1&amp;"'!C2:C1000")=$C26)
        ),
        5,
        FALSE()
    )=0,
    "",
    VLOOKUP(
        $A26,
        _xlfn._xlws.filter(
            INDIRECT("'"&amp;M$1&amp;"'!A2:E1000"), (INDIRECT("'"&amp;M$1&amp;"'!B2:B1000")=$B26) * (INDIRECT("'"&amp;M$1&amp;"'!C2:C1000")=$C26)
        ),
        5,
        FALSE()
    )
)</f>
        <v>#NAME?</v>
      </c>
      <c r="N26" s="88" t="e">
        <f aca="false" t="array" ref="N26:N26">IF(
    VLOOKUP(
        $A26,
        _xlfn._xlws.filter(
            INDIRECT("'"&amp;N$1&amp;"'!A2:E1000"), (INDIRECT("'"&amp;N$1&amp;"'!B2:B1000")=$B26) * (INDIRECT("'"&amp;N$1&amp;"'!C2:C1000")=$C26)
        ),
        5,
        FALSE()
    )=0,
    "",
    VLOOKUP(
        $A26,
        _xlfn._xlws.filter(
            INDIRECT("'"&amp;N$1&amp;"'!A2:E1000"), (INDIRECT("'"&amp;N$1&amp;"'!B2:B1000")=$B26) * (INDIRECT("'"&amp;N$1&amp;"'!C2:C1000")=$C26)
        ),
        5,
        FALSE()
    )
)</f>
        <v>#NAME?</v>
      </c>
      <c r="O26" s="88" t="e">
        <f aca="false" t="array" ref="O26:O26">IF(
    VLOOKUP(
        $A26,
        _xlfn._xlws.filter(
            INDIRECT("'"&amp;O$1&amp;"'!A2:E1000"), (INDIRECT("'"&amp;O$1&amp;"'!B2:B1000")=$B26) * (INDIRECT("'"&amp;O$1&amp;"'!C2:C1000")=$C26)
        ),
        5,
        FALSE()
    )=0,
    "",
    VLOOKUP(
        $A26,
        _xlfn._xlws.filter(
            INDIRECT("'"&amp;O$1&amp;"'!A2:E1000"), (INDIRECT("'"&amp;O$1&amp;"'!B2:B1000")=$B26) * (INDIRECT("'"&amp;O$1&amp;"'!C2:C1000")=$C26)
        ),
        5,
        FALSE()
    )
)</f>
        <v>#NAME?</v>
      </c>
      <c r="P26" s="88" t="e">
        <f aca="false" t="array" ref="P26:P26">IF(
    VLOOKUP(
        $A26,
        _xlfn._xlws.filter(
            INDIRECT("'"&amp;P$1&amp;"'!A2:E1000"), (INDIRECT("'"&amp;P$1&amp;"'!B2:B1000")=$B26) * (INDIRECT("'"&amp;P$1&amp;"'!C2:C1000")=$C26)
        ),
        5,
        FALSE()
    )=0,
    "",
    VLOOKUP(
        $A26,
        _xlfn._xlws.filter(
            INDIRECT("'"&amp;P$1&amp;"'!A2:E1000"), (INDIRECT("'"&amp;P$1&amp;"'!B2:B1000")=$B26) * (INDIRECT("'"&amp;P$1&amp;"'!C2:C1000")=$C26)
        ),
        5,
        FALSE()
    )
)</f>
        <v>#NAME?</v>
      </c>
      <c r="Q26" s="88" t="e">
        <f aca="false" t="array" ref="Q26:Q26">IF(
    VLOOKUP(
        $A26,
        _xlfn._xlws.filter(
            INDIRECT("'"&amp;Q$1&amp;"'!A2:E1000"), (INDIRECT("'"&amp;Q$1&amp;"'!B2:B1000")=$B26) * (INDIRECT("'"&amp;Q$1&amp;"'!C2:C1000")=$C26)
        ),
        5,
        FALSE()
    )=0,
    "",
    VLOOKUP(
        $A26,
        _xlfn._xlws.filter(
            INDIRECT("'"&amp;Q$1&amp;"'!A2:E1000"), (INDIRECT("'"&amp;Q$1&amp;"'!B2:B1000")=$B26) * (INDIRECT("'"&amp;Q$1&amp;"'!C2:C1000")=$C26)
        ),
        5,
        FALSE()
    )
)</f>
        <v>#NAME?</v>
      </c>
    </row>
    <row r="27" customFormat="false" ht="15" hidden="false" customHeight="false" outlineLevel="0" collapsed="false">
      <c r="A27" s="90" t="s">
        <v>37</v>
      </c>
      <c r="B27" s="47" t="s">
        <v>76</v>
      </c>
      <c r="C27" s="47" t="n">
        <v>1</v>
      </c>
      <c r="D27" s="88" t="e">
        <f aca="false" t="array" ref="D27:D27">IF(
    VLOOKUP(
        $A27,
        _xlfn._xlws.filter(
            INDIRECT("'"&amp;D$1&amp;"'!A2:E1000"), (INDIRECT("'"&amp;D$1&amp;"'!B2:B1000")=$B27) * (INDIRECT("'"&amp;D$1&amp;"'!C2:C1000")=$C27)
        ),
        5,
        FALSE()
    )=0,
    "",
    VLOOKUP(
        $A27,
        _xlfn._xlws.filter(
            INDIRECT("'"&amp;D$1&amp;"'!A2:E1000"), (INDIRECT("'"&amp;D$1&amp;"'!B2:B1000")=$B27) * (INDIRECT("'"&amp;D$1&amp;"'!C2:C1000")=$C27)
        ),
        5,
        FALSE()
    )
)</f>
        <v>#NAME?</v>
      </c>
      <c r="E27" s="88" t="e">
        <f aca="false" t="array" ref="E27:E27">IF(
    VLOOKUP(
        $A27,
        _xlfn._xlws.filter(
            INDIRECT("'"&amp;E$1&amp;"'!A2:E1000"), (INDIRECT("'"&amp;E$1&amp;"'!B2:B1000")=$B27) * (INDIRECT("'"&amp;E$1&amp;"'!C2:C1000")=$C27)
        ),
        5,
        FALSE()
    )=0,
    "",
    VLOOKUP(
        $A27,
        _xlfn._xlws.filter(
            INDIRECT("'"&amp;E$1&amp;"'!A2:E1000"), (INDIRECT("'"&amp;E$1&amp;"'!B2:B1000")=$B27) * (INDIRECT("'"&amp;E$1&amp;"'!C2:C1000")=$C27)
        ),
        5,
        FALSE()
    )
)</f>
        <v>#NAME?</v>
      </c>
      <c r="F27" s="88" t="e">
        <f aca="false" t="array" ref="F27:F27">IF(
    VLOOKUP(
        $A27,
        _xlfn._xlws.filter(
            INDIRECT("'"&amp;F$1&amp;"'!A2:E1000"), (INDIRECT("'"&amp;F$1&amp;"'!B2:B1000")=$B27) * (INDIRECT("'"&amp;F$1&amp;"'!C2:C1000")=$C27)
        ),
        5,
        FALSE()
    )=0,
    "",
    VLOOKUP(
        $A27,
        _xlfn._xlws.filter(
            INDIRECT("'"&amp;F$1&amp;"'!A2:E1000"), (INDIRECT("'"&amp;F$1&amp;"'!B2:B1000")=$B27) * (INDIRECT("'"&amp;F$1&amp;"'!C2:C1000")=$C27)
        ),
        5,
        FALSE()
    )
)</f>
        <v>#NAME?</v>
      </c>
      <c r="G27" s="88" t="e">
        <f aca="false" t="array" ref="G27:G27">IF(
    VLOOKUP(
        $A27,
        _xlfn._xlws.filter(
            INDIRECT("'"&amp;G$1&amp;"'!A2:E1000"), (INDIRECT("'"&amp;G$1&amp;"'!B2:B1000")=$B27) * (INDIRECT("'"&amp;G$1&amp;"'!C2:C1000")=$C27)
        ),
        5,
        FALSE()
    )=0,
    "",
    VLOOKUP(
        $A27,
        _xlfn._xlws.filter(
            INDIRECT("'"&amp;G$1&amp;"'!A2:E1000"), (INDIRECT("'"&amp;G$1&amp;"'!B2:B1000")=$B27) * (INDIRECT("'"&amp;G$1&amp;"'!C2:C1000")=$C27)
        ),
        5,
        FALSE()
    )
)</f>
        <v>#NAME?</v>
      </c>
      <c r="H27" s="88" t="e">
        <f aca="false" t="array" ref="H27:H27">IF(
    VLOOKUP(
        $A27,
        _xlfn._xlws.filter(
            INDIRECT("'"&amp;H$1&amp;"'!A2:E1000"), (INDIRECT("'"&amp;H$1&amp;"'!B2:B1000")=$B27) * (INDIRECT("'"&amp;H$1&amp;"'!C2:C1000")=$C27)
        ),
        5,
        FALSE()
    )=0,
    "",
    VLOOKUP(
        $A27,
        _xlfn._xlws.filter(
            INDIRECT("'"&amp;H$1&amp;"'!A2:E1000"), (INDIRECT("'"&amp;H$1&amp;"'!B2:B1000")=$B27) * (INDIRECT("'"&amp;H$1&amp;"'!C2:C1000")=$C27)
        ),
        5,
        FALSE()
    )
)</f>
        <v>#NAME?</v>
      </c>
      <c r="I27" s="88" t="e">
        <f aca="false" t="array" ref="I27:I27">IF(
    VLOOKUP(
        $A27,
        _xlfn._xlws.filter(
            INDIRECT("'"&amp;I$1&amp;"'!A2:E1000"), (INDIRECT("'"&amp;I$1&amp;"'!B2:B1000")=$B27) * (INDIRECT("'"&amp;I$1&amp;"'!C2:C1000")=$C27)
        ),
        5,
        FALSE()
    )=0,
    "",
    VLOOKUP(
        $A27,
        _xlfn._xlws.filter(
            INDIRECT("'"&amp;I$1&amp;"'!A2:E1000"), (INDIRECT("'"&amp;I$1&amp;"'!B2:B1000")=$B27) * (INDIRECT("'"&amp;I$1&amp;"'!C2:C1000")=$C27)
        ),
        5,
        FALSE()
    )
)</f>
        <v>#NAME?</v>
      </c>
      <c r="J27" s="88" t="e">
        <f aca="false" t="array" ref="J27:J27">IF(
    VLOOKUP(
        $A27,
        _xlfn._xlws.filter(
            INDIRECT("'"&amp;J$1&amp;"'!A2:E1000"), (INDIRECT("'"&amp;J$1&amp;"'!B2:B1000")=$B27) * (INDIRECT("'"&amp;J$1&amp;"'!C2:C1000")=$C27)
        ),
        5,
        FALSE()
    )=0,
    "",
    VLOOKUP(
        $A27,
        _xlfn._xlws.filter(
            INDIRECT("'"&amp;J$1&amp;"'!A2:E1000"), (INDIRECT("'"&amp;J$1&amp;"'!B2:B1000")=$B27) * (INDIRECT("'"&amp;J$1&amp;"'!C2:C1000")=$C27)
        ),
        5,
        FALSE()
    )
)</f>
        <v>#NAME?</v>
      </c>
      <c r="K27" s="88" t="e">
        <f aca="false" t="array" ref="K27:K27">IF(
    VLOOKUP(
        $A27,
        _xlfn._xlws.filter(
            INDIRECT("'"&amp;K$1&amp;"'!A2:E1000"), (INDIRECT("'"&amp;K$1&amp;"'!B2:B1000")=$B27) * (INDIRECT("'"&amp;K$1&amp;"'!C2:C1000")=$C27)
        ),
        5,
        FALSE()
    )=0,
    "",
    VLOOKUP(
        $A27,
        _xlfn._xlws.filter(
            INDIRECT("'"&amp;K$1&amp;"'!A2:E1000"), (INDIRECT("'"&amp;K$1&amp;"'!B2:B1000")=$B27) * (INDIRECT("'"&amp;K$1&amp;"'!C2:C1000")=$C27)
        ),
        5,
        FALSE()
    )
)</f>
        <v>#NAME?</v>
      </c>
      <c r="L27" s="88" t="e">
        <f aca="false" t="array" ref="L27:L27">IF(
    VLOOKUP(
        $A27,
        _xlfn._xlws.filter(
            INDIRECT("'"&amp;L$1&amp;"'!A2:E1000"), (INDIRECT("'"&amp;L$1&amp;"'!B2:B1000")=$B27) * (INDIRECT("'"&amp;L$1&amp;"'!C2:C1000")=$C27)
        ),
        5,
        FALSE()
    )=0,
    "",
    VLOOKUP(
        $A27,
        _xlfn._xlws.filter(
            INDIRECT("'"&amp;L$1&amp;"'!A2:E1000"), (INDIRECT("'"&amp;L$1&amp;"'!B2:B1000")=$B27) * (INDIRECT("'"&amp;L$1&amp;"'!C2:C1000")=$C27)
        ),
        5,
        FALSE()
    )
)</f>
        <v>#NAME?</v>
      </c>
      <c r="M27" s="88" t="e">
        <f aca="false" t="array" ref="M27:M27">IF(
    VLOOKUP(
        $A27,
        _xlfn._xlws.filter(
            INDIRECT("'"&amp;M$1&amp;"'!A2:E1000"), (INDIRECT("'"&amp;M$1&amp;"'!B2:B1000")=$B27) * (INDIRECT("'"&amp;M$1&amp;"'!C2:C1000")=$C27)
        ),
        5,
        FALSE()
    )=0,
    "",
    VLOOKUP(
        $A27,
        _xlfn._xlws.filter(
            INDIRECT("'"&amp;M$1&amp;"'!A2:E1000"), (INDIRECT("'"&amp;M$1&amp;"'!B2:B1000")=$B27) * (INDIRECT("'"&amp;M$1&amp;"'!C2:C1000")=$C27)
        ),
        5,
        FALSE()
    )
)</f>
        <v>#NAME?</v>
      </c>
      <c r="N27" s="88" t="e">
        <f aca="false" t="array" ref="N27:N27">IF(
    VLOOKUP(
        $A27,
        _xlfn._xlws.filter(
            INDIRECT("'"&amp;N$1&amp;"'!A2:E1000"), (INDIRECT("'"&amp;N$1&amp;"'!B2:B1000")=$B27) * (INDIRECT("'"&amp;N$1&amp;"'!C2:C1000")=$C27)
        ),
        5,
        FALSE()
    )=0,
    "",
    VLOOKUP(
        $A27,
        _xlfn._xlws.filter(
            INDIRECT("'"&amp;N$1&amp;"'!A2:E1000"), (INDIRECT("'"&amp;N$1&amp;"'!B2:B1000")=$B27) * (INDIRECT("'"&amp;N$1&amp;"'!C2:C1000")=$C27)
        ),
        5,
        FALSE()
    )
)</f>
        <v>#NAME?</v>
      </c>
      <c r="O27" s="88" t="e">
        <f aca="false" t="array" ref="O27:O27">IF(
    VLOOKUP(
        $A27,
        _xlfn._xlws.filter(
            INDIRECT("'"&amp;O$1&amp;"'!A2:E1000"), (INDIRECT("'"&amp;O$1&amp;"'!B2:B1000")=$B27) * (INDIRECT("'"&amp;O$1&amp;"'!C2:C1000")=$C27)
        ),
        5,
        FALSE()
    )=0,
    "",
    VLOOKUP(
        $A27,
        _xlfn._xlws.filter(
            INDIRECT("'"&amp;O$1&amp;"'!A2:E1000"), (INDIRECT("'"&amp;O$1&amp;"'!B2:B1000")=$B27) * (INDIRECT("'"&amp;O$1&amp;"'!C2:C1000")=$C27)
        ),
        5,
        FALSE()
    )
)</f>
        <v>#NAME?</v>
      </c>
      <c r="P27" s="88" t="e">
        <f aca="false" t="array" ref="P27:P27">IF(
    VLOOKUP(
        $A27,
        _xlfn._xlws.filter(
            INDIRECT("'"&amp;P$1&amp;"'!A2:E1000"), (INDIRECT("'"&amp;P$1&amp;"'!B2:B1000")=$B27) * (INDIRECT("'"&amp;P$1&amp;"'!C2:C1000")=$C27)
        ),
        5,
        FALSE()
    )=0,
    "",
    VLOOKUP(
        $A27,
        _xlfn._xlws.filter(
            INDIRECT("'"&amp;P$1&amp;"'!A2:E1000"), (INDIRECT("'"&amp;P$1&amp;"'!B2:B1000")=$B27) * (INDIRECT("'"&amp;P$1&amp;"'!C2:C1000")=$C27)
        ),
        5,
        FALSE()
    )
)</f>
        <v>#NAME?</v>
      </c>
      <c r="Q27" s="88" t="e">
        <f aca="false" t="array" ref="Q27:Q27">IF(
    VLOOKUP(
        $A27,
        _xlfn._xlws.filter(
            INDIRECT("'"&amp;Q$1&amp;"'!A2:E1000"), (INDIRECT("'"&amp;Q$1&amp;"'!B2:B1000")=$B27) * (INDIRECT("'"&amp;Q$1&amp;"'!C2:C1000")=$C27)
        ),
        5,
        FALSE()
    )=0,
    "",
    VLOOKUP(
        $A27,
        _xlfn._xlws.filter(
            INDIRECT("'"&amp;Q$1&amp;"'!A2:E1000"), (INDIRECT("'"&amp;Q$1&amp;"'!B2:B1000")=$B27) * (INDIRECT("'"&amp;Q$1&amp;"'!C2:C1000")=$C27)
        ),
        5,
        FALSE()
    )
)</f>
        <v>#NAME?</v>
      </c>
    </row>
    <row r="28" customFormat="false" ht="15" hidden="false" customHeight="false" outlineLevel="0" collapsed="false">
      <c r="A28" s="90" t="s">
        <v>37</v>
      </c>
      <c r="B28" s="47" t="s">
        <v>77</v>
      </c>
      <c r="C28" s="47" t="n">
        <v>1</v>
      </c>
      <c r="D28" s="88" t="e">
        <f aca="false" t="array" ref="D28:D28">IF(
    VLOOKUP(
        $A28,
        _xlfn._xlws.filter(
            INDIRECT("'"&amp;D$1&amp;"'!A2:E1000"), (INDIRECT("'"&amp;D$1&amp;"'!B2:B1000")=$B28) * (INDIRECT("'"&amp;D$1&amp;"'!C2:C1000")=$C28)
        ),
        5,
        FALSE()
    )=0,
    "",
    VLOOKUP(
        $A28,
        _xlfn._xlws.filter(
            INDIRECT("'"&amp;D$1&amp;"'!A2:E1000"), (INDIRECT("'"&amp;D$1&amp;"'!B2:B1000")=$B28) * (INDIRECT("'"&amp;D$1&amp;"'!C2:C1000")=$C28)
        ),
        5,
        FALSE()
    )
)</f>
        <v>#NAME?</v>
      </c>
      <c r="E28" s="88" t="e">
        <f aca="false" t="array" ref="E28:E28">IF(
    VLOOKUP(
        $A28,
        _xlfn._xlws.filter(
            INDIRECT("'"&amp;E$1&amp;"'!A2:E1000"), (INDIRECT("'"&amp;E$1&amp;"'!B2:B1000")=$B28) * (INDIRECT("'"&amp;E$1&amp;"'!C2:C1000")=$C28)
        ),
        5,
        FALSE()
    )=0,
    "",
    VLOOKUP(
        $A28,
        _xlfn._xlws.filter(
            INDIRECT("'"&amp;E$1&amp;"'!A2:E1000"), (INDIRECT("'"&amp;E$1&amp;"'!B2:B1000")=$B28) * (INDIRECT("'"&amp;E$1&amp;"'!C2:C1000")=$C28)
        ),
        5,
        FALSE()
    )
)</f>
        <v>#NAME?</v>
      </c>
      <c r="F28" s="88" t="e">
        <f aca="false" t="array" ref="F28:F28">IF(
    VLOOKUP(
        $A28,
        _xlfn._xlws.filter(
            INDIRECT("'"&amp;F$1&amp;"'!A2:E1000"), (INDIRECT("'"&amp;F$1&amp;"'!B2:B1000")=$B28) * (INDIRECT("'"&amp;F$1&amp;"'!C2:C1000")=$C28)
        ),
        5,
        FALSE()
    )=0,
    "",
    VLOOKUP(
        $A28,
        _xlfn._xlws.filter(
            INDIRECT("'"&amp;F$1&amp;"'!A2:E1000"), (INDIRECT("'"&amp;F$1&amp;"'!B2:B1000")=$B28) * (INDIRECT("'"&amp;F$1&amp;"'!C2:C1000")=$C28)
        ),
        5,
        FALSE()
    )
)</f>
        <v>#NAME?</v>
      </c>
      <c r="G28" s="88" t="e">
        <f aca="false" t="array" ref="G28:G28">IF(
    VLOOKUP(
        $A28,
        _xlfn._xlws.filter(
            INDIRECT("'"&amp;G$1&amp;"'!A2:E1000"), (INDIRECT("'"&amp;G$1&amp;"'!B2:B1000")=$B28) * (INDIRECT("'"&amp;G$1&amp;"'!C2:C1000")=$C28)
        ),
        5,
        FALSE()
    )=0,
    "",
    VLOOKUP(
        $A28,
        _xlfn._xlws.filter(
            INDIRECT("'"&amp;G$1&amp;"'!A2:E1000"), (INDIRECT("'"&amp;G$1&amp;"'!B2:B1000")=$B28) * (INDIRECT("'"&amp;G$1&amp;"'!C2:C1000")=$C28)
        ),
        5,
        FALSE()
    )
)</f>
        <v>#NAME?</v>
      </c>
      <c r="H28" s="88" t="e">
        <f aca="false" t="array" ref="H28:H28">IF(
    VLOOKUP(
        $A28,
        _xlfn._xlws.filter(
            INDIRECT("'"&amp;H$1&amp;"'!A2:E1000"), (INDIRECT("'"&amp;H$1&amp;"'!B2:B1000")=$B28) * (INDIRECT("'"&amp;H$1&amp;"'!C2:C1000")=$C28)
        ),
        5,
        FALSE()
    )=0,
    "",
    VLOOKUP(
        $A28,
        _xlfn._xlws.filter(
            INDIRECT("'"&amp;H$1&amp;"'!A2:E1000"), (INDIRECT("'"&amp;H$1&amp;"'!B2:B1000")=$B28) * (INDIRECT("'"&amp;H$1&amp;"'!C2:C1000")=$C28)
        ),
        5,
        FALSE()
    )
)</f>
        <v>#NAME?</v>
      </c>
      <c r="I28" s="88" t="e">
        <f aca="false" t="array" ref="I28:I28">IF(
    VLOOKUP(
        $A28,
        _xlfn._xlws.filter(
            INDIRECT("'"&amp;I$1&amp;"'!A2:E1000"), (INDIRECT("'"&amp;I$1&amp;"'!B2:B1000")=$B28) * (INDIRECT("'"&amp;I$1&amp;"'!C2:C1000")=$C28)
        ),
        5,
        FALSE()
    )=0,
    "",
    VLOOKUP(
        $A28,
        _xlfn._xlws.filter(
            INDIRECT("'"&amp;I$1&amp;"'!A2:E1000"), (INDIRECT("'"&amp;I$1&amp;"'!B2:B1000")=$B28) * (INDIRECT("'"&amp;I$1&amp;"'!C2:C1000")=$C28)
        ),
        5,
        FALSE()
    )
)</f>
        <v>#NAME?</v>
      </c>
      <c r="J28" s="88" t="e">
        <f aca="false" t="array" ref="J28:J28">IF(
    VLOOKUP(
        $A28,
        _xlfn._xlws.filter(
            INDIRECT("'"&amp;J$1&amp;"'!A2:E1000"), (INDIRECT("'"&amp;J$1&amp;"'!B2:B1000")=$B28) * (INDIRECT("'"&amp;J$1&amp;"'!C2:C1000")=$C28)
        ),
        5,
        FALSE()
    )=0,
    "",
    VLOOKUP(
        $A28,
        _xlfn._xlws.filter(
            INDIRECT("'"&amp;J$1&amp;"'!A2:E1000"), (INDIRECT("'"&amp;J$1&amp;"'!B2:B1000")=$B28) * (INDIRECT("'"&amp;J$1&amp;"'!C2:C1000")=$C28)
        ),
        5,
        FALSE()
    )
)</f>
        <v>#NAME?</v>
      </c>
      <c r="K28" s="88" t="e">
        <f aca="false" t="array" ref="K28:K28">IF(
    VLOOKUP(
        $A28,
        _xlfn._xlws.filter(
            INDIRECT("'"&amp;K$1&amp;"'!A2:E1000"), (INDIRECT("'"&amp;K$1&amp;"'!B2:B1000")=$B28) * (INDIRECT("'"&amp;K$1&amp;"'!C2:C1000")=$C28)
        ),
        5,
        FALSE()
    )=0,
    "",
    VLOOKUP(
        $A28,
        _xlfn._xlws.filter(
            INDIRECT("'"&amp;K$1&amp;"'!A2:E1000"), (INDIRECT("'"&amp;K$1&amp;"'!B2:B1000")=$B28) * (INDIRECT("'"&amp;K$1&amp;"'!C2:C1000")=$C28)
        ),
        5,
        FALSE()
    )
)</f>
        <v>#NAME?</v>
      </c>
      <c r="L28" s="88" t="e">
        <f aca="false" t="array" ref="L28:L28">IF(
    VLOOKUP(
        $A28,
        _xlfn._xlws.filter(
            INDIRECT("'"&amp;L$1&amp;"'!A2:E1000"), (INDIRECT("'"&amp;L$1&amp;"'!B2:B1000")=$B28) * (INDIRECT("'"&amp;L$1&amp;"'!C2:C1000")=$C28)
        ),
        5,
        FALSE()
    )=0,
    "",
    VLOOKUP(
        $A28,
        _xlfn._xlws.filter(
            INDIRECT("'"&amp;L$1&amp;"'!A2:E1000"), (INDIRECT("'"&amp;L$1&amp;"'!B2:B1000")=$B28) * (INDIRECT("'"&amp;L$1&amp;"'!C2:C1000")=$C28)
        ),
        5,
        FALSE()
    )
)</f>
        <v>#NAME?</v>
      </c>
      <c r="M28" s="88" t="e">
        <f aca="false" t="array" ref="M28:M28">IF(
    VLOOKUP(
        $A28,
        _xlfn._xlws.filter(
            INDIRECT("'"&amp;M$1&amp;"'!A2:E1000"), (INDIRECT("'"&amp;M$1&amp;"'!B2:B1000")=$B28) * (INDIRECT("'"&amp;M$1&amp;"'!C2:C1000")=$C28)
        ),
        5,
        FALSE()
    )=0,
    "",
    VLOOKUP(
        $A28,
        _xlfn._xlws.filter(
            INDIRECT("'"&amp;M$1&amp;"'!A2:E1000"), (INDIRECT("'"&amp;M$1&amp;"'!B2:B1000")=$B28) * (INDIRECT("'"&amp;M$1&amp;"'!C2:C1000")=$C28)
        ),
        5,
        FALSE()
    )
)</f>
        <v>#NAME?</v>
      </c>
      <c r="N28" s="88" t="e">
        <f aca="false" t="array" ref="N28:N28">IF(
    VLOOKUP(
        $A28,
        _xlfn._xlws.filter(
            INDIRECT("'"&amp;N$1&amp;"'!A2:E1000"), (INDIRECT("'"&amp;N$1&amp;"'!B2:B1000")=$B28) * (INDIRECT("'"&amp;N$1&amp;"'!C2:C1000")=$C28)
        ),
        5,
        FALSE()
    )=0,
    "",
    VLOOKUP(
        $A28,
        _xlfn._xlws.filter(
            INDIRECT("'"&amp;N$1&amp;"'!A2:E1000"), (INDIRECT("'"&amp;N$1&amp;"'!B2:B1000")=$B28) * (INDIRECT("'"&amp;N$1&amp;"'!C2:C1000")=$C28)
        ),
        5,
        FALSE()
    )
)</f>
        <v>#NAME?</v>
      </c>
      <c r="O28" s="88" t="e">
        <f aca="false" t="array" ref="O28:O28">IF(
    VLOOKUP(
        $A28,
        _xlfn._xlws.filter(
            INDIRECT("'"&amp;O$1&amp;"'!A2:E1000"), (INDIRECT("'"&amp;O$1&amp;"'!B2:B1000")=$B28) * (INDIRECT("'"&amp;O$1&amp;"'!C2:C1000")=$C28)
        ),
        5,
        FALSE()
    )=0,
    "",
    VLOOKUP(
        $A28,
        _xlfn._xlws.filter(
            INDIRECT("'"&amp;O$1&amp;"'!A2:E1000"), (INDIRECT("'"&amp;O$1&amp;"'!B2:B1000")=$B28) * (INDIRECT("'"&amp;O$1&amp;"'!C2:C1000")=$C28)
        ),
        5,
        FALSE()
    )
)</f>
        <v>#NAME?</v>
      </c>
      <c r="P28" s="88" t="e">
        <f aca="false" t="array" ref="P28:P28">IF(
    VLOOKUP(
        $A28,
        _xlfn._xlws.filter(
            INDIRECT("'"&amp;P$1&amp;"'!A2:E1000"), (INDIRECT("'"&amp;P$1&amp;"'!B2:B1000")=$B28) * (INDIRECT("'"&amp;P$1&amp;"'!C2:C1000")=$C28)
        ),
        5,
        FALSE()
    )=0,
    "",
    VLOOKUP(
        $A28,
        _xlfn._xlws.filter(
            INDIRECT("'"&amp;P$1&amp;"'!A2:E1000"), (INDIRECT("'"&amp;P$1&amp;"'!B2:B1000")=$B28) * (INDIRECT("'"&amp;P$1&amp;"'!C2:C1000")=$C28)
        ),
        5,
        FALSE()
    )
)</f>
        <v>#NAME?</v>
      </c>
      <c r="Q28" s="88" t="e">
        <f aca="false" t="array" ref="Q28:Q28">IF(
    VLOOKUP(
        $A28,
        _xlfn._xlws.filter(
            INDIRECT("'"&amp;Q$1&amp;"'!A2:E1000"), (INDIRECT("'"&amp;Q$1&amp;"'!B2:B1000")=$B28) * (INDIRECT("'"&amp;Q$1&amp;"'!C2:C1000")=$C28)
        ),
        5,
        FALSE()
    )=0,
    "",
    VLOOKUP(
        $A28,
        _xlfn._xlws.filter(
            INDIRECT("'"&amp;Q$1&amp;"'!A2:E1000"), (INDIRECT("'"&amp;Q$1&amp;"'!B2:B1000")=$B28) * (INDIRECT("'"&amp;Q$1&amp;"'!C2:C1000")=$C28)
        ),
        5,
        FALSE()
    )
)</f>
        <v>#NAME?</v>
      </c>
    </row>
    <row r="29" customFormat="false" ht="15" hidden="false" customHeight="false" outlineLevel="0" collapsed="false">
      <c r="A29" s="90" t="s">
        <v>37</v>
      </c>
      <c r="B29" s="47" t="s">
        <v>78</v>
      </c>
      <c r="C29" s="47" t="n">
        <v>1</v>
      </c>
      <c r="D29" s="88" t="e">
        <f aca="false" t="array" ref="D29:D29">IF(
    VLOOKUP(
        $A29,
        _xlfn._xlws.filter(
            INDIRECT("'"&amp;D$1&amp;"'!A2:E1000"), (INDIRECT("'"&amp;D$1&amp;"'!B2:B1000")=$B29) * (INDIRECT("'"&amp;D$1&amp;"'!C2:C1000")=$C29)
        ),
        5,
        FALSE()
    )=0,
    "",
    VLOOKUP(
        $A29,
        _xlfn._xlws.filter(
            INDIRECT("'"&amp;D$1&amp;"'!A2:E1000"), (INDIRECT("'"&amp;D$1&amp;"'!B2:B1000")=$B29) * (INDIRECT("'"&amp;D$1&amp;"'!C2:C1000")=$C29)
        ),
        5,
        FALSE()
    )
)</f>
        <v>#NAME?</v>
      </c>
      <c r="E29" s="88" t="e">
        <f aca="false" t="array" ref="E29:E29">IF(
    VLOOKUP(
        $A29,
        _xlfn._xlws.filter(
            INDIRECT("'"&amp;E$1&amp;"'!A2:E1000"), (INDIRECT("'"&amp;E$1&amp;"'!B2:B1000")=$B29) * (INDIRECT("'"&amp;E$1&amp;"'!C2:C1000")=$C29)
        ),
        5,
        FALSE()
    )=0,
    "",
    VLOOKUP(
        $A29,
        _xlfn._xlws.filter(
            INDIRECT("'"&amp;E$1&amp;"'!A2:E1000"), (INDIRECT("'"&amp;E$1&amp;"'!B2:B1000")=$B29) * (INDIRECT("'"&amp;E$1&amp;"'!C2:C1000")=$C29)
        ),
        5,
        FALSE()
    )
)</f>
        <v>#NAME?</v>
      </c>
      <c r="F29" s="88" t="e">
        <f aca="false" t="array" ref="F29:F29">IF(
    VLOOKUP(
        $A29,
        _xlfn._xlws.filter(
            INDIRECT("'"&amp;F$1&amp;"'!A2:E1000"), (INDIRECT("'"&amp;F$1&amp;"'!B2:B1000")=$B29) * (INDIRECT("'"&amp;F$1&amp;"'!C2:C1000")=$C29)
        ),
        5,
        FALSE()
    )=0,
    "",
    VLOOKUP(
        $A29,
        _xlfn._xlws.filter(
            INDIRECT("'"&amp;F$1&amp;"'!A2:E1000"), (INDIRECT("'"&amp;F$1&amp;"'!B2:B1000")=$B29) * (INDIRECT("'"&amp;F$1&amp;"'!C2:C1000")=$C29)
        ),
        5,
        FALSE()
    )
)</f>
        <v>#NAME?</v>
      </c>
      <c r="G29" s="88" t="e">
        <f aca="false" t="array" ref="G29:G29">IF(
    VLOOKUP(
        $A29,
        _xlfn._xlws.filter(
            INDIRECT("'"&amp;G$1&amp;"'!A2:E1000"), (INDIRECT("'"&amp;G$1&amp;"'!B2:B1000")=$B29) * (INDIRECT("'"&amp;G$1&amp;"'!C2:C1000")=$C29)
        ),
        5,
        FALSE()
    )=0,
    "",
    VLOOKUP(
        $A29,
        _xlfn._xlws.filter(
            INDIRECT("'"&amp;G$1&amp;"'!A2:E1000"), (INDIRECT("'"&amp;G$1&amp;"'!B2:B1000")=$B29) * (INDIRECT("'"&amp;G$1&amp;"'!C2:C1000")=$C29)
        ),
        5,
        FALSE()
    )
)</f>
        <v>#NAME?</v>
      </c>
      <c r="H29" s="88" t="e">
        <f aca="false" t="array" ref="H29:H29">IF(
    VLOOKUP(
        $A29,
        _xlfn._xlws.filter(
            INDIRECT("'"&amp;H$1&amp;"'!A2:E1000"), (INDIRECT("'"&amp;H$1&amp;"'!B2:B1000")=$B29) * (INDIRECT("'"&amp;H$1&amp;"'!C2:C1000")=$C29)
        ),
        5,
        FALSE()
    )=0,
    "",
    VLOOKUP(
        $A29,
        _xlfn._xlws.filter(
            INDIRECT("'"&amp;H$1&amp;"'!A2:E1000"), (INDIRECT("'"&amp;H$1&amp;"'!B2:B1000")=$B29) * (INDIRECT("'"&amp;H$1&amp;"'!C2:C1000")=$C29)
        ),
        5,
        FALSE()
    )
)</f>
        <v>#NAME?</v>
      </c>
      <c r="I29" s="88" t="e">
        <f aca="false" t="array" ref="I29:I29">IF(
    VLOOKUP(
        $A29,
        _xlfn._xlws.filter(
            INDIRECT("'"&amp;I$1&amp;"'!A2:E1000"), (INDIRECT("'"&amp;I$1&amp;"'!B2:B1000")=$B29) * (INDIRECT("'"&amp;I$1&amp;"'!C2:C1000")=$C29)
        ),
        5,
        FALSE()
    )=0,
    "",
    VLOOKUP(
        $A29,
        _xlfn._xlws.filter(
            INDIRECT("'"&amp;I$1&amp;"'!A2:E1000"), (INDIRECT("'"&amp;I$1&amp;"'!B2:B1000")=$B29) * (INDIRECT("'"&amp;I$1&amp;"'!C2:C1000")=$C29)
        ),
        5,
        FALSE()
    )
)</f>
        <v>#NAME?</v>
      </c>
      <c r="J29" s="88" t="e">
        <f aca="false" t="array" ref="J29:J29">IF(
    VLOOKUP(
        $A29,
        _xlfn._xlws.filter(
            INDIRECT("'"&amp;J$1&amp;"'!A2:E1000"), (INDIRECT("'"&amp;J$1&amp;"'!B2:B1000")=$B29) * (INDIRECT("'"&amp;J$1&amp;"'!C2:C1000")=$C29)
        ),
        5,
        FALSE()
    )=0,
    "",
    VLOOKUP(
        $A29,
        _xlfn._xlws.filter(
            INDIRECT("'"&amp;J$1&amp;"'!A2:E1000"), (INDIRECT("'"&amp;J$1&amp;"'!B2:B1000")=$B29) * (INDIRECT("'"&amp;J$1&amp;"'!C2:C1000")=$C29)
        ),
        5,
        FALSE()
    )
)</f>
        <v>#NAME?</v>
      </c>
      <c r="K29" s="88" t="e">
        <f aca="false" t="array" ref="K29:K29">IF(
    VLOOKUP(
        $A29,
        _xlfn._xlws.filter(
            INDIRECT("'"&amp;K$1&amp;"'!A2:E1000"), (INDIRECT("'"&amp;K$1&amp;"'!B2:B1000")=$B29) * (INDIRECT("'"&amp;K$1&amp;"'!C2:C1000")=$C29)
        ),
        5,
        FALSE()
    )=0,
    "",
    VLOOKUP(
        $A29,
        _xlfn._xlws.filter(
            INDIRECT("'"&amp;K$1&amp;"'!A2:E1000"), (INDIRECT("'"&amp;K$1&amp;"'!B2:B1000")=$B29) * (INDIRECT("'"&amp;K$1&amp;"'!C2:C1000")=$C29)
        ),
        5,
        FALSE()
    )
)</f>
        <v>#NAME?</v>
      </c>
      <c r="L29" s="88" t="e">
        <f aca="false" t="array" ref="L29:L29">IF(
    VLOOKUP(
        $A29,
        _xlfn._xlws.filter(
            INDIRECT("'"&amp;L$1&amp;"'!A2:E1000"), (INDIRECT("'"&amp;L$1&amp;"'!B2:B1000")=$B29) * (INDIRECT("'"&amp;L$1&amp;"'!C2:C1000")=$C29)
        ),
        5,
        FALSE()
    )=0,
    "",
    VLOOKUP(
        $A29,
        _xlfn._xlws.filter(
            INDIRECT("'"&amp;L$1&amp;"'!A2:E1000"), (INDIRECT("'"&amp;L$1&amp;"'!B2:B1000")=$B29) * (INDIRECT("'"&amp;L$1&amp;"'!C2:C1000")=$C29)
        ),
        5,
        FALSE()
    )
)</f>
        <v>#NAME?</v>
      </c>
      <c r="M29" s="88" t="e">
        <f aca="false" t="array" ref="M29:M29">IF(
    VLOOKUP(
        $A29,
        _xlfn._xlws.filter(
            INDIRECT("'"&amp;M$1&amp;"'!A2:E1000"), (INDIRECT("'"&amp;M$1&amp;"'!B2:B1000")=$B29) * (INDIRECT("'"&amp;M$1&amp;"'!C2:C1000")=$C29)
        ),
        5,
        FALSE()
    )=0,
    "",
    VLOOKUP(
        $A29,
        _xlfn._xlws.filter(
            INDIRECT("'"&amp;M$1&amp;"'!A2:E1000"), (INDIRECT("'"&amp;M$1&amp;"'!B2:B1000")=$B29) * (INDIRECT("'"&amp;M$1&amp;"'!C2:C1000")=$C29)
        ),
        5,
        FALSE()
    )
)</f>
        <v>#NAME?</v>
      </c>
      <c r="N29" s="88" t="e">
        <f aca="false" t="array" ref="N29:N29">IF(
    VLOOKUP(
        $A29,
        _xlfn._xlws.filter(
            INDIRECT("'"&amp;N$1&amp;"'!A2:E1000"), (INDIRECT("'"&amp;N$1&amp;"'!B2:B1000")=$B29) * (INDIRECT("'"&amp;N$1&amp;"'!C2:C1000")=$C29)
        ),
        5,
        FALSE()
    )=0,
    "",
    VLOOKUP(
        $A29,
        _xlfn._xlws.filter(
            INDIRECT("'"&amp;N$1&amp;"'!A2:E1000"), (INDIRECT("'"&amp;N$1&amp;"'!B2:B1000")=$B29) * (INDIRECT("'"&amp;N$1&amp;"'!C2:C1000")=$C29)
        ),
        5,
        FALSE()
    )
)</f>
        <v>#NAME?</v>
      </c>
      <c r="O29" s="88" t="e">
        <f aca="false" t="array" ref="O29:O29">IF(
    VLOOKUP(
        $A29,
        _xlfn._xlws.filter(
            INDIRECT("'"&amp;O$1&amp;"'!A2:E1000"), (INDIRECT("'"&amp;O$1&amp;"'!B2:B1000")=$B29) * (INDIRECT("'"&amp;O$1&amp;"'!C2:C1000")=$C29)
        ),
        5,
        FALSE()
    )=0,
    "",
    VLOOKUP(
        $A29,
        _xlfn._xlws.filter(
            INDIRECT("'"&amp;O$1&amp;"'!A2:E1000"), (INDIRECT("'"&amp;O$1&amp;"'!B2:B1000")=$B29) * (INDIRECT("'"&amp;O$1&amp;"'!C2:C1000")=$C29)
        ),
        5,
        FALSE()
    )
)</f>
        <v>#NAME?</v>
      </c>
      <c r="P29" s="88" t="e">
        <f aca="false" t="array" ref="P29:P29">IF(
    VLOOKUP(
        $A29,
        _xlfn._xlws.filter(
            INDIRECT("'"&amp;P$1&amp;"'!A2:E1000"), (INDIRECT("'"&amp;P$1&amp;"'!B2:B1000")=$B29) * (INDIRECT("'"&amp;P$1&amp;"'!C2:C1000")=$C29)
        ),
        5,
        FALSE()
    )=0,
    "",
    VLOOKUP(
        $A29,
        _xlfn._xlws.filter(
            INDIRECT("'"&amp;P$1&amp;"'!A2:E1000"), (INDIRECT("'"&amp;P$1&amp;"'!B2:B1000")=$B29) * (INDIRECT("'"&amp;P$1&amp;"'!C2:C1000")=$C29)
        ),
        5,
        FALSE()
    )
)</f>
        <v>#NAME?</v>
      </c>
      <c r="Q29" s="88" t="e">
        <f aca="false" t="array" ref="Q29:Q29">IF(
    VLOOKUP(
        $A29,
        _xlfn._xlws.filter(
            INDIRECT("'"&amp;Q$1&amp;"'!A2:E1000"), (INDIRECT("'"&amp;Q$1&amp;"'!B2:B1000")=$B29) * (INDIRECT("'"&amp;Q$1&amp;"'!C2:C1000")=$C29)
        ),
        5,
        FALSE()
    )=0,
    "",
    VLOOKUP(
        $A29,
        _xlfn._xlws.filter(
            INDIRECT("'"&amp;Q$1&amp;"'!A2:E1000"), (INDIRECT("'"&amp;Q$1&amp;"'!B2:B1000")=$B29) * (INDIRECT("'"&amp;Q$1&amp;"'!C2:C1000")=$C29)
        ),
        5,
        FALSE()
    )
)</f>
        <v>#NAME?</v>
      </c>
    </row>
    <row r="30" customFormat="false" ht="15" hidden="false" customHeight="false" outlineLevel="0" collapsed="false">
      <c r="A30" s="90" t="s">
        <v>37</v>
      </c>
      <c r="B30" s="47" t="s">
        <v>79</v>
      </c>
      <c r="C30" s="47" t="n">
        <v>1</v>
      </c>
      <c r="D30" s="88" t="e">
        <f aca="false" t="array" ref="D30:D30">IF(
    VLOOKUP(
        $A30,
        _xlfn._xlws.filter(
            INDIRECT("'"&amp;D$1&amp;"'!A2:E1000"), (INDIRECT("'"&amp;D$1&amp;"'!B2:B1000")=$B30) * (INDIRECT("'"&amp;D$1&amp;"'!C2:C1000")=$C30)
        ),
        5,
        FALSE()
    )=0,
    "",
    VLOOKUP(
        $A30,
        _xlfn._xlws.filter(
            INDIRECT("'"&amp;D$1&amp;"'!A2:E1000"), (INDIRECT("'"&amp;D$1&amp;"'!B2:B1000")=$B30) * (INDIRECT("'"&amp;D$1&amp;"'!C2:C1000")=$C30)
        ),
        5,
        FALSE()
    )
)</f>
        <v>#NAME?</v>
      </c>
      <c r="E30" s="88" t="e">
        <f aca="false" t="array" ref="E30:E30">IF(
    VLOOKUP(
        $A30,
        _xlfn._xlws.filter(
            INDIRECT("'"&amp;E$1&amp;"'!A2:E1000"), (INDIRECT("'"&amp;E$1&amp;"'!B2:B1000")=$B30) * (INDIRECT("'"&amp;E$1&amp;"'!C2:C1000")=$C30)
        ),
        5,
        FALSE()
    )=0,
    "",
    VLOOKUP(
        $A30,
        _xlfn._xlws.filter(
            INDIRECT("'"&amp;E$1&amp;"'!A2:E1000"), (INDIRECT("'"&amp;E$1&amp;"'!B2:B1000")=$B30) * (INDIRECT("'"&amp;E$1&amp;"'!C2:C1000")=$C30)
        ),
        5,
        FALSE()
    )
)</f>
        <v>#NAME?</v>
      </c>
      <c r="F30" s="88" t="e">
        <f aca="false" t="array" ref="F30:F30">IF(
    VLOOKUP(
        $A30,
        _xlfn._xlws.filter(
            INDIRECT("'"&amp;F$1&amp;"'!A2:E1000"), (INDIRECT("'"&amp;F$1&amp;"'!B2:B1000")=$B30) * (INDIRECT("'"&amp;F$1&amp;"'!C2:C1000")=$C30)
        ),
        5,
        FALSE()
    )=0,
    "",
    VLOOKUP(
        $A30,
        _xlfn._xlws.filter(
            INDIRECT("'"&amp;F$1&amp;"'!A2:E1000"), (INDIRECT("'"&amp;F$1&amp;"'!B2:B1000")=$B30) * (INDIRECT("'"&amp;F$1&amp;"'!C2:C1000")=$C30)
        ),
        5,
        FALSE()
    )
)</f>
        <v>#NAME?</v>
      </c>
      <c r="G30" s="88" t="e">
        <f aca="false" t="array" ref="G30:G30">IF(
    VLOOKUP(
        $A30,
        _xlfn._xlws.filter(
            INDIRECT("'"&amp;G$1&amp;"'!A2:E1000"), (INDIRECT("'"&amp;G$1&amp;"'!B2:B1000")=$B30) * (INDIRECT("'"&amp;G$1&amp;"'!C2:C1000")=$C30)
        ),
        5,
        FALSE()
    )=0,
    "",
    VLOOKUP(
        $A30,
        _xlfn._xlws.filter(
            INDIRECT("'"&amp;G$1&amp;"'!A2:E1000"), (INDIRECT("'"&amp;G$1&amp;"'!B2:B1000")=$B30) * (INDIRECT("'"&amp;G$1&amp;"'!C2:C1000")=$C30)
        ),
        5,
        FALSE()
    )
)</f>
        <v>#NAME?</v>
      </c>
      <c r="H30" s="88" t="e">
        <f aca="false" t="array" ref="H30:H30">IF(
    VLOOKUP(
        $A30,
        _xlfn._xlws.filter(
            INDIRECT("'"&amp;H$1&amp;"'!A2:E1000"), (INDIRECT("'"&amp;H$1&amp;"'!B2:B1000")=$B30) * (INDIRECT("'"&amp;H$1&amp;"'!C2:C1000")=$C30)
        ),
        5,
        FALSE()
    )=0,
    "",
    VLOOKUP(
        $A30,
        _xlfn._xlws.filter(
            INDIRECT("'"&amp;H$1&amp;"'!A2:E1000"), (INDIRECT("'"&amp;H$1&amp;"'!B2:B1000")=$B30) * (INDIRECT("'"&amp;H$1&amp;"'!C2:C1000")=$C30)
        ),
        5,
        FALSE()
    )
)</f>
        <v>#NAME?</v>
      </c>
      <c r="I30" s="88" t="e">
        <f aca="false" t="array" ref="I30:I30">IF(
    VLOOKUP(
        $A30,
        _xlfn._xlws.filter(
            INDIRECT("'"&amp;I$1&amp;"'!A2:E1000"), (INDIRECT("'"&amp;I$1&amp;"'!B2:B1000")=$B30) * (INDIRECT("'"&amp;I$1&amp;"'!C2:C1000")=$C30)
        ),
        5,
        FALSE()
    )=0,
    "",
    VLOOKUP(
        $A30,
        _xlfn._xlws.filter(
            INDIRECT("'"&amp;I$1&amp;"'!A2:E1000"), (INDIRECT("'"&amp;I$1&amp;"'!B2:B1000")=$B30) * (INDIRECT("'"&amp;I$1&amp;"'!C2:C1000")=$C30)
        ),
        5,
        FALSE()
    )
)</f>
        <v>#NAME?</v>
      </c>
      <c r="J30" s="88" t="e">
        <f aca="false" t="array" ref="J30:J30">IF(
    VLOOKUP(
        $A30,
        _xlfn._xlws.filter(
            INDIRECT("'"&amp;J$1&amp;"'!A2:E1000"), (INDIRECT("'"&amp;J$1&amp;"'!B2:B1000")=$B30) * (INDIRECT("'"&amp;J$1&amp;"'!C2:C1000")=$C30)
        ),
        5,
        FALSE()
    )=0,
    "",
    VLOOKUP(
        $A30,
        _xlfn._xlws.filter(
            INDIRECT("'"&amp;J$1&amp;"'!A2:E1000"), (INDIRECT("'"&amp;J$1&amp;"'!B2:B1000")=$B30) * (INDIRECT("'"&amp;J$1&amp;"'!C2:C1000")=$C30)
        ),
        5,
        FALSE()
    )
)</f>
        <v>#NAME?</v>
      </c>
      <c r="K30" s="88" t="e">
        <f aca="false" t="array" ref="K30:K30">IF(
    VLOOKUP(
        $A30,
        _xlfn._xlws.filter(
            INDIRECT("'"&amp;K$1&amp;"'!A2:E1000"), (INDIRECT("'"&amp;K$1&amp;"'!B2:B1000")=$B30) * (INDIRECT("'"&amp;K$1&amp;"'!C2:C1000")=$C30)
        ),
        5,
        FALSE()
    )=0,
    "",
    VLOOKUP(
        $A30,
        _xlfn._xlws.filter(
            INDIRECT("'"&amp;K$1&amp;"'!A2:E1000"), (INDIRECT("'"&amp;K$1&amp;"'!B2:B1000")=$B30) * (INDIRECT("'"&amp;K$1&amp;"'!C2:C1000")=$C30)
        ),
        5,
        FALSE()
    )
)</f>
        <v>#NAME?</v>
      </c>
      <c r="L30" s="88" t="e">
        <f aca="false" t="array" ref="L30:L30">IF(
    VLOOKUP(
        $A30,
        _xlfn._xlws.filter(
            INDIRECT("'"&amp;L$1&amp;"'!A2:E1000"), (INDIRECT("'"&amp;L$1&amp;"'!B2:B1000")=$B30) * (INDIRECT("'"&amp;L$1&amp;"'!C2:C1000")=$C30)
        ),
        5,
        FALSE()
    )=0,
    "",
    VLOOKUP(
        $A30,
        _xlfn._xlws.filter(
            INDIRECT("'"&amp;L$1&amp;"'!A2:E1000"), (INDIRECT("'"&amp;L$1&amp;"'!B2:B1000")=$B30) * (INDIRECT("'"&amp;L$1&amp;"'!C2:C1000")=$C30)
        ),
        5,
        FALSE()
    )
)</f>
        <v>#NAME?</v>
      </c>
      <c r="M30" s="88" t="e">
        <f aca="false" t="array" ref="M30:M30">IF(
    VLOOKUP(
        $A30,
        _xlfn._xlws.filter(
            INDIRECT("'"&amp;M$1&amp;"'!A2:E1000"), (INDIRECT("'"&amp;M$1&amp;"'!B2:B1000")=$B30) * (INDIRECT("'"&amp;M$1&amp;"'!C2:C1000")=$C30)
        ),
        5,
        FALSE()
    )=0,
    "",
    VLOOKUP(
        $A30,
        _xlfn._xlws.filter(
            INDIRECT("'"&amp;M$1&amp;"'!A2:E1000"), (INDIRECT("'"&amp;M$1&amp;"'!B2:B1000")=$B30) * (INDIRECT("'"&amp;M$1&amp;"'!C2:C1000")=$C30)
        ),
        5,
        FALSE()
    )
)</f>
        <v>#NAME?</v>
      </c>
      <c r="N30" s="88" t="e">
        <f aca="false" t="array" ref="N30:N30">IF(
    VLOOKUP(
        $A30,
        _xlfn._xlws.filter(
            INDIRECT("'"&amp;N$1&amp;"'!A2:E1000"), (INDIRECT("'"&amp;N$1&amp;"'!B2:B1000")=$B30) * (INDIRECT("'"&amp;N$1&amp;"'!C2:C1000")=$C30)
        ),
        5,
        FALSE()
    )=0,
    "",
    VLOOKUP(
        $A30,
        _xlfn._xlws.filter(
            INDIRECT("'"&amp;N$1&amp;"'!A2:E1000"), (INDIRECT("'"&amp;N$1&amp;"'!B2:B1000")=$B30) * (INDIRECT("'"&amp;N$1&amp;"'!C2:C1000")=$C30)
        ),
        5,
        FALSE()
    )
)</f>
        <v>#NAME?</v>
      </c>
      <c r="O30" s="88" t="e">
        <f aca="false" t="array" ref="O30:O30">IF(
    VLOOKUP(
        $A30,
        _xlfn._xlws.filter(
            INDIRECT("'"&amp;O$1&amp;"'!A2:E1000"), (INDIRECT("'"&amp;O$1&amp;"'!B2:B1000")=$B30) * (INDIRECT("'"&amp;O$1&amp;"'!C2:C1000")=$C30)
        ),
        5,
        FALSE()
    )=0,
    "",
    VLOOKUP(
        $A30,
        _xlfn._xlws.filter(
            INDIRECT("'"&amp;O$1&amp;"'!A2:E1000"), (INDIRECT("'"&amp;O$1&amp;"'!B2:B1000")=$B30) * (INDIRECT("'"&amp;O$1&amp;"'!C2:C1000")=$C30)
        ),
        5,
        FALSE()
    )
)</f>
        <v>#NAME?</v>
      </c>
      <c r="P30" s="88" t="e">
        <f aca="false" t="array" ref="P30:P30">IF(
    VLOOKUP(
        $A30,
        _xlfn._xlws.filter(
            INDIRECT("'"&amp;P$1&amp;"'!A2:E1000"), (INDIRECT("'"&amp;P$1&amp;"'!B2:B1000")=$B30) * (INDIRECT("'"&amp;P$1&amp;"'!C2:C1000")=$C30)
        ),
        5,
        FALSE()
    )=0,
    "",
    VLOOKUP(
        $A30,
        _xlfn._xlws.filter(
            INDIRECT("'"&amp;P$1&amp;"'!A2:E1000"), (INDIRECT("'"&amp;P$1&amp;"'!B2:B1000")=$B30) * (INDIRECT("'"&amp;P$1&amp;"'!C2:C1000")=$C30)
        ),
        5,
        FALSE()
    )
)</f>
        <v>#NAME?</v>
      </c>
      <c r="Q30" s="88" t="e">
        <f aca="false" t="array" ref="Q30:Q30">IF(
    VLOOKUP(
        $A30,
        _xlfn._xlws.filter(
            INDIRECT("'"&amp;Q$1&amp;"'!A2:E1000"), (INDIRECT("'"&amp;Q$1&amp;"'!B2:B1000")=$B30) * (INDIRECT("'"&amp;Q$1&amp;"'!C2:C1000")=$C30)
        ),
        5,
        FALSE()
    )=0,
    "",
    VLOOKUP(
        $A30,
        _xlfn._xlws.filter(
            INDIRECT("'"&amp;Q$1&amp;"'!A2:E1000"), (INDIRECT("'"&amp;Q$1&amp;"'!B2:B1000")=$B30) * (INDIRECT("'"&amp;Q$1&amp;"'!C2:C1000")=$C30)
        ),
        5,
        FALSE()
    )
)</f>
        <v>#NAME?</v>
      </c>
    </row>
    <row r="31" customFormat="false" ht="15" hidden="false" customHeight="false" outlineLevel="0" collapsed="false">
      <c r="A31" s="90" t="s">
        <v>37</v>
      </c>
      <c r="B31" s="47" t="s">
        <v>80</v>
      </c>
      <c r="C31" s="47" t="n">
        <v>1</v>
      </c>
      <c r="D31" s="88" t="e">
        <f aca="false" t="array" ref="D31:D31">IF(
    VLOOKUP(
        $A31,
        _xlfn._xlws.filter(
            INDIRECT("'"&amp;D$1&amp;"'!A2:E1000"), (INDIRECT("'"&amp;D$1&amp;"'!B2:B1000")=$B31) * (INDIRECT("'"&amp;D$1&amp;"'!C2:C1000")=$C31)
        ),
        5,
        FALSE()
    )=0,
    "",
    VLOOKUP(
        $A31,
        _xlfn._xlws.filter(
            INDIRECT("'"&amp;D$1&amp;"'!A2:E1000"), (INDIRECT("'"&amp;D$1&amp;"'!B2:B1000")=$B31) * (INDIRECT("'"&amp;D$1&amp;"'!C2:C1000")=$C31)
        ),
        5,
        FALSE()
    )
)</f>
        <v>#NAME?</v>
      </c>
      <c r="E31" s="88" t="e">
        <f aca="false" t="array" ref="E31:E31">IF(
    VLOOKUP(
        $A31,
        _xlfn._xlws.filter(
            INDIRECT("'"&amp;E$1&amp;"'!A2:E1000"), (INDIRECT("'"&amp;E$1&amp;"'!B2:B1000")=$B31) * (INDIRECT("'"&amp;E$1&amp;"'!C2:C1000")=$C31)
        ),
        5,
        FALSE()
    )=0,
    "",
    VLOOKUP(
        $A31,
        _xlfn._xlws.filter(
            INDIRECT("'"&amp;E$1&amp;"'!A2:E1000"), (INDIRECT("'"&amp;E$1&amp;"'!B2:B1000")=$B31) * (INDIRECT("'"&amp;E$1&amp;"'!C2:C1000")=$C31)
        ),
        5,
        FALSE()
    )
)</f>
        <v>#NAME?</v>
      </c>
      <c r="F31" s="88" t="e">
        <f aca="false" t="array" ref="F31:F31">IF(
    VLOOKUP(
        $A31,
        _xlfn._xlws.filter(
            INDIRECT("'"&amp;F$1&amp;"'!A2:E1000"), (INDIRECT("'"&amp;F$1&amp;"'!B2:B1000")=$B31) * (INDIRECT("'"&amp;F$1&amp;"'!C2:C1000")=$C31)
        ),
        5,
        FALSE()
    )=0,
    "",
    VLOOKUP(
        $A31,
        _xlfn._xlws.filter(
            INDIRECT("'"&amp;F$1&amp;"'!A2:E1000"), (INDIRECT("'"&amp;F$1&amp;"'!B2:B1000")=$B31) * (INDIRECT("'"&amp;F$1&amp;"'!C2:C1000")=$C31)
        ),
        5,
        FALSE()
    )
)</f>
        <v>#NAME?</v>
      </c>
      <c r="G31" s="88" t="e">
        <f aca="false" t="array" ref="G31:G31">IF(
    VLOOKUP(
        $A31,
        _xlfn._xlws.filter(
            INDIRECT("'"&amp;G$1&amp;"'!A2:E1000"), (INDIRECT("'"&amp;G$1&amp;"'!B2:B1000")=$B31) * (INDIRECT("'"&amp;G$1&amp;"'!C2:C1000")=$C31)
        ),
        5,
        FALSE()
    )=0,
    "",
    VLOOKUP(
        $A31,
        _xlfn._xlws.filter(
            INDIRECT("'"&amp;G$1&amp;"'!A2:E1000"), (INDIRECT("'"&amp;G$1&amp;"'!B2:B1000")=$B31) * (INDIRECT("'"&amp;G$1&amp;"'!C2:C1000")=$C31)
        ),
        5,
        FALSE()
    )
)</f>
        <v>#NAME?</v>
      </c>
      <c r="H31" s="88" t="e">
        <f aca="false" t="array" ref="H31:H31">IF(
    VLOOKUP(
        $A31,
        _xlfn._xlws.filter(
            INDIRECT("'"&amp;H$1&amp;"'!A2:E1000"), (INDIRECT("'"&amp;H$1&amp;"'!B2:B1000")=$B31) * (INDIRECT("'"&amp;H$1&amp;"'!C2:C1000")=$C31)
        ),
        5,
        FALSE()
    )=0,
    "",
    VLOOKUP(
        $A31,
        _xlfn._xlws.filter(
            INDIRECT("'"&amp;H$1&amp;"'!A2:E1000"), (INDIRECT("'"&amp;H$1&amp;"'!B2:B1000")=$B31) * (INDIRECT("'"&amp;H$1&amp;"'!C2:C1000")=$C31)
        ),
        5,
        FALSE()
    )
)</f>
        <v>#NAME?</v>
      </c>
      <c r="I31" s="88" t="e">
        <f aca="false" t="array" ref="I31:I31">IF(
    VLOOKUP(
        $A31,
        _xlfn._xlws.filter(
            INDIRECT("'"&amp;I$1&amp;"'!A2:E1000"), (INDIRECT("'"&amp;I$1&amp;"'!B2:B1000")=$B31) * (INDIRECT("'"&amp;I$1&amp;"'!C2:C1000")=$C31)
        ),
        5,
        FALSE()
    )=0,
    "",
    VLOOKUP(
        $A31,
        _xlfn._xlws.filter(
            INDIRECT("'"&amp;I$1&amp;"'!A2:E1000"), (INDIRECT("'"&amp;I$1&amp;"'!B2:B1000")=$B31) * (INDIRECT("'"&amp;I$1&amp;"'!C2:C1000")=$C31)
        ),
        5,
        FALSE()
    )
)</f>
        <v>#NAME?</v>
      </c>
      <c r="J31" s="88" t="e">
        <f aca="false" t="array" ref="J31:J31">IF(
    VLOOKUP(
        $A31,
        _xlfn._xlws.filter(
            INDIRECT("'"&amp;J$1&amp;"'!A2:E1000"), (INDIRECT("'"&amp;J$1&amp;"'!B2:B1000")=$B31) * (INDIRECT("'"&amp;J$1&amp;"'!C2:C1000")=$C31)
        ),
        5,
        FALSE()
    )=0,
    "",
    VLOOKUP(
        $A31,
        _xlfn._xlws.filter(
            INDIRECT("'"&amp;J$1&amp;"'!A2:E1000"), (INDIRECT("'"&amp;J$1&amp;"'!B2:B1000")=$B31) * (INDIRECT("'"&amp;J$1&amp;"'!C2:C1000")=$C31)
        ),
        5,
        FALSE()
    )
)</f>
        <v>#NAME?</v>
      </c>
      <c r="K31" s="88" t="e">
        <f aca="false" t="array" ref="K31:K31">IF(
    VLOOKUP(
        $A31,
        _xlfn._xlws.filter(
            INDIRECT("'"&amp;K$1&amp;"'!A2:E1000"), (INDIRECT("'"&amp;K$1&amp;"'!B2:B1000")=$B31) * (INDIRECT("'"&amp;K$1&amp;"'!C2:C1000")=$C31)
        ),
        5,
        FALSE()
    )=0,
    "",
    VLOOKUP(
        $A31,
        _xlfn._xlws.filter(
            INDIRECT("'"&amp;K$1&amp;"'!A2:E1000"), (INDIRECT("'"&amp;K$1&amp;"'!B2:B1000")=$B31) * (INDIRECT("'"&amp;K$1&amp;"'!C2:C1000")=$C31)
        ),
        5,
        FALSE()
    )
)</f>
        <v>#NAME?</v>
      </c>
      <c r="L31" s="88" t="e">
        <f aca="false" t="array" ref="L31:L31">IF(
    VLOOKUP(
        $A31,
        _xlfn._xlws.filter(
            INDIRECT("'"&amp;L$1&amp;"'!A2:E1000"), (INDIRECT("'"&amp;L$1&amp;"'!B2:B1000")=$B31) * (INDIRECT("'"&amp;L$1&amp;"'!C2:C1000")=$C31)
        ),
        5,
        FALSE()
    )=0,
    "",
    VLOOKUP(
        $A31,
        _xlfn._xlws.filter(
            INDIRECT("'"&amp;L$1&amp;"'!A2:E1000"), (INDIRECT("'"&amp;L$1&amp;"'!B2:B1000")=$B31) * (INDIRECT("'"&amp;L$1&amp;"'!C2:C1000")=$C31)
        ),
        5,
        FALSE()
    )
)</f>
        <v>#NAME?</v>
      </c>
      <c r="M31" s="88" t="e">
        <f aca="false" t="array" ref="M31:M31">IF(
    VLOOKUP(
        $A31,
        _xlfn._xlws.filter(
            INDIRECT("'"&amp;M$1&amp;"'!A2:E1000"), (INDIRECT("'"&amp;M$1&amp;"'!B2:B1000")=$B31) * (INDIRECT("'"&amp;M$1&amp;"'!C2:C1000")=$C31)
        ),
        5,
        FALSE()
    )=0,
    "",
    VLOOKUP(
        $A31,
        _xlfn._xlws.filter(
            INDIRECT("'"&amp;M$1&amp;"'!A2:E1000"), (INDIRECT("'"&amp;M$1&amp;"'!B2:B1000")=$B31) * (INDIRECT("'"&amp;M$1&amp;"'!C2:C1000")=$C31)
        ),
        5,
        FALSE()
    )
)</f>
        <v>#NAME?</v>
      </c>
      <c r="N31" s="88" t="e">
        <f aca="false" t="array" ref="N31:N31">IF(
    VLOOKUP(
        $A31,
        _xlfn._xlws.filter(
            INDIRECT("'"&amp;N$1&amp;"'!A2:E1000"), (INDIRECT("'"&amp;N$1&amp;"'!B2:B1000")=$B31) * (INDIRECT("'"&amp;N$1&amp;"'!C2:C1000")=$C31)
        ),
        5,
        FALSE()
    )=0,
    "",
    VLOOKUP(
        $A31,
        _xlfn._xlws.filter(
            INDIRECT("'"&amp;N$1&amp;"'!A2:E1000"), (INDIRECT("'"&amp;N$1&amp;"'!B2:B1000")=$B31) * (INDIRECT("'"&amp;N$1&amp;"'!C2:C1000")=$C31)
        ),
        5,
        FALSE()
    )
)</f>
        <v>#NAME?</v>
      </c>
      <c r="O31" s="88" t="e">
        <f aca="false" t="array" ref="O31:O31">IF(
    VLOOKUP(
        $A31,
        _xlfn._xlws.filter(
            INDIRECT("'"&amp;O$1&amp;"'!A2:E1000"), (INDIRECT("'"&amp;O$1&amp;"'!B2:B1000")=$B31) * (INDIRECT("'"&amp;O$1&amp;"'!C2:C1000")=$C31)
        ),
        5,
        FALSE()
    )=0,
    "",
    VLOOKUP(
        $A31,
        _xlfn._xlws.filter(
            INDIRECT("'"&amp;O$1&amp;"'!A2:E1000"), (INDIRECT("'"&amp;O$1&amp;"'!B2:B1000")=$B31) * (INDIRECT("'"&amp;O$1&amp;"'!C2:C1000")=$C31)
        ),
        5,
        FALSE()
    )
)</f>
        <v>#NAME?</v>
      </c>
      <c r="P31" s="88" t="e">
        <f aca="false" t="array" ref="P31:P31">IF(
    VLOOKUP(
        $A31,
        _xlfn._xlws.filter(
            INDIRECT("'"&amp;P$1&amp;"'!A2:E1000"), (INDIRECT("'"&amp;P$1&amp;"'!B2:B1000")=$B31) * (INDIRECT("'"&amp;P$1&amp;"'!C2:C1000")=$C31)
        ),
        5,
        FALSE()
    )=0,
    "",
    VLOOKUP(
        $A31,
        _xlfn._xlws.filter(
            INDIRECT("'"&amp;P$1&amp;"'!A2:E1000"), (INDIRECT("'"&amp;P$1&amp;"'!B2:B1000")=$B31) * (INDIRECT("'"&amp;P$1&amp;"'!C2:C1000")=$C31)
        ),
        5,
        FALSE()
    )
)</f>
        <v>#NAME?</v>
      </c>
      <c r="Q31" s="88" t="e">
        <f aca="false" t="array" ref="Q31:Q31">IF(
    VLOOKUP(
        $A31,
        _xlfn._xlws.filter(
            INDIRECT("'"&amp;Q$1&amp;"'!A2:E1000"), (INDIRECT("'"&amp;Q$1&amp;"'!B2:B1000")=$B31) * (INDIRECT("'"&amp;Q$1&amp;"'!C2:C1000")=$C31)
        ),
        5,
        FALSE()
    )=0,
    "",
    VLOOKUP(
        $A31,
        _xlfn._xlws.filter(
            INDIRECT("'"&amp;Q$1&amp;"'!A2:E1000"), (INDIRECT("'"&amp;Q$1&amp;"'!B2:B1000")=$B31) * (INDIRECT("'"&amp;Q$1&amp;"'!C2:C1000")=$C31)
        ),
        5,
        FALSE()
    )
)</f>
        <v>#NAME?</v>
      </c>
    </row>
    <row r="33" customFormat="false" ht="15.75" hidden="false" customHeight="true" outlineLevel="0" collapsed="false">
      <c r="A33" s="91" t="s">
        <v>27</v>
      </c>
      <c r="B33" s="83" t="s">
        <v>51</v>
      </c>
      <c r="C33" s="83" t="s">
        <v>52</v>
      </c>
      <c r="D33" s="84" t="s">
        <v>1</v>
      </c>
      <c r="E33" s="83" t="s">
        <v>2</v>
      </c>
      <c r="F33" s="85" t="s">
        <v>3</v>
      </c>
      <c r="G33" s="85" t="s">
        <v>4</v>
      </c>
      <c r="H33" s="85" t="s">
        <v>5</v>
      </c>
      <c r="I33" s="85" t="s">
        <v>6</v>
      </c>
      <c r="J33" s="85" t="s">
        <v>7</v>
      </c>
      <c r="K33" s="85" t="s">
        <v>8</v>
      </c>
      <c r="L33" s="86" t="s">
        <v>9</v>
      </c>
      <c r="M33" s="86" t="s">
        <v>10</v>
      </c>
      <c r="N33" s="86" t="s">
        <v>11</v>
      </c>
      <c r="O33" s="86" t="s">
        <v>12</v>
      </c>
      <c r="P33" s="86" t="s">
        <v>13</v>
      </c>
      <c r="Q33" s="86" t="s">
        <v>14</v>
      </c>
    </row>
    <row r="34" customFormat="false" ht="15" hidden="false" customHeight="false" outlineLevel="0" collapsed="false">
      <c r="A34" s="92" t="s">
        <v>39</v>
      </c>
      <c r="B34" s="93" t="s">
        <v>81</v>
      </c>
      <c r="C34" s="93" t="n">
        <v>2</v>
      </c>
      <c r="D34" s="88" t="e">
        <f aca="false" t="array" ref="D34:D34">IF(
    VLOOKUP(
        $A34,
        _xlfn._xlws.filter(
            INDIRECT("'"&amp;D$1&amp;"'!A2:E1000"), (INDIRECT("'"&amp;D$1&amp;"'!B2:B1000")=$B34) * (INDIRECT("'"&amp;D$1&amp;"'!C2:C1000")=$C34)
        ),
        5,
        FALSE()
    )=0,
    "",
    VLOOKUP(
        $A34,
        _xlfn._xlws.filter(
            INDIRECT("'"&amp;D$1&amp;"'!A2:E1000"), (INDIRECT("'"&amp;D$1&amp;"'!B2:B1000")=$B34) * (INDIRECT("'"&amp;D$1&amp;"'!C2:C1000")=$C34)
        ),
        5,
        FALSE()
    )
)</f>
        <v>#NAME?</v>
      </c>
      <c r="E34" s="88" t="e">
        <f aca="false" t="array" ref="E34:E34">IF(
    VLOOKUP(
        $A34,
        _xlfn._xlws.filter(
            INDIRECT("'"&amp;E$1&amp;"'!A2:E1000"), (INDIRECT("'"&amp;E$1&amp;"'!B2:B1000")=$B34) * (INDIRECT("'"&amp;E$1&amp;"'!C2:C1000")=$C34)
        ),
        5,
        FALSE()
    )=0,
    "",
    VLOOKUP(
        $A34,
        _xlfn._xlws.filter(
            INDIRECT("'"&amp;E$1&amp;"'!A2:E1000"), (INDIRECT("'"&amp;E$1&amp;"'!B2:B1000")=$B34) * (INDIRECT("'"&amp;E$1&amp;"'!C2:C1000")=$C34)
        ),
        5,
        FALSE()
    )
)</f>
        <v>#NAME?</v>
      </c>
      <c r="F34" s="88" t="e">
        <f aca="false" t="array" ref="F34:F34">IF(
    VLOOKUP(
        $A34,
        _xlfn._xlws.filter(
            INDIRECT("'"&amp;F$1&amp;"'!A2:E1000"), (INDIRECT("'"&amp;F$1&amp;"'!B2:B1000")=$B34) * (INDIRECT("'"&amp;F$1&amp;"'!C2:C1000")=$C34)
        ),
        5,
        FALSE()
    )=0,
    "",
    VLOOKUP(
        $A34,
        _xlfn._xlws.filter(
            INDIRECT("'"&amp;F$1&amp;"'!A2:E1000"), (INDIRECT("'"&amp;F$1&amp;"'!B2:B1000")=$B34) * (INDIRECT("'"&amp;F$1&amp;"'!C2:C1000")=$C34)
        ),
        5,
        FALSE()
    )
)</f>
        <v>#NAME?</v>
      </c>
      <c r="G34" s="88" t="e">
        <f aca="false" t="array" ref="G34:G34">IF(
    VLOOKUP(
        $A34,
        _xlfn._xlws.filter(
            INDIRECT("'"&amp;G$1&amp;"'!A2:E1000"), (INDIRECT("'"&amp;G$1&amp;"'!B2:B1000")=$B34) * (INDIRECT("'"&amp;G$1&amp;"'!C2:C1000")=$C34)
        ),
        5,
        FALSE()
    )=0,
    "",
    VLOOKUP(
        $A34,
        _xlfn._xlws.filter(
            INDIRECT("'"&amp;G$1&amp;"'!A2:E1000"), (INDIRECT("'"&amp;G$1&amp;"'!B2:B1000")=$B34) * (INDIRECT("'"&amp;G$1&amp;"'!C2:C1000")=$C34)
        ),
        5,
        FALSE()
    )
)</f>
        <v>#NAME?</v>
      </c>
      <c r="H34" s="88" t="e">
        <f aca="false" t="array" ref="H34:H34">IF(
    VLOOKUP(
        $A34,
        _xlfn._xlws.filter(
            INDIRECT("'"&amp;H$1&amp;"'!A2:E1000"), (INDIRECT("'"&amp;H$1&amp;"'!B2:B1000")=$B34) * (INDIRECT("'"&amp;H$1&amp;"'!C2:C1000")=$C34)
        ),
        5,
        FALSE()
    )=0,
    "",
    VLOOKUP(
        $A34,
        _xlfn._xlws.filter(
            INDIRECT("'"&amp;H$1&amp;"'!A2:E1000"), (INDIRECT("'"&amp;H$1&amp;"'!B2:B1000")=$B34) * (INDIRECT("'"&amp;H$1&amp;"'!C2:C1000")=$C34)
        ),
        5,
        FALSE()
    )
)</f>
        <v>#NAME?</v>
      </c>
      <c r="I34" s="88" t="e">
        <f aca="false" t="array" ref="I34:I34">IF(
    VLOOKUP(
        $A34,
        _xlfn._xlws.filter(
            INDIRECT("'"&amp;I$1&amp;"'!A2:E1000"), (INDIRECT("'"&amp;I$1&amp;"'!B2:B1000")=$B34) * (INDIRECT("'"&amp;I$1&amp;"'!C2:C1000")=$C34)
        ),
        5,
        FALSE()
    )=0,
    "",
    VLOOKUP(
        $A34,
        _xlfn._xlws.filter(
            INDIRECT("'"&amp;I$1&amp;"'!A2:E1000"), (INDIRECT("'"&amp;I$1&amp;"'!B2:B1000")=$B34) * (INDIRECT("'"&amp;I$1&amp;"'!C2:C1000")=$C34)
        ),
        5,
        FALSE()
    )
)</f>
        <v>#NAME?</v>
      </c>
      <c r="J34" s="88" t="e">
        <f aca="false" t="array" ref="J34:J34">IF(
    VLOOKUP(
        $A34,
        _xlfn._xlws.filter(
            INDIRECT("'"&amp;J$1&amp;"'!A2:E1000"), (INDIRECT("'"&amp;J$1&amp;"'!B2:B1000")=$B34) * (INDIRECT("'"&amp;J$1&amp;"'!C2:C1000")=$C34)
        ),
        5,
        FALSE()
    )=0,
    "",
    VLOOKUP(
        $A34,
        _xlfn._xlws.filter(
            INDIRECT("'"&amp;J$1&amp;"'!A2:E1000"), (INDIRECT("'"&amp;J$1&amp;"'!B2:B1000")=$B34) * (INDIRECT("'"&amp;J$1&amp;"'!C2:C1000")=$C34)
        ),
        5,
        FALSE()
    )
)</f>
        <v>#NAME?</v>
      </c>
      <c r="K34" s="88" t="e">
        <f aca="false" t="array" ref="K34:K34">IF(
    VLOOKUP(
        $A34,
        _xlfn._xlws.filter(
            INDIRECT("'"&amp;K$1&amp;"'!A2:E1000"), (INDIRECT("'"&amp;K$1&amp;"'!B2:B1000")=$B34) * (INDIRECT("'"&amp;K$1&amp;"'!C2:C1000")=$C34)
        ),
        5,
        FALSE()
    )=0,
    "",
    VLOOKUP(
        $A34,
        _xlfn._xlws.filter(
            INDIRECT("'"&amp;K$1&amp;"'!A2:E1000"), (INDIRECT("'"&amp;K$1&amp;"'!B2:B1000")=$B34) * (INDIRECT("'"&amp;K$1&amp;"'!C2:C1000")=$C34)
        ),
        5,
        FALSE()
    )
)</f>
        <v>#NAME?</v>
      </c>
      <c r="L34" s="88" t="e">
        <f aca="false" t="array" ref="L34:L34">IF(
    VLOOKUP(
        $A34,
        _xlfn._xlws.filter(
            INDIRECT("'"&amp;L$1&amp;"'!A2:E1000"), (INDIRECT("'"&amp;L$1&amp;"'!B2:B1000")=$B34) * (INDIRECT("'"&amp;L$1&amp;"'!C2:C1000")=$C34)
        ),
        5,
        FALSE()
    )=0,
    "",
    VLOOKUP(
        $A34,
        _xlfn._xlws.filter(
            INDIRECT("'"&amp;L$1&amp;"'!A2:E1000"), (INDIRECT("'"&amp;L$1&amp;"'!B2:B1000")=$B34) * (INDIRECT("'"&amp;L$1&amp;"'!C2:C1000")=$C34)
        ),
        5,
        FALSE()
    )
)</f>
        <v>#NAME?</v>
      </c>
      <c r="M34" s="88" t="e">
        <f aca="false" t="array" ref="M34:M34">IF(
    VLOOKUP(
        $A34,
        _xlfn._xlws.filter(
            INDIRECT("'"&amp;M$1&amp;"'!A2:E1000"), (INDIRECT("'"&amp;M$1&amp;"'!B2:B1000")=$B34) * (INDIRECT("'"&amp;M$1&amp;"'!C2:C1000")=$C34)
        ),
        5,
        FALSE()
    )=0,
    "",
    VLOOKUP(
        $A34,
        _xlfn._xlws.filter(
            INDIRECT("'"&amp;M$1&amp;"'!A2:E1000"), (INDIRECT("'"&amp;M$1&amp;"'!B2:B1000")=$B34) * (INDIRECT("'"&amp;M$1&amp;"'!C2:C1000")=$C34)
        ),
        5,
        FALSE()
    )
)</f>
        <v>#NAME?</v>
      </c>
      <c r="N34" s="88" t="e">
        <f aca="false" t="array" ref="N34:N34">IF(
    VLOOKUP(
        $A34,
        _xlfn._xlws.filter(
            INDIRECT("'"&amp;N$1&amp;"'!A2:E1000"), (INDIRECT("'"&amp;N$1&amp;"'!B2:B1000")=$B34) * (INDIRECT("'"&amp;N$1&amp;"'!C2:C1000")=$C34)
        ),
        5,
        FALSE()
    )=0,
    "",
    VLOOKUP(
        $A34,
        _xlfn._xlws.filter(
            INDIRECT("'"&amp;N$1&amp;"'!A2:E1000"), (INDIRECT("'"&amp;N$1&amp;"'!B2:B1000")=$B34) * (INDIRECT("'"&amp;N$1&amp;"'!C2:C1000")=$C34)
        ),
        5,
        FALSE()
    )
)</f>
        <v>#NAME?</v>
      </c>
      <c r="O34" s="88" t="e">
        <f aca="false" t="array" ref="O34:O34">IF(
    VLOOKUP(
        $A34,
        _xlfn._xlws.filter(
            INDIRECT("'"&amp;O$1&amp;"'!A2:E1000"), (INDIRECT("'"&amp;O$1&amp;"'!B2:B1000")=$B34) * (INDIRECT("'"&amp;O$1&amp;"'!C2:C1000")=$C34)
        ),
        5,
        FALSE()
    )=0,
    "",
    VLOOKUP(
        $A34,
        _xlfn._xlws.filter(
            INDIRECT("'"&amp;O$1&amp;"'!A2:E1000"), (INDIRECT("'"&amp;O$1&amp;"'!B2:B1000")=$B34) * (INDIRECT("'"&amp;O$1&amp;"'!C2:C1000")=$C34)
        ),
        5,
        FALSE()
    )
)</f>
        <v>#NAME?</v>
      </c>
      <c r="P34" s="88" t="e">
        <f aca="false" t="array" ref="P34:P34">IF(
    VLOOKUP(
        $A34,
        _xlfn._xlws.filter(
            INDIRECT("'"&amp;P$1&amp;"'!A2:E1000"), (INDIRECT("'"&amp;P$1&amp;"'!B2:B1000")=$B34) * (INDIRECT("'"&amp;P$1&amp;"'!C2:C1000")=$C34)
        ),
        5,
        FALSE()
    )=0,
    "",
    VLOOKUP(
        $A34,
        _xlfn._xlws.filter(
            INDIRECT("'"&amp;P$1&amp;"'!A2:E1000"), (INDIRECT("'"&amp;P$1&amp;"'!B2:B1000")=$B34) * (INDIRECT("'"&amp;P$1&amp;"'!C2:C1000")=$C34)
        ),
        5,
        FALSE()
    )
)</f>
        <v>#NAME?</v>
      </c>
      <c r="Q34" s="88" t="e">
        <f aca="false" t="array" ref="Q34:Q34">IF(
    VLOOKUP(
        $A34,
        _xlfn._xlws.filter(
            INDIRECT("'"&amp;Q$1&amp;"'!A2:E1000"), (INDIRECT("'"&amp;Q$1&amp;"'!B2:B1000")=$B34) * (INDIRECT("'"&amp;Q$1&amp;"'!C2:C1000")=$C34)
        ),
        5,
        FALSE()
    )=0,
    "",
    VLOOKUP(
        $A34,
        _xlfn._xlws.filter(
            INDIRECT("'"&amp;Q$1&amp;"'!A2:E1000"), (INDIRECT("'"&amp;Q$1&amp;"'!B2:B1000")=$B34) * (INDIRECT("'"&amp;Q$1&amp;"'!C2:C1000")=$C34)
        ),
        5,
        FALSE()
    )
)</f>
        <v>#NAME?</v>
      </c>
    </row>
    <row r="35" customFormat="false" ht="15" hidden="false" customHeight="false" outlineLevel="0" collapsed="false">
      <c r="A35" s="92" t="s">
        <v>39</v>
      </c>
      <c r="B35" s="93" t="s">
        <v>81</v>
      </c>
      <c r="C35" s="93" t="n">
        <v>3</v>
      </c>
      <c r="D35" s="88" t="e">
        <f aca="false" t="array" ref="D35:D35">IF(
    VLOOKUP(
        $A35,
        _xlfn._xlws.filter(
            INDIRECT("'"&amp;D$1&amp;"'!A2:E1000"), (INDIRECT("'"&amp;D$1&amp;"'!B2:B1000")=$B35) * (INDIRECT("'"&amp;D$1&amp;"'!C2:C1000")=$C35)
        ),
        5,
        FALSE()
    )=0,
    "",
    VLOOKUP(
        $A35,
        _xlfn._xlws.filter(
            INDIRECT("'"&amp;D$1&amp;"'!A2:E1000"), (INDIRECT("'"&amp;D$1&amp;"'!B2:B1000")=$B35) * (INDIRECT("'"&amp;D$1&amp;"'!C2:C1000")=$C35)
        ),
        5,
        FALSE()
    )
)</f>
        <v>#NAME?</v>
      </c>
      <c r="E35" s="88" t="e">
        <f aca="false" t="array" ref="E35:E35">IF(
    VLOOKUP(
        $A35,
        _xlfn._xlws.filter(
            INDIRECT("'"&amp;E$1&amp;"'!A2:E1000"), (INDIRECT("'"&amp;E$1&amp;"'!B2:B1000")=$B35) * (INDIRECT("'"&amp;E$1&amp;"'!C2:C1000")=$C35)
        ),
        5,
        FALSE()
    )=0,
    "",
    VLOOKUP(
        $A35,
        _xlfn._xlws.filter(
            INDIRECT("'"&amp;E$1&amp;"'!A2:E1000"), (INDIRECT("'"&amp;E$1&amp;"'!B2:B1000")=$B35) * (INDIRECT("'"&amp;E$1&amp;"'!C2:C1000")=$C35)
        ),
        5,
        FALSE()
    )
)</f>
        <v>#NAME?</v>
      </c>
      <c r="F35" s="88" t="e">
        <f aca="false" t="array" ref="F35:F35">IF(
    VLOOKUP(
        $A35,
        _xlfn._xlws.filter(
            INDIRECT("'"&amp;F$1&amp;"'!A2:E1000"), (INDIRECT("'"&amp;F$1&amp;"'!B2:B1000")=$B35) * (INDIRECT("'"&amp;F$1&amp;"'!C2:C1000")=$C35)
        ),
        5,
        FALSE()
    )=0,
    "",
    VLOOKUP(
        $A35,
        _xlfn._xlws.filter(
            INDIRECT("'"&amp;F$1&amp;"'!A2:E1000"), (INDIRECT("'"&amp;F$1&amp;"'!B2:B1000")=$B35) * (INDIRECT("'"&amp;F$1&amp;"'!C2:C1000")=$C35)
        ),
        5,
        FALSE()
    )
)</f>
        <v>#NAME?</v>
      </c>
      <c r="G35" s="88" t="e">
        <f aca="false" t="array" ref="G35:G35">IF(
    VLOOKUP(
        $A35,
        _xlfn._xlws.filter(
            INDIRECT("'"&amp;G$1&amp;"'!A2:E1000"), (INDIRECT("'"&amp;G$1&amp;"'!B2:B1000")=$B35) * (INDIRECT("'"&amp;G$1&amp;"'!C2:C1000")=$C35)
        ),
        5,
        FALSE()
    )=0,
    "",
    VLOOKUP(
        $A35,
        _xlfn._xlws.filter(
            INDIRECT("'"&amp;G$1&amp;"'!A2:E1000"), (INDIRECT("'"&amp;G$1&amp;"'!B2:B1000")=$B35) * (INDIRECT("'"&amp;G$1&amp;"'!C2:C1000")=$C35)
        ),
        5,
        FALSE()
    )
)</f>
        <v>#NAME?</v>
      </c>
      <c r="H35" s="88" t="e">
        <f aca="false" t="array" ref="H35:H35">IF(
    VLOOKUP(
        $A35,
        _xlfn._xlws.filter(
            INDIRECT("'"&amp;H$1&amp;"'!A2:E1000"), (INDIRECT("'"&amp;H$1&amp;"'!B2:B1000")=$B35) * (INDIRECT("'"&amp;H$1&amp;"'!C2:C1000")=$C35)
        ),
        5,
        FALSE()
    )=0,
    "",
    VLOOKUP(
        $A35,
        _xlfn._xlws.filter(
            INDIRECT("'"&amp;H$1&amp;"'!A2:E1000"), (INDIRECT("'"&amp;H$1&amp;"'!B2:B1000")=$B35) * (INDIRECT("'"&amp;H$1&amp;"'!C2:C1000")=$C35)
        ),
        5,
        FALSE()
    )
)</f>
        <v>#NAME?</v>
      </c>
      <c r="I35" s="88" t="e">
        <f aca="false" t="array" ref="I35:I35">IF(
    VLOOKUP(
        $A35,
        _xlfn._xlws.filter(
            INDIRECT("'"&amp;I$1&amp;"'!A2:E1000"), (INDIRECT("'"&amp;I$1&amp;"'!B2:B1000")=$B35) * (INDIRECT("'"&amp;I$1&amp;"'!C2:C1000")=$C35)
        ),
        5,
        FALSE()
    )=0,
    "",
    VLOOKUP(
        $A35,
        _xlfn._xlws.filter(
            INDIRECT("'"&amp;I$1&amp;"'!A2:E1000"), (INDIRECT("'"&amp;I$1&amp;"'!B2:B1000")=$B35) * (INDIRECT("'"&amp;I$1&amp;"'!C2:C1000")=$C35)
        ),
        5,
        FALSE()
    )
)</f>
        <v>#NAME?</v>
      </c>
      <c r="J35" s="88" t="e">
        <f aca="false" t="array" ref="J35:J35">IF(
    VLOOKUP(
        $A35,
        _xlfn._xlws.filter(
            INDIRECT("'"&amp;J$1&amp;"'!A2:E1000"), (INDIRECT("'"&amp;J$1&amp;"'!B2:B1000")=$B35) * (INDIRECT("'"&amp;J$1&amp;"'!C2:C1000")=$C35)
        ),
        5,
        FALSE()
    )=0,
    "",
    VLOOKUP(
        $A35,
        _xlfn._xlws.filter(
            INDIRECT("'"&amp;J$1&amp;"'!A2:E1000"), (INDIRECT("'"&amp;J$1&amp;"'!B2:B1000")=$B35) * (INDIRECT("'"&amp;J$1&amp;"'!C2:C1000")=$C35)
        ),
        5,
        FALSE()
    )
)</f>
        <v>#NAME?</v>
      </c>
      <c r="K35" s="88" t="e">
        <f aca="false" t="array" ref="K35:K35">IF(
    VLOOKUP(
        $A35,
        _xlfn._xlws.filter(
            INDIRECT("'"&amp;K$1&amp;"'!A2:E1000"), (INDIRECT("'"&amp;K$1&amp;"'!B2:B1000")=$B35) * (INDIRECT("'"&amp;K$1&amp;"'!C2:C1000")=$C35)
        ),
        5,
        FALSE()
    )=0,
    "",
    VLOOKUP(
        $A35,
        _xlfn._xlws.filter(
            INDIRECT("'"&amp;K$1&amp;"'!A2:E1000"), (INDIRECT("'"&amp;K$1&amp;"'!B2:B1000")=$B35) * (INDIRECT("'"&amp;K$1&amp;"'!C2:C1000")=$C35)
        ),
        5,
        FALSE()
    )
)</f>
        <v>#NAME?</v>
      </c>
      <c r="L35" s="88" t="e">
        <f aca="false" t="array" ref="L35:L35">IF(
    VLOOKUP(
        $A35,
        _xlfn._xlws.filter(
            INDIRECT("'"&amp;L$1&amp;"'!A2:E1000"), (INDIRECT("'"&amp;L$1&amp;"'!B2:B1000")=$B35) * (INDIRECT("'"&amp;L$1&amp;"'!C2:C1000")=$C35)
        ),
        5,
        FALSE()
    )=0,
    "",
    VLOOKUP(
        $A35,
        _xlfn._xlws.filter(
            INDIRECT("'"&amp;L$1&amp;"'!A2:E1000"), (INDIRECT("'"&amp;L$1&amp;"'!B2:B1000")=$B35) * (INDIRECT("'"&amp;L$1&amp;"'!C2:C1000")=$C35)
        ),
        5,
        FALSE()
    )
)</f>
        <v>#NAME?</v>
      </c>
      <c r="M35" s="88" t="e">
        <f aca="false" t="array" ref="M35:M35">IF(
    VLOOKUP(
        $A35,
        _xlfn._xlws.filter(
            INDIRECT("'"&amp;M$1&amp;"'!A2:E1000"), (INDIRECT("'"&amp;M$1&amp;"'!B2:B1000")=$B35) * (INDIRECT("'"&amp;M$1&amp;"'!C2:C1000")=$C35)
        ),
        5,
        FALSE()
    )=0,
    "",
    VLOOKUP(
        $A35,
        _xlfn._xlws.filter(
            INDIRECT("'"&amp;M$1&amp;"'!A2:E1000"), (INDIRECT("'"&amp;M$1&amp;"'!B2:B1000")=$B35) * (INDIRECT("'"&amp;M$1&amp;"'!C2:C1000")=$C35)
        ),
        5,
        FALSE()
    )
)</f>
        <v>#NAME?</v>
      </c>
      <c r="N35" s="88" t="e">
        <f aca="false" t="array" ref="N35:N35">IF(
    VLOOKUP(
        $A35,
        _xlfn._xlws.filter(
            INDIRECT("'"&amp;N$1&amp;"'!A2:E1000"), (INDIRECT("'"&amp;N$1&amp;"'!B2:B1000")=$B35) * (INDIRECT("'"&amp;N$1&amp;"'!C2:C1000")=$C35)
        ),
        5,
        FALSE()
    )=0,
    "",
    VLOOKUP(
        $A35,
        _xlfn._xlws.filter(
            INDIRECT("'"&amp;N$1&amp;"'!A2:E1000"), (INDIRECT("'"&amp;N$1&amp;"'!B2:B1000")=$B35) * (INDIRECT("'"&amp;N$1&amp;"'!C2:C1000")=$C35)
        ),
        5,
        FALSE()
    )
)</f>
        <v>#NAME?</v>
      </c>
      <c r="O35" s="88" t="e">
        <f aca="false" t="array" ref="O35:O35">IF(
    VLOOKUP(
        $A35,
        _xlfn._xlws.filter(
            INDIRECT("'"&amp;O$1&amp;"'!A2:E1000"), (INDIRECT("'"&amp;O$1&amp;"'!B2:B1000")=$B35) * (INDIRECT("'"&amp;O$1&amp;"'!C2:C1000")=$C35)
        ),
        5,
        FALSE()
    )=0,
    "",
    VLOOKUP(
        $A35,
        _xlfn._xlws.filter(
            INDIRECT("'"&amp;O$1&amp;"'!A2:E1000"), (INDIRECT("'"&amp;O$1&amp;"'!B2:B1000")=$B35) * (INDIRECT("'"&amp;O$1&amp;"'!C2:C1000")=$C35)
        ),
        5,
        FALSE()
    )
)</f>
        <v>#NAME?</v>
      </c>
      <c r="P35" s="88" t="e">
        <f aca="false" t="array" ref="P35:P35">IF(
    VLOOKUP(
        $A35,
        _xlfn._xlws.filter(
            INDIRECT("'"&amp;P$1&amp;"'!A2:E1000"), (INDIRECT("'"&amp;P$1&amp;"'!B2:B1000")=$B35) * (INDIRECT("'"&amp;P$1&amp;"'!C2:C1000")=$C35)
        ),
        5,
        FALSE()
    )=0,
    "",
    VLOOKUP(
        $A35,
        _xlfn._xlws.filter(
            INDIRECT("'"&amp;P$1&amp;"'!A2:E1000"), (INDIRECT("'"&amp;P$1&amp;"'!B2:B1000")=$B35) * (INDIRECT("'"&amp;P$1&amp;"'!C2:C1000")=$C35)
        ),
        5,
        FALSE()
    )
)</f>
        <v>#NAME?</v>
      </c>
      <c r="Q35" s="88" t="e">
        <f aca="false" t="array" ref="Q35:Q35">IF(
    VLOOKUP(
        $A35,
        _xlfn._xlws.filter(
            INDIRECT("'"&amp;Q$1&amp;"'!A2:E1000"), (INDIRECT("'"&amp;Q$1&amp;"'!B2:B1000")=$B35) * (INDIRECT("'"&amp;Q$1&amp;"'!C2:C1000")=$C35)
        ),
        5,
        FALSE()
    )=0,
    "",
    VLOOKUP(
        $A35,
        _xlfn._xlws.filter(
            INDIRECT("'"&amp;Q$1&amp;"'!A2:E1000"), (INDIRECT("'"&amp;Q$1&amp;"'!B2:B1000")=$B35) * (INDIRECT("'"&amp;Q$1&amp;"'!C2:C1000")=$C35)
        ),
        5,
        FALSE()
    )
)</f>
        <v>#NAME?</v>
      </c>
    </row>
    <row r="36" customFormat="false" ht="15" hidden="false" customHeight="false" outlineLevel="0" collapsed="false">
      <c r="A36" s="92" t="s">
        <v>39</v>
      </c>
      <c r="B36" s="93" t="s">
        <v>81</v>
      </c>
      <c r="C36" s="93" t="n">
        <v>4</v>
      </c>
      <c r="D36" s="88" t="e">
        <f aca="false" t="array" ref="D36:D36">IF(
    VLOOKUP(
        $A36,
        _xlfn._xlws.filter(
            INDIRECT("'"&amp;D$1&amp;"'!A2:E1000"), (INDIRECT("'"&amp;D$1&amp;"'!B2:B1000")=$B36) * (INDIRECT("'"&amp;D$1&amp;"'!C2:C1000")=$C36)
        ),
        5,
        FALSE()
    )=0,
    "",
    VLOOKUP(
        $A36,
        _xlfn._xlws.filter(
            INDIRECT("'"&amp;D$1&amp;"'!A2:E1000"), (INDIRECT("'"&amp;D$1&amp;"'!B2:B1000")=$B36) * (INDIRECT("'"&amp;D$1&amp;"'!C2:C1000")=$C36)
        ),
        5,
        FALSE()
    )
)</f>
        <v>#NAME?</v>
      </c>
      <c r="E36" s="88" t="e">
        <f aca="false" t="array" ref="E36:E36">IF(
    VLOOKUP(
        $A36,
        _xlfn._xlws.filter(
            INDIRECT("'"&amp;E$1&amp;"'!A2:E1000"), (INDIRECT("'"&amp;E$1&amp;"'!B2:B1000")=$B36) * (INDIRECT("'"&amp;E$1&amp;"'!C2:C1000")=$C36)
        ),
        5,
        FALSE()
    )=0,
    "",
    VLOOKUP(
        $A36,
        _xlfn._xlws.filter(
            INDIRECT("'"&amp;E$1&amp;"'!A2:E1000"), (INDIRECT("'"&amp;E$1&amp;"'!B2:B1000")=$B36) * (INDIRECT("'"&amp;E$1&amp;"'!C2:C1000")=$C36)
        ),
        5,
        FALSE()
    )
)</f>
        <v>#NAME?</v>
      </c>
      <c r="F36" s="88" t="e">
        <f aca="false" t="array" ref="F36:F36">IF(
    VLOOKUP(
        $A36,
        _xlfn._xlws.filter(
            INDIRECT("'"&amp;F$1&amp;"'!A2:E1000"), (INDIRECT("'"&amp;F$1&amp;"'!B2:B1000")=$B36) * (INDIRECT("'"&amp;F$1&amp;"'!C2:C1000")=$C36)
        ),
        5,
        FALSE()
    )=0,
    "",
    VLOOKUP(
        $A36,
        _xlfn._xlws.filter(
            INDIRECT("'"&amp;F$1&amp;"'!A2:E1000"), (INDIRECT("'"&amp;F$1&amp;"'!B2:B1000")=$B36) * (INDIRECT("'"&amp;F$1&amp;"'!C2:C1000")=$C36)
        ),
        5,
        FALSE()
    )
)</f>
        <v>#NAME?</v>
      </c>
      <c r="G36" s="88" t="e">
        <f aca="false" t="array" ref="G36:G36">IF(
    VLOOKUP(
        $A36,
        _xlfn._xlws.filter(
            INDIRECT("'"&amp;G$1&amp;"'!A2:E1000"), (INDIRECT("'"&amp;G$1&amp;"'!B2:B1000")=$B36) * (INDIRECT("'"&amp;G$1&amp;"'!C2:C1000")=$C36)
        ),
        5,
        FALSE()
    )=0,
    "",
    VLOOKUP(
        $A36,
        _xlfn._xlws.filter(
            INDIRECT("'"&amp;G$1&amp;"'!A2:E1000"), (INDIRECT("'"&amp;G$1&amp;"'!B2:B1000")=$B36) * (INDIRECT("'"&amp;G$1&amp;"'!C2:C1000")=$C36)
        ),
        5,
        FALSE()
    )
)</f>
        <v>#NAME?</v>
      </c>
      <c r="H36" s="88" t="e">
        <f aca="false" t="array" ref="H36:H36">IF(
    VLOOKUP(
        $A36,
        _xlfn._xlws.filter(
            INDIRECT("'"&amp;H$1&amp;"'!A2:E1000"), (INDIRECT("'"&amp;H$1&amp;"'!B2:B1000")=$B36) * (INDIRECT("'"&amp;H$1&amp;"'!C2:C1000")=$C36)
        ),
        5,
        FALSE()
    )=0,
    "",
    VLOOKUP(
        $A36,
        _xlfn._xlws.filter(
            INDIRECT("'"&amp;H$1&amp;"'!A2:E1000"), (INDIRECT("'"&amp;H$1&amp;"'!B2:B1000")=$B36) * (INDIRECT("'"&amp;H$1&amp;"'!C2:C1000")=$C36)
        ),
        5,
        FALSE()
    )
)</f>
        <v>#NAME?</v>
      </c>
      <c r="I36" s="88" t="e">
        <f aca="false" t="array" ref="I36:I36">IF(
    VLOOKUP(
        $A36,
        _xlfn._xlws.filter(
            INDIRECT("'"&amp;I$1&amp;"'!A2:E1000"), (INDIRECT("'"&amp;I$1&amp;"'!B2:B1000")=$B36) * (INDIRECT("'"&amp;I$1&amp;"'!C2:C1000")=$C36)
        ),
        5,
        FALSE()
    )=0,
    "",
    VLOOKUP(
        $A36,
        _xlfn._xlws.filter(
            INDIRECT("'"&amp;I$1&amp;"'!A2:E1000"), (INDIRECT("'"&amp;I$1&amp;"'!B2:B1000")=$B36) * (INDIRECT("'"&amp;I$1&amp;"'!C2:C1000")=$C36)
        ),
        5,
        FALSE()
    )
)</f>
        <v>#NAME?</v>
      </c>
      <c r="J36" s="88" t="e">
        <f aca="false" t="array" ref="J36:J36">IF(
    VLOOKUP(
        $A36,
        _xlfn._xlws.filter(
            INDIRECT("'"&amp;J$1&amp;"'!A2:E1000"), (INDIRECT("'"&amp;J$1&amp;"'!B2:B1000")=$B36) * (INDIRECT("'"&amp;J$1&amp;"'!C2:C1000")=$C36)
        ),
        5,
        FALSE()
    )=0,
    "",
    VLOOKUP(
        $A36,
        _xlfn._xlws.filter(
            INDIRECT("'"&amp;J$1&amp;"'!A2:E1000"), (INDIRECT("'"&amp;J$1&amp;"'!B2:B1000")=$B36) * (INDIRECT("'"&amp;J$1&amp;"'!C2:C1000")=$C36)
        ),
        5,
        FALSE()
    )
)</f>
        <v>#NAME?</v>
      </c>
      <c r="K36" s="88" t="e">
        <f aca="false" t="array" ref="K36:K36">IF(
    VLOOKUP(
        $A36,
        _xlfn._xlws.filter(
            INDIRECT("'"&amp;K$1&amp;"'!A2:E1000"), (INDIRECT("'"&amp;K$1&amp;"'!B2:B1000")=$B36) * (INDIRECT("'"&amp;K$1&amp;"'!C2:C1000")=$C36)
        ),
        5,
        FALSE()
    )=0,
    "",
    VLOOKUP(
        $A36,
        _xlfn._xlws.filter(
            INDIRECT("'"&amp;K$1&amp;"'!A2:E1000"), (INDIRECT("'"&amp;K$1&amp;"'!B2:B1000")=$B36) * (INDIRECT("'"&amp;K$1&amp;"'!C2:C1000")=$C36)
        ),
        5,
        FALSE()
    )
)</f>
        <v>#NAME?</v>
      </c>
      <c r="L36" s="88" t="e">
        <f aca="false" t="array" ref="L36:L36">IF(
    VLOOKUP(
        $A36,
        _xlfn._xlws.filter(
            INDIRECT("'"&amp;L$1&amp;"'!A2:E1000"), (INDIRECT("'"&amp;L$1&amp;"'!B2:B1000")=$B36) * (INDIRECT("'"&amp;L$1&amp;"'!C2:C1000")=$C36)
        ),
        5,
        FALSE()
    )=0,
    "",
    VLOOKUP(
        $A36,
        _xlfn._xlws.filter(
            INDIRECT("'"&amp;L$1&amp;"'!A2:E1000"), (INDIRECT("'"&amp;L$1&amp;"'!B2:B1000")=$B36) * (INDIRECT("'"&amp;L$1&amp;"'!C2:C1000")=$C36)
        ),
        5,
        FALSE()
    )
)</f>
        <v>#NAME?</v>
      </c>
      <c r="M36" s="88" t="e">
        <f aca="false" t="array" ref="M36:M36">IF(
    VLOOKUP(
        $A36,
        _xlfn._xlws.filter(
            INDIRECT("'"&amp;M$1&amp;"'!A2:E1000"), (INDIRECT("'"&amp;M$1&amp;"'!B2:B1000")=$B36) * (INDIRECT("'"&amp;M$1&amp;"'!C2:C1000")=$C36)
        ),
        5,
        FALSE()
    )=0,
    "",
    VLOOKUP(
        $A36,
        _xlfn._xlws.filter(
            INDIRECT("'"&amp;M$1&amp;"'!A2:E1000"), (INDIRECT("'"&amp;M$1&amp;"'!B2:B1000")=$B36) * (INDIRECT("'"&amp;M$1&amp;"'!C2:C1000")=$C36)
        ),
        5,
        FALSE()
    )
)</f>
        <v>#NAME?</v>
      </c>
      <c r="N36" s="88" t="e">
        <f aca="false" t="array" ref="N36:N36">IF(
    VLOOKUP(
        $A36,
        _xlfn._xlws.filter(
            INDIRECT("'"&amp;N$1&amp;"'!A2:E1000"), (INDIRECT("'"&amp;N$1&amp;"'!B2:B1000")=$B36) * (INDIRECT("'"&amp;N$1&amp;"'!C2:C1000")=$C36)
        ),
        5,
        FALSE()
    )=0,
    "",
    VLOOKUP(
        $A36,
        _xlfn._xlws.filter(
            INDIRECT("'"&amp;N$1&amp;"'!A2:E1000"), (INDIRECT("'"&amp;N$1&amp;"'!B2:B1000")=$B36) * (INDIRECT("'"&amp;N$1&amp;"'!C2:C1000")=$C36)
        ),
        5,
        FALSE()
    )
)</f>
        <v>#NAME?</v>
      </c>
      <c r="O36" s="88" t="e">
        <f aca="false" t="array" ref="O36:O36">IF(
    VLOOKUP(
        $A36,
        _xlfn._xlws.filter(
            INDIRECT("'"&amp;O$1&amp;"'!A2:E1000"), (INDIRECT("'"&amp;O$1&amp;"'!B2:B1000")=$B36) * (INDIRECT("'"&amp;O$1&amp;"'!C2:C1000")=$C36)
        ),
        5,
        FALSE()
    )=0,
    "",
    VLOOKUP(
        $A36,
        _xlfn._xlws.filter(
            INDIRECT("'"&amp;O$1&amp;"'!A2:E1000"), (INDIRECT("'"&amp;O$1&amp;"'!B2:B1000")=$B36) * (INDIRECT("'"&amp;O$1&amp;"'!C2:C1000")=$C36)
        ),
        5,
        FALSE()
    )
)</f>
        <v>#NAME?</v>
      </c>
      <c r="P36" s="88" t="e">
        <f aca="false" t="array" ref="P36:P36">IF(
    VLOOKUP(
        $A36,
        _xlfn._xlws.filter(
            INDIRECT("'"&amp;P$1&amp;"'!A2:E1000"), (INDIRECT("'"&amp;P$1&amp;"'!B2:B1000")=$B36) * (INDIRECT("'"&amp;P$1&amp;"'!C2:C1000")=$C36)
        ),
        5,
        FALSE()
    )=0,
    "",
    VLOOKUP(
        $A36,
        _xlfn._xlws.filter(
            INDIRECT("'"&amp;P$1&amp;"'!A2:E1000"), (INDIRECT("'"&amp;P$1&amp;"'!B2:B1000")=$B36) * (INDIRECT("'"&amp;P$1&amp;"'!C2:C1000")=$C36)
        ),
        5,
        FALSE()
    )
)</f>
        <v>#NAME?</v>
      </c>
      <c r="Q36" s="88" t="e">
        <f aca="false" t="array" ref="Q36:Q36">IF(
    VLOOKUP(
        $A36,
        _xlfn._xlws.filter(
            INDIRECT("'"&amp;Q$1&amp;"'!A2:E1000"), (INDIRECT("'"&amp;Q$1&amp;"'!B2:B1000")=$B36) * (INDIRECT("'"&amp;Q$1&amp;"'!C2:C1000")=$C36)
        ),
        5,
        FALSE()
    )=0,
    "",
    VLOOKUP(
        $A36,
        _xlfn._xlws.filter(
            INDIRECT("'"&amp;Q$1&amp;"'!A2:E1000"), (INDIRECT("'"&amp;Q$1&amp;"'!B2:B1000")=$B36) * (INDIRECT("'"&amp;Q$1&amp;"'!C2:C1000")=$C36)
        ),
        5,
        FALSE()
    )
)</f>
        <v>#NAME?</v>
      </c>
    </row>
    <row r="37" customFormat="false" ht="15" hidden="false" customHeight="false" outlineLevel="0" collapsed="false">
      <c r="A37" s="92" t="s">
        <v>39</v>
      </c>
      <c r="B37" s="93" t="s">
        <v>81</v>
      </c>
      <c r="C37" s="93" t="n">
        <v>5</v>
      </c>
      <c r="D37" s="88" t="e">
        <f aca="false" t="array" ref="D37:D37">IF(
    VLOOKUP(
        $A37,
        _xlfn._xlws.filter(
            INDIRECT("'"&amp;D$1&amp;"'!A2:E1000"), (INDIRECT("'"&amp;D$1&amp;"'!B2:B1000")=$B37) * (INDIRECT("'"&amp;D$1&amp;"'!C2:C1000")=$C37)
        ),
        5,
        FALSE()
    )=0,
    "",
    VLOOKUP(
        $A37,
        _xlfn._xlws.filter(
            INDIRECT("'"&amp;D$1&amp;"'!A2:E1000"), (INDIRECT("'"&amp;D$1&amp;"'!B2:B1000")=$B37) * (INDIRECT("'"&amp;D$1&amp;"'!C2:C1000")=$C37)
        ),
        5,
        FALSE()
    )
)</f>
        <v>#NAME?</v>
      </c>
      <c r="E37" s="88" t="e">
        <f aca="false" t="array" ref="E37:E37">IF(
    VLOOKUP(
        $A37,
        _xlfn._xlws.filter(
            INDIRECT("'"&amp;E$1&amp;"'!A2:E1000"), (INDIRECT("'"&amp;E$1&amp;"'!B2:B1000")=$B37) * (INDIRECT("'"&amp;E$1&amp;"'!C2:C1000")=$C37)
        ),
        5,
        FALSE()
    )=0,
    "",
    VLOOKUP(
        $A37,
        _xlfn._xlws.filter(
            INDIRECT("'"&amp;E$1&amp;"'!A2:E1000"), (INDIRECT("'"&amp;E$1&amp;"'!B2:B1000")=$B37) * (INDIRECT("'"&amp;E$1&amp;"'!C2:C1000")=$C37)
        ),
        5,
        FALSE()
    )
)</f>
        <v>#NAME?</v>
      </c>
      <c r="F37" s="88" t="e">
        <f aca="false" t="array" ref="F37:F37">IF(
    VLOOKUP(
        $A37,
        _xlfn._xlws.filter(
            INDIRECT("'"&amp;F$1&amp;"'!A2:E1000"), (INDIRECT("'"&amp;F$1&amp;"'!B2:B1000")=$B37) * (INDIRECT("'"&amp;F$1&amp;"'!C2:C1000")=$C37)
        ),
        5,
        FALSE()
    )=0,
    "",
    VLOOKUP(
        $A37,
        _xlfn._xlws.filter(
            INDIRECT("'"&amp;F$1&amp;"'!A2:E1000"), (INDIRECT("'"&amp;F$1&amp;"'!B2:B1000")=$B37) * (INDIRECT("'"&amp;F$1&amp;"'!C2:C1000")=$C37)
        ),
        5,
        FALSE()
    )
)</f>
        <v>#NAME?</v>
      </c>
      <c r="G37" s="88" t="e">
        <f aca="false" t="array" ref="G37:G37">IF(
    VLOOKUP(
        $A37,
        _xlfn._xlws.filter(
            INDIRECT("'"&amp;G$1&amp;"'!A2:E1000"), (INDIRECT("'"&amp;G$1&amp;"'!B2:B1000")=$B37) * (INDIRECT("'"&amp;G$1&amp;"'!C2:C1000")=$C37)
        ),
        5,
        FALSE()
    )=0,
    "",
    VLOOKUP(
        $A37,
        _xlfn._xlws.filter(
            INDIRECT("'"&amp;G$1&amp;"'!A2:E1000"), (INDIRECT("'"&amp;G$1&amp;"'!B2:B1000")=$B37) * (INDIRECT("'"&amp;G$1&amp;"'!C2:C1000")=$C37)
        ),
        5,
        FALSE()
    )
)</f>
        <v>#NAME?</v>
      </c>
      <c r="H37" s="88" t="e">
        <f aca="false" t="array" ref="H37:H37">IF(
    VLOOKUP(
        $A37,
        _xlfn._xlws.filter(
            INDIRECT("'"&amp;H$1&amp;"'!A2:E1000"), (INDIRECT("'"&amp;H$1&amp;"'!B2:B1000")=$B37) * (INDIRECT("'"&amp;H$1&amp;"'!C2:C1000")=$C37)
        ),
        5,
        FALSE()
    )=0,
    "",
    VLOOKUP(
        $A37,
        _xlfn._xlws.filter(
            INDIRECT("'"&amp;H$1&amp;"'!A2:E1000"), (INDIRECT("'"&amp;H$1&amp;"'!B2:B1000")=$B37) * (INDIRECT("'"&amp;H$1&amp;"'!C2:C1000")=$C37)
        ),
        5,
        FALSE()
    )
)</f>
        <v>#NAME?</v>
      </c>
      <c r="I37" s="88" t="e">
        <f aca="false" t="array" ref="I37:I37">IF(
    VLOOKUP(
        $A37,
        _xlfn._xlws.filter(
            INDIRECT("'"&amp;I$1&amp;"'!A2:E1000"), (INDIRECT("'"&amp;I$1&amp;"'!B2:B1000")=$B37) * (INDIRECT("'"&amp;I$1&amp;"'!C2:C1000")=$C37)
        ),
        5,
        FALSE()
    )=0,
    "",
    VLOOKUP(
        $A37,
        _xlfn._xlws.filter(
            INDIRECT("'"&amp;I$1&amp;"'!A2:E1000"), (INDIRECT("'"&amp;I$1&amp;"'!B2:B1000")=$B37) * (INDIRECT("'"&amp;I$1&amp;"'!C2:C1000")=$C37)
        ),
        5,
        FALSE()
    )
)</f>
        <v>#NAME?</v>
      </c>
      <c r="J37" s="88" t="e">
        <f aca="false" t="array" ref="J37:J37">IF(
    VLOOKUP(
        $A37,
        _xlfn._xlws.filter(
            INDIRECT("'"&amp;J$1&amp;"'!A2:E1000"), (INDIRECT("'"&amp;J$1&amp;"'!B2:B1000")=$B37) * (INDIRECT("'"&amp;J$1&amp;"'!C2:C1000")=$C37)
        ),
        5,
        FALSE()
    )=0,
    "",
    VLOOKUP(
        $A37,
        _xlfn._xlws.filter(
            INDIRECT("'"&amp;J$1&amp;"'!A2:E1000"), (INDIRECT("'"&amp;J$1&amp;"'!B2:B1000")=$B37) * (INDIRECT("'"&amp;J$1&amp;"'!C2:C1000")=$C37)
        ),
        5,
        FALSE()
    )
)</f>
        <v>#NAME?</v>
      </c>
      <c r="K37" s="88" t="e">
        <f aca="false" t="array" ref="K37:K37">IF(
    VLOOKUP(
        $A37,
        _xlfn._xlws.filter(
            INDIRECT("'"&amp;K$1&amp;"'!A2:E1000"), (INDIRECT("'"&amp;K$1&amp;"'!B2:B1000")=$B37) * (INDIRECT("'"&amp;K$1&amp;"'!C2:C1000")=$C37)
        ),
        5,
        FALSE()
    )=0,
    "",
    VLOOKUP(
        $A37,
        _xlfn._xlws.filter(
            INDIRECT("'"&amp;K$1&amp;"'!A2:E1000"), (INDIRECT("'"&amp;K$1&amp;"'!B2:B1000")=$B37) * (INDIRECT("'"&amp;K$1&amp;"'!C2:C1000")=$C37)
        ),
        5,
        FALSE()
    )
)</f>
        <v>#NAME?</v>
      </c>
      <c r="L37" s="88" t="e">
        <f aca="false" t="array" ref="L37:L37">IF(
    VLOOKUP(
        $A37,
        _xlfn._xlws.filter(
            INDIRECT("'"&amp;L$1&amp;"'!A2:E1000"), (INDIRECT("'"&amp;L$1&amp;"'!B2:B1000")=$B37) * (INDIRECT("'"&amp;L$1&amp;"'!C2:C1000")=$C37)
        ),
        5,
        FALSE()
    )=0,
    "",
    VLOOKUP(
        $A37,
        _xlfn._xlws.filter(
            INDIRECT("'"&amp;L$1&amp;"'!A2:E1000"), (INDIRECT("'"&amp;L$1&amp;"'!B2:B1000")=$B37) * (INDIRECT("'"&amp;L$1&amp;"'!C2:C1000")=$C37)
        ),
        5,
        FALSE()
    )
)</f>
        <v>#NAME?</v>
      </c>
      <c r="M37" s="88" t="e">
        <f aca="false" t="array" ref="M37:M37">IF(
    VLOOKUP(
        $A37,
        _xlfn._xlws.filter(
            INDIRECT("'"&amp;M$1&amp;"'!A2:E1000"), (INDIRECT("'"&amp;M$1&amp;"'!B2:B1000")=$B37) * (INDIRECT("'"&amp;M$1&amp;"'!C2:C1000")=$C37)
        ),
        5,
        FALSE()
    )=0,
    "",
    VLOOKUP(
        $A37,
        _xlfn._xlws.filter(
            INDIRECT("'"&amp;M$1&amp;"'!A2:E1000"), (INDIRECT("'"&amp;M$1&amp;"'!B2:B1000")=$B37) * (INDIRECT("'"&amp;M$1&amp;"'!C2:C1000")=$C37)
        ),
        5,
        FALSE()
    )
)</f>
        <v>#NAME?</v>
      </c>
      <c r="N37" s="88" t="e">
        <f aca="false" t="array" ref="N37:N37">IF(
    VLOOKUP(
        $A37,
        _xlfn._xlws.filter(
            INDIRECT("'"&amp;N$1&amp;"'!A2:E1000"), (INDIRECT("'"&amp;N$1&amp;"'!B2:B1000")=$B37) * (INDIRECT("'"&amp;N$1&amp;"'!C2:C1000")=$C37)
        ),
        5,
        FALSE()
    )=0,
    "",
    VLOOKUP(
        $A37,
        _xlfn._xlws.filter(
            INDIRECT("'"&amp;N$1&amp;"'!A2:E1000"), (INDIRECT("'"&amp;N$1&amp;"'!B2:B1000")=$B37) * (INDIRECT("'"&amp;N$1&amp;"'!C2:C1000")=$C37)
        ),
        5,
        FALSE()
    )
)</f>
        <v>#NAME?</v>
      </c>
      <c r="O37" s="88" t="e">
        <f aca="false" t="array" ref="O37:O37">IF(
    VLOOKUP(
        $A37,
        _xlfn._xlws.filter(
            INDIRECT("'"&amp;O$1&amp;"'!A2:E1000"), (INDIRECT("'"&amp;O$1&amp;"'!B2:B1000")=$B37) * (INDIRECT("'"&amp;O$1&amp;"'!C2:C1000")=$C37)
        ),
        5,
        FALSE()
    )=0,
    "",
    VLOOKUP(
        $A37,
        _xlfn._xlws.filter(
            INDIRECT("'"&amp;O$1&amp;"'!A2:E1000"), (INDIRECT("'"&amp;O$1&amp;"'!B2:B1000")=$B37) * (INDIRECT("'"&amp;O$1&amp;"'!C2:C1000")=$C37)
        ),
        5,
        FALSE()
    )
)</f>
        <v>#NAME?</v>
      </c>
      <c r="P37" s="88" t="e">
        <f aca="false" t="array" ref="P37:P37">IF(
    VLOOKUP(
        $A37,
        _xlfn._xlws.filter(
            INDIRECT("'"&amp;P$1&amp;"'!A2:E1000"), (INDIRECT("'"&amp;P$1&amp;"'!B2:B1000")=$B37) * (INDIRECT("'"&amp;P$1&amp;"'!C2:C1000")=$C37)
        ),
        5,
        FALSE()
    )=0,
    "",
    VLOOKUP(
        $A37,
        _xlfn._xlws.filter(
            INDIRECT("'"&amp;P$1&amp;"'!A2:E1000"), (INDIRECT("'"&amp;P$1&amp;"'!B2:B1000")=$B37) * (INDIRECT("'"&amp;P$1&amp;"'!C2:C1000")=$C37)
        ),
        5,
        FALSE()
    )
)</f>
        <v>#NAME?</v>
      </c>
      <c r="Q37" s="88" t="e">
        <f aca="false" t="array" ref="Q37:Q37">IF(
    VLOOKUP(
        $A37,
        _xlfn._xlws.filter(
            INDIRECT("'"&amp;Q$1&amp;"'!A2:E1000"), (INDIRECT("'"&amp;Q$1&amp;"'!B2:B1000")=$B37) * (INDIRECT("'"&amp;Q$1&amp;"'!C2:C1000")=$C37)
        ),
        5,
        FALSE()
    )=0,
    "",
    VLOOKUP(
        $A37,
        _xlfn._xlws.filter(
            INDIRECT("'"&amp;Q$1&amp;"'!A2:E1000"), (INDIRECT("'"&amp;Q$1&amp;"'!B2:B1000")=$B37) * (INDIRECT("'"&amp;Q$1&amp;"'!C2:C1000")=$C37)
        ),
        5,
        FALSE()
    )
)</f>
        <v>#NAME?</v>
      </c>
    </row>
    <row r="38" customFormat="false" ht="15" hidden="false" customHeight="false" outlineLevel="0" collapsed="false">
      <c r="A38" s="92" t="s">
        <v>39</v>
      </c>
      <c r="B38" s="93" t="s">
        <v>81</v>
      </c>
      <c r="C38" s="93" t="n">
        <v>6</v>
      </c>
      <c r="D38" s="88" t="e">
        <f aca="false" t="array" ref="D38:D38">IF(
    VLOOKUP(
        $A38,
        _xlfn._xlws.filter(
            INDIRECT("'"&amp;D$1&amp;"'!A2:E1000"), (INDIRECT("'"&amp;D$1&amp;"'!B2:B1000")=$B38) * (INDIRECT("'"&amp;D$1&amp;"'!C2:C1000")=$C38)
        ),
        5,
        FALSE()
    )=0,
    "",
    VLOOKUP(
        $A38,
        _xlfn._xlws.filter(
            INDIRECT("'"&amp;D$1&amp;"'!A2:E1000"), (INDIRECT("'"&amp;D$1&amp;"'!B2:B1000")=$B38) * (INDIRECT("'"&amp;D$1&amp;"'!C2:C1000")=$C38)
        ),
        5,
        FALSE()
    )
)</f>
        <v>#NAME?</v>
      </c>
      <c r="E38" s="88" t="e">
        <f aca="false" t="array" ref="E38:E38">IF(
    VLOOKUP(
        $A38,
        _xlfn._xlws.filter(
            INDIRECT("'"&amp;E$1&amp;"'!A2:E1000"), (INDIRECT("'"&amp;E$1&amp;"'!B2:B1000")=$B38) * (INDIRECT("'"&amp;E$1&amp;"'!C2:C1000")=$C38)
        ),
        5,
        FALSE()
    )=0,
    "",
    VLOOKUP(
        $A38,
        _xlfn._xlws.filter(
            INDIRECT("'"&amp;E$1&amp;"'!A2:E1000"), (INDIRECT("'"&amp;E$1&amp;"'!B2:B1000")=$B38) * (INDIRECT("'"&amp;E$1&amp;"'!C2:C1000")=$C38)
        ),
        5,
        FALSE()
    )
)</f>
        <v>#NAME?</v>
      </c>
      <c r="F38" s="88" t="e">
        <f aca="false" t="array" ref="F38:F38">IF(
    VLOOKUP(
        $A38,
        _xlfn._xlws.filter(
            INDIRECT("'"&amp;F$1&amp;"'!A2:E1000"), (INDIRECT("'"&amp;F$1&amp;"'!B2:B1000")=$B38) * (INDIRECT("'"&amp;F$1&amp;"'!C2:C1000")=$C38)
        ),
        5,
        FALSE()
    )=0,
    "",
    VLOOKUP(
        $A38,
        _xlfn._xlws.filter(
            INDIRECT("'"&amp;F$1&amp;"'!A2:E1000"), (INDIRECT("'"&amp;F$1&amp;"'!B2:B1000")=$B38) * (INDIRECT("'"&amp;F$1&amp;"'!C2:C1000")=$C38)
        ),
        5,
        FALSE()
    )
)</f>
        <v>#NAME?</v>
      </c>
      <c r="G38" s="88" t="e">
        <f aca="false" t="array" ref="G38:G38">IF(
    VLOOKUP(
        $A38,
        _xlfn._xlws.filter(
            INDIRECT("'"&amp;G$1&amp;"'!A2:E1000"), (INDIRECT("'"&amp;G$1&amp;"'!B2:B1000")=$B38) * (INDIRECT("'"&amp;G$1&amp;"'!C2:C1000")=$C38)
        ),
        5,
        FALSE()
    )=0,
    "",
    VLOOKUP(
        $A38,
        _xlfn._xlws.filter(
            INDIRECT("'"&amp;G$1&amp;"'!A2:E1000"), (INDIRECT("'"&amp;G$1&amp;"'!B2:B1000")=$B38) * (INDIRECT("'"&amp;G$1&amp;"'!C2:C1000")=$C38)
        ),
        5,
        FALSE()
    )
)</f>
        <v>#NAME?</v>
      </c>
      <c r="H38" s="88" t="e">
        <f aca="false" t="array" ref="H38:H38">IF(
    VLOOKUP(
        $A38,
        _xlfn._xlws.filter(
            INDIRECT("'"&amp;H$1&amp;"'!A2:E1000"), (INDIRECT("'"&amp;H$1&amp;"'!B2:B1000")=$B38) * (INDIRECT("'"&amp;H$1&amp;"'!C2:C1000")=$C38)
        ),
        5,
        FALSE()
    )=0,
    "",
    VLOOKUP(
        $A38,
        _xlfn._xlws.filter(
            INDIRECT("'"&amp;H$1&amp;"'!A2:E1000"), (INDIRECT("'"&amp;H$1&amp;"'!B2:B1000")=$B38) * (INDIRECT("'"&amp;H$1&amp;"'!C2:C1000")=$C38)
        ),
        5,
        FALSE()
    )
)</f>
        <v>#NAME?</v>
      </c>
      <c r="I38" s="88" t="e">
        <f aca="false" t="array" ref="I38:I38">IF(
    VLOOKUP(
        $A38,
        _xlfn._xlws.filter(
            INDIRECT("'"&amp;I$1&amp;"'!A2:E1000"), (INDIRECT("'"&amp;I$1&amp;"'!B2:B1000")=$B38) * (INDIRECT("'"&amp;I$1&amp;"'!C2:C1000")=$C38)
        ),
        5,
        FALSE()
    )=0,
    "",
    VLOOKUP(
        $A38,
        _xlfn._xlws.filter(
            INDIRECT("'"&amp;I$1&amp;"'!A2:E1000"), (INDIRECT("'"&amp;I$1&amp;"'!B2:B1000")=$B38) * (INDIRECT("'"&amp;I$1&amp;"'!C2:C1000")=$C38)
        ),
        5,
        FALSE()
    )
)</f>
        <v>#NAME?</v>
      </c>
      <c r="J38" s="88" t="e">
        <f aca="false" t="array" ref="J38:J38">IF(
    VLOOKUP(
        $A38,
        _xlfn._xlws.filter(
            INDIRECT("'"&amp;J$1&amp;"'!A2:E1000"), (INDIRECT("'"&amp;J$1&amp;"'!B2:B1000")=$B38) * (INDIRECT("'"&amp;J$1&amp;"'!C2:C1000")=$C38)
        ),
        5,
        FALSE()
    )=0,
    "",
    VLOOKUP(
        $A38,
        _xlfn._xlws.filter(
            INDIRECT("'"&amp;J$1&amp;"'!A2:E1000"), (INDIRECT("'"&amp;J$1&amp;"'!B2:B1000")=$B38) * (INDIRECT("'"&amp;J$1&amp;"'!C2:C1000")=$C38)
        ),
        5,
        FALSE()
    )
)</f>
        <v>#NAME?</v>
      </c>
      <c r="K38" s="88" t="e">
        <f aca="false" t="array" ref="K38:K38">IF(
    VLOOKUP(
        $A38,
        _xlfn._xlws.filter(
            INDIRECT("'"&amp;K$1&amp;"'!A2:E1000"), (INDIRECT("'"&amp;K$1&amp;"'!B2:B1000")=$B38) * (INDIRECT("'"&amp;K$1&amp;"'!C2:C1000")=$C38)
        ),
        5,
        FALSE()
    )=0,
    "",
    VLOOKUP(
        $A38,
        _xlfn._xlws.filter(
            INDIRECT("'"&amp;K$1&amp;"'!A2:E1000"), (INDIRECT("'"&amp;K$1&amp;"'!B2:B1000")=$B38) * (INDIRECT("'"&amp;K$1&amp;"'!C2:C1000")=$C38)
        ),
        5,
        FALSE()
    )
)</f>
        <v>#NAME?</v>
      </c>
      <c r="L38" s="88" t="e">
        <f aca="false" t="array" ref="L38:L38">IF(
    VLOOKUP(
        $A38,
        _xlfn._xlws.filter(
            INDIRECT("'"&amp;L$1&amp;"'!A2:E1000"), (INDIRECT("'"&amp;L$1&amp;"'!B2:B1000")=$B38) * (INDIRECT("'"&amp;L$1&amp;"'!C2:C1000")=$C38)
        ),
        5,
        FALSE()
    )=0,
    "",
    VLOOKUP(
        $A38,
        _xlfn._xlws.filter(
            INDIRECT("'"&amp;L$1&amp;"'!A2:E1000"), (INDIRECT("'"&amp;L$1&amp;"'!B2:B1000")=$B38) * (INDIRECT("'"&amp;L$1&amp;"'!C2:C1000")=$C38)
        ),
        5,
        FALSE()
    )
)</f>
        <v>#NAME?</v>
      </c>
      <c r="M38" s="88" t="e">
        <f aca="false" t="array" ref="M38:M38">IF(
    VLOOKUP(
        $A38,
        _xlfn._xlws.filter(
            INDIRECT("'"&amp;M$1&amp;"'!A2:E1000"), (INDIRECT("'"&amp;M$1&amp;"'!B2:B1000")=$B38) * (INDIRECT("'"&amp;M$1&amp;"'!C2:C1000")=$C38)
        ),
        5,
        FALSE()
    )=0,
    "",
    VLOOKUP(
        $A38,
        _xlfn._xlws.filter(
            INDIRECT("'"&amp;M$1&amp;"'!A2:E1000"), (INDIRECT("'"&amp;M$1&amp;"'!B2:B1000")=$B38) * (INDIRECT("'"&amp;M$1&amp;"'!C2:C1000")=$C38)
        ),
        5,
        FALSE()
    )
)</f>
        <v>#NAME?</v>
      </c>
      <c r="N38" s="88" t="e">
        <f aca="false" t="array" ref="N38:N38">IF(
    VLOOKUP(
        $A38,
        _xlfn._xlws.filter(
            INDIRECT("'"&amp;N$1&amp;"'!A2:E1000"), (INDIRECT("'"&amp;N$1&amp;"'!B2:B1000")=$B38) * (INDIRECT("'"&amp;N$1&amp;"'!C2:C1000")=$C38)
        ),
        5,
        FALSE()
    )=0,
    "",
    VLOOKUP(
        $A38,
        _xlfn._xlws.filter(
            INDIRECT("'"&amp;N$1&amp;"'!A2:E1000"), (INDIRECT("'"&amp;N$1&amp;"'!B2:B1000")=$B38) * (INDIRECT("'"&amp;N$1&amp;"'!C2:C1000")=$C38)
        ),
        5,
        FALSE()
    )
)</f>
        <v>#NAME?</v>
      </c>
      <c r="O38" s="88" t="e">
        <f aca="false" t="array" ref="O38:O38">IF(
    VLOOKUP(
        $A38,
        _xlfn._xlws.filter(
            INDIRECT("'"&amp;O$1&amp;"'!A2:E1000"), (INDIRECT("'"&amp;O$1&amp;"'!B2:B1000")=$B38) * (INDIRECT("'"&amp;O$1&amp;"'!C2:C1000")=$C38)
        ),
        5,
        FALSE()
    )=0,
    "",
    VLOOKUP(
        $A38,
        _xlfn._xlws.filter(
            INDIRECT("'"&amp;O$1&amp;"'!A2:E1000"), (INDIRECT("'"&amp;O$1&amp;"'!B2:B1000")=$B38) * (INDIRECT("'"&amp;O$1&amp;"'!C2:C1000")=$C38)
        ),
        5,
        FALSE()
    )
)</f>
        <v>#NAME?</v>
      </c>
      <c r="P38" s="88" t="e">
        <f aca="false" t="array" ref="P38:P38">IF(
    VLOOKUP(
        $A38,
        _xlfn._xlws.filter(
            INDIRECT("'"&amp;P$1&amp;"'!A2:E1000"), (INDIRECT("'"&amp;P$1&amp;"'!B2:B1000")=$B38) * (INDIRECT("'"&amp;P$1&amp;"'!C2:C1000")=$C38)
        ),
        5,
        FALSE()
    )=0,
    "",
    VLOOKUP(
        $A38,
        _xlfn._xlws.filter(
            INDIRECT("'"&amp;P$1&amp;"'!A2:E1000"), (INDIRECT("'"&amp;P$1&amp;"'!B2:B1000")=$B38) * (INDIRECT("'"&amp;P$1&amp;"'!C2:C1000")=$C38)
        ),
        5,
        FALSE()
    )
)</f>
        <v>#NAME?</v>
      </c>
      <c r="Q38" s="88" t="e">
        <f aca="false" t="array" ref="Q38:Q38">IF(
    VLOOKUP(
        $A38,
        _xlfn._xlws.filter(
            INDIRECT("'"&amp;Q$1&amp;"'!A2:E1000"), (INDIRECT("'"&amp;Q$1&amp;"'!B2:B1000")=$B38) * (INDIRECT("'"&amp;Q$1&amp;"'!C2:C1000")=$C38)
        ),
        5,
        FALSE()
    )=0,
    "",
    VLOOKUP(
        $A38,
        _xlfn._xlws.filter(
            INDIRECT("'"&amp;Q$1&amp;"'!A2:E1000"), (INDIRECT("'"&amp;Q$1&amp;"'!B2:B1000")=$B38) * (INDIRECT("'"&amp;Q$1&amp;"'!C2:C1000")=$C38)
        ),
        5,
        FALSE()
    )
)</f>
        <v>#NAME?</v>
      </c>
    </row>
    <row r="39" customFormat="false" ht="15" hidden="false" customHeight="false" outlineLevel="0" collapsed="false">
      <c r="A39" s="92" t="s">
        <v>39</v>
      </c>
      <c r="B39" s="93" t="s">
        <v>81</v>
      </c>
      <c r="C39" s="93" t="n">
        <v>7</v>
      </c>
      <c r="D39" s="88" t="e">
        <f aca="false" t="array" ref="D39:D39">IF(
    VLOOKUP(
        $A39,
        _xlfn._xlws.filter(
            INDIRECT("'"&amp;D$1&amp;"'!A2:E1000"), (INDIRECT("'"&amp;D$1&amp;"'!B2:B1000")=$B39) * (INDIRECT("'"&amp;D$1&amp;"'!C2:C1000")=$C39)
        ),
        5,
        FALSE()
    )=0,
    "",
    VLOOKUP(
        $A39,
        _xlfn._xlws.filter(
            INDIRECT("'"&amp;D$1&amp;"'!A2:E1000"), (INDIRECT("'"&amp;D$1&amp;"'!B2:B1000")=$B39) * (INDIRECT("'"&amp;D$1&amp;"'!C2:C1000")=$C39)
        ),
        5,
        FALSE()
    )
)</f>
        <v>#NAME?</v>
      </c>
      <c r="E39" s="88" t="e">
        <f aca="false" t="array" ref="E39:E39">IF(
    VLOOKUP(
        $A39,
        _xlfn._xlws.filter(
            INDIRECT("'"&amp;E$1&amp;"'!A2:E1000"), (INDIRECT("'"&amp;E$1&amp;"'!B2:B1000")=$B39) * (INDIRECT("'"&amp;E$1&amp;"'!C2:C1000")=$C39)
        ),
        5,
        FALSE()
    )=0,
    "",
    VLOOKUP(
        $A39,
        _xlfn._xlws.filter(
            INDIRECT("'"&amp;E$1&amp;"'!A2:E1000"), (INDIRECT("'"&amp;E$1&amp;"'!B2:B1000")=$B39) * (INDIRECT("'"&amp;E$1&amp;"'!C2:C1000")=$C39)
        ),
        5,
        FALSE()
    )
)</f>
        <v>#NAME?</v>
      </c>
      <c r="F39" s="88" t="e">
        <f aca="false" t="array" ref="F39:F39">IF(
    VLOOKUP(
        $A39,
        _xlfn._xlws.filter(
            INDIRECT("'"&amp;F$1&amp;"'!A2:E1000"), (INDIRECT("'"&amp;F$1&amp;"'!B2:B1000")=$B39) * (INDIRECT("'"&amp;F$1&amp;"'!C2:C1000")=$C39)
        ),
        5,
        FALSE()
    )=0,
    "",
    VLOOKUP(
        $A39,
        _xlfn._xlws.filter(
            INDIRECT("'"&amp;F$1&amp;"'!A2:E1000"), (INDIRECT("'"&amp;F$1&amp;"'!B2:B1000")=$B39) * (INDIRECT("'"&amp;F$1&amp;"'!C2:C1000")=$C39)
        ),
        5,
        FALSE()
    )
)</f>
        <v>#NAME?</v>
      </c>
      <c r="G39" s="88" t="e">
        <f aca="false" t="array" ref="G39:G39">IF(
    VLOOKUP(
        $A39,
        _xlfn._xlws.filter(
            INDIRECT("'"&amp;G$1&amp;"'!A2:E1000"), (INDIRECT("'"&amp;G$1&amp;"'!B2:B1000")=$B39) * (INDIRECT("'"&amp;G$1&amp;"'!C2:C1000")=$C39)
        ),
        5,
        FALSE()
    )=0,
    "",
    VLOOKUP(
        $A39,
        _xlfn._xlws.filter(
            INDIRECT("'"&amp;G$1&amp;"'!A2:E1000"), (INDIRECT("'"&amp;G$1&amp;"'!B2:B1000")=$B39) * (INDIRECT("'"&amp;G$1&amp;"'!C2:C1000")=$C39)
        ),
        5,
        FALSE()
    )
)</f>
        <v>#NAME?</v>
      </c>
      <c r="H39" s="88" t="e">
        <f aca="false" t="array" ref="H39:H39">IF(
    VLOOKUP(
        $A39,
        _xlfn._xlws.filter(
            INDIRECT("'"&amp;H$1&amp;"'!A2:E1000"), (INDIRECT("'"&amp;H$1&amp;"'!B2:B1000")=$B39) * (INDIRECT("'"&amp;H$1&amp;"'!C2:C1000")=$C39)
        ),
        5,
        FALSE()
    )=0,
    "",
    VLOOKUP(
        $A39,
        _xlfn._xlws.filter(
            INDIRECT("'"&amp;H$1&amp;"'!A2:E1000"), (INDIRECT("'"&amp;H$1&amp;"'!B2:B1000")=$B39) * (INDIRECT("'"&amp;H$1&amp;"'!C2:C1000")=$C39)
        ),
        5,
        FALSE()
    )
)</f>
        <v>#NAME?</v>
      </c>
      <c r="I39" s="88" t="e">
        <f aca="false" t="array" ref="I39:I39">IF(
    VLOOKUP(
        $A39,
        _xlfn._xlws.filter(
            INDIRECT("'"&amp;I$1&amp;"'!A2:E1000"), (INDIRECT("'"&amp;I$1&amp;"'!B2:B1000")=$B39) * (INDIRECT("'"&amp;I$1&amp;"'!C2:C1000")=$C39)
        ),
        5,
        FALSE()
    )=0,
    "",
    VLOOKUP(
        $A39,
        _xlfn._xlws.filter(
            INDIRECT("'"&amp;I$1&amp;"'!A2:E1000"), (INDIRECT("'"&amp;I$1&amp;"'!B2:B1000")=$B39) * (INDIRECT("'"&amp;I$1&amp;"'!C2:C1000")=$C39)
        ),
        5,
        FALSE()
    )
)</f>
        <v>#NAME?</v>
      </c>
      <c r="J39" s="88" t="e">
        <f aca="false" t="array" ref="J39:J39">IF(
    VLOOKUP(
        $A39,
        _xlfn._xlws.filter(
            INDIRECT("'"&amp;J$1&amp;"'!A2:E1000"), (INDIRECT("'"&amp;J$1&amp;"'!B2:B1000")=$B39) * (INDIRECT("'"&amp;J$1&amp;"'!C2:C1000")=$C39)
        ),
        5,
        FALSE()
    )=0,
    "",
    VLOOKUP(
        $A39,
        _xlfn._xlws.filter(
            INDIRECT("'"&amp;J$1&amp;"'!A2:E1000"), (INDIRECT("'"&amp;J$1&amp;"'!B2:B1000")=$B39) * (INDIRECT("'"&amp;J$1&amp;"'!C2:C1000")=$C39)
        ),
        5,
        FALSE()
    )
)</f>
        <v>#NAME?</v>
      </c>
      <c r="K39" s="88" t="e">
        <f aca="false" t="array" ref="K39:K39">IF(
    VLOOKUP(
        $A39,
        _xlfn._xlws.filter(
            INDIRECT("'"&amp;K$1&amp;"'!A2:E1000"), (INDIRECT("'"&amp;K$1&amp;"'!B2:B1000")=$B39) * (INDIRECT("'"&amp;K$1&amp;"'!C2:C1000")=$C39)
        ),
        5,
        FALSE()
    )=0,
    "",
    VLOOKUP(
        $A39,
        _xlfn._xlws.filter(
            INDIRECT("'"&amp;K$1&amp;"'!A2:E1000"), (INDIRECT("'"&amp;K$1&amp;"'!B2:B1000")=$B39) * (INDIRECT("'"&amp;K$1&amp;"'!C2:C1000")=$C39)
        ),
        5,
        FALSE()
    )
)</f>
        <v>#NAME?</v>
      </c>
      <c r="L39" s="88" t="e">
        <f aca="false" t="array" ref="L39:L39">IF(
    VLOOKUP(
        $A39,
        _xlfn._xlws.filter(
            INDIRECT("'"&amp;L$1&amp;"'!A2:E1000"), (INDIRECT("'"&amp;L$1&amp;"'!B2:B1000")=$B39) * (INDIRECT("'"&amp;L$1&amp;"'!C2:C1000")=$C39)
        ),
        5,
        FALSE()
    )=0,
    "",
    VLOOKUP(
        $A39,
        _xlfn._xlws.filter(
            INDIRECT("'"&amp;L$1&amp;"'!A2:E1000"), (INDIRECT("'"&amp;L$1&amp;"'!B2:B1000")=$B39) * (INDIRECT("'"&amp;L$1&amp;"'!C2:C1000")=$C39)
        ),
        5,
        FALSE()
    )
)</f>
        <v>#NAME?</v>
      </c>
      <c r="M39" s="88" t="e">
        <f aca="false" t="array" ref="M39:M39">IF(
    VLOOKUP(
        $A39,
        _xlfn._xlws.filter(
            INDIRECT("'"&amp;M$1&amp;"'!A2:E1000"), (INDIRECT("'"&amp;M$1&amp;"'!B2:B1000")=$B39) * (INDIRECT("'"&amp;M$1&amp;"'!C2:C1000")=$C39)
        ),
        5,
        FALSE()
    )=0,
    "",
    VLOOKUP(
        $A39,
        _xlfn._xlws.filter(
            INDIRECT("'"&amp;M$1&amp;"'!A2:E1000"), (INDIRECT("'"&amp;M$1&amp;"'!B2:B1000")=$B39) * (INDIRECT("'"&amp;M$1&amp;"'!C2:C1000")=$C39)
        ),
        5,
        FALSE()
    )
)</f>
        <v>#NAME?</v>
      </c>
      <c r="N39" s="88" t="e">
        <f aca="false" t="array" ref="N39:N39">IF(
    VLOOKUP(
        $A39,
        _xlfn._xlws.filter(
            INDIRECT("'"&amp;N$1&amp;"'!A2:E1000"), (INDIRECT("'"&amp;N$1&amp;"'!B2:B1000")=$B39) * (INDIRECT("'"&amp;N$1&amp;"'!C2:C1000")=$C39)
        ),
        5,
        FALSE()
    )=0,
    "",
    VLOOKUP(
        $A39,
        _xlfn._xlws.filter(
            INDIRECT("'"&amp;N$1&amp;"'!A2:E1000"), (INDIRECT("'"&amp;N$1&amp;"'!B2:B1000")=$B39) * (INDIRECT("'"&amp;N$1&amp;"'!C2:C1000")=$C39)
        ),
        5,
        FALSE()
    )
)</f>
        <v>#NAME?</v>
      </c>
      <c r="O39" s="88" t="e">
        <f aca="false" t="array" ref="O39:O39">IF(
    VLOOKUP(
        $A39,
        _xlfn._xlws.filter(
            INDIRECT("'"&amp;O$1&amp;"'!A2:E1000"), (INDIRECT("'"&amp;O$1&amp;"'!B2:B1000")=$B39) * (INDIRECT("'"&amp;O$1&amp;"'!C2:C1000")=$C39)
        ),
        5,
        FALSE()
    )=0,
    "",
    VLOOKUP(
        $A39,
        _xlfn._xlws.filter(
            INDIRECT("'"&amp;O$1&amp;"'!A2:E1000"), (INDIRECT("'"&amp;O$1&amp;"'!B2:B1000")=$B39) * (INDIRECT("'"&amp;O$1&amp;"'!C2:C1000")=$C39)
        ),
        5,
        FALSE()
    )
)</f>
        <v>#NAME?</v>
      </c>
      <c r="P39" s="88" t="e">
        <f aca="false" t="array" ref="P39:P39">IF(
    VLOOKUP(
        $A39,
        _xlfn._xlws.filter(
            INDIRECT("'"&amp;P$1&amp;"'!A2:E1000"), (INDIRECT("'"&amp;P$1&amp;"'!B2:B1000")=$B39) * (INDIRECT("'"&amp;P$1&amp;"'!C2:C1000")=$C39)
        ),
        5,
        FALSE()
    )=0,
    "",
    VLOOKUP(
        $A39,
        _xlfn._xlws.filter(
            INDIRECT("'"&amp;P$1&amp;"'!A2:E1000"), (INDIRECT("'"&amp;P$1&amp;"'!B2:B1000")=$B39) * (INDIRECT("'"&amp;P$1&amp;"'!C2:C1000")=$C39)
        ),
        5,
        FALSE()
    )
)</f>
        <v>#NAME?</v>
      </c>
      <c r="Q39" s="88" t="e">
        <f aca="false" t="array" ref="Q39:Q39">IF(
    VLOOKUP(
        $A39,
        _xlfn._xlws.filter(
            INDIRECT("'"&amp;Q$1&amp;"'!A2:E1000"), (INDIRECT("'"&amp;Q$1&amp;"'!B2:B1000")=$B39) * (INDIRECT("'"&amp;Q$1&amp;"'!C2:C1000")=$C39)
        ),
        5,
        FALSE()
    )=0,
    "",
    VLOOKUP(
        $A39,
        _xlfn._xlws.filter(
            INDIRECT("'"&amp;Q$1&amp;"'!A2:E1000"), (INDIRECT("'"&amp;Q$1&amp;"'!B2:B1000")=$B39) * (INDIRECT("'"&amp;Q$1&amp;"'!C2:C1000")=$C39)
        ),
        5,
        FALSE()
    )
)</f>
        <v>#NAME?</v>
      </c>
    </row>
    <row r="40" customFormat="false" ht="15" hidden="false" customHeight="false" outlineLevel="0" collapsed="false">
      <c r="A40" s="92" t="s">
        <v>39</v>
      </c>
      <c r="B40" s="93" t="s">
        <v>81</v>
      </c>
      <c r="C40" s="93" t="n">
        <v>8</v>
      </c>
      <c r="D40" s="88" t="e">
        <f aca="false" t="array" ref="D40:D40">IF(
    VLOOKUP(
        $A40,
        _xlfn._xlws.filter(
            INDIRECT("'"&amp;D$1&amp;"'!A2:E1000"), (INDIRECT("'"&amp;D$1&amp;"'!B2:B1000")=$B40) * (INDIRECT("'"&amp;D$1&amp;"'!C2:C1000")=$C40)
        ),
        5,
        FALSE()
    )=0,
    "",
    VLOOKUP(
        $A40,
        _xlfn._xlws.filter(
            INDIRECT("'"&amp;D$1&amp;"'!A2:E1000"), (INDIRECT("'"&amp;D$1&amp;"'!B2:B1000")=$B40) * (INDIRECT("'"&amp;D$1&amp;"'!C2:C1000")=$C40)
        ),
        5,
        FALSE()
    )
)</f>
        <v>#NAME?</v>
      </c>
      <c r="E40" s="88" t="e">
        <f aca="false" t="array" ref="E40:E40">IF(
    VLOOKUP(
        $A40,
        _xlfn._xlws.filter(
            INDIRECT("'"&amp;E$1&amp;"'!A2:E1000"), (INDIRECT("'"&amp;E$1&amp;"'!B2:B1000")=$B40) * (INDIRECT("'"&amp;E$1&amp;"'!C2:C1000")=$C40)
        ),
        5,
        FALSE()
    )=0,
    "",
    VLOOKUP(
        $A40,
        _xlfn._xlws.filter(
            INDIRECT("'"&amp;E$1&amp;"'!A2:E1000"), (INDIRECT("'"&amp;E$1&amp;"'!B2:B1000")=$B40) * (INDIRECT("'"&amp;E$1&amp;"'!C2:C1000")=$C40)
        ),
        5,
        FALSE()
    )
)</f>
        <v>#NAME?</v>
      </c>
      <c r="F40" s="88" t="e">
        <f aca="false" t="array" ref="F40:F40">IF(
    VLOOKUP(
        $A40,
        _xlfn._xlws.filter(
            INDIRECT("'"&amp;F$1&amp;"'!A2:E1000"), (INDIRECT("'"&amp;F$1&amp;"'!B2:B1000")=$B40) * (INDIRECT("'"&amp;F$1&amp;"'!C2:C1000")=$C40)
        ),
        5,
        FALSE()
    )=0,
    "",
    VLOOKUP(
        $A40,
        _xlfn._xlws.filter(
            INDIRECT("'"&amp;F$1&amp;"'!A2:E1000"), (INDIRECT("'"&amp;F$1&amp;"'!B2:B1000")=$B40) * (INDIRECT("'"&amp;F$1&amp;"'!C2:C1000")=$C40)
        ),
        5,
        FALSE()
    )
)</f>
        <v>#NAME?</v>
      </c>
      <c r="G40" s="88" t="e">
        <f aca="false" t="array" ref="G40:G40">IF(
    VLOOKUP(
        $A40,
        _xlfn._xlws.filter(
            INDIRECT("'"&amp;G$1&amp;"'!A2:E1000"), (INDIRECT("'"&amp;G$1&amp;"'!B2:B1000")=$B40) * (INDIRECT("'"&amp;G$1&amp;"'!C2:C1000")=$C40)
        ),
        5,
        FALSE()
    )=0,
    "",
    VLOOKUP(
        $A40,
        _xlfn._xlws.filter(
            INDIRECT("'"&amp;G$1&amp;"'!A2:E1000"), (INDIRECT("'"&amp;G$1&amp;"'!B2:B1000")=$B40) * (INDIRECT("'"&amp;G$1&amp;"'!C2:C1000")=$C40)
        ),
        5,
        FALSE()
    )
)</f>
        <v>#NAME?</v>
      </c>
      <c r="H40" s="88" t="e">
        <f aca="false" t="array" ref="H40:H40">IF(
    VLOOKUP(
        $A40,
        _xlfn._xlws.filter(
            INDIRECT("'"&amp;H$1&amp;"'!A2:E1000"), (INDIRECT("'"&amp;H$1&amp;"'!B2:B1000")=$B40) * (INDIRECT("'"&amp;H$1&amp;"'!C2:C1000")=$C40)
        ),
        5,
        FALSE()
    )=0,
    "",
    VLOOKUP(
        $A40,
        _xlfn._xlws.filter(
            INDIRECT("'"&amp;H$1&amp;"'!A2:E1000"), (INDIRECT("'"&amp;H$1&amp;"'!B2:B1000")=$B40) * (INDIRECT("'"&amp;H$1&amp;"'!C2:C1000")=$C40)
        ),
        5,
        FALSE()
    )
)</f>
        <v>#NAME?</v>
      </c>
      <c r="I40" s="88" t="e">
        <f aca="false" t="array" ref="I40:I40">IF(
    VLOOKUP(
        $A40,
        _xlfn._xlws.filter(
            INDIRECT("'"&amp;I$1&amp;"'!A2:E1000"), (INDIRECT("'"&amp;I$1&amp;"'!B2:B1000")=$B40) * (INDIRECT("'"&amp;I$1&amp;"'!C2:C1000")=$C40)
        ),
        5,
        FALSE()
    )=0,
    "",
    VLOOKUP(
        $A40,
        _xlfn._xlws.filter(
            INDIRECT("'"&amp;I$1&amp;"'!A2:E1000"), (INDIRECT("'"&amp;I$1&amp;"'!B2:B1000")=$B40) * (INDIRECT("'"&amp;I$1&amp;"'!C2:C1000")=$C40)
        ),
        5,
        FALSE()
    )
)</f>
        <v>#NAME?</v>
      </c>
      <c r="J40" s="88" t="e">
        <f aca="false" t="array" ref="J40:J40">IF(
    VLOOKUP(
        $A40,
        _xlfn._xlws.filter(
            INDIRECT("'"&amp;J$1&amp;"'!A2:E1000"), (INDIRECT("'"&amp;J$1&amp;"'!B2:B1000")=$B40) * (INDIRECT("'"&amp;J$1&amp;"'!C2:C1000")=$C40)
        ),
        5,
        FALSE()
    )=0,
    "",
    VLOOKUP(
        $A40,
        _xlfn._xlws.filter(
            INDIRECT("'"&amp;J$1&amp;"'!A2:E1000"), (INDIRECT("'"&amp;J$1&amp;"'!B2:B1000")=$B40) * (INDIRECT("'"&amp;J$1&amp;"'!C2:C1000")=$C40)
        ),
        5,
        FALSE()
    )
)</f>
        <v>#NAME?</v>
      </c>
      <c r="K40" s="88" t="e">
        <f aca="false" t="array" ref="K40:K40">IF(
    VLOOKUP(
        $A40,
        _xlfn._xlws.filter(
            INDIRECT("'"&amp;K$1&amp;"'!A2:E1000"), (INDIRECT("'"&amp;K$1&amp;"'!B2:B1000")=$B40) * (INDIRECT("'"&amp;K$1&amp;"'!C2:C1000")=$C40)
        ),
        5,
        FALSE()
    )=0,
    "",
    VLOOKUP(
        $A40,
        _xlfn._xlws.filter(
            INDIRECT("'"&amp;K$1&amp;"'!A2:E1000"), (INDIRECT("'"&amp;K$1&amp;"'!B2:B1000")=$B40) * (INDIRECT("'"&amp;K$1&amp;"'!C2:C1000")=$C40)
        ),
        5,
        FALSE()
    )
)</f>
        <v>#NAME?</v>
      </c>
      <c r="L40" s="88" t="e">
        <f aca="false" t="array" ref="L40:L40">IF(
    VLOOKUP(
        $A40,
        _xlfn._xlws.filter(
            INDIRECT("'"&amp;L$1&amp;"'!A2:E1000"), (INDIRECT("'"&amp;L$1&amp;"'!B2:B1000")=$B40) * (INDIRECT("'"&amp;L$1&amp;"'!C2:C1000")=$C40)
        ),
        5,
        FALSE()
    )=0,
    "",
    VLOOKUP(
        $A40,
        _xlfn._xlws.filter(
            INDIRECT("'"&amp;L$1&amp;"'!A2:E1000"), (INDIRECT("'"&amp;L$1&amp;"'!B2:B1000")=$B40) * (INDIRECT("'"&amp;L$1&amp;"'!C2:C1000")=$C40)
        ),
        5,
        FALSE()
    )
)</f>
        <v>#NAME?</v>
      </c>
      <c r="M40" s="88" t="e">
        <f aca="false" t="array" ref="M40:M40">IF(
    VLOOKUP(
        $A40,
        _xlfn._xlws.filter(
            INDIRECT("'"&amp;M$1&amp;"'!A2:E1000"), (INDIRECT("'"&amp;M$1&amp;"'!B2:B1000")=$B40) * (INDIRECT("'"&amp;M$1&amp;"'!C2:C1000")=$C40)
        ),
        5,
        FALSE()
    )=0,
    "",
    VLOOKUP(
        $A40,
        _xlfn._xlws.filter(
            INDIRECT("'"&amp;M$1&amp;"'!A2:E1000"), (INDIRECT("'"&amp;M$1&amp;"'!B2:B1000")=$B40) * (INDIRECT("'"&amp;M$1&amp;"'!C2:C1000")=$C40)
        ),
        5,
        FALSE()
    )
)</f>
        <v>#NAME?</v>
      </c>
      <c r="N40" s="88" t="e">
        <f aca="false" t="array" ref="N40:N40">IF(
    VLOOKUP(
        $A40,
        _xlfn._xlws.filter(
            INDIRECT("'"&amp;N$1&amp;"'!A2:E1000"), (INDIRECT("'"&amp;N$1&amp;"'!B2:B1000")=$B40) * (INDIRECT("'"&amp;N$1&amp;"'!C2:C1000")=$C40)
        ),
        5,
        FALSE()
    )=0,
    "",
    VLOOKUP(
        $A40,
        _xlfn._xlws.filter(
            INDIRECT("'"&amp;N$1&amp;"'!A2:E1000"), (INDIRECT("'"&amp;N$1&amp;"'!B2:B1000")=$B40) * (INDIRECT("'"&amp;N$1&amp;"'!C2:C1000")=$C40)
        ),
        5,
        FALSE()
    )
)</f>
        <v>#NAME?</v>
      </c>
      <c r="O40" s="88" t="e">
        <f aca="false" t="array" ref="O40:O40">IF(
    VLOOKUP(
        $A40,
        _xlfn._xlws.filter(
            INDIRECT("'"&amp;O$1&amp;"'!A2:E1000"), (INDIRECT("'"&amp;O$1&amp;"'!B2:B1000")=$B40) * (INDIRECT("'"&amp;O$1&amp;"'!C2:C1000")=$C40)
        ),
        5,
        FALSE()
    )=0,
    "",
    VLOOKUP(
        $A40,
        _xlfn._xlws.filter(
            INDIRECT("'"&amp;O$1&amp;"'!A2:E1000"), (INDIRECT("'"&amp;O$1&amp;"'!B2:B1000")=$B40) * (INDIRECT("'"&amp;O$1&amp;"'!C2:C1000")=$C40)
        ),
        5,
        FALSE()
    )
)</f>
        <v>#NAME?</v>
      </c>
      <c r="P40" s="88" t="e">
        <f aca="false" t="array" ref="P40:P40">IF(
    VLOOKUP(
        $A40,
        _xlfn._xlws.filter(
            INDIRECT("'"&amp;P$1&amp;"'!A2:E1000"), (INDIRECT("'"&amp;P$1&amp;"'!B2:B1000")=$B40) * (INDIRECT("'"&amp;P$1&amp;"'!C2:C1000")=$C40)
        ),
        5,
        FALSE()
    )=0,
    "",
    VLOOKUP(
        $A40,
        _xlfn._xlws.filter(
            INDIRECT("'"&amp;P$1&amp;"'!A2:E1000"), (INDIRECT("'"&amp;P$1&amp;"'!B2:B1000")=$B40) * (INDIRECT("'"&amp;P$1&amp;"'!C2:C1000")=$C40)
        ),
        5,
        FALSE()
    )
)</f>
        <v>#NAME?</v>
      </c>
      <c r="Q40" s="88" t="e">
        <f aca="false" t="array" ref="Q40:Q40">IF(
    VLOOKUP(
        $A40,
        _xlfn._xlws.filter(
            INDIRECT("'"&amp;Q$1&amp;"'!A2:E1000"), (INDIRECT("'"&amp;Q$1&amp;"'!B2:B1000")=$B40) * (INDIRECT("'"&amp;Q$1&amp;"'!C2:C1000")=$C40)
        ),
        5,
        FALSE()
    )=0,
    "",
    VLOOKUP(
        $A40,
        _xlfn._xlws.filter(
            INDIRECT("'"&amp;Q$1&amp;"'!A2:E1000"), (INDIRECT("'"&amp;Q$1&amp;"'!B2:B1000")=$B40) * (INDIRECT("'"&amp;Q$1&amp;"'!C2:C1000")=$C40)
        ),
        5,
        FALSE()
    )
)</f>
        <v>#NAME?</v>
      </c>
    </row>
    <row r="41" customFormat="false" ht="15" hidden="false" customHeight="false" outlineLevel="0" collapsed="false">
      <c r="A41" s="92" t="s">
        <v>39</v>
      </c>
      <c r="B41" s="93" t="s">
        <v>81</v>
      </c>
      <c r="C41" s="93" t="n">
        <v>9</v>
      </c>
      <c r="D41" s="88" t="e">
        <f aca="false" t="array" ref="D41:D41">IF(
    VLOOKUP(
        $A41,
        _xlfn._xlws.filter(
            INDIRECT("'"&amp;D$1&amp;"'!A2:E1000"), (INDIRECT("'"&amp;D$1&amp;"'!B2:B1000")=$B41) * (INDIRECT("'"&amp;D$1&amp;"'!C2:C1000")=$C41)
        ),
        5,
        FALSE()
    )=0,
    "",
    VLOOKUP(
        $A41,
        _xlfn._xlws.filter(
            INDIRECT("'"&amp;D$1&amp;"'!A2:E1000"), (INDIRECT("'"&amp;D$1&amp;"'!B2:B1000")=$B41) * (INDIRECT("'"&amp;D$1&amp;"'!C2:C1000")=$C41)
        ),
        5,
        FALSE()
    )
)</f>
        <v>#NAME?</v>
      </c>
      <c r="E41" s="88" t="e">
        <f aca="false" t="array" ref="E41:E41">IF(
    VLOOKUP(
        $A41,
        _xlfn._xlws.filter(
            INDIRECT("'"&amp;E$1&amp;"'!A2:E1000"), (INDIRECT("'"&amp;E$1&amp;"'!B2:B1000")=$B41) * (INDIRECT("'"&amp;E$1&amp;"'!C2:C1000")=$C41)
        ),
        5,
        FALSE()
    )=0,
    "",
    VLOOKUP(
        $A41,
        _xlfn._xlws.filter(
            INDIRECT("'"&amp;E$1&amp;"'!A2:E1000"), (INDIRECT("'"&amp;E$1&amp;"'!B2:B1000")=$B41) * (INDIRECT("'"&amp;E$1&amp;"'!C2:C1000")=$C41)
        ),
        5,
        FALSE()
    )
)</f>
        <v>#NAME?</v>
      </c>
      <c r="F41" s="88" t="e">
        <f aca="false" t="array" ref="F41:F41">IF(
    VLOOKUP(
        $A41,
        _xlfn._xlws.filter(
            INDIRECT("'"&amp;F$1&amp;"'!A2:E1000"), (INDIRECT("'"&amp;F$1&amp;"'!B2:B1000")=$B41) * (INDIRECT("'"&amp;F$1&amp;"'!C2:C1000")=$C41)
        ),
        5,
        FALSE()
    )=0,
    "",
    VLOOKUP(
        $A41,
        _xlfn._xlws.filter(
            INDIRECT("'"&amp;F$1&amp;"'!A2:E1000"), (INDIRECT("'"&amp;F$1&amp;"'!B2:B1000")=$B41) * (INDIRECT("'"&amp;F$1&amp;"'!C2:C1000")=$C41)
        ),
        5,
        FALSE()
    )
)</f>
        <v>#NAME?</v>
      </c>
      <c r="G41" s="88" t="e">
        <f aca="false" t="array" ref="G41:G41">IF(
    VLOOKUP(
        $A41,
        _xlfn._xlws.filter(
            INDIRECT("'"&amp;G$1&amp;"'!A2:E1000"), (INDIRECT("'"&amp;G$1&amp;"'!B2:B1000")=$B41) * (INDIRECT("'"&amp;G$1&amp;"'!C2:C1000")=$C41)
        ),
        5,
        FALSE()
    )=0,
    "",
    VLOOKUP(
        $A41,
        _xlfn._xlws.filter(
            INDIRECT("'"&amp;G$1&amp;"'!A2:E1000"), (INDIRECT("'"&amp;G$1&amp;"'!B2:B1000")=$B41) * (INDIRECT("'"&amp;G$1&amp;"'!C2:C1000")=$C41)
        ),
        5,
        FALSE()
    )
)</f>
        <v>#NAME?</v>
      </c>
      <c r="H41" s="88" t="e">
        <f aca="false" t="array" ref="H41:H41">IF(
    VLOOKUP(
        $A41,
        _xlfn._xlws.filter(
            INDIRECT("'"&amp;H$1&amp;"'!A2:E1000"), (INDIRECT("'"&amp;H$1&amp;"'!B2:B1000")=$B41) * (INDIRECT("'"&amp;H$1&amp;"'!C2:C1000")=$C41)
        ),
        5,
        FALSE()
    )=0,
    "",
    VLOOKUP(
        $A41,
        _xlfn._xlws.filter(
            INDIRECT("'"&amp;H$1&amp;"'!A2:E1000"), (INDIRECT("'"&amp;H$1&amp;"'!B2:B1000")=$B41) * (INDIRECT("'"&amp;H$1&amp;"'!C2:C1000")=$C41)
        ),
        5,
        FALSE()
    )
)</f>
        <v>#NAME?</v>
      </c>
      <c r="I41" s="88" t="e">
        <f aca="false" t="array" ref="I41:I41">IF(
    VLOOKUP(
        $A41,
        _xlfn._xlws.filter(
            INDIRECT("'"&amp;I$1&amp;"'!A2:E1000"), (INDIRECT("'"&amp;I$1&amp;"'!B2:B1000")=$B41) * (INDIRECT("'"&amp;I$1&amp;"'!C2:C1000")=$C41)
        ),
        5,
        FALSE()
    )=0,
    "",
    VLOOKUP(
        $A41,
        _xlfn._xlws.filter(
            INDIRECT("'"&amp;I$1&amp;"'!A2:E1000"), (INDIRECT("'"&amp;I$1&amp;"'!B2:B1000")=$B41) * (INDIRECT("'"&amp;I$1&amp;"'!C2:C1000")=$C41)
        ),
        5,
        FALSE()
    )
)</f>
        <v>#NAME?</v>
      </c>
      <c r="J41" s="88" t="e">
        <f aca="false" t="array" ref="J41:J41">IF(
    VLOOKUP(
        $A41,
        _xlfn._xlws.filter(
            INDIRECT("'"&amp;J$1&amp;"'!A2:E1000"), (INDIRECT("'"&amp;J$1&amp;"'!B2:B1000")=$B41) * (INDIRECT("'"&amp;J$1&amp;"'!C2:C1000")=$C41)
        ),
        5,
        FALSE()
    )=0,
    "",
    VLOOKUP(
        $A41,
        _xlfn._xlws.filter(
            INDIRECT("'"&amp;J$1&amp;"'!A2:E1000"), (INDIRECT("'"&amp;J$1&amp;"'!B2:B1000")=$B41) * (INDIRECT("'"&amp;J$1&amp;"'!C2:C1000")=$C41)
        ),
        5,
        FALSE()
    )
)</f>
        <v>#NAME?</v>
      </c>
      <c r="K41" s="88" t="e">
        <f aca="false" t="array" ref="K41:K41">IF(
    VLOOKUP(
        $A41,
        _xlfn._xlws.filter(
            INDIRECT("'"&amp;K$1&amp;"'!A2:E1000"), (INDIRECT("'"&amp;K$1&amp;"'!B2:B1000")=$B41) * (INDIRECT("'"&amp;K$1&amp;"'!C2:C1000")=$C41)
        ),
        5,
        FALSE()
    )=0,
    "",
    VLOOKUP(
        $A41,
        _xlfn._xlws.filter(
            INDIRECT("'"&amp;K$1&amp;"'!A2:E1000"), (INDIRECT("'"&amp;K$1&amp;"'!B2:B1000")=$B41) * (INDIRECT("'"&amp;K$1&amp;"'!C2:C1000")=$C41)
        ),
        5,
        FALSE()
    )
)</f>
        <v>#NAME?</v>
      </c>
      <c r="L41" s="88" t="e">
        <f aca="false" t="array" ref="L41:L41">IF(
    VLOOKUP(
        $A41,
        _xlfn._xlws.filter(
            INDIRECT("'"&amp;L$1&amp;"'!A2:E1000"), (INDIRECT("'"&amp;L$1&amp;"'!B2:B1000")=$B41) * (INDIRECT("'"&amp;L$1&amp;"'!C2:C1000")=$C41)
        ),
        5,
        FALSE()
    )=0,
    "",
    VLOOKUP(
        $A41,
        _xlfn._xlws.filter(
            INDIRECT("'"&amp;L$1&amp;"'!A2:E1000"), (INDIRECT("'"&amp;L$1&amp;"'!B2:B1000")=$B41) * (INDIRECT("'"&amp;L$1&amp;"'!C2:C1000")=$C41)
        ),
        5,
        FALSE()
    )
)</f>
        <v>#NAME?</v>
      </c>
      <c r="M41" s="88" t="e">
        <f aca="false" t="array" ref="M41:M41">IF(
    VLOOKUP(
        $A41,
        _xlfn._xlws.filter(
            INDIRECT("'"&amp;M$1&amp;"'!A2:E1000"), (INDIRECT("'"&amp;M$1&amp;"'!B2:B1000")=$B41) * (INDIRECT("'"&amp;M$1&amp;"'!C2:C1000")=$C41)
        ),
        5,
        FALSE()
    )=0,
    "",
    VLOOKUP(
        $A41,
        _xlfn._xlws.filter(
            INDIRECT("'"&amp;M$1&amp;"'!A2:E1000"), (INDIRECT("'"&amp;M$1&amp;"'!B2:B1000")=$B41) * (INDIRECT("'"&amp;M$1&amp;"'!C2:C1000")=$C41)
        ),
        5,
        FALSE()
    )
)</f>
        <v>#NAME?</v>
      </c>
      <c r="N41" s="88" t="e">
        <f aca="false" t="array" ref="N41:N41">IF(
    VLOOKUP(
        $A41,
        _xlfn._xlws.filter(
            INDIRECT("'"&amp;N$1&amp;"'!A2:E1000"), (INDIRECT("'"&amp;N$1&amp;"'!B2:B1000")=$B41) * (INDIRECT("'"&amp;N$1&amp;"'!C2:C1000")=$C41)
        ),
        5,
        FALSE()
    )=0,
    "",
    VLOOKUP(
        $A41,
        _xlfn._xlws.filter(
            INDIRECT("'"&amp;N$1&amp;"'!A2:E1000"), (INDIRECT("'"&amp;N$1&amp;"'!B2:B1000")=$B41) * (INDIRECT("'"&amp;N$1&amp;"'!C2:C1000")=$C41)
        ),
        5,
        FALSE()
    )
)</f>
        <v>#NAME?</v>
      </c>
      <c r="O41" s="88" t="e">
        <f aca="false" t="array" ref="O41:O41">IF(
    VLOOKUP(
        $A41,
        _xlfn._xlws.filter(
            INDIRECT("'"&amp;O$1&amp;"'!A2:E1000"), (INDIRECT("'"&amp;O$1&amp;"'!B2:B1000")=$B41) * (INDIRECT("'"&amp;O$1&amp;"'!C2:C1000")=$C41)
        ),
        5,
        FALSE()
    )=0,
    "",
    VLOOKUP(
        $A41,
        _xlfn._xlws.filter(
            INDIRECT("'"&amp;O$1&amp;"'!A2:E1000"), (INDIRECT("'"&amp;O$1&amp;"'!B2:B1000")=$B41) * (INDIRECT("'"&amp;O$1&amp;"'!C2:C1000")=$C41)
        ),
        5,
        FALSE()
    )
)</f>
        <v>#NAME?</v>
      </c>
      <c r="P41" s="88" t="e">
        <f aca="false" t="array" ref="P41:P41">IF(
    VLOOKUP(
        $A41,
        _xlfn._xlws.filter(
            INDIRECT("'"&amp;P$1&amp;"'!A2:E1000"), (INDIRECT("'"&amp;P$1&amp;"'!B2:B1000")=$B41) * (INDIRECT("'"&amp;P$1&amp;"'!C2:C1000")=$C41)
        ),
        5,
        FALSE()
    )=0,
    "",
    VLOOKUP(
        $A41,
        _xlfn._xlws.filter(
            INDIRECT("'"&amp;P$1&amp;"'!A2:E1000"), (INDIRECT("'"&amp;P$1&amp;"'!B2:B1000")=$B41) * (INDIRECT("'"&amp;P$1&amp;"'!C2:C1000")=$C41)
        ),
        5,
        FALSE()
    )
)</f>
        <v>#NAME?</v>
      </c>
      <c r="Q41" s="88" t="e">
        <f aca="false" t="array" ref="Q41:Q41">IF(
    VLOOKUP(
        $A41,
        _xlfn._xlws.filter(
            INDIRECT("'"&amp;Q$1&amp;"'!A2:E1000"), (INDIRECT("'"&amp;Q$1&amp;"'!B2:B1000")=$B41) * (INDIRECT("'"&amp;Q$1&amp;"'!C2:C1000")=$C41)
        ),
        5,
        FALSE()
    )=0,
    "",
    VLOOKUP(
        $A41,
        _xlfn._xlws.filter(
            INDIRECT("'"&amp;Q$1&amp;"'!A2:E1000"), (INDIRECT("'"&amp;Q$1&amp;"'!B2:B1000")=$B41) * (INDIRECT("'"&amp;Q$1&amp;"'!C2:C1000")=$C41)
        ),
        5,
        FALSE()
    )
)</f>
        <v>#NAME?</v>
      </c>
    </row>
    <row r="42" customFormat="false" ht="15" hidden="false" customHeight="false" outlineLevel="0" collapsed="false">
      <c r="A42" s="92" t="s">
        <v>39</v>
      </c>
      <c r="B42" s="93" t="s">
        <v>82</v>
      </c>
      <c r="C42" s="93" t="n">
        <v>1</v>
      </c>
      <c r="D42" s="88" t="e">
        <f aca="false" t="array" ref="D42:D42">IF(
    VLOOKUP(
        $A42,
        _xlfn._xlws.filter(
            INDIRECT("'"&amp;D$1&amp;"'!A2:E1000"), (INDIRECT("'"&amp;D$1&amp;"'!B2:B1000")=$B42) * (INDIRECT("'"&amp;D$1&amp;"'!C2:C1000")=$C42)
        ),
        5,
        FALSE()
    )=0,
    "",
    VLOOKUP(
        $A42,
        _xlfn._xlws.filter(
            INDIRECT("'"&amp;D$1&amp;"'!A2:E1000"), (INDIRECT("'"&amp;D$1&amp;"'!B2:B1000")=$B42) * (INDIRECT("'"&amp;D$1&amp;"'!C2:C1000")=$C42)
        ),
        5,
        FALSE()
    )
)</f>
        <v>#NAME?</v>
      </c>
      <c r="E42" s="88" t="e">
        <f aca="false" t="array" ref="E42:E42">IF(
    VLOOKUP(
        $A42,
        _xlfn._xlws.filter(
            INDIRECT("'"&amp;E$1&amp;"'!A2:E1000"), (INDIRECT("'"&amp;E$1&amp;"'!B2:B1000")=$B42) * (INDIRECT("'"&amp;E$1&amp;"'!C2:C1000")=$C42)
        ),
        5,
        FALSE()
    )=0,
    "",
    VLOOKUP(
        $A42,
        _xlfn._xlws.filter(
            INDIRECT("'"&amp;E$1&amp;"'!A2:E1000"), (INDIRECT("'"&amp;E$1&amp;"'!B2:B1000")=$B42) * (INDIRECT("'"&amp;E$1&amp;"'!C2:C1000")=$C42)
        ),
        5,
        FALSE()
    )
)</f>
        <v>#NAME?</v>
      </c>
      <c r="F42" s="88" t="e">
        <f aca="false" t="array" ref="F42:F42">IF(
    VLOOKUP(
        $A42,
        _xlfn._xlws.filter(
            INDIRECT("'"&amp;F$1&amp;"'!A2:E1000"), (INDIRECT("'"&amp;F$1&amp;"'!B2:B1000")=$B42) * (INDIRECT("'"&amp;F$1&amp;"'!C2:C1000")=$C42)
        ),
        5,
        FALSE()
    )=0,
    "",
    VLOOKUP(
        $A42,
        _xlfn._xlws.filter(
            INDIRECT("'"&amp;F$1&amp;"'!A2:E1000"), (INDIRECT("'"&amp;F$1&amp;"'!B2:B1000")=$B42) * (INDIRECT("'"&amp;F$1&amp;"'!C2:C1000")=$C42)
        ),
        5,
        FALSE()
    )
)</f>
        <v>#NAME?</v>
      </c>
      <c r="G42" s="88" t="e">
        <f aca="false" t="array" ref="G42:G42">IF(
    VLOOKUP(
        $A42,
        _xlfn._xlws.filter(
            INDIRECT("'"&amp;G$1&amp;"'!A2:E1000"), (INDIRECT("'"&amp;G$1&amp;"'!B2:B1000")=$B42) * (INDIRECT("'"&amp;G$1&amp;"'!C2:C1000")=$C42)
        ),
        5,
        FALSE()
    )=0,
    "",
    VLOOKUP(
        $A42,
        _xlfn._xlws.filter(
            INDIRECT("'"&amp;G$1&amp;"'!A2:E1000"), (INDIRECT("'"&amp;G$1&amp;"'!B2:B1000")=$B42) * (INDIRECT("'"&amp;G$1&amp;"'!C2:C1000")=$C42)
        ),
        5,
        FALSE()
    )
)</f>
        <v>#NAME?</v>
      </c>
      <c r="H42" s="88" t="e">
        <f aca="false" t="array" ref="H42:H42">IF(
    VLOOKUP(
        $A42,
        _xlfn._xlws.filter(
            INDIRECT("'"&amp;H$1&amp;"'!A2:E1000"), (INDIRECT("'"&amp;H$1&amp;"'!B2:B1000")=$B42) * (INDIRECT("'"&amp;H$1&amp;"'!C2:C1000")=$C42)
        ),
        5,
        FALSE()
    )=0,
    "",
    VLOOKUP(
        $A42,
        _xlfn._xlws.filter(
            INDIRECT("'"&amp;H$1&amp;"'!A2:E1000"), (INDIRECT("'"&amp;H$1&amp;"'!B2:B1000")=$B42) * (INDIRECT("'"&amp;H$1&amp;"'!C2:C1000")=$C42)
        ),
        5,
        FALSE()
    )
)</f>
        <v>#NAME?</v>
      </c>
      <c r="I42" s="88" t="e">
        <f aca="false" t="array" ref="I42:I42">IF(
    VLOOKUP(
        $A42,
        _xlfn._xlws.filter(
            INDIRECT("'"&amp;I$1&amp;"'!A2:E1000"), (INDIRECT("'"&amp;I$1&amp;"'!B2:B1000")=$B42) * (INDIRECT("'"&amp;I$1&amp;"'!C2:C1000")=$C42)
        ),
        5,
        FALSE()
    )=0,
    "",
    VLOOKUP(
        $A42,
        _xlfn._xlws.filter(
            INDIRECT("'"&amp;I$1&amp;"'!A2:E1000"), (INDIRECT("'"&amp;I$1&amp;"'!B2:B1000")=$B42) * (INDIRECT("'"&amp;I$1&amp;"'!C2:C1000")=$C42)
        ),
        5,
        FALSE()
    )
)</f>
        <v>#NAME?</v>
      </c>
      <c r="J42" s="88" t="e">
        <f aca="false" t="array" ref="J42:J42">IF(
    VLOOKUP(
        $A42,
        _xlfn._xlws.filter(
            INDIRECT("'"&amp;J$1&amp;"'!A2:E1000"), (INDIRECT("'"&amp;J$1&amp;"'!B2:B1000")=$B42) * (INDIRECT("'"&amp;J$1&amp;"'!C2:C1000")=$C42)
        ),
        5,
        FALSE()
    )=0,
    "",
    VLOOKUP(
        $A42,
        _xlfn._xlws.filter(
            INDIRECT("'"&amp;J$1&amp;"'!A2:E1000"), (INDIRECT("'"&amp;J$1&amp;"'!B2:B1000")=$B42) * (INDIRECT("'"&amp;J$1&amp;"'!C2:C1000")=$C42)
        ),
        5,
        FALSE()
    )
)</f>
        <v>#NAME?</v>
      </c>
      <c r="K42" s="88" t="e">
        <f aca="false" t="array" ref="K42:K42">IF(
    VLOOKUP(
        $A42,
        _xlfn._xlws.filter(
            INDIRECT("'"&amp;K$1&amp;"'!A2:E1000"), (INDIRECT("'"&amp;K$1&amp;"'!B2:B1000")=$B42) * (INDIRECT("'"&amp;K$1&amp;"'!C2:C1000")=$C42)
        ),
        5,
        FALSE()
    )=0,
    "",
    VLOOKUP(
        $A42,
        _xlfn._xlws.filter(
            INDIRECT("'"&amp;K$1&amp;"'!A2:E1000"), (INDIRECT("'"&amp;K$1&amp;"'!B2:B1000")=$B42) * (INDIRECT("'"&amp;K$1&amp;"'!C2:C1000")=$C42)
        ),
        5,
        FALSE()
    )
)</f>
        <v>#NAME?</v>
      </c>
      <c r="L42" s="88" t="e">
        <f aca="false" t="array" ref="L42:L42">IF(
    VLOOKUP(
        $A42,
        _xlfn._xlws.filter(
            INDIRECT("'"&amp;L$1&amp;"'!A2:E1000"), (INDIRECT("'"&amp;L$1&amp;"'!B2:B1000")=$B42) * (INDIRECT("'"&amp;L$1&amp;"'!C2:C1000")=$C42)
        ),
        5,
        FALSE()
    )=0,
    "",
    VLOOKUP(
        $A42,
        _xlfn._xlws.filter(
            INDIRECT("'"&amp;L$1&amp;"'!A2:E1000"), (INDIRECT("'"&amp;L$1&amp;"'!B2:B1000")=$B42) * (INDIRECT("'"&amp;L$1&amp;"'!C2:C1000")=$C42)
        ),
        5,
        FALSE()
    )
)</f>
        <v>#NAME?</v>
      </c>
      <c r="M42" s="88" t="e">
        <f aca="false" t="array" ref="M42:M42">IF(
    VLOOKUP(
        $A42,
        _xlfn._xlws.filter(
            INDIRECT("'"&amp;M$1&amp;"'!A2:E1000"), (INDIRECT("'"&amp;M$1&amp;"'!B2:B1000")=$B42) * (INDIRECT("'"&amp;M$1&amp;"'!C2:C1000")=$C42)
        ),
        5,
        FALSE()
    )=0,
    "",
    VLOOKUP(
        $A42,
        _xlfn._xlws.filter(
            INDIRECT("'"&amp;M$1&amp;"'!A2:E1000"), (INDIRECT("'"&amp;M$1&amp;"'!B2:B1000")=$B42) * (INDIRECT("'"&amp;M$1&amp;"'!C2:C1000")=$C42)
        ),
        5,
        FALSE()
    )
)</f>
        <v>#NAME?</v>
      </c>
      <c r="N42" s="88" t="e">
        <f aca="false" t="array" ref="N42:N42">IF(
    VLOOKUP(
        $A42,
        _xlfn._xlws.filter(
            INDIRECT("'"&amp;N$1&amp;"'!A2:E1000"), (INDIRECT("'"&amp;N$1&amp;"'!B2:B1000")=$B42) * (INDIRECT("'"&amp;N$1&amp;"'!C2:C1000")=$C42)
        ),
        5,
        FALSE()
    )=0,
    "",
    VLOOKUP(
        $A42,
        _xlfn._xlws.filter(
            INDIRECT("'"&amp;N$1&amp;"'!A2:E1000"), (INDIRECT("'"&amp;N$1&amp;"'!B2:B1000")=$B42) * (INDIRECT("'"&amp;N$1&amp;"'!C2:C1000")=$C42)
        ),
        5,
        FALSE()
    )
)</f>
        <v>#NAME?</v>
      </c>
      <c r="O42" s="88" t="e">
        <f aca="false" t="array" ref="O42:O42">IF(
    VLOOKUP(
        $A42,
        _xlfn._xlws.filter(
            INDIRECT("'"&amp;O$1&amp;"'!A2:E1000"), (INDIRECT("'"&amp;O$1&amp;"'!B2:B1000")=$B42) * (INDIRECT("'"&amp;O$1&amp;"'!C2:C1000")=$C42)
        ),
        5,
        FALSE()
    )=0,
    "",
    VLOOKUP(
        $A42,
        _xlfn._xlws.filter(
            INDIRECT("'"&amp;O$1&amp;"'!A2:E1000"), (INDIRECT("'"&amp;O$1&amp;"'!B2:B1000")=$B42) * (INDIRECT("'"&amp;O$1&amp;"'!C2:C1000")=$C42)
        ),
        5,
        FALSE()
    )
)</f>
        <v>#NAME?</v>
      </c>
      <c r="P42" s="88" t="e">
        <f aca="false" t="array" ref="P42:P42">IF(
    VLOOKUP(
        $A42,
        _xlfn._xlws.filter(
            INDIRECT("'"&amp;P$1&amp;"'!A2:E1000"), (INDIRECT("'"&amp;P$1&amp;"'!B2:B1000")=$B42) * (INDIRECT("'"&amp;P$1&amp;"'!C2:C1000")=$C42)
        ),
        5,
        FALSE()
    )=0,
    "",
    VLOOKUP(
        $A42,
        _xlfn._xlws.filter(
            INDIRECT("'"&amp;P$1&amp;"'!A2:E1000"), (INDIRECT("'"&amp;P$1&amp;"'!B2:B1000")=$B42) * (INDIRECT("'"&amp;P$1&amp;"'!C2:C1000")=$C42)
        ),
        5,
        FALSE()
    )
)</f>
        <v>#NAME?</v>
      </c>
      <c r="Q42" s="88" t="e">
        <f aca="false" t="array" ref="Q42:Q42">IF(
    VLOOKUP(
        $A42,
        _xlfn._xlws.filter(
            INDIRECT("'"&amp;Q$1&amp;"'!A2:E1000"), (INDIRECT("'"&amp;Q$1&amp;"'!B2:B1000")=$B42) * (INDIRECT("'"&amp;Q$1&amp;"'!C2:C1000")=$C42)
        ),
        5,
        FALSE()
    )=0,
    "",
    VLOOKUP(
        $A42,
        _xlfn._xlws.filter(
            INDIRECT("'"&amp;Q$1&amp;"'!A2:E1000"), (INDIRECT("'"&amp;Q$1&amp;"'!B2:B1000")=$B42) * (INDIRECT("'"&amp;Q$1&amp;"'!C2:C1000")=$C42)
        ),
        5,
        FALSE()
    )
)</f>
        <v>#NAME?</v>
      </c>
    </row>
    <row r="43" customFormat="false" ht="15" hidden="false" customHeight="false" outlineLevel="0" collapsed="false">
      <c r="A43" s="92" t="s">
        <v>39</v>
      </c>
      <c r="B43" s="93" t="s">
        <v>83</v>
      </c>
      <c r="C43" s="93" t="n">
        <v>1</v>
      </c>
      <c r="D43" s="88" t="e">
        <f aca="false" t="array" ref="D43:D43">IF(
    VLOOKUP(
        $A43,
        _xlfn._xlws.filter(
            INDIRECT("'"&amp;D$1&amp;"'!A2:E1000"), (INDIRECT("'"&amp;D$1&amp;"'!B2:B1000")=$B43) * (INDIRECT("'"&amp;D$1&amp;"'!C2:C1000")=$C43)
        ),
        5,
        FALSE()
    )=0,
    "",
    VLOOKUP(
        $A43,
        _xlfn._xlws.filter(
            INDIRECT("'"&amp;D$1&amp;"'!A2:E1000"), (INDIRECT("'"&amp;D$1&amp;"'!B2:B1000")=$B43) * (INDIRECT("'"&amp;D$1&amp;"'!C2:C1000")=$C43)
        ),
        5,
        FALSE()
    )
)</f>
        <v>#NAME?</v>
      </c>
      <c r="E43" s="88" t="e">
        <f aca="false" t="array" ref="E43:E43">IF(
    VLOOKUP(
        $A43,
        _xlfn._xlws.filter(
            INDIRECT("'"&amp;E$1&amp;"'!A2:E1000"), (INDIRECT("'"&amp;E$1&amp;"'!B2:B1000")=$B43) * (INDIRECT("'"&amp;E$1&amp;"'!C2:C1000")=$C43)
        ),
        5,
        FALSE()
    )=0,
    "",
    VLOOKUP(
        $A43,
        _xlfn._xlws.filter(
            INDIRECT("'"&amp;E$1&amp;"'!A2:E1000"), (INDIRECT("'"&amp;E$1&amp;"'!B2:B1000")=$B43) * (INDIRECT("'"&amp;E$1&amp;"'!C2:C1000")=$C43)
        ),
        5,
        FALSE()
    )
)</f>
        <v>#NAME?</v>
      </c>
      <c r="F43" s="88" t="e">
        <f aca="false" t="array" ref="F43:F43">IF(
    VLOOKUP(
        $A43,
        _xlfn._xlws.filter(
            INDIRECT("'"&amp;F$1&amp;"'!A2:E1000"), (INDIRECT("'"&amp;F$1&amp;"'!B2:B1000")=$B43) * (INDIRECT("'"&amp;F$1&amp;"'!C2:C1000")=$C43)
        ),
        5,
        FALSE()
    )=0,
    "",
    VLOOKUP(
        $A43,
        _xlfn._xlws.filter(
            INDIRECT("'"&amp;F$1&amp;"'!A2:E1000"), (INDIRECT("'"&amp;F$1&amp;"'!B2:B1000")=$B43) * (INDIRECT("'"&amp;F$1&amp;"'!C2:C1000")=$C43)
        ),
        5,
        FALSE()
    )
)</f>
        <v>#NAME?</v>
      </c>
      <c r="G43" s="88" t="e">
        <f aca="false" t="array" ref="G43:G43">IF(
    VLOOKUP(
        $A43,
        _xlfn._xlws.filter(
            INDIRECT("'"&amp;G$1&amp;"'!A2:E1000"), (INDIRECT("'"&amp;G$1&amp;"'!B2:B1000")=$B43) * (INDIRECT("'"&amp;G$1&amp;"'!C2:C1000")=$C43)
        ),
        5,
        FALSE()
    )=0,
    "",
    VLOOKUP(
        $A43,
        _xlfn._xlws.filter(
            INDIRECT("'"&amp;G$1&amp;"'!A2:E1000"), (INDIRECT("'"&amp;G$1&amp;"'!B2:B1000")=$B43) * (INDIRECT("'"&amp;G$1&amp;"'!C2:C1000")=$C43)
        ),
        5,
        FALSE()
    )
)</f>
        <v>#NAME?</v>
      </c>
      <c r="H43" s="88" t="e">
        <f aca="false" t="array" ref="H43:H43">IF(
    VLOOKUP(
        $A43,
        _xlfn._xlws.filter(
            INDIRECT("'"&amp;H$1&amp;"'!A2:E1000"), (INDIRECT("'"&amp;H$1&amp;"'!B2:B1000")=$B43) * (INDIRECT("'"&amp;H$1&amp;"'!C2:C1000")=$C43)
        ),
        5,
        FALSE()
    )=0,
    "",
    VLOOKUP(
        $A43,
        _xlfn._xlws.filter(
            INDIRECT("'"&amp;H$1&amp;"'!A2:E1000"), (INDIRECT("'"&amp;H$1&amp;"'!B2:B1000")=$B43) * (INDIRECT("'"&amp;H$1&amp;"'!C2:C1000")=$C43)
        ),
        5,
        FALSE()
    )
)</f>
        <v>#NAME?</v>
      </c>
      <c r="I43" s="88" t="e">
        <f aca="false" t="array" ref="I43:I43">IF(
    VLOOKUP(
        $A43,
        _xlfn._xlws.filter(
            INDIRECT("'"&amp;I$1&amp;"'!A2:E1000"), (INDIRECT("'"&amp;I$1&amp;"'!B2:B1000")=$B43) * (INDIRECT("'"&amp;I$1&amp;"'!C2:C1000")=$C43)
        ),
        5,
        FALSE()
    )=0,
    "",
    VLOOKUP(
        $A43,
        _xlfn._xlws.filter(
            INDIRECT("'"&amp;I$1&amp;"'!A2:E1000"), (INDIRECT("'"&amp;I$1&amp;"'!B2:B1000")=$B43) * (INDIRECT("'"&amp;I$1&amp;"'!C2:C1000")=$C43)
        ),
        5,
        FALSE()
    )
)</f>
        <v>#NAME?</v>
      </c>
      <c r="J43" s="88" t="e">
        <f aca="false" t="array" ref="J43:J43">IF(
    VLOOKUP(
        $A43,
        _xlfn._xlws.filter(
            INDIRECT("'"&amp;J$1&amp;"'!A2:E1000"), (INDIRECT("'"&amp;J$1&amp;"'!B2:B1000")=$B43) * (INDIRECT("'"&amp;J$1&amp;"'!C2:C1000")=$C43)
        ),
        5,
        FALSE()
    )=0,
    "",
    VLOOKUP(
        $A43,
        _xlfn._xlws.filter(
            INDIRECT("'"&amp;J$1&amp;"'!A2:E1000"), (INDIRECT("'"&amp;J$1&amp;"'!B2:B1000")=$B43) * (INDIRECT("'"&amp;J$1&amp;"'!C2:C1000")=$C43)
        ),
        5,
        FALSE()
    )
)</f>
        <v>#NAME?</v>
      </c>
      <c r="K43" s="88" t="e">
        <f aca="false" t="array" ref="K43:K43">IF(
    VLOOKUP(
        $A43,
        _xlfn._xlws.filter(
            INDIRECT("'"&amp;K$1&amp;"'!A2:E1000"), (INDIRECT("'"&amp;K$1&amp;"'!B2:B1000")=$B43) * (INDIRECT("'"&amp;K$1&amp;"'!C2:C1000")=$C43)
        ),
        5,
        FALSE()
    )=0,
    "",
    VLOOKUP(
        $A43,
        _xlfn._xlws.filter(
            INDIRECT("'"&amp;K$1&amp;"'!A2:E1000"), (INDIRECT("'"&amp;K$1&amp;"'!B2:B1000")=$B43) * (INDIRECT("'"&amp;K$1&amp;"'!C2:C1000")=$C43)
        ),
        5,
        FALSE()
    )
)</f>
        <v>#NAME?</v>
      </c>
      <c r="L43" s="88" t="e">
        <f aca="false" t="array" ref="L43:L43">IF(
    VLOOKUP(
        $A43,
        _xlfn._xlws.filter(
            INDIRECT("'"&amp;L$1&amp;"'!A2:E1000"), (INDIRECT("'"&amp;L$1&amp;"'!B2:B1000")=$B43) * (INDIRECT("'"&amp;L$1&amp;"'!C2:C1000")=$C43)
        ),
        5,
        FALSE()
    )=0,
    "",
    VLOOKUP(
        $A43,
        _xlfn._xlws.filter(
            INDIRECT("'"&amp;L$1&amp;"'!A2:E1000"), (INDIRECT("'"&amp;L$1&amp;"'!B2:B1000")=$B43) * (INDIRECT("'"&amp;L$1&amp;"'!C2:C1000")=$C43)
        ),
        5,
        FALSE()
    )
)</f>
        <v>#NAME?</v>
      </c>
      <c r="M43" s="88" t="e">
        <f aca="false" t="array" ref="M43:M43">IF(
    VLOOKUP(
        $A43,
        _xlfn._xlws.filter(
            INDIRECT("'"&amp;M$1&amp;"'!A2:E1000"), (INDIRECT("'"&amp;M$1&amp;"'!B2:B1000")=$B43) * (INDIRECT("'"&amp;M$1&amp;"'!C2:C1000")=$C43)
        ),
        5,
        FALSE()
    )=0,
    "",
    VLOOKUP(
        $A43,
        _xlfn._xlws.filter(
            INDIRECT("'"&amp;M$1&amp;"'!A2:E1000"), (INDIRECT("'"&amp;M$1&amp;"'!B2:B1000")=$B43) * (INDIRECT("'"&amp;M$1&amp;"'!C2:C1000")=$C43)
        ),
        5,
        FALSE()
    )
)</f>
        <v>#NAME?</v>
      </c>
      <c r="N43" s="88" t="e">
        <f aca="false" t="array" ref="N43:N43">IF(
    VLOOKUP(
        $A43,
        _xlfn._xlws.filter(
            INDIRECT("'"&amp;N$1&amp;"'!A2:E1000"), (INDIRECT("'"&amp;N$1&amp;"'!B2:B1000")=$B43) * (INDIRECT("'"&amp;N$1&amp;"'!C2:C1000")=$C43)
        ),
        5,
        FALSE()
    )=0,
    "",
    VLOOKUP(
        $A43,
        _xlfn._xlws.filter(
            INDIRECT("'"&amp;N$1&amp;"'!A2:E1000"), (INDIRECT("'"&amp;N$1&amp;"'!B2:B1000")=$B43) * (INDIRECT("'"&amp;N$1&amp;"'!C2:C1000")=$C43)
        ),
        5,
        FALSE()
    )
)</f>
        <v>#NAME?</v>
      </c>
      <c r="O43" s="88" t="e">
        <f aca="false" t="array" ref="O43:O43">IF(
    VLOOKUP(
        $A43,
        _xlfn._xlws.filter(
            INDIRECT("'"&amp;O$1&amp;"'!A2:E1000"), (INDIRECT("'"&amp;O$1&amp;"'!B2:B1000")=$B43) * (INDIRECT("'"&amp;O$1&amp;"'!C2:C1000")=$C43)
        ),
        5,
        FALSE()
    )=0,
    "",
    VLOOKUP(
        $A43,
        _xlfn._xlws.filter(
            INDIRECT("'"&amp;O$1&amp;"'!A2:E1000"), (INDIRECT("'"&amp;O$1&amp;"'!B2:B1000")=$B43) * (INDIRECT("'"&amp;O$1&amp;"'!C2:C1000")=$C43)
        ),
        5,
        FALSE()
    )
)</f>
        <v>#NAME?</v>
      </c>
      <c r="P43" s="88" t="e">
        <f aca="false" t="array" ref="P43:P43">IF(
    VLOOKUP(
        $A43,
        _xlfn._xlws.filter(
            INDIRECT("'"&amp;P$1&amp;"'!A2:E1000"), (INDIRECT("'"&amp;P$1&amp;"'!B2:B1000")=$B43) * (INDIRECT("'"&amp;P$1&amp;"'!C2:C1000")=$C43)
        ),
        5,
        FALSE()
    )=0,
    "",
    VLOOKUP(
        $A43,
        _xlfn._xlws.filter(
            INDIRECT("'"&amp;P$1&amp;"'!A2:E1000"), (INDIRECT("'"&amp;P$1&amp;"'!B2:B1000")=$B43) * (INDIRECT("'"&amp;P$1&amp;"'!C2:C1000")=$C43)
        ),
        5,
        FALSE()
    )
)</f>
        <v>#NAME?</v>
      </c>
      <c r="Q43" s="88" t="e">
        <f aca="false" t="array" ref="Q43:Q43">IF(
    VLOOKUP(
        $A43,
        _xlfn._xlws.filter(
            INDIRECT("'"&amp;Q$1&amp;"'!A2:E1000"), (INDIRECT("'"&amp;Q$1&amp;"'!B2:B1000")=$B43) * (INDIRECT("'"&amp;Q$1&amp;"'!C2:C1000")=$C43)
        ),
        5,
        FALSE()
    )=0,
    "",
    VLOOKUP(
        $A43,
        _xlfn._xlws.filter(
            INDIRECT("'"&amp;Q$1&amp;"'!A2:E1000"), (INDIRECT("'"&amp;Q$1&amp;"'!B2:B1000")=$B43) * (INDIRECT("'"&amp;Q$1&amp;"'!C2:C1000")=$C43)
        ),
        5,
        FALSE()
    )
)</f>
        <v>#NAME?</v>
      </c>
    </row>
    <row r="44" customFormat="false" ht="15" hidden="false" customHeight="false" outlineLevel="0" collapsed="false">
      <c r="A44" s="92" t="s">
        <v>39</v>
      </c>
      <c r="B44" s="93" t="s">
        <v>84</v>
      </c>
      <c r="C44" s="93" t="n">
        <v>1</v>
      </c>
      <c r="D44" s="88" t="e">
        <f aca="false" t="array" ref="D44:D44">IF(
    VLOOKUP(
        $A44,
        _xlfn._xlws.filter(
            INDIRECT("'"&amp;D$1&amp;"'!A2:E1000"), (INDIRECT("'"&amp;D$1&amp;"'!B2:B1000")=$B44) * (INDIRECT("'"&amp;D$1&amp;"'!C2:C1000")=$C44)
        ),
        5,
        FALSE()
    )=0,
    "",
    VLOOKUP(
        $A44,
        _xlfn._xlws.filter(
            INDIRECT("'"&amp;D$1&amp;"'!A2:E1000"), (INDIRECT("'"&amp;D$1&amp;"'!B2:B1000")=$B44) * (INDIRECT("'"&amp;D$1&amp;"'!C2:C1000")=$C44)
        ),
        5,
        FALSE()
    )
)</f>
        <v>#NAME?</v>
      </c>
      <c r="E44" s="88" t="e">
        <f aca="false" t="array" ref="E44:E44">IF(
    VLOOKUP(
        $A44,
        _xlfn._xlws.filter(
            INDIRECT("'"&amp;E$1&amp;"'!A2:E1000"), (INDIRECT("'"&amp;E$1&amp;"'!B2:B1000")=$B44) * (INDIRECT("'"&amp;E$1&amp;"'!C2:C1000")=$C44)
        ),
        5,
        FALSE()
    )=0,
    "",
    VLOOKUP(
        $A44,
        _xlfn._xlws.filter(
            INDIRECT("'"&amp;E$1&amp;"'!A2:E1000"), (INDIRECT("'"&amp;E$1&amp;"'!B2:B1000")=$B44) * (INDIRECT("'"&amp;E$1&amp;"'!C2:C1000")=$C44)
        ),
        5,
        FALSE()
    )
)</f>
        <v>#NAME?</v>
      </c>
      <c r="F44" s="88" t="e">
        <f aca="false" t="array" ref="F44:F44">IF(
    VLOOKUP(
        $A44,
        _xlfn._xlws.filter(
            INDIRECT("'"&amp;F$1&amp;"'!A2:E1000"), (INDIRECT("'"&amp;F$1&amp;"'!B2:B1000")=$B44) * (INDIRECT("'"&amp;F$1&amp;"'!C2:C1000")=$C44)
        ),
        5,
        FALSE()
    )=0,
    "",
    VLOOKUP(
        $A44,
        _xlfn._xlws.filter(
            INDIRECT("'"&amp;F$1&amp;"'!A2:E1000"), (INDIRECT("'"&amp;F$1&amp;"'!B2:B1000")=$B44) * (INDIRECT("'"&amp;F$1&amp;"'!C2:C1000")=$C44)
        ),
        5,
        FALSE()
    )
)</f>
        <v>#NAME?</v>
      </c>
      <c r="G44" s="88" t="e">
        <f aca="false" t="array" ref="G44:G44">IF(
    VLOOKUP(
        $A44,
        _xlfn._xlws.filter(
            INDIRECT("'"&amp;G$1&amp;"'!A2:E1000"), (INDIRECT("'"&amp;G$1&amp;"'!B2:B1000")=$B44) * (INDIRECT("'"&amp;G$1&amp;"'!C2:C1000")=$C44)
        ),
        5,
        FALSE()
    )=0,
    "",
    VLOOKUP(
        $A44,
        _xlfn._xlws.filter(
            INDIRECT("'"&amp;G$1&amp;"'!A2:E1000"), (INDIRECT("'"&amp;G$1&amp;"'!B2:B1000")=$B44) * (INDIRECT("'"&amp;G$1&amp;"'!C2:C1000")=$C44)
        ),
        5,
        FALSE()
    )
)</f>
        <v>#NAME?</v>
      </c>
      <c r="H44" s="88" t="e">
        <f aca="false" t="array" ref="H44:H44">IF(
    VLOOKUP(
        $A44,
        _xlfn._xlws.filter(
            INDIRECT("'"&amp;H$1&amp;"'!A2:E1000"), (INDIRECT("'"&amp;H$1&amp;"'!B2:B1000")=$B44) * (INDIRECT("'"&amp;H$1&amp;"'!C2:C1000")=$C44)
        ),
        5,
        FALSE()
    )=0,
    "",
    VLOOKUP(
        $A44,
        _xlfn._xlws.filter(
            INDIRECT("'"&amp;H$1&amp;"'!A2:E1000"), (INDIRECT("'"&amp;H$1&amp;"'!B2:B1000")=$B44) * (INDIRECT("'"&amp;H$1&amp;"'!C2:C1000")=$C44)
        ),
        5,
        FALSE()
    )
)</f>
        <v>#NAME?</v>
      </c>
      <c r="I44" s="88" t="e">
        <f aca="false" t="array" ref="I44:I44">IF(
    VLOOKUP(
        $A44,
        _xlfn._xlws.filter(
            INDIRECT("'"&amp;I$1&amp;"'!A2:E1000"), (INDIRECT("'"&amp;I$1&amp;"'!B2:B1000")=$B44) * (INDIRECT("'"&amp;I$1&amp;"'!C2:C1000")=$C44)
        ),
        5,
        FALSE()
    )=0,
    "",
    VLOOKUP(
        $A44,
        _xlfn._xlws.filter(
            INDIRECT("'"&amp;I$1&amp;"'!A2:E1000"), (INDIRECT("'"&amp;I$1&amp;"'!B2:B1000")=$B44) * (INDIRECT("'"&amp;I$1&amp;"'!C2:C1000")=$C44)
        ),
        5,
        FALSE()
    )
)</f>
        <v>#NAME?</v>
      </c>
      <c r="J44" s="88" t="e">
        <f aca="false" t="array" ref="J44:J44">IF(
    VLOOKUP(
        $A44,
        _xlfn._xlws.filter(
            INDIRECT("'"&amp;J$1&amp;"'!A2:E1000"), (INDIRECT("'"&amp;J$1&amp;"'!B2:B1000")=$B44) * (INDIRECT("'"&amp;J$1&amp;"'!C2:C1000")=$C44)
        ),
        5,
        FALSE()
    )=0,
    "",
    VLOOKUP(
        $A44,
        _xlfn._xlws.filter(
            INDIRECT("'"&amp;J$1&amp;"'!A2:E1000"), (INDIRECT("'"&amp;J$1&amp;"'!B2:B1000")=$B44) * (INDIRECT("'"&amp;J$1&amp;"'!C2:C1000")=$C44)
        ),
        5,
        FALSE()
    )
)</f>
        <v>#NAME?</v>
      </c>
      <c r="K44" s="88" t="e">
        <f aca="false" t="array" ref="K44:K44">IF(
    VLOOKUP(
        $A44,
        _xlfn._xlws.filter(
            INDIRECT("'"&amp;K$1&amp;"'!A2:E1000"), (INDIRECT("'"&amp;K$1&amp;"'!B2:B1000")=$B44) * (INDIRECT("'"&amp;K$1&amp;"'!C2:C1000")=$C44)
        ),
        5,
        FALSE()
    )=0,
    "",
    VLOOKUP(
        $A44,
        _xlfn._xlws.filter(
            INDIRECT("'"&amp;K$1&amp;"'!A2:E1000"), (INDIRECT("'"&amp;K$1&amp;"'!B2:B1000")=$B44) * (INDIRECT("'"&amp;K$1&amp;"'!C2:C1000")=$C44)
        ),
        5,
        FALSE()
    )
)</f>
        <v>#NAME?</v>
      </c>
      <c r="L44" s="88" t="e">
        <f aca="false" t="array" ref="L44:L44">IF(
    VLOOKUP(
        $A44,
        _xlfn._xlws.filter(
            INDIRECT("'"&amp;L$1&amp;"'!A2:E1000"), (INDIRECT("'"&amp;L$1&amp;"'!B2:B1000")=$B44) * (INDIRECT("'"&amp;L$1&amp;"'!C2:C1000")=$C44)
        ),
        5,
        FALSE()
    )=0,
    "",
    VLOOKUP(
        $A44,
        _xlfn._xlws.filter(
            INDIRECT("'"&amp;L$1&amp;"'!A2:E1000"), (INDIRECT("'"&amp;L$1&amp;"'!B2:B1000")=$B44) * (INDIRECT("'"&amp;L$1&amp;"'!C2:C1000")=$C44)
        ),
        5,
        FALSE()
    )
)</f>
        <v>#NAME?</v>
      </c>
      <c r="M44" s="88" t="e">
        <f aca="false" t="array" ref="M44:M44">IF(
    VLOOKUP(
        $A44,
        _xlfn._xlws.filter(
            INDIRECT("'"&amp;M$1&amp;"'!A2:E1000"), (INDIRECT("'"&amp;M$1&amp;"'!B2:B1000")=$B44) * (INDIRECT("'"&amp;M$1&amp;"'!C2:C1000")=$C44)
        ),
        5,
        FALSE()
    )=0,
    "",
    VLOOKUP(
        $A44,
        _xlfn._xlws.filter(
            INDIRECT("'"&amp;M$1&amp;"'!A2:E1000"), (INDIRECT("'"&amp;M$1&amp;"'!B2:B1000")=$B44) * (INDIRECT("'"&amp;M$1&amp;"'!C2:C1000")=$C44)
        ),
        5,
        FALSE()
    )
)</f>
        <v>#NAME?</v>
      </c>
      <c r="N44" s="88" t="e">
        <f aca="false" t="array" ref="N44:N44">IF(
    VLOOKUP(
        $A44,
        _xlfn._xlws.filter(
            INDIRECT("'"&amp;N$1&amp;"'!A2:E1000"), (INDIRECT("'"&amp;N$1&amp;"'!B2:B1000")=$B44) * (INDIRECT("'"&amp;N$1&amp;"'!C2:C1000")=$C44)
        ),
        5,
        FALSE()
    )=0,
    "",
    VLOOKUP(
        $A44,
        _xlfn._xlws.filter(
            INDIRECT("'"&amp;N$1&amp;"'!A2:E1000"), (INDIRECT("'"&amp;N$1&amp;"'!B2:B1000")=$B44) * (INDIRECT("'"&amp;N$1&amp;"'!C2:C1000")=$C44)
        ),
        5,
        FALSE()
    )
)</f>
        <v>#NAME?</v>
      </c>
      <c r="O44" s="88" t="e">
        <f aca="false" t="array" ref="O44:O44">IF(
    VLOOKUP(
        $A44,
        _xlfn._xlws.filter(
            INDIRECT("'"&amp;O$1&amp;"'!A2:E1000"), (INDIRECT("'"&amp;O$1&amp;"'!B2:B1000")=$B44) * (INDIRECT("'"&amp;O$1&amp;"'!C2:C1000")=$C44)
        ),
        5,
        FALSE()
    )=0,
    "",
    VLOOKUP(
        $A44,
        _xlfn._xlws.filter(
            INDIRECT("'"&amp;O$1&amp;"'!A2:E1000"), (INDIRECT("'"&amp;O$1&amp;"'!B2:B1000")=$B44) * (INDIRECT("'"&amp;O$1&amp;"'!C2:C1000")=$C44)
        ),
        5,
        FALSE()
    )
)</f>
        <v>#NAME?</v>
      </c>
      <c r="P44" s="88" t="e">
        <f aca="false" t="array" ref="P44:P44">IF(
    VLOOKUP(
        $A44,
        _xlfn._xlws.filter(
            INDIRECT("'"&amp;P$1&amp;"'!A2:E1000"), (INDIRECT("'"&amp;P$1&amp;"'!B2:B1000")=$B44) * (INDIRECT("'"&amp;P$1&amp;"'!C2:C1000")=$C44)
        ),
        5,
        FALSE()
    )=0,
    "",
    VLOOKUP(
        $A44,
        _xlfn._xlws.filter(
            INDIRECT("'"&amp;P$1&amp;"'!A2:E1000"), (INDIRECT("'"&amp;P$1&amp;"'!B2:B1000")=$B44) * (INDIRECT("'"&amp;P$1&amp;"'!C2:C1000")=$C44)
        ),
        5,
        FALSE()
    )
)</f>
        <v>#NAME?</v>
      </c>
      <c r="Q44" s="88" t="e">
        <f aca="false" t="array" ref="Q44:Q44">IF(
    VLOOKUP(
        $A44,
        _xlfn._xlws.filter(
            INDIRECT("'"&amp;Q$1&amp;"'!A2:E1000"), (INDIRECT("'"&amp;Q$1&amp;"'!B2:B1000")=$B44) * (INDIRECT("'"&amp;Q$1&amp;"'!C2:C1000")=$C44)
        ),
        5,
        FALSE()
    )=0,
    "",
    VLOOKUP(
        $A44,
        _xlfn._xlws.filter(
            INDIRECT("'"&amp;Q$1&amp;"'!A2:E1000"), (INDIRECT("'"&amp;Q$1&amp;"'!B2:B1000")=$B44) * (INDIRECT("'"&amp;Q$1&amp;"'!C2:C1000")=$C44)
        ),
        5,
        FALSE()
    )
)</f>
        <v>#NAME?</v>
      </c>
    </row>
    <row r="45" customFormat="false" ht="15" hidden="false" customHeight="false" outlineLevel="0" collapsed="false">
      <c r="A45" s="92" t="s">
        <v>39</v>
      </c>
      <c r="B45" s="93" t="s">
        <v>85</v>
      </c>
      <c r="C45" s="93" t="n">
        <v>1</v>
      </c>
      <c r="D45" s="88" t="e">
        <f aca="false" t="array" ref="D45:D45">IF(
    VLOOKUP(
        $A45,
        _xlfn._xlws.filter(
            INDIRECT("'"&amp;D$1&amp;"'!A2:E1000"), (INDIRECT("'"&amp;D$1&amp;"'!B2:B1000")=$B45) * (INDIRECT("'"&amp;D$1&amp;"'!C2:C1000")=$C45)
        ),
        5,
        FALSE()
    )=0,
    "",
    VLOOKUP(
        $A45,
        _xlfn._xlws.filter(
            INDIRECT("'"&amp;D$1&amp;"'!A2:E1000"), (INDIRECT("'"&amp;D$1&amp;"'!B2:B1000")=$B45) * (INDIRECT("'"&amp;D$1&amp;"'!C2:C1000")=$C45)
        ),
        5,
        FALSE()
    )
)</f>
        <v>#NAME?</v>
      </c>
      <c r="E45" s="88" t="e">
        <f aca="false" t="array" ref="E45:E45">IF(
    VLOOKUP(
        $A45,
        _xlfn._xlws.filter(
            INDIRECT("'"&amp;E$1&amp;"'!A2:E1000"), (INDIRECT("'"&amp;E$1&amp;"'!B2:B1000")=$B45) * (INDIRECT("'"&amp;E$1&amp;"'!C2:C1000")=$C45)
        ),
        5,
        FALSE()
    )=0,
    "",
    VLOOKUP(
        $A45,
        _xlfn._xlws.filter(
            INDIRECT("'"&amp;E$1&amp;"'!A2:E1000"), (INDIRECT("'"&amp;E$1&amp;"'!B2:B1000")=$B45) * (INDIRECT("'"&amp;E$1&amp;"'!C2:C1000")=$C45)
        ),
        5,
        FALSE()
    )
)</f>
        <v>#NAME?</v>
      </c>
      <c r="F45" s="88" t="e">
        <f aca="false" t="array" ref="F45:F45">IF(
    VLOOKUP(
        $A45,
        _xlfn._xlws.filter(
            INDIRECT("'"&amp;F$1&amp;"'!A2:E1000"), (INDIRECT("'"&amp;F$1&amp;"'!B2:B1000")=$B45) * (INDIRECT("'"&amp;F$1&amp;"'!C2:C1000")=$C45)
        ),
        5,
        FALSE()
    )=0,
    "",
    VLOOKUP(
        $A45,
        _xlfn._xlws.filter(
            INDIRECT("'"&amp;F$1&amp;"'!A2:E1000"), (INDIRECT("'"&amp;F$1&amp;"'!B2:B1000")=$B45) * (INDIRECT("'"&amp;F$1&amp;"'!C2:C1000")=$C45)
        ),
        5,
        FALSE()
    )
)</f>
        <v>#NAME?</v>
      </c>
      <c r="G45" s="88" t="e">
        <f aca="false" t="array" ref="G45:G45">IF(
    VLOOKUP(
        $A45,
        _xlfn._xlws.filter(
            INDIRECT("'"&amp;G$1&amp;"'!A2:E1000"), (INDIRECT("'"&amp;G$1&amp;"'!B2:B1000")=$B45) * (INDIRECT("'"&amp;G$1&amp;"'!C2:C1000")=$C45)
        ),
        5,
        FALSE()
    )=0,
    "",
    VLOOKUP(
        $A45,
        _xlfn._xlws.filter(
            INDIRECT("'"&amp;G$1&amp;"'!A2:E1000"), (INDIRECT("'"&amp;G$1&amp;"'!B2:B1000")=$B45) * (INDIRECT("'"&amp;G$1&amp;"'!C2:C1000")=$C45)
        ),
        5,
        FALSE()
    )
)</f>
        <v>#NAME?</v>
      </c>
      <c r="H45" s="88" t="e">
        <f aca="false" t="array" ref="H45:H45">IF(
    VLOOKUP(
        $A45,
        _xlfn._xlws.filter(
            INDIRECT("'"&amp;H$1&amp;"'!A2:E1000"), (INDIRECT("'"&amp;H$1&amp;"'!B2:B1000")=$B45) * (INDIRECT("'"&amp;H$1&amp;"'!C2:C1000")=$C45)
        ),
        5,
        FALSE()
    )=0,
    "",
    VLOOKUP(
        $A45,
        _xlfn._xlws.filter(
            INDIRECT("'"&amp;H$1&amp;"'!A2:E1000"), (INDIRECT("'"&amp;H$1&amp;"'!B2:B1000")=$B45) * (INDIRECT("'"&amp;H$1&amp;"'!C2:C1000")=$C45)
        ),
        5,
        FALSE()
    )
)</f>
        <v>#NAME?</v>
      </c>
      <c r="I45" s="88" t="e">
        <f aca="false" t="array" ref="I45:I45">IF(
    VLOOKUP(
        $A45,
        _xlfn._xlws.filter(
            INDIRECT("'"&amp;I$1&amp;"'!A2:E1000"), (INDIRECT("'"&amp;I$1&amp;"'!B2:B1000")=$B45) * (INDIRECT("'"&amp;I$1&amp;"'!C2:C1000")=$C45)
        ),
        5,
        FALSE()
    )=0,
    "",
    VLOOKUP(
        $A45,
        _xlfn._xlws.filter(
            INDIRECT("'"&amp;I$1&amp;"'!A2:E1000"), (INDIRECT("'"&amp;I$1&amp;"'!B2:B1000")=$B45) * (INDIRECT("'"&amp;I$1&amp;"'!C2:C1000")=$C45)
        ),
        5,
        FALSE()
    )
)</f>
        <v>#NAME?</v>
      </c>
      <c r="J45" s="88" t="e">
        <f aca="false" t="array" ref="J45:J45">IF(
    VLOOKUP(
        $A45,
        _xlfn._xlws.filter(
            INDIRECT("'"&amp;J$1&amp;"'!A2:E1000"), (INDIRECT("'"&amp;J$1&amp;"'!B2:B1000")=$B45) * (INDIRECT("'"&amp;J$1&amp;"'!C2:C1000")=$C45)
        ),
        5,
        FALSE()
    )=0,
    "",
    VLOOKUP(
        $A45,
        _xlfn._xlws.filter(
            INDIRECT("'"&amp;J$1&amp;"'!A2:E1000"), (INDIRECT("'"&amp;J$1&amp;"'!B2:B1000")=$B45) * (INDIRECT("'"&amp;J$1&amp;"'!C2:C1000")=$C45)
        ),
        5,
        FALSE()
    )
)</f>
        <v>#NAME?</v>
      </c>
      <c r="K45" s="88" t="e">
        <f aca="false" t="array" ref="K45:K45">IF(
    VLOOKUP(
        $A45,
        _xlfn._xlws.filter(
            INDIRECT("'"&amp;K$1&amp;"'!A2:E1000"), (INDIRECT("'"&amp;K$1&amp;"'!B2:B1000")=$B45) * (INDIRECT("'"&amp;K$1&amp;"'!C2:C1000")=$C45)
        ),
        5,
        FALSE()
    )=0,
    "",
    VLOOKUP(
        $A45,
        _xlfn._xlws.filter(
            INDIRECT("'"&amp;K$1&amp;"'!A2:E1000"), (INDIRECT("'"&amp;K$1&amp;"'!B2:B1000")=$B45) * (INDIRECT("'"&amp;K$1&amp;"'!C2:C1000")=$C45)
        ),
        5,
        FALSE()
    )
)</f>
        <v>#NAME?</v>
      </c>
      <c r="L45" s="88" t="e">
        <f aca="false" t="array" ref="L45:L45">IF(
    VLOOKUP(
        $A45,
        _xlfn._xlws.filter(
            INDIRECT("'"&amp;L$1&amp;"'!A2:E1000"), (INDIRECT("'"&amp;L$1&amp;"'!B2:B1000")=$B45) * (INDIRECT("'"&amp;L$1&amp;"'!C2:C1000")=$C45)
        ),
        5,
        FALSE()
    )=0,
    "",
    VLOOKUP(
        $A45,
        _xlfn._xlws.filter(
            INDIRECT("'"&amp;L$1&amp;"'!A2:E1000"), (INDIRECT("'"&amp;L$1&amp;"'!B2:B1000")=$B45) * (INDIRECT("'"&amp;L$1&amp;"'!C2:C1000")=$C45)
        ),
        5,
        FALSE()
    )
)</f>
        <v>#NAME?</v>
      </c>
      <c r="M45" s="88" t="e">
        <f aca="false" t="array" ref="M45:M45">IF(
    VLOOKUP(
        $A45,
        _xlfn._xlws.filter(
            INDIRECT("'"&amp;M$1&amp;"'!A2:E1000"), (INDIRECT("'"&amp;M$1&amp;"'!B2:B1000")=$B45) * (INDIRECT("'"&amp;M$1&amp;"'!C2:C1000")=$C45)
        ),
        5,
        FALSE()
    )=0,
    "",
    VLOOKUP(
        $A45,
        _xlfn._xlws.filter(
            INDIRECT("'"&amp;M$1&amp;"'!A2:E1000"), (INDIRECT("'"&amp;M$1&amp;"'!B2:B1000")=$B45) * (INDIRECT("'"&amp;M$1&amp;"'!C2:C1000")=$C45)
        ),
        5,
        FALSE()
    )
)</f>
        <v>#NAME?</v>
      </c>
      <c r="N45" s="88" t="e">
        <f aca="false" t="array" ref="N45:N45">IF(
    VLOOKUP(
        $A45,
        _xlfn._xlws.filter(
            INDIRECT("'"&amp;N$1&amp;"'!A2:E1000"), (INDIRECT("'"&amp;N$1&amp;"'!B2:B1000")=$B45) * (INDIRECT("'"&amp;N$1&amp;"'!C2:C1000")=$C45)
        ),
        5,
        FALSE()
    )=0,
    "",
    VLOOKUP(
        $A45,
        _xlfn._xlws.filter(
            INDIRECT("'"&amp;N$1&amp;"'!A2:E1000"), (INDIRECT("'"&amp;N$1&amp;"'!B2:B1000")=$B45) * (INDIRECT("'"&amp;N$1&amp;"'!C2:C1000")=$C45)
        ),
        5,
        FALSE()
    )
)</f>
        <v>#NAME?</v>
      </c>
      <c r="O45" s="88" t="e">
        <f aca="false" t="array" ref="O45:O45">IF(
    VLOOKUP(
        $A45,
        _xlfn._xlws.filter(
            INDIRECT("'"&amp;O$1&amp;"'!A2:E1000"), (INDIRECT("'"&amp;O$1&amp;"'!B2:B1000")=$B45) * (INDIRECT("'"&amp;O$1&amp;"'!C2:C1000")=$C45)
        ),
        5,
        FALSE()
    )=0,
    "",
    VLOOKUP(
        $A45,
        _xlfn._xlws.filter(
            INDIRECT("'"&amp;O$1&amp;"'!A2:E1000"), (INDIRECT("'"&amp;O$1&amp;"'!B2:B1000")=$B45) * (INDIRECT("'"&amp;O$1&amp;"'!C2:C1000")=$C45)
        ),
        5,
        FALSE()
    )
)</f>
        <v>#NAME?</v>
      </c>
      <c r="P45" s="88" t="e">
        <f aca="false" t="array" ref="P45:P45">IF(
    VLOOKUP(
        $A45,
        _xlfn._xlws.filter(
            INDIRECT("'"&amp;P$1&amp;"'!A2:E1000"), (INDIRECT("'"&amp;P$1&amp;"'!B2:B1000")=$B45) * (INDIRECT("'"&amp;P$1&amp;"'!C2:C1000")=$C45)
        ),
        5,
        FALSE()
    )=0,
    "",
    VLOOKUP(
        $A45,
        _xlfn._xlws.filter(
            INDIRECT("'"&amp;P$1&amp;"'!A2:E1000"), (INDIRECT("'"&amp;P$1&amp;"'!B2:B1000")=$B45) * (INDIRECT("'"&amp;P$1&amp;"'!C2:C1000")=$C45)
        ),
        5,
        FALSE()
    )
)</f>
        <v>#NAME?</v>
      </c>
      <c r="Q45" s="88" t="e">
        <f aca="false" t="array" ref="Q45:Q45">IF(
    VLOOKUP(
        $A45,
        _xlfn._xlws.filter(
            INDIRECT("'"&amp;Q$1&amp;"'!A2:E1000"), (INDIRECT("'"&amp;Q$1&amp;"'!B2:B1000")=$B45) * (INDIRECT("'"&amp;Q$1&amp;"'!C2:C1000")=$C45)
        ),
        5,
        FALSE()
    )=0,
    "",
    VLOOKUP(
        $A45,
        _xlfn._xlws.filter(
            INDIRECT("'"&amp;Q$1&amp;"'!A2:E1000"), (INDIRECT("'"&amp;Q$1&amp;"'!B2:B1000")=$B45) * (INDIRECT("'"&amp;Q$1&amp;"'!C2:C1000")=$C45)
        ),
        5,
        FALSE()
    )
)</f>
        <v>#NAME?</v>
      </c>
    </row>
    <row r="46" customFormat="false" ht="15" hidden="false" customHeight="false" outlineLevel="0" collapsed="false">
      <c r="A46" s="92" t="s">
        <v>39</v>
      </c>
      <c r="B46" s="93" t="s">
        <v>86</v>
      </c>
      <c r="C46" s="93" t="n">
        <v>1</v>
      </c>
      <c r="D46" s="88" t="e">
        <f aca="false" t="array" ref="D46:D46">IF(
    VLOOKUP(
        $A46,
        _xlfn._xlws.filter(
            INDIRECT("'"&amp;D$1&amp;"'!A2:E1000"), (INDIRECT("'"&amp;D$1&amp;"'!B2:B1000")=$B46) * (INDIRECT("'"&amp;D$1&amp;"'!C2:C1000")=$C46)
        ),
        5,
        FALSE()
    )=0,
    "",
    VLOOKUP(
        $A46,
        _xlfn._xlws.filter(
            INDIRECT("'"&amp;D$1&amp;"'!A2:E1000"), (INDIRECT("'"&amp;D$1&amp;"'!B2:B1000")=$B46) * (INDIRECT("'"&amp;D$1&amp;"'!C2:C1000")=$C46)
        ),
        5,
        FALSE()
    )
)</f>
        <v>#NAME?</v>
      </c>
      <c r="E46" s="88" t="e">
        <f aca="false" t="array" ref="E46:E46">IF(
    VLOOKUP(
        $A46,
        _xlfn._xlws.filter(
            INDIRECT("'"&amp;E$1&amp;"'!A2:E1000"), (INDIRECT("'"&amp;E$1&amp;"'!B2:B1000")=$B46) * (INDIRECT("'"&amp;E$1&amp;"'!C2:C1000")=$C46)
        ),
        5,
        FALSE()
    )=0,
    "",
    VLOOKUP(
        $A46,
        _xlfn._xlws.filter(
            INDIRECT("'"&amp;E$1&amp;"'!A2:E1000"), (INDIRECT("'"&amp;E$1&amp;"'!B2:B1000")=$B46) * (INDIRECT("'"&amp;E$1&amp;"'!C2:C1000")=$C46)
        ),
        5,
        FALSE()
    )
)</f>
        <v>#NAME?</v>
      </c>
      <c r="F46" s="88" t="e">
        <f aca="false" t="array" ref="F46:F46">IF(
    VLOOKUP(
        $A46,
        _xlfn._xlws.filter(
            INDIRECT("'"&amp;F$1&amp;"'!A2:E1000"), (INDIRECT("'"&amp;F$1&amp;"'!B2:B1000")=$B46) * (INDIRECT("'"&amp;F$1&amp;"'!C2:C1000")=$C46)
        ),
        5,
        FALSE()
    )=0,
    "",
    VLOOKUP(
        $A46,
        _xlfn._xlws.filter(
            INDIRECT("'"&amp;F$1&amp;"'!A2:E1000"), (INDIRECT("'"&amp;F$1&amp;"'!B2:B1000")=$B46) * (INDIRECT("'"&amp;F$1&amp;"'!C2:C1000")=$C46)
        ),
        5,
        FALSE()
    )
)</f>
        <v>#NAME?</v>
      </c>
      <c r="G46" s="88" t="e">
        <f aca="false" t="array" ref="G46:G46">IF(
    VLOOKUP(
        $A46,
        _xlfn._xlws.filter(
            INDIRECT("'"&amp;G$1&amp;"'!A2:E1000"), (INDIRECT("'"&amp;G$1&amp;"'!B2:B1000")=$B46) * (INDIRECT("'"&amp;G$1&amp;"'!C2:C1000")=$C46)
        ),
        5,
        FALSE()
    )=0,
    "",
    VLOOKUP(
        $A46,
        _xlfn._xlws.filter(
            INDIRECT("'"&amp;G$1&amp;"'!A2:E1000"), (INDIRECT("'"&amp;G$1&amp;"'!B2:B1000")=$B46) * (INDIRECT("'"&amp;G$1&amp;"'!C2:C1000")=$C46)
        ),
        5,
        FALSE()
    )
)</f>
        <v>#NAME?</v>
      </c>
      <c r="H46" s="88" t="e">
        <f aca="false" t="array" ref="H46:H46">IF(
    VLOOKUP(
        $A46,
        _xlfn._xlws.filter(
            INDIRECT("'"&amp;H$1&amp;"'!A2:E1000"), (INDIRECT("'"&amp;H$1&amp;"'!B2:B1000")=$B46) * (INDIRECT("'"&amp;H$1&amp;"'!C2:C1000")=$C46)
        ),
        5,
        FALSE()
    )=0,
    "",
    VLOOKUP(
        $A46,
        _xlfn._xlws.filter(
            INDIRECT("'"&amp;H$1&amp;"'!A2:E1000"), (INDIRECT("'"&amp;H$1&amp;"'!B2:B1000")=$B46) * (INDIRECT("'"&amp;H$1&amp;"'!C2:C1000")=$C46)
        ),
        5,
        FALSE()
    )
)</f>
        <v>#NAME?</v>
      </c>
      <c r="I46" s="88" t="e">
        <f aca="false" t="array" ref="I46:I46">IF(
    VLOOKUP(
        $A46,
        _xlfn._xlws.filter(
            INDIRECT("'"&amp;I$1&amp;"'!A2:E1000"), (INDIRECT("'"&amp;I$1&amp;"'!B2:B1000")=$B46) * (INDIRECT("'"&amp;I$1&amp;"'!C2:C1000")=$C46)
        ),
        5,
        FALSE()
    )=0,
    "",
    VLOOKUP(
        $A46,
        _xlfn._xlws.filter(
            INDIRECT("'"&amp;I$1&amp;"'!A2:E1000"), (INDIRECT("'"&amp;I$1&amp;"'!B2:B1000")=$B46) * (INDIRECT("'"&amp;I$1&amp;"'!C2:C1000")=$C46)
        ),
        5,
        FALSE()
    )
)</f>
        <v>#NAME?</v>
      </c>
      <c r="J46" s="88" t="e">
        <f aca="false" t="array" ref="J46:J46">IF(
    VLOOKUP(
        $A46,
        _xlfn._xlws.filter(
            INDIRECT("'"&amp;J$1&amp;"'!A2:E1000"), (INDIRECT("'"&amp;J$1&amp;"'!B2:B1000")=$B46) * (INDIRECT("'"&amp;J$1&amp;"'!C2:C1000")=$C46)
        ),
        5,
        FALSE()
    )=0,
    "",
    VLOOKUP(
        $A46,
        _xlfn._xlws.filter(
            INDIRECT("'"&amp;J$1&amp;"'!A2:E1000"), (INDIRECT("'"&amp;J$1&amp;"'!B2:B1000")=$B46) * (INDIRECT("'"&amp;J$1&amp;"'!C2:C1000")=$C46)
        ),
        5,
        FALSE()
    )
)</f>
        <v>#NAME?</v>
      </c>
      <c r="K46" s="88" t="e">
        <f aca="false" t="array" ref="K46:K46">IF(
    VLOOKUP(
        $A46,
        _xlfn._xlws.filter(
            INDIRECT("'"&amp;K$1&amp;"'!A2:E1000"), (INDIRECT("'"&amp;K$1&amp;"'!B2:B1000")=$B46) * (INDIRECT("'"&amp;K$1&amp;"'!C2:C1000")=$C46)
        ),
        5,
        FALSE()
    )=0,
    "",
    VLOOKUP(
        $A46,
        _xlfn._xlws.filter(
            INDIRECT("'"&amp;K$1&amp;"'!A2:E1000"), (INDIRECT("'"&amp;K$1&amp;"'!B2:B1000")=$B46) * (INDIRECT("'"&amp;K$1&amp;"'!C2:C1000")=$C46)
        ),
        5,
        FALSE()
    )
)</f>
        <v>#NAME?</v>
      </c>
      <c r="L46" s="88" t="e">
        <f aca="false" t="array" ref="L46:L46">IF(
    VLOOKUP(
        $A46,
        _xlfn._xlws.filter(
            INDIRECT("'"&amp;L$1&amp;"'!A2:E1000"), (INDIRECT("'"&amp;L$1&amp;"'!B2:B1000")=$B46) * (INDIRECT("'"&amp;L$1&amp;"'!C2:C1000")=$C46)
        ),
        5,
        FALSE()
    )=0,
    "",
    VLOOKUP(
        $A46,
        _xlfn._xlws.filter(
            INDIRECT("'"&amp;L$1&amp;"'!A2:E1000"), (INDIRECT("'"&amp;L$1&amp;"'!B2:B1000")=$B46) * (INDIRECT("'"&amp;L$1&amp;"'!C2:C1000")=$C46)
        ),
        5,
        FALSE()
    )
)</f>
        <v>#NAME?</v>
      </c>
      <c r="M46" s="88" t="e">
        <f aca="false" t="array" ref="M46:M46">IF(
    VLOOKUP(
        $A46,
        _xlfn._xlws.filter(
            INDIRECT("'"&amp;M$1&amp;"'!A2:E1000"), (INDIRECT("'"&amp;M$1&amp;"'!B2:B1000")=$B46) * (INDIRECT("'"&amp;M$1&amp;"'!C2:C1000")=$C46)
        ),
        5,
        FALSE()
    )=0,
    "",
    VLOOKUP(
        $A46,
        _xlfn._xlws.filter(
            INDIRECT("'"&amp;M$1&amp;"'!A2:E1000"), (INDIRECT("'"&amp;M$1&amp;"'!B2:B1000")=$B46) * (INDIRECT("'"&amp;M$1&amp;"'!C2:C1000")=$C46)
        ),
        5,
        FALSE()
    )
)</f>
        <v>#NAME?</v>
      </c>
      <c r="N46" s="88" t="e">
        <f aca="false" t="array" ref="N46:N46">IF(
    VLOOKUP(
        $A46,
        _xlfn._xlws.filter(
            INDIRECT("'"&amp;N$1&amp;"'!A2:E1000"), (INDIRECT("'"&amp;N$1&amp;"'!B2:B1000")=$B46) * (INDIRECT("'"&amp;N$1&amp;"'!C2:C1000")=$C46)
        ),
        5,
        FALSE()
    )=0,
    "",
    VLOOKUP(
        $A46,
        _xlfn._xlws.filter(
            INDIRECT("'"&amp;N$1&amp;"'!A2:E1000"), (INDIRECT("'"&amp;N$1&amp;"'!B2:B1000")=$B46) * (INDIRECT("'"&amp;N$1&amp;"'!C2:C1000")=$C46)
        ),
        5,
        FALSE()
    )
)</f>
        <v>#NAME?</v>
      </c>
      <c r="O46" s="88" t="e">
        <f aca="false" t="array" ref="O46:O46">IF(
    VLOOKUP(
        $A46,
        _xlfn._xlws.filter(
            INDIRECT("'"&amp;O$1&amp;"'!A2:E1000"), (INDIRECT("'"&amp;O$1&amp;"'!B2:B1000")=$B46) * (INDIRECT("'"&amp;O$1&amp;"'!C2:C1000")=$C46)
        ),
        5,
        FALSE()
    )=0,
    "",
    VLOOKUP(
        $A46,
        _xlfn._xlws.filter(
            INDIRECT("'"&amp;O$1&amp;"'!A2:E1000"), (INDIRECT("'"&amp;O$1&amp;"'!B2:B1000")=$B46) * (INDIRECT("'"&amp;O$1&amp;"'!C2:C1000")=$C46)
        ),
        5,
        FALSE()
    )
)</f>
        <v>#NAME?</v>
      </c>
      <c r="P46" s="88" t="e">
        <f aca="false" t="array" ref="P46:P46">IF(
    VLOOKUP(
        $A46,
        _xlfn._xlws.filter(
            INDIRECT("'"&amp;P$1&amp;"'!A2:E1000"), (INDIRECT("'"&amp;P$1&amp;"'!B2:B1000")=$B46) * (INDIRECT("'"&amp;P$1&amp;"'!C2:C1000")=$C46)
        ),
        5,
        FALSE()
    )=0,
    "",
    VLOOKUP(
        $A46,
        _xlfn._xlws.filter(
            INDIRECT("'"&amp;P$1&amp;"'!A2:E1000"), (INDIRECT("'"&amp;P$1&amp;"'!B2:B1000")=$B46) * (INDIRECT("'"&amp;P$1&amp;"'!C2:C1000")=$C46)
        ),
        5,
        FALSE()
    )
)</f>
        <v>#NAME?</v>
      </c>
      <c r="Q46" s="88" t="e">
        <f aca="false" t="array" ref="Q46:Q46">IF(
    VLOOKUP(
        $A46,
        _xlfn._xlws.filter(
            INDIRECT("'"&amp;Q$1&amp;"'!A2:E1000"), (INDIRECT("'"&amp;Q$1&amp;"'!B2:B1000")=$B46) * (INDIRECT("'"&amp;Q$1&amp;"'!C2:C1000")=$C46)
        ),
        5,
        FALSE()
    )=0,
    "",
    VLOOKUP(
        $A46,
        _xlfn._xlws.filter(
            INDIRECT("'"&amp;Q$1&amp;"'!A2:E1000"), (INDIRECT("'"&amp;Q$1&amp;"'!B2:B1000")=$B46) * (INDIRECT("'"&amp;Q$1&amp;"'!C2:C1000")=$C46)
        ),
        5,
        FALSE()
    )
)</f>
        <v>#NAME?</v>
      </c>
    </row>
    <row r="48" customFormat="false" ht="15.75" hidden="false" customHeight="true" outlineLevel="0" collapsed="false">
      <c r="A48" s="94" t="s">
        <v>27</v>
      </c>
      <c r="B48" s="83" t="s">
        <v>51</v>
      </c>
      <c r="C48" s="83" t="s">
        <v>52</v>
      </c>
      <c r="D48" s="84" t="s">
        <v>1</v>
      </c>
      <c r="E48" s="83" t="s">
        <v>2</v>
      </c>
      <c r="F48" s="85" t="s">
        <v>3</v>
      </c>
      <c r="G48" s="85" t="s">
        <v>4</v>
      </c>
      <c r="H48" s="85" t="s">
        <v>5</v>
      </c>
      <c r="I48" s="85" t="s">
        <v>6</v>
      </c>
      <c r="J48" s="85" t="s">
        <v>7</v>
      </c>
      <c r="K48" s="85" t="s">
        <v>8</v>
      </c>
      <c r="L48" s="86" t="s">
        <v>9</v>
      </c>
      <c r="M48" s="86" t="s">
        <v>10</v>
      </c>
      <c r="N48" s="86" t="s">
        <v>11</v>
      </c>
      <c r="O48" s="86" t="s">
        <v>12</v>
      </c>
      <c r="P48" s="86" t="s">
        <v>13</v>
      </c>
      <c r="Q48" s="86" t="s">
        <v>14</v>
      </c>
    </row>
    <row r="49" customFormat="false" ht="15" hidden="false" customHeight="false" outlineLevel="0" collapsed="false">
      <c r="A49" s="95" t="s">
        <v>41</v>
      </c>
      <c r="B49" s="93" t="s">
        <v>87</v>
      </c>
      <c r="C49" s="93" t="n">
        <v>1</v>
      </c>
      <c r="D49" s="88" t="e">
        <f aca="false" t="array" ref="D49:D49">IF(
    VLOOKUP(
        $A49,
        _xlfn._xlws.filter(
            INDIRECT("'"&amp;D$1&amp;"'!A2:E1000"), (INDIRECT("'"&amp;D$1&amp;"'!B2:B1000")=$B49) * (INDIRECT("'"&amp;D$1&amp;"'!C2:C1000")=$C49)
        ),
        5,
        FALSE()
    )=0,
    "",
    VLOOKUP(
        $A49,
        _xlfn._xlws.filter(
            INDIRECT("'"&amp;D$1&amp;"'!A2:E1000"), (INDIRECT("'"&amp;D$1&amp;"'!B2:B1000")=$B49) * (INDIRECT("'"&amp;D$1&amp;"'!C2:C1000")=$C49)
        ),
        5,
        FALSE()
    )
)</f>
        <v>#NAME?</v>
      </c>
      <c r="E49" s="88" t="e">
        <f aca="false" t="array" ref="E49:E49">IF(
    VLOOKUP(
        $A49,
        _xlfn._xlws.filter(
            INDIRECT("'"&amp;E$1&amp;"'!A2:E1000"), (INDIRECT("'"&amp;E$1&amp;"'!B2:B1000")=$B49) * (INDIRECT("'"&amp;E$1&amp;"'!C2:C1000")=$C49)
        ),
        5,
        FALSE()
    )=0,
    "",
    VLOOKUP(
        $A49,
        _xlfn._xlws.filter(
            INDIRECT("'"&amp;E$1&amp;"'!A2:E1000"), (INDIRECT("'"&amp;E$1&amp;"'!B2:B1000")=$B49) * (INDIRECT("'"&amp;E$1&amp;"'!C2:C1000")=$C49)
        ),
        5,
        FALSE()
    )
)</f>
        <v>#NAME?</v>
      </c>
      <c r="F49" s="88" t="e">
        <f aca="false" t="array" ref="F49:F49">IF(
    VLOOKUP(
        $A49,
        _xlfn._xlws.filter(
            INDIRECT("'"&amp;F$1&amp;"'!A2:E1000"), (INDIRECT("'"&amp;F$1&amp;"'!B2:B1000")=$B49) * (INDIRECT("'"&amp;F$1&amp;"'!C2:C1000")=$C49)
        ),
        5,
        FALSE()
    )=0,
    "",
    VLOOKUP(
        $A49,
        _xlfn._xlws.filter(
            INDIRECT("'"&amp;F$1&amp;"'!A2:E1000"), (INDIRECT("'"&amp;F$1&amp;"'!B2:B1000")=$B49) * (INDIRECT("'"&amp;F$1&amp;"'!C2:C1000")=$C49)
        ),
        5,
        FALSE()
    )
)</f>
        <v>#NAME?</v>
      </c>
      <c r="G49" s="88" t="e">
        <f aca="false" t="array" ref="G49:G49">IF(
    VLOOKUP(
        $A49,
        _xlfn._xlws.filter(
            INDIRECT("'"&amp;G$1&amp;"'!A2:E1000"), (INDIRECT("'"&amp;G$1&amp;"'!B2:B1000")=$B49) * (INDIRECT("'"&amp;G$1&amp;"'!C2:C1000")=$C49)
        ),
        5,
        FALSE()
    )=0,
    "",
    VLOOKUP(
        $A49,
        _xlfn._xlws.filter(
            INDIRECT("'"&amp;G$1&amp;"'!A2:E1000"), (INDIRECT("'"&amp;G$1&amp;"'!B2:B1000")=$B49) * (INDIRECT("'"&amp;G$1&amp;"'!C2:C1000")=$C49)
        ),
        5,
        FALSE()
    )
)</f>
        <v>#NAME?</v>
      </c>
      <c r="H49" s="88" t="e">
        <f aca="false" t="array" ref="H49:H49">IF(
    VLOOKUP(
        $A49,
        _xlfn._xlws.filter(
            INDIRECT("'"&amp;H$1&amp;"'!A2:E1000"), (INDIRECT("'"&amp;H$1&amp;"'!B2:B1000")=$B49) * (INDIRECT("'"&amp;H$1&amp;"'!C2:C1000")=$C49)
        ),
        5,
        FALSE()
    )=0,
    "",
    VLOOKUP(
        $A49,
        _xlfn._xlws.filter(
            INDIRECT("'"&amp;H$1&amp;"'!A2:E1000"), (INDIRECT("'"&amp;H$1&amp;"'!B2:B1000")=$B49) * (INDIRECT("'"&amp;H$1&amp;"'!C2:C1000")=$C49)
        ),
        5,
        FALSE()
    )
)</f>
        <v>#NAME?</v>
      </c>
      <c r="I49" s="88" t="e">
        <f aca="false" t="array" ref="I49:I49">IF(
    VLOOKUP(
        $A49,
        _xlfn._xlws.filter(
            INDIRECT("'"&amp;I$1&amp;"'!A2:E1000"), (INDIRECT("'"&amp;I$1&amp;"'!B2:B1000")=$B49) * (INDIRECT("'"&amp;I$1&amp;"'!C2:C1000")=$C49)
        ),
        5,
        FALSE()
    )=0,
    "",
    VLOOKUP(
        $A49,
        _xlfn._xlws.filter(
            INDIRECT("'"&amp;I$1&amp;"'!A2:E1000"), (INDIRECT("'"&amp;I$1&amp;"'!B2:B1000")=$B49) * (INDIRECT("'"&amp;I$1&amp;"'!C2:C1000")=$C49)
        ),
        5,
        FALSE()
    )
)</f>
        <v>#NAME?</v>
      </c>
      <c r="J49" s="88" t="e">
        <f aca="false" t="array" ref="J49:J49">IF(
    VLOOKUP(
        $A49,
        _xlfn._xlws.filter(
            INDIRECT("'"&amp;J$1&amp;"'!A2:E1000"), (INDIRECT("'"&amp;J$1&amp;"'!B2:B1000")=$B49) * (INDIRECT("'"&amp;J$1&amp;"'!C2:C1000")=$C49)
        ),
        5,
        FALSE()
    )=0,
    "",
    VLOOKUP(
        $A49,
        _xlfn._xlws.filter(
            INDIRECT("'"&amp;J$1&amp;"'!A2:E1000"), (INDIRECT("'"&amp;J$1&amp;"'!B2:B1000")=$B49) * (INDIRECT("'"&amp;J$1&amp;"'!C2:C1000")=$C49)
        ),
        5,
        FALSE()
    )
)</f>
        <v>#NAME?</v>
      </c>
      <c r="K49" s="88" t="e">
        <f aca="false" t="array" ref="K49:K49">IF(
    VLOOKUP(
        $A49,
        _xlfn._xlws.filter(
            INDIRECT("'"&amp;K$1&amp;"'!A2:E1000"), (INDIRECT("'"&amp;K$1&amp;"'!B2:B1000")=$B49) * (INDIRECT("'"&amp;K$1&amp;"'!C2:C1000")=$C49)
        ),
        5,
        FALSE()
    )=0,
    "",
    VLOOKUP(
        $A49,
        _xlfn._xlws.filter(
            INDIRECT("'"&amp;K$1&amp;"'!A2:E1000"), (INDIRECT("'"&amp;K$1&amp;"'!B2:B1000")=$B49) * (INDIRECT("'"&amp;K$1&amp;"'!C2:C1000")=$C49)
        ),
        5,
        FALSE()
    )
)</f>
        <v>#NAME?</v>
      </c>
      <c r="L49" s="88" t="e">
        <f aca="false" t="array" ref="L49:L49">IF(
    VLOOKUP(
        $A49,
        _xlfn._xlws.filter(
            INDIRECT("'"&amp;L$1&amp;"'!A2:E1000"), (INDIRECT("'"&amp;L$1&amp;"'!B2:B1000")=$B49) * (INDIRECT("'"&amp;L$1&amp;"'!C2:C1000")=$C49)
        ),
        5,
        FALSE()
    )=0,
    "",
    VLOOKUP(
        $A49,
        _xlfn._xlws.filter(
            INDIRECT("'"&amp;L$1&amp;"'!A2:E1000"), (INDIRECT("'"&amp;L$1&amp;"'!B2:B1000")=$B49) * (INDIRECT("'"&amp;L$1&amp;"'!C2:C1000")=$C49)
        ),
        5,
        FALSE()
    )
)</f>
        <v>#NAME?</v>
      </c>
      <c r="M49" s="88" t="e">
        <f aca="false" t="array" ref="M49:M49">IF(
    VLOOKUP(
        $A49,
        _xlfn._xlws.filter(
            INDIRECT("'"&amp;M$1&amp;"'!A2:E1000"), (INDIRECT("'"&amp;M$1&amp;"'!B2:B1000")=$B49) * (INDIRECT("'"&amp;M$1&amp;"'!C2:C1000")=$C49)
        ),
        5,
        FALSE()
    )=0,
    "",
    VLOOKUP(
        $A49,
        _xlfn._xlws.filter(
            INDIRECT("'"&amp;M$1&amp;"'!A2:E1000"), (INDIRECT("'"&amp;M$1&amp;"'!B2:B1000")=$B49) * (INDIRECT("'"&amp;M$1&amp;"'!C2:C1000")=$C49)
        ),
        5,
        FALSE()
    )
)</f>
        <v>#NAME?</v>
      </c>
      <c r="N49" s="88" t="e">
        <f aca="false" t="array" ref="N49:N49">IF(
    VLOOKUP(
        $A49,
        _xlfn._xlws.filter(
            INDIRECT("'"&amp;N$1&amp;"'!A2:E1000"), (INDIRECT("'"&amp;N$1&amp;"'!B2:B1000")=$B49) * (INDIRECT("'"&amp;N$1&amp;"'!C2:C1000")=$C49)
        ),
        5,
        FALSE()
    )=0,
    "",
    VLOOKUP(
        $A49,
        _xlfn._xlws.filter(
            INDIRECT("'"&amp;N$1&amp;"'!A2:E1000"), (INDIRECT("'"&amp;N$1&amp;"'!B2:B1000")=$B49) * (INDIRECT("'"&amp;N$1&amp;"'!C2:C1000")=$C49)
        ),
        5,
        FALSE()
    )
)</f>
        <v>#NAME?</v>
      </c>
      <c r="O49" s="88" t="e">
        <f aca="false" t="array" ref="O49:O49">IF(
    VLOOKUP(
        $A49,
        _xlfn._xlws.filter(
            INDIRECT("'"&amp;O$1&amp;"'!A2:E1000"), (INDIRECT("'"&amp;O$1&amp;"'!B2:B1000")=$B49) * (INDIRECT("'"&amp;O$1&amp;"'!C2:C1000")=$C49)
        ),
        5,
        FALSE()
    )=0,
    "",
    VLOOKUP(
        $A49,
        _xlfn._xlws.filter(
            INDIRECT("'"&amp;O$1&amp;"'!A2:E1000"), (INDIRECT("'"&amp;O$1&amp;"'!B2:B1000")=$B49) * (INDIRECT("'"&amp;O$1&amp;"'!C2:C1000")=$C49)
        ),
        5,
        FALSE()
    )
)</f>
        <v>#NAME?</v>
      </c>
      <c r="P49" s="88" t="e">
        <f aca="false" t="array" ref="P49:P49">IF(
    VLOOKUP(
        $A49,
        _xlfn._xlws.filter(
            INDIRECT("'"&amp;P$1&amp;"'!A2:E1000"), (INDIRECT("'"&amp;P$1&amp;"'!B2:B1000")=$B49) * (INDIRECT("'"&amp;P$1&amp;"'!C2:C1000")=$C49)
        ),
        5,
        FALSE()
    )=0,
    "",
    VLOOKUP(
        $A49,
        _xlfn._xlws.filter(
            INDIRECT("'"&amp;P$1&amp;"'!A2:E1000"), (INDIRECT("'"&amp;P$1&amp;"'!B2:B1000")=$B49) * (INDIRECT("'"&amp;P$1&amp;"'!C2:C1000")=$C49)
        ),
        5,
        FALSE()
    )
)</f>
        <v>#NAME?</v>
      </c>
      <c r="Q49" s="88" t="e">
        <f aca="false" t="array" ref="Q49:Q49">IF(
    VLOOKUP(
        $A49,
        _xlfn._xlws.filter(
            INDIRECT("'"&amp;Q$1&amp;"'!A2:E1000"), (INDIRECT("'"&amp;Q$1&amp;"'!B2:B1000")=$B49) * (INDIRECT("'"&amp;Q$1&amp;"'!C2:C1000")=$C49)
        ),
        5,
        FALSE()
    )=0,
    "",
    VLOOKUP(
        $A49,
        _xlfn._xlws.filter(
            INDIRECT("'"&amp;Q$1&amp;"'!A2:E1000"), (INDIRECT("'"&amp;Q$1&amp;"'!B2:B1000")=$B49) * (INDIRECT("'"&amp;Q$1&amp;"'!C2:C1000")=$C49)
        ),
        5,
        FALSE()
    )
)</f>
        <v>#NAME?</v>
      </c>
    </row>
    <row r="50" customFormat="false" ht="15" hidden="false" customHeight="false" outlineLevel="0" collapsed="false">
      <c r="A50" s="95" t="s">
        <v>41</v>
      </c>
      <c r="B50" s="93" t="s">
        <v>88</v>
      </c>
      <c r="C50" s="93" t="n">
        <v>1</v>
      </c>
      <c r="D50" s="88" t="e">
        <f aca="false" t="array" ref="D50:D50">IF(
    VLOOKUP(
        $A50,
        _xlfn._xlws.filter(
            INDIRECT("'"&amp;D$1&amp;"'!A2:E1000"), (INDIRECT("'"&amp;D$1&amp;"'!B2:B1000")=$B50) * (INDIRECT("'"&amp;D$1&amp;"'!C2:C1000")=$C50)
        ),
        5,
        FALSE()
    )=0,
    "",
    VLOOKUP(
        $A50,
        _xlfn._xlws.filter(
            INDIRECT("'"&amp;D$1&amp;"'!A2:E1000"), (INDIRECT("'"&amp;D$1&amp;"'!B2:B1000")=$B50) * (INDIRECT("'"&amp;D$1&amp;"'!C2:C1000")=$C50)
        ),
        5,
        FALSE()
    )
)</f>
        <v>#NAME?</v>
      </c>
      <c r="E50" s="88" t="e">
        <f aca="false" t="array" ref="E50:E50">IF(
    VLOOKUP(
        $A50,
        _xlfn._xlws.filter(
            INDIRECT("'"&amp;E$1&amp;"'!A2:E1000"), (INDIRECT("'"&amp;E$1&amp;"'!B2:B1000")=$B50) * (INDIRECT("'"&amp;E$1&amp;"'!C2:C1000")=$C50)
        ),
        5,
        FALSE()
    )=0,
    "",
    VLOOKUP(
        $A50,
        _xlfn._xlws.filter(
            INDIRECT("'"&amp;E$1&amp;"'!A2:E1000"), (INDIRECT("'"&amp;E$1&amp;"'!B2:B1000")=$B50) * (INDIRECT("'"&amp;E$1&amp;"'!C2:C1000")=$C50)
        ),
        5,
        FALSE()
    )
)</f>
        <v>#NAME?</v>
      </c>
      <c r="F50" s="88" t="e">
        <f aca="false" t="array" ref="F50:F50">IF(
    VLOOKUP(
        $A50,
        _xlfn._xlws.filter(
            INDIRECT("'"&amp;F$1&amp;"'!A2:E1000"), (INDIRECT("'"&amp;F$1&amp;"'!B2:B1000")=$B50) * (INDIRECT("'"&amp;F$1&amp;"'!C2:C1000")=$C50)
        ),
        5,
        FALSE()
    )=0,
    "",
    VLOOKUP(
        $A50,
        _xlfn._xlws.filter(
            INDIRECT("'"&amp;F$1&amp;"'!A2:E1000"), (INDIRECT("'"&amp;F$1&amp;"'!B2:B1000")=$B50) * (INDIRECT("'"&amp;F$1&amp;"'!C2:C1000")=$C50)
        ),
        5,
        FALSE()
    )
)</f>
        <v>#NAME?</v>
      </c>
      <c r="G50" s="88" t="e">
        <f aca="false" t="array" ref="G50:G50">IF(
    VLOOKUP(
        $A50,
        _xlfn._xlws.filter(
            INDIRECT("'"&amp;G$1&amp;"'!A2:E1000"), (INDIRECT("'"&amp;G$1&amp;"'!B2:B1000")=$B50) * (INDIRECT("'"&amp;G$1&amp;"'!C2:C1000")=$C50)
        ),
        5,
        FALSE()
    )=0,
    "",
    VLOOKUP(
        $A50,
        _xlfn._xlws.filter(
            INDIRECT("'"&amp;G$1&amp;"'!A2:E1000"), (INDIRECT("'"&amp;G$1&amp;"'!B2:B1000")=$B50) * (INDIRECT("'"&amp;G$1&amp;"'!C2:C1000")=$C50)
        ),
        5,
        FALSE()
    )
)</f>
        <v>#NAME?</v>
      </c>
      <c r="H50" s="88" t="e">
        <f aca="false" t="array" ref="H50:H50">IF(
    VLOOKUP(
        $A50,
        _xlfn._xlws.filter(
            INDIRECT("'"&amp;H$1&amp;"'!A2:E1000"), (INDIRECT("'"&amp;H$1&amp;"'!B2:B1000")=$B50) * (INDIRECT("'"&amp;H$1&amp;"'!C2:C1000")=$C50)
        ),
        5,
        FALSE()
    )=0,
    "",
    VLOOKUP(
        $A50,
        _xlfn._xlws.filter(
            INDIRECT("'"&amp;H$1&amp;"'!A2:E1000"), (INDIRECT("'"&amp;H$1&amp;"'!B2:B1000")=$B50) * (INDIRECT("'"&amp;H$1&amp;"'!C2:C1000")=$C50)
        ),
        5,
        FALSE()
    )
)</f>
        <v>#NAME?</v>
      </c>
      <c r="I50" s="88" t="e">
        <f aca="false" t="array" ref="I50:I50">IF(
    VLOOKUP(
        $A50,
        _xlfn._xlws.filter(
            INDIRECT("'"&amp;I$1&amp;"'!A2:E1000"), (INDIRECT("'"&amp;I$1&amp;"'!B2:B1000")=$B50) * (INDIRECT("'"&amp;I$1&amp;"'!C2:C1000")=$C50)
        ),
        5,
        FALSE()
    )=0,
    "",
    VLOOKUP(
        $A50,
        _xlfn._xlws.filter(
            INDIRECT("'"&amp;I$1&amp;"'!A2:E1000"), (INDIRECT("'"&amp;I$1&amp;"'!B2:B1000")=$B50) * (INDIRECT("'"&amp;I$1&amp;"'!C2:C1000")=$C50)
        ),
        5,
        FALSE()
    )
)</f>
        <v>#NAME?</v>
      </c>
      <c r="J50" s="88" t="e">
        <f aca="false" t="array" ref="J50:J50">IF(
    VLOOKUP(
        $A50,
        _xlfn._xlws.filter(
            INDIRECT("'"&amp;J$1&amp;"'!A2:E1000"), (INDIRECT("'"&amp;J$1&amp;"'!B2:B1000")=$B50) * (INDIRECT("'"&amp;J$1&amp;"'!C2:C1000")=$C50)
        ),
        5,
        FALSE()
    )=0,
    "",
    VLOOKUP(
        $A50,
        _xlfn._xlws.filter(
            INDIRECT("'"&amp;J$1&amp;"'!A2:E1000"), (INDIRECT("'"&amp;J$1&amp;"'!B2:B1000")=$B50) * (INDIRECT("'"&amp;J$1&amp;"'!C2:C1000")=$C50)
        ),
        5,
        FALSE()
    )
)</f>
        <v>#NAME?</v>
      </c>
      <c r="K50" s="88" t="e">
        <f aca="false" t="array" ref="K50:K50">IF(
    VLOOKUP(
        $A50,
        _xlfn._xlws.filter(
            INDIRECT("'"&amp;K$1&amp;"'!A2:E1000"), (INDIRECT("'"&amp;K$1&amp;"'!B2:B1000")=$B50) * (INDIRECT("'"&amp;K$1&amp;"'!C2:C1000")=$C50)
        ),
        5,
        FALSE()
    )=0,
    "",
    VLOOKUP(
        $A50,
        _xlfn._xlws.filter(
            INDIRECT("'"&amp;K$1&amp;"'!A2:E1000"), (INDIRECT("'"&amp;K$1&amp;"'!B2:B1000")=$B50) * (INDIRECT("'"&amp;K$1&amp;"'!C2:C1000")=$C50)
        ),
        5,
        FALSE()
    )
)</f>
        <v>#NAME?</v>
      </c>
      <c r="L50" s="88" t="e">
        <f aca="false" t="array" ref="L50:L50">IF(
    VLOOKUP(
        $A50,
        _xlfn._xlws.filter(
            INDIRECT("'"&amp;L$1&amp;"'!A2:E1000"), (INDIRECT("'"&amp;L$1&amp;"'!B2:B1000")=$B50) * (INDIRECT("'"&amp;L$1&amp;"'!C2:C1000")=$C50)
        ),
        5,
        FALSE()
    )=0,
    "",
    VLOOKUP(
        $A50,
        _xlfn._xlws.filter(
            INDIRECT("'"&amp;L$1&amp;"'!A2:E1000"), (INDIRECT("'"&amp;L$1&amp;"'!B2:B1000")=$B50) * (INDIRECT("'"&amp;L$1&amp;"'!C2:C1000")=$C50)
        ),
        5,
        FALSE()
    )
)</f>
        <v>#NAME?</v>
      </c>
      <c r="M50" s="88" t="e">
        <f aca="false" t="array" ref="M50:M50">IF(
    VLOOKUP(
        $A50,
        _xlfn._xlws.filter(
            INDIRECT("'"&amp;M$1&amp;"'!A2:E1000"), (INDIRECT("'"&amp;M$1&amp;"'!B2:B1000")=$B50) * (INDIRECT("'"&amp;M$1&amp;"'!C2:C1000")=$C50)
        ),
        5,
        FALSE()
    )=0,
    "",
    VLOOKUP(
        $A50,
        _xlfn._xlws.filter(
            INDIRECT("'"&amp;M$1&amp;"'!A2:E1000"), (INDIRECT("'"&amp;M$1&amp;"'!B2:B1000")=$B50) * (INDIRECT("'"&amp;M$1&amp;"'!C2:C1000")=$C50)
        ),
        5,
        FALSE()
    )
)</f>
        <v>#NAME?</v>
      </c>
      <c r="N50" s="88" t="e">
        <f aca="false" t="array" ref="N50:N50">IF(
    VLOOKUP(
        $A50,
        _xlfn._xlws.filter(
            INDIRECT("'"&amp;N$1&amp;"'!A2:E1000"), (INDIRECT("'"&amp;N$1&amp;"'!B2:B1000")=$B50) * (INDIRECT("'"&amp;N$1&amp;"'!C2:C1000")=$C50)
        ),
        5,
        FALSE()
    )=0,
    "",
    VLOOKUP(
        $A50,
        _xlfn._xlws.filter(
            INDIRECT("'"&amp;N$1&amp;"'!A2:E1000"), (INDIRECT("'"&amp;N$1&amp;"'!B2:B1000")=$B50) * (INDIRECT("'"&amp;N$1&amp;"'!C2:C1000")=$C50)
        ),
        5,
        FALSE()
    )
)</f>
        <v>#NAME?</v>
      </c>
      <c r="O50" s="88" t="e">
        <f aca="false" t="array" ref="O50:O50">IF(
    VLOOKUP(
        $A50,
        _xlfn._xlws.filter(
            INDIRECT("'"&amp;O$1&amp;"'!A2:E1000"), (INDIRECT("'"&amp;O$1&amp;"'!B2:B1000")=$B50) * (INDIRECT("'"&amp;O$1&amp;"'!C2:C1000")=$C50)
        ),
        5,
        FALSE()
    )=0,
    "",
    VLOOKUP(
        $A50,
        _xlfn._xlws.filter(
            INDIRECT("'"&amp;O$1&amp;"'!A2:E1000"), (INDIRECT("'"&amp;O$1&amp;"'!B2:B1000")=$B50) * (INDIRECT("'"&amp;O$1&amp;"'!C2:C1000")=$C50)
        ),
        5,
        FALSE()
    )
)</f>
        <v>#NAME?</v>
      </c>
      <c r="P50" s="88" t="e">
        <f aca="false" t="array" ref="P50:P50">IF(
    VLOOKUP(
        $A50,
        _xlfn._xlws.filter(
            INDIRECT("'"&amp;P$1&amp;"'!A2:E1000"), (INDIRECT("'"&amp;P$1&amp;"'!B2:B1000")=$B50) * (INDIRECT("'"&amp;P$1&amp;"'!C2:C1000")=$C50)
        ),
        5,
        FALSE()
    )=0,
    "",
    VLOOKUP(
        $A50,
        _xlfn._xlws.filter(
            INDIRECT("'"&amp;P$1&amp;"'!A2:E1000"), (INDIRECT("'"&amp;P$1&amp;"'!B2:B1000")=$B50) * (INDIRECT("'"&amp;P$1&amp;"'!C2:C1000")=$C50)
        ),
        5,
        FALSE()
    )
)</f>
        <v>#NAME?</v>
      </c>
      <c r="Q50" s="88" t="e">
        <f aca="false" t="array" ref="Q50:Q50">IF(
    VLOOKUP(
        $A50,
        _xlfn._xlws.filter(
            INDIRECT("'"&amp;Q$1&amp;"'!A2:E1000"), (INDIRECT("'"&amp;Q$1&amp;"'!B2:B1000")=$B50) * (INDIRECT("'"&amp;Q$1&amp;"'!C2:C1000")=$C50)
        ),
        5,
        FALSE()
    )=0,
    "",
    VLOOKUP(
        $A50,
        _xlfn._xlws.filter(
            INDIRECT("'"&amp;Q$1&amp;"'!A2:E1000"), (INDIRECT("'"&amp;Q$1&amp;"'!B2:B1000")=$B50) * (INDIRECT("'"&amp;Q$1&amp;"'!C2:C1000")=$C50)
        ),
        5,
        FALSE()
    )
)</f>
        <v>#NAME?</v>
      </c>
    </row>
    <row r="51" customFormat="false" ht="15" hidden="false" customHeight="false" outlineLevel="0" collapsed="false">
      <c r="A51" s="95" t="s">
        <v>41</v>
      </c>
      <c r="B51" s="93" t="s">
        <v>89</v>
      </c>
      <c r="C51" s="93" t="n">
        <v>1</v>
      </c>
      <c r="D51" s="88" t="e">
        <f aca="false" t="array" ref="D51:D51">IF(
    VLOOKUP(
        $A51,
        _xlfn._xlws.filter(
            INDIRECT("'"&amp;D$1&amp;"'!A2:E1000"), (INDIRECT("'"&amp;D$1&amp;"'!B2:B1000")=$B51) * (INDIRECT("'"&amp;D$1&amp;"'!C2:C1000")=$C51)
        ),
        5,
        FALSE()
    )=0,
    "",
    VLOOKUP(
        $A51,
        _xlfn._xlws.filter(
            INDIRECT("'"&amp;D$1&amp;"'!A2:E1000"), (INDIRECT("'"&amp;D$1&amp;"'!B2:B1000")=$B51) * (INDIRECT("'"&amp;D$1&amp;"'!C2:C1000")=$C51)
        ),
        5,
        FALSE()
    )
)</f>
        <v>#NAME?</v>
      </c>
      <c r="E51" s="88" t="e">
        <f aca="false" t="array" ref="E51:E51">IF(
    VLOOKUP(
        $A51,
        _xlfn._xlws.filter(
            INDIRECT("'"&amp;E$1&amp;"'!A2:E1000"), (INDIRECT("'"&amp;E$1&amp;"'!B2:B1000")=$B51) * (INDIRECT("'"&amp;E$1&amp;"'!C2:C1000")=$C51)
        ),
        5,
        FALSE()
    )=0,
    "",
    VLOOKUP(
        $A51,
        _xlfn._xlws.filter(
            INDIRECT("'"&amp;E$1&amp;"'!A2:E1000"), (INDIRECT("'"&amp;E$1&amp;"'!B2:B1000")=$B51) * (INDIRECT("'"&amp;E$1&amp;"'!C2:C1000")=$C51)
        ),
        5,
        FALSE()
    )
)</f>
        <v>#NAME?</v>
      </c>
      <c r="F51" s="88" t="e">
        <f aca="false" t="array" ref="F51:F51">IF(
    VLOOKUP(
        $A51,
        _xlfn._xlws.filter(
            INDIRECT("'"&amp;F$1&amp;"'!A2:E1000"), (INDIRECT("'"&amp;F$1&amp;"'!B2:B1000")=$B51) * (INDIRECT("'"&amp;F$1&amp;"'!C2:C1000")=$C51)
        ),
        5,
        FALSE()
    )=0,
    "",
    VLOOKUP(
        $A51,
        _xlfn._xlws.filter(
            INDIRECT("'"&amp;F$1&amp;"'!A2:E1000"), (INDIRECT("'"&amp;F$1&amp;"'!B2:B1000")=$B51) * (INDIRECT("'"&amp;F$1&amp;"'!C2:C1000")=$C51)
        ),
        5,
        FALSE()
    )
)</f>
        <v>#NAME?</v>
      </c>
      <c r="G51" s="88" t="e">
        <f aca="false" t="array" ref="G51:G51">IF(
    VLOOKUP(
        $A51,
        _xlfn._xlws.filter(
            INDIRECT("'"&amp;G$1&amp;"'!A2:E1000"), (INDIRECT("'"&amp;G$1&amp;"'!B2:B1000")=$B51) * (INDIRECT("'"&amp;G$1&amp;"'!C2:C1000")=$C51)
        ),
        5,
        FALSE()
    )=0,
    "",
    VLOOKUP(
        $A51,
        _xlfn._xlws.filter(
            INDIRECT("'"&amp;G$1&amp;"'!A2:E1000"), (INDIRECT("'"&amp;G$1&amp;"'!B2:B1000")=$B51) * (INDIRECT("'"&amp;G$1&amp;"'!C2:C1000")=$C51)
        ),
        5,
        FALSE()
    )
)</f>
        <v>#NAME?</v>
      </c>
      <c r="H51" s="88" t="e">
        <f aca="false" t="array" ref="H51:H51">IF(
    VLOOKUP(
        $A51,
        _xlfn._xlws.filter(
            INDIRECT("'"&amp;H$1&amp;"'!A2:E1000"), (INDIRECT("'"&amp;H$1&amp;"'!B2:B1000")=$B51) * (INDIRECT("'"&amp;H$1&amp;"'!C2:C1000")=$C51)
        ),
        5,
        FALSE()
    )=0,
    "",
    VLOOKUP(
        $A51,
        _xlfn._xlws.filter(
            INDIRECT("'"&amp;H$1&amp;"'!A2:E1000"), (INDIRECT("'"&amp;H$1&amp;"'!B2:B1000")=$B51) * (INDIRECT("'"&amp;H$1&amp;"'!C2:C1000")=$C51)
        ),
        5,
        FALSE()
    )
)</f>
        <v>#NAME?</v>
      </c>
      <c r="I51" s="88" t="e">
        <f aca="false" t="array" ref="I51:I51">IF(
    VLOOKUP(
        $A51,
        _xlfn._xlws.filter(
            INDIRECT("'"&amp;I$1&amp;"'!A2:E1000"), (INDIRECT("'"&amp;I$1&amp;"'!B2:B1000")=$B51) * (INDIRECT("'"&amp;I$1&amp;"'!C2:C1000")=$C51)
        ),
        5,
        FALSE()
    )=0,
    "",
    VLOOKUP(
        $A51,
        _xlfn._xlws.filter(
            INDIRECT("'"&amp;I$1&amp;"'!A2:E1000"), (INDIRECT("'"&amp;I$1&amp;"'!B2:B1000")=$B51) * (INDIRECT("'"&amp;I$1&amp;"'!C2:C1000")=$C51)
        ),
        5,
        FALSE()
    )
)</f>
        <v>#NAME?</v>
      </c>
      <c r="J51" s="88" t="e">
        <f aca="false" t="array" ref="J51:J51">IF(
    VLOOKUP(
        $A51,
        _xlfn._xlws.filter(
            INDIRECT("'"&amp;J$1&amp;"'!A2:E1000"), (INDIRECT("'"&amp;J$1&amp;"'!B2:B1000")=$B51) * (INDIRECT("'"&amp;J$1&amp;"'!C2:C1000")=$C51)
        ),
        5,
        FALSE()
    )=0,
    "",
    VLOOKUP(
        $A51,
        _xlfn._xlws.filter(
            INDIRECT("'"&amp;J$1&amp;"'!A2:E1000"), (INDIRECT("'"&amp;J$1&amp;"'!B2:B1000")=$B51) * (INDIRECT("'"&amp;J$1&amp;"'!C2:C1000")=$C51)
        ),
        5,
        FALSE()
    )
)</f>
        <v>#NAME?</v>
      </c>
      <c r="K51" s="88" t="e">
        <f aca="false" t="array" ref="K51:K51">IF(
    VLOOKUP(
        $A51,
        _xlfn._xlws.filter(
            INDIRECT("'"&amp;K$1&amp;"'!A2:E1000"), (INDIRECT("'"&amp;K$1&amp;"'!B2:B1000")=$B51) * (INDIRECT("'"&amp;K$1&amp;"'!C2:C1000")=$C51)
        ),
        5,
        FALSE()
    )=0,
    "",
    VLOOKUP(
        $A51,
        _xlfn._xlws.filter(
            INDIRECT("'"&amp;K$1&amp;"'!A2:E1000"), (INDIRECT("'"&amp;K$1&amp;"'!B2:B1000")=$B51) * (INDIRECT("'"&amp;K$1&amp;"'!C2:C1000")=$C51)
        ),
        5,
        FALSE()
    )
)</f>
        <v>#NAME?</v>
      </c>
      <c r="L51" s="88" t="e">
        <f aca="false" t="array" ref="L51:L51">IF(
    VLOOKUP(
        $A51,
        _xlfn._xlws.filter(
            INDIRECT("'"&amp;L$1&amp;"'!A2:E1000"), (INDIRECT("'"&amp;L$1&amp;"'!B2:B1000")=$B51) * (INDIRECT("'"&amp;L$1&amp;"'!C2:C1000")=$C51)
        ),
        5,
        FALSE()
    )=0,
    "",
    VLOOKUP(
        $A51,
        _xlfn._xlws.filter(
            INDIRECT("'"&amp;L$1&amp;"'!A2:E1000"), (INDIRECT("'"&amp;L$1&amp;"'!B2:B1000")=$B51) * (INDIRECT("'"&amp;L$1&amp;"'!C2:C1000")=$C51)
        ),
        5,
        FALSE()
    )
)</f>
        <v>#NAME?</v>
      </c>
      <c r="M51" s="88" t="e">
        <f aca="false" t="array" ref="M51:M51">IF(
    VLOOKUP(
        $A51,
        _xlfn._xlws.filter(
            INDIRECT("'"&amp;M$1&amp;"'!A2:E1000"), (INDIRECT("'"&amp;M$1&amp;"'!B2:B1000")=$B51) * (INDIRECT("'"&amp;M$1&amp;"'!C2:C1000")=$C51)
        ),
        5,
        FALSE()
    )=0,
    "",
    VLOOKUP(
        $A51,
        _xlfn._xlws.filter(
            INDIRECT("'"&amp;M$1&amp;"'!A2:E1000"), (INDIRECT("'"&amp;M$1&amp;"'!B2:B1000")=$B51) * (INDIRECT("'"&amp;M$1&amp;"'!C2:C1000")=$C51)
        ),
        5,
        FALSE()
    )
)</f>
        <v>#NAME?</v>
      </c>
      <c r="N51" s="88" t="e">
        <f aca="false" t="array" ref="N51:N51">IF(
    VLOOKUP(
        $A51,
        _xlfn._xlws.filter(
            INDIRECT("'"&amp;N$1&amp;"'!A2:E1000"), (INDIRECT("'"&amp;N$1&amp;"'!B2:B1000")=$B51) * (INDIRECT("'"&amp;N$1&amp;"'!C2:C1000")=$C51)
        ),
        5,
        FALSE()
    )=0,
    "",
    VLOOKUP(
        $A51,
        _xlfn._xlws.filter(
            INDIRECT("'"&amp;N$1&amp;"'!A2:E1000"), (INDIRECT("'"&amp;N$1&amp;"'!B2:B1000")=$B51) * (INDIRECT("'"&amp;N$1&amp;"'!C2:C1000")=$C51)
        ),
        5,
        FALSE()
    )
)</f>
        <v>#NAME?</v>
      </c>
      <c r="O51" s="88" t="e">
        <f aca="false" t="array" ref="O51:O51">IF(
    VLOOKUP(
        $A51,
        _xlfn._xlws.filter(
            INDIRECT("'"&amp;O$1&amp;"'!A2:E1000"), (INDIRECT("'"&amp;O$1&amp;"'!B2:B1000")=$B51) * (INDIRECT("'"&amp;O$1&amp;"'!C2:C1000")=$C51)
        ),
        5,
        FALSE()
    )=0,
    "",
    VLOOKUP(
        $A51,
        _xlfn._xlws.filter(
            INDIRECT("'"&amp;O$1&amp;"'!A2:E1000"), (INDIRECT("'"&amp;O$1&amp;"'!B2:B1000")=$B51) * (INDIRECT("'"&amp;O$1&amp;"'!C2:C1000")=$C51)
        ),
        5,
        FALSE()
    )
)</f>
        <v>#NAME?</v>
      </c>
      <c r="P51" s="88" t="e">
        <f aca="false" t="array" ref="P51:P51">IF(
    VLOOKUP(
        $A51,
        _xlfn._xlws.filter(
            INDIRECT("'"&amp;P$1&amp;"'!A2:E1000"), (INDIRECT("'"&amp;P$1&amp;"'!B2:B1000")=$B51) * (INDIRECT("'"&amp;P$1&amp;"'!C2:C1000")=$C51)
        ),
        5,
        FALSE()
    )=0,
    "",
    VLOOKUP(
        $A51,
        _xlfn._xlws.filter(
            INDIRECT("'"&amp;P$1&amp;"'!A2:E1000"), (INDIRECT("'"&amp;P$1&amp;"'!B2:B1000")=$B51) * (INDIRECT("'"&amp;P$1&amp;"'!C2:C1000")=$C51)
        ),
        5,
        FALSE()
    )
)</f>
        <v>#NAME?</v>
      </c>
      <c r="Q51" s="88" t="e">
        <f aca="false" t="array" ref="Q51:Q51">IF(
    VLOOKUP(
        $A51,
        _xlfn._xlws.filter(
            INDIRECT("'"&amp;Q$1&amp;"'!A2:E1000"), (INDIRECT("'"&amp;Q$1&amp;"'!B2:B1000")=$B51) * (INDIRECT("'"&amp;Q$1&amp;"'!C2:C1000")=$C51)
        ),
        5,
        FALSE()
    )=0,
    "",
    VLOOKUP(
        $A51,
        _xlfn._xlws.filter(
            INDIRECT("'"&amp;Q$1&amp;"'!A2:E1000"), (INDIRECT("'"&amp;Q$1&amp;"'!B2:B1000")=$B51) * (INDIRECT("'"&amp;Q$1&amp;"'!C2:C1000")=$C51)
        ),
        5,
        FALSE()
    )
)</f>
        <v>#NAME?</v>
      </c>
    </row>
    <row r="52" customFormat="false" ht="15" hidden="false" customHeight="false" outlineLevel="0" collapsed="false">
      <c r="A52" s="95" t="s">
        <v>41</v>
      </c>
      <c r="B52" s="93" t="s">
        <v>90</v>
      </c>
      <c r="C52" s="93" t="n">
        <v>1</v>
      </c>
      <c r="D52" s="88" t="e">
        <f aca="false" t="array" ref="D52:D52">IF(
    VLOOKUP(
        $A52,
        _xlfn._xlws.filter(
            INDIRECT("'"&amp;D$1&amp;"'!A2:E1000"), (INDIRECT("'"&amp;D$1&amp;"'!B2:B1000")=$B52) * (INDIRECT("'"&amp;D$1&amp;"'!C2:C1000")=$C52)
        ),
        5,
        FALSE()
    )=0,
    "",
    VLOOKUP(
        $A52,
        _xlfn._xlws.filter(
            INDIRECT("'"&amp;D$1&amp;"'!A2:E1000"), (INDIRECT("'"&amp;D$1&amp;"'!B2:B1000")=$B52) * (INDIRECT("'"&amp;D$1&amp;"'!C2:C1000")=$C52)
        ),
        5,
        FALSE()
    )
)</f>
        <v>#NAME?</v>
      </c>
      <c r="E52" s="88" t="e">
        <f aca="false" t="array" ref="E52:E52">IF(
    VLOOKUP(
        $A52,
        _xlfn._xlws.filter(
            INDIRECT("'"&amp;E$1&amp;"'!A2:E1000"), (INDIRECT("'"&amp;E$1&amp;"'!B2:B1000")=$B52) * (INDIRECT("'"&amp;E$1&amp;"'!C2:C1000")=$C52)
        ),
        5,
        FALSE()
    )=0,
    "",
    VLOOKUP(
        $A52,
        _xlfn._xlws.filter(
            INDIRECT("'"&amp;E$1&amp;"'!A2:E1000"), (INDIRECT("'"&amp;E$1&amp;"'!B2:B1000")=$B52) * (INDIRECT("'"&amp;E$1&amp;"'!C2:C1000")=$C52)
        ),
        5,
        FALSE()
    )
)</f>
        <v>#NAME?</v>
      </c>
      <c r="F52" s="88" t="e">
        <f aca="false" t="array" ref="F52:F52">IF(
    VLOOKUP(
        $A52,
        _xlfn._xlws.filter(
            INDIRECT("'"&amp;F$1&amp;"'!A2:E1000"), (INDIRECT("'"&amp;F$1&amp;"'!B2:B1000")=$B52) * (INDIRECT("'"&amp;F$1&amp;"'!C2:C1000")=$C52)
        ),
        5,
        FALSE()
    )=0,
    "",
    VLOOKUP(
        $A52,
        _xlfn._xlws.filter(
            INDIRECT("'"&amp;F$1&amp;"'!A2:E1000"), (INDIRECT("'"&amp;F$1&amp;"'!B2:B1000")=$B52) * (INDIRECT("'"&amp;F$1&amp;"'!C2:C1000")=$C52)
        ),
        5,
        FALSE()
    )
)</f>
        <v>#NAME?</v>
      </c>
      <c r="G52" s="88" t="e">
        <f aca="false" t="array" ref="G52:G52">IF(
    VLOOKUP(
        $A52,
        _xlfn._xlws.filter(
            INDIRECT("'"&amp;G$1&amp;"'!A2:E1000"), (INDIRECT("'"&amp;G$1&amp;"'!B2:B1000")=$B52) * (INDIRECT("'"&amp;G$1&amp;"'!C2:C1000")=$C52)
        ),
        5,
        FALSE()
    )=0,
    "",
    VLOOKUP(
        $A52,
        _xlfn._xlws.filter(
            INDIRECT("'"&amp;G$1&amp;"'!A2:E1000"), (INDIRECT("'"&amp;G$1&amp;"'!B2:B1000")=$B52) * (INDIRECT("'"&amp;G$1&amp;"'!C2:C1000")=$C52)
        ),
        5,
        FALSE()
    )
)</f>
        <v>#NAME?</v>
      </c>
      <c r="H52" s="88" t="e">
        <f aca="false" t="array" ref="H52:H52">IF(
    VLOOKUP(
        $A52,
        _xlfn._xlws.filter(
            INDIRECT("'"&amp;H$1&amp;"'!A2:E1000"), (INDIRECT("'"&amp;H$1&amp;"'!B2:B1000")=$B52) * (INDIRECT("'"&amp;H$1&amp;"'!C2:C1000")=$C52)
        ),
        5,
        FALSE()
    )=0,
    "",
    VLOOKUP(
        $A52,
        _xlfn._xlws.filter(
            INDIRECT("'"&amp;H$1&amp;"'!A2:E1000"), (INDIRECT("'"&amp;H$1&amp;"'!B2:B1000")=$B52) * (INDIRECT("'"&amp;H$1&amp;"'!C2:C1000")=$C52)
        ),
        5,
        FALSE()
    )
)</f>
        <v>#NAME?</v>
      </c>
      <c r="I52" s="88" t="e">
        <f aca="false" t="array" ref="I52:I52">IF(
    VLOOKUP(
        $A52,
        _xlfn._xlws.filter(
            INDIRECT("'"&amp;I$1&amp;"'!A2:E1000"), (INDIRECT("'"&amp;I$1&amp;"'!B2:B1000")=$B52) * (INDIRECT("'"&amp;I$1&amp;"'!C2:C1000")=$C52)
        ),
        5,
        FALSE()
    )=0,
    "",
    VLOOKUP(
        $A52,
        _xlfn._xlws.filter(
            INDIRECT("'"&amp;I$1&amp;"'!A2:E1000"), (INDIRECT("'"&amp;I$1&amp;"'!B2:B1000")=$B52) * (INDIRECT("'"&amp;I$1&amp;"'!C2:C1000")=$C52)
        ),
        5,
        FALSE()
    )
)</f>
        <v>#NAME?</v>
      </c>
      <c r="J52" s="88" t="e">
        <f aca="false" t="array" ref="J52:J52">IF(
    VLOOKUP(
        $A52,
        _xlfn._xlws.filter(
            INDIRECT("'"&amp;J$1&amp;"'!A2:E1000"), (INDIRECT("'"&amp;J$1&amp;"'!B2:B1000")=$B52) * (INDIRECT("'"&amp;J$1&amp;"'!C2:C1000")=$C52)
        ),
        5,
        FALSE()
    )=0,
    "",
    VLOOKUP(
        $A52,
        _xlfn._xlws.filter(
            INDIRECT("'"&amp;J$1&amp;"'!A2:E1000"), (INDIRECT("'"&amp;J$1&amp;"'!B2:B1000")=$B52) * (INDIRECT("'"&amp;J$1&amp;"'!C2:C1000")=$C52)
        ),
        5,
        FALSE()
    )
)</f>
        <v>#NAME?</v>
      </c>
      <c r="K52" s="88" t="e">
        <f aca="false" t="array" ref="K52:K52">IF(
    VLOOKUP(
        $A52,
        _xlfn._xlws.filter(
            INDIRECT("'"&amp;K$1&amp;"'!A2:E1000"), (INDIRECT("'"&amp;K$1&amp;"'!B2:B1000")=$B52) * (INDIRECT("'"&amp;K$1&amp;"'!C2:C1000")=$C52)
        ),
        5,
        FALSE()
    )=0,
    "",
    VLOOKUP(
        $A52,
        _xlfn._xlws.filter(
            INDIRECT("'"&amp;K$1&amp;"'!A2:E1000"), (INDIRECT("'"&amp;K$1&amp;"'!B2:B1000")=$B52) * (INDIRECT("'"&amp;K$1&amp;"'!C2:C1000")=$C52)
        ),
        5,
        FALSE()
    )
)</f>
        <v>#NAME?</v>
      </c>
      <c r="L52" s="88" t="e">
        <f aca="false" t="array" ref="L52:L52">IF(
    VLOOKUP(
        $A52,
        _xlfn._xlws.filter(
            INDIRECT("'"&amp;L$1&amp;"'!A2:E1000"), (INDIRECT("'"&amp;L$1&amp;"'!B2:B1000")=$B52) * (INDIRECT("'"&amp;L$1&amp;"'!C2:C1000")=$C52)
        ),
        5,
        FALSE()
    )=0,
    "",
    VLOOKUP(
        $A52,
        _xlfn._xlws.filter(
            INDIRECT("'"&amp;L$1&amp;"'!A2:E1000"), (INDIRECT("'"&amp;L$1&amp;"'!B2:B1000")=$B52) * (INDIRECT("'"&amp;L$1&amp;"'!C2:C1000")=$C52)
        ),
        5,
        FALSE()
    )
)</f>
        <v>#NAME?</v>
      </c>
      <c r="M52" s="88" t="e">
        <f aca="false" t="array" ref="M52:M52">IF(
    VLOOKUP(
        $A52,
        _xlfn._xlws.filter(
            INDIRECT("'"&amp;M$1&amp;"'!A2:E1000"), (INDIRECT("'"&amp;M$1&amp;"'!B2:B1000")=$B52) * (INDIRECT("'"&amp;M$1&amp;"'!C2:C1000")=$C52)
        ),
        5,
        FALSE()
    )=0,
    "",
    VLOOKUP(
        $A52,
        _xlfn._xlws.filter(
            INDIRECT("'"&amp;M$1&amp;"'!A2:E1000"), (INDIRECT("'"&amp;M$1&amp;"'!B2:B1000")=$B52) * (INDIRECT("'"&amp;M$1&amp;"'!C2:C1000")=$C52)
        ),
        5,
        FALSE()
    )
)</f>
        <v>#NAME?</v>
      </c>
      <c r="N52" s="88" t="e">
        <f aca="false" t="array" ref="N52:N52">IF(
    VLOOKUP(
        $A52,
        _xlfn._xlws.filter(
            INDIRECT("'"&amp;N$1&amp;"'!A2:E1000"), (INDIRECT("'"&amp;N$1&amp;"'!B2:B1000")=$B52) * (INDIRECT("'"&amp;N$1&amp;"'!C2:C1000")=$C52)
        ),
        5,
        FALSE()
    )=0,
    "",
    VLOOKUP(
        $A52,
        _xlfn._xlws.filter(
            INDIRECT("'"&amp;N$1&amp;"'!A2:E1000"), (INDIRECT("'"&amp;N$1&amp;"'!B2:B1000")=$B52) * (INDIRECT("'"&amp;N$1&amp;"'!C2:C1000")=$C52)
        ),
        5,
        FALSE()
    )
)</f>
        <v>#NAME?</v>
      </c>
      <c r="O52" s="88" t="e">
        <f aca="false" t="array" ref="O52:O52">IF(
    VLOOKUP(
        $A52,
        _xlfn._xlws.filter(
            INDIRECT("'"&amp;O$1&amp;"'!A2:E1000"), (INDIRECT("'"&amp;O$1&amp;"'!B2:B1000")=$B52) * (INDIRECT("'"&amp;O$1&amp;"'!C2:C1000")=$C52)
        ),
        5,
        FALSE()
    )=0,
    "",
    VLOOKUP(
        $A52,
        _xlfn._xlws.filter(
            INDIRECT("'"&amp;O$1&amp;"'!A2:E1000"), (INDIRECT("'"&amp;O$1&amp;"'!B2:B1000")=$B52) * (INDIRECT("'"&amp;O$1&amp;"'!C2:C1000")=$C52)
        ),
        5,
        FALSE()
    )
)</f>
        <v>#NAME?</v>
      </c>
      <c r="P52" s="88" t="e">
        <f aca="false" t="array" ref="P52:P52">IF(
    VLOOKUP(
        $A52,
        _xlfn._xlws.filter(
            INDIRECT("'"&amp;P$1&amp;"'!A2:E1000"), (INDIRECT("'"&amp;P$1&amp;"'!B2:B1000")=$B52) * (INDIRECT("'"&amp;P$1&amp;"'!C2:C1000")=$C52)
        ),
        5,
        FALSE()
    )=0,
    "",
    VLOOKUP(
        $A52,
        _xlfn._xlws.filter(
            INDIRECT("'"&amp;P$1&amp;"'!A2:E1000"), (INDIRECT("'"&amp;P$1&amp;"'!B2:B1000")=$B52) * (INDIRECT("'"&amp;P$1&amp;"'!C2:C1000")=$C52)
        ),
        5,
        FALSE()
    )
)</f>
        <v>#NAME?</v>
      </c>
      <c r="Q52" s="88" t="e">
        <f aca="false" t="array" ref="Q52:Q52">IF(
    VLOOKUP(
        $A52,
        _xlfn._xlws.filter(
            INDIRECT("'"&amp;Q$1&amp;"'!A2:E1000"), (INDIRECT("'"&amp;Q$1&amp;"'!B2:B1000")=$B52) * (INDIRECT("'"&amp;Q$1&amp;"'!C2:C1000")=$C52)
        ),
        5,
        FALSE()
    )=0,
    "",
    VLOOKUP(
        $A52,
        _xlfn._xlws.filter(
            INDIRECT("'"&amp;Q$1&amp;"'!A2:E1000"), (INDIRECT("'"&amp;Q$1&amp;"'!B2:B1000")=$B52) * (INDIRECT("'"&amp;Q$1&amp;"'!C2:C1000")=$C52)
        ),
        5,
        FALSE()
    )
)</f>
        <v>#NAME?</v>
      </c>
    </row>
    <row r="53" customFormat="false" ht="15" hidden="false" customHeight="false" outlineLevel="0" collapsed="false">
      <c r="A53" s="95" t="s">
        <v>41</v>
      </c>
      <c r="B53" s="93" t="s">
        <v>91</v>
      </c>
      <c r="C53" s="93" t="n">
        <v>1</v>
      </c>
      <c r="D53" s="88" t="e">
        <f aca="false" t="array" ref="D53:D53">IF(
    VLOOKUP(
        $A53,
        _xlfn._xlws.filter(
            INDIRECT("'"&amp;D$1&amp;"'!A2:E1000"), (INDIRECT("'"&amp;D$1&amp;"'!B2:B1000")=$B53) * (INDIRECT("'"&amp;D$1&amp;"'!C2:C1000")=$C53)
        ),
        5,
        FALSE()
    )=0,
    "",
    VLOOKUP(
        $A53,
        _xlfn._xlws.filter(
            INDIRECT("'"&amp;D$1&amp;"'!A2:E1000"), (INDIRECT("'"&amp;D$1&amp;"'!B2:B1000")=$B53) * (INDIRECT("'"&amp;D$1&amp;"'!C2:C1000")=$C53)
        ),
        5,
        FALSE()
    )
)</f>
        <v>#NAME?</v>
      </c>
      <c r="E53" s="88" t="e">
        <f aca="false" t="array" ref="E53:E53">IF(
    VLOOKUP(
        $A53,
        _xlfn._xlws.filter(
            INDIRECT("'"&amp;E$1&amp;"'!A2:E1000"), (INDIRECT("'"&amp;E$1&amp;"'!B2:B1000")=$B53) * (INDIRECT("'"&amp;E$1&amp;"'!C2:C1000")=$C53)
        ),
        5,
        FALSE()
    )=0,
    "",
    VLOOKUP(
        $A53,
        _xlfn._xlws.filter(
            INDIRECT("'"&amp;E$1&amp;"'!A2:E1000"), (INDIRECT("'"&amp;E$1&amp;"'!B2:B1000")=$B53) * (INDIRECT("'"&amp;E$1&amp;"'!C2:C1000")=$C53)
        ),
        5,
        FALSE()
    )
)</f>
        <v>#NAME?</v>
      </c>
      <c r="F53" s="88" t="e">
        <f aca="false" t="array" ref="F53:F53">IF(
    VLOOKUP(
        $A53,
        _xlfn._xlws.filter(
            INDIRECT("'"&amp;F$1&amp;"'!A2:E1000"), (INDIRECT("'"&amp;F$1&amp;"'!B2:B1000")=$B53) * (INDIRECT("'"&amp;F$1&amp;"'!C2:C1000")=$C53)
        ),
        5,
        FALSE()
    )=0,
    "",
    VLOOKUP(
        $A53,
        _xlfn._xlws.filter(
            INDIRECT("'"&amp;F$1&amp;"'!A2:E1000"), (INDIRECT("'"&amp;F$1&amp;"'!B2:B1000")=$B53) * (INDIRECT("'"&amp;F$1&amp;"'!C2:C1000")=$C53)
        ),
        5,
        FALSE()
    )
)</f>
        <v>#NAME?</v>
      </c>
      <c r="G53" s="88" t="e">
        <f aca="false" t="array" ref="G53:G53">IF(
    VLOOKUP(
        $A53,
        _xlfn._xlws.filter(
            INDIRECT("'"&amp;G$1&amp;"'!A2:E1000"), (INDIRECT("'"&amp;G$1&amp;"'!B2:B1000")=$B53) * (INDIRECT("'"&amp;G$1&amp;"'!C2:C1000")=$C53)
        ),
        5,
        FALSE()
    )=0,
    "",
    VLOOKUP(
        $A53,
        _xlfn._xlws.filter(
            INDIRECT("'"&amp;G$1&amp;"'!A2:E1000"), (INDIRECT("'"&amp;G$1&amp;"'!B2:B1000")=$B53) * (INDIRECT("'"&amp;G$1&amp;"'!C2:C1000")=$C53)
        ),
        5,
        FALSE()
    )
)</f>
        <v>#NAME?</v>
      </c>
      <c r="H53" s="88" t="e">
        <f aca="false" t="array" ref="H53:H53">IF(
    VLOOKUP(
        $A53,
        _xlfn._xlws.filter(
            INDIRECT("'"&amp;H$1&amp;"'!A2:E1000"), (INDIRECT("'"&amp;H$1&amp;"'!B2:B1000")=$B53) * (INDIRECT("'"&amp;H$1&amp;"'!C2:C1000")=$C53)
        ),
        5,
        FALSE()
    )=0,
    "",
    VLOOKUP(
        $A53,
        _xlfn._xlws.filter(
            INDIRECT("'"&amp;H$1&amp;"'!A2:E1000"), (INDIRECT("'"&amp;H$1&amp;"'!B2:B1000")=$B53) * (INDIRECT("'"&amp;H$1&amp;"'!C2:C1000")=$C53)
        ),
        5,
        FALSE()
    )
)</f>
        <v>#NAME?</v>
      </c>
      <c r="I53" s="88" t="e">
        <f aca="false" t="array" ref="I53:I53">IF(
    VLOOKUP(
        $A53,
        _xlfn._xlws.filter(
            INDIRECT("'"&amp;I$1&amp;"'!A2:E1000"), (INDIRECT("'"&amp;I$1&amp;"'!B2:B1000")=$B53) * (INDIRECT("'"&amp;I$1&amp;"'!C2:C1000")=$C53)
        ),
        5,
        FALSE()
    )=0,
    "",
    VLOOKUP(
        $A53,
        _xlfn._xlws.filter(
            INDIRECT("'"&amp;I$1&amp;"'!A2:E1000"), (INDIRECT("'"&amp;I$1&amp;"'!B2:B1000")=$B53) * (INDIRECT("'"&amp;I$1&amp;"'!C2:C1000")=$C53)
        ),
        5,
        FALSE()
    )
)</f>
        <v>#NAME?</v>
      </c>
      <c r="J53" s="88" t="e">
        <f aca="false" t="array" ref="J53:J53">IF(
    VLOOKUP(
        $A53,
        _xlfn._xlws.filter(
            INDIRECT("'"&amp;J$1&amp;"'!A2:E1000"), (INDIRECT("'"&amp;J$1&amp;"'!B2:B1000")=$B53) * (INDIRECT("'"&amp;J$1&amp;"'!C2:C1000")=$C53)
        ),
        5,
        FALSE()
    )=0,
    "",
    VLOOKUP(
        $A53,
        _xlfn._xlws.filter(
            INDIRECT("'"&amp;J$1&amp;"'!A2:E1000"), (INDIRECT("'"&amp;J$1&amp;"'!B2:B1000")=$B53) * (INDIRECT("'"&amp;J$1&amp;"'!C2:C1000")=$C53)
        ),
        5,
        FALSE()
    )
)</f>
        <v>#NAME?</v>
      </c>
      <c r="K53" s="88" t="e">
        <f aca="false" t="array" ref="K53:K53">IF(
    VLOOKUP(
        $A53,
        _xlfn._xlws.filter(
            INDIRECT("'"&amp;K$1&amp;"'!A2:E1000"), (INDIRECT("'"&amp;K$1&amp;"'!B2:B1000")=$B53) * (INDIRECT("'"&amp;K$1&amp;"'!C2:C1000")=$C53)
        ),
        5,
        FALSE()
    )=0,
    "",
    VLOOKUP(
        $A53,
        _xlfn._xlws.filter(
            INDIRECT("'"&amp;K$1&amp;"'!A2:E1000"), (INDIRECT("'"&amp;K$1&amp;"'!B2:B1000")=$B53) * (INDIRECT("'"&amp;K$1&amp;"'!C2:C1000")=$C53)
        ),
        5,
        FALSE()
    )
)</f>
        <v>#NAME?</v>
      </c>
      <c r="L53" s="88" t="e">
        <f aca="false" t="array" ref="L53:L53">IF(
    VLOOKUP(
        $A53,
        _xlfn._xlws.filter(
            INDIRECT("'"&amp;L$1&amp;"'!A2:E1000"), (INDIRECT("'"&amp;L$1&amp;"'!B2:B1000")=$B53) * (INDIRECT("'"&amp;L$1&amp;"'!C2:C1000")=$C53)
        ),
        5,
        FALSE()
    )=0,
    "",
    VLOOKUP(
        $A53,
        _xlfn._xlws.filter(
            INDIRECT("'"&amp;L$1&amp;"'!A2:E1000"), (INDIRECT("'"&amp;L$1&amp;"'!B2:B1000")=$B53) * (INDIRECT("'"&amp;L$1&amp;"'!C2:C1000")=$C53)
        ),
        5,
        FALSE()
    )
)</f>
        <v>#NAME?</v>
      </c>
      <c r="M53" s="88" t="e">
        <f aca="false" t="array" ref="M53:M53">IF(
    VLOOKUP(
        $A53,
        _xlfn._xlws.filter(
            INDIRECT("'"&amp;M$1&amp;"'!A2:E1000"), (INDIRECT("'"&amp;M$1&amp;"'!B2:B1000")=$B53) * (INDIRECT("'"&amp;M$1&amp;"'!C2:C1000")=$C53)
        ),
        5,
        FALSE()
    )=0,
    "",
    VLOOKUP(
        $A53,
        _xlfn._xlws.filter(
            INDIRECT("'"&amp;M$1&amp;"'!A2:E1000"), (INDIRECT("'"&amp;M$1&amp;"'!B2:B1000")=$B53) * (INDIRECT("'"&amp;M$1&amp;"'!C2:C1000")=$C53)
        ),
        5,
        FALSE()
    )
)</f>
        <v>#NAME?</v>
      </c>
      <c r="N53" s="88" t="e">
        <f aca="false" t="array" ref="N53:N53">IF(
    VLOOKUP(
        $A53,
        _xlfn._xlws.filter(
            INDIRECT("'"&amp;N$1&amp;"'!A2:E1000"), (INDIRECT("'"&amp;N$1&amp;"'!B2:B1000")=$B53) * (INDIRECT("'"&amp;N$1&amp;"'!C2:C1000")=$C53)
        ),
        5,
        FALSE()
    )=0,
    "",
    VLOOKUP(
        $A53,
        _xlfn._xlws.filter(
            INDIRECT("'"&amp;N$1&amp;"'!A2:E1000"), (INDIRECT("'"&amp;N$1&amp;"'!B2:B1000")=$B53) * (INDIRECT("'"&amp;N$1&amp;"'!C2:C1000")=$C53)
        ),
        5,
        FALSE()
    )
)</f>
        <v>#NAME?</v>
      </c>
      <c r="O53" s="88" t="e">
        <f aca="false" t="array" ref="O53:O53">IF(
    VLOOKUP(
        $A53,
        _xlfn._xlws.filter(
            INDIRECT("'"&amp;O$1&amp;"'!A2:E1000"), (INDIRECT("'"&amp;O$1&amp;"'!B2:B1000")=$B53) * (INDIRECT("'"&amp;O$1&amp;"'!C2:C1000")=$C53)
        ),
        5,
        FALSE()
    )=0,
    "",
    VLOOKUP(
        $A53,
        _xlfn._xlws.filter(
            INDIRECT("'"&amp;O$1&amp;"'!A2:E1000"), (INDIRECT("'"&amp;O$1&amp;"'!B2:B1000")=$B53) * (INDIRECT("'"&amp;O$1&amp;"'!C2:C1000")=$C53)
        ),
        5,
        FALSE()
    )
)</f>
        <v>#NAME?</v>
      </c>
      <c r="P53" s="88" t="e">
        <f aca="false" t="array" ref="P53:P53">IF(
    VLOOKUP(
        $A53,
        _xlfn._xlws.filter(
            INDIRECT("'"&amp;P$1&amp;"'!A2:E1000"), (INDIRECT("'"&amp;P$1&amp;"'!B2:B1000")=$B53) * (INDIRECT("'"&amp;P$1&amp;"'!C2:C1000")=$C53)
        ),
        5,
        FALSE()
    )=0,
    "",
    VLOOKUP(
        $A53,
        _xlfn._xlws.filter(
            INDIRECT("'"&amp;P$1&amp;"'!A2:E1000"), (INDIRECT("'"&amp;P$1&amp;"'!B2:B1000")=$B53) * (INDIRECT("'"&amp;P$1&amp;"'!C2:C1000")=$C53)
        ),
        5,
        FALSE()
    )
)</f>
        <v>#NAME?</v>
      </c>
      <c r="Q53" s="88" t="e">
        <f aca="false" t="array" ref="Q53:Q53">IF(
    VLOOKUP(
        $A53,
        _xlfn._xlws.filter(
            INDIRECT("'"&amp;Q$1&amp;"'!A2:E1000"), (INDIRECT("'"&amp;Q$1&amp;"'!B2:B1000")=$B53) * (INDIRECT("'"&amp;Q$1&amp;"'!C2:C1000")=$C53)
        ),
        5,
        FALSE()
    )=0,
    "",
    VLOOKUP(
        $A53,
        _xlfn._xlws.filter(
            INDIRECT("'"&amp;Q$1&amp;"'!A2:E1000"), (INDIRECT("'"&amp;Q$1&amp;"'!B2:B1000")=$B53) * (INDIRECT("'"&amp;Q$1&amp;"'!C2:C1000")=$C53)
        ),
        5,
        FALSE()
    )
)</f>
        <v>#NAME?</v>
      </c>
    </row>
    <row r="54" customFormat="false" ht="15" hidden="false" customHeight="false" outlineLevel="0" collapsed="false">
      <c r="A54" s="95" t="s">
        <v>41</v>
      </c>
      <c r="B54" s="93" t="s">
        <v>91</v>
      </c>
      <c r="C54" s="93" t="n">
        <v>2</v>
      </c>
      <c r="D54" s="88" t="e">
        <f aca="false" t="array" ref="D54:D54">IF(
    VLOOKUP(
        $A54,
        _xlfn._xlws.filter(
            INDIRECT("'"&amp;D$1&amp;"'!A2:E1000"), (INDIRECT("'"&amp;D$1&amp;"'!B2:B1000")=$B54) * (INDIRECT("'"&amp;D$1&amp;"'!C2:C1000")=$C54)
        ),
        5,
        FALSE()
    )=0,
    "",
    VLOOKUP(
        $A54,
        _xlfn._xlws.filter(
            INDIRECT("'"&amp;D$1&amp;"'!A2:E1000"), (INDIRECT("'"&amp;D$1&amp;"'!B2:B1000")=$B54) * (INDIRECT("'"&amp;D$1&amp;"'!C2:C1000")=$C54)
        ),
        5,
        FALSE()
    )
)</f>
        <v>#NAME?</v>
      </c>
      <c r="E54" s="88" t="e">
        <f aca="false" t="array" ref="E54:E54">IF(
    VLOOKUP(
        $A54,
        _xlfn._xlws.filter(
            INDIRECT("'"&amp;E$1&amp;"'!A2:E1000"), (INDIRECT("'"&amp;E$1&amp;"'!B2:B1000")=$B54) * (INDIRECT("'"&amp;E$1&amp;"'!C2:C1000")=$C54)
        ),
        5,
        FALSE()
    )=0,
    "",
    VLOOKUP(
        $A54,
        _xlfn._xlws.filter(
            INDIRECT("'"&amp;E$1&amp;"'!A2:E1000"), (INDIRECT("'"&amp;E$1&amp;"'!B2:B1000")=$B54) * (INDIRECT("'"&amp;E$1&amp;"'!C2:C1000")=$C54)
        ),
        5,
        FALSE()
    )
)</f>
        <v>#NAME?</v>
      </c>
      <c r="F54" s="88" t="e">
        <f aca="false" t="array" ref="F54:F54">IF(
    VLOOKUP(
        $A54,
        _xlfn._xlws.filter(
            INDIRECT("'"&amp;F$1&amp;"'!A2:E1000"), (INDIRECT("'"&amp;F$1&amp;"'!B2:B1000")=$B54) * (INDIRECT("'"&amp;F$1&amp;"'!C2:C1000")=$C54)
        ),
        5,
        FALSE()
    )=0,
    "",
    VLOOKUP(
        $A54,
        _xlfn._xlws.filter(
            INDIRECT("'"&amp;F$1&amp;"'!A2:E1000"), (INDIRECT("'"&amp;F$1&amp;"'!B2:B1000")=$B54) * (INDIRECT("'"&amp;F$1&amp;"'!C2:C1000")=$C54)
        ),
        5,
        FALSE()
    )
)</f>
        <v>#NAME?</v>
      </c>
      <c r="G54" s="88" t="e">
        <f aca="false" t="array" ref="G54:G54">IF(
    VLOOKUP(
        $A54,
        _xlfn._xlws.filter(
            INDIRECT("'"&amp;G$1&amp;"'!A2:E1000"), (INDIRECT("'"&amp;G$1&amp;"'!B2:B1000")=$B54) * (INDIRECT("'"&amp;G$1&amp;"'!C2:C1000")=$C54)
        ),
        5,
        FALSE()
    )=0,
    "",
    VLOOKUP(
        $A54,
        _xlfn._xlws.filter(
            INDIRECT("'"&amp;G$1&amp;"'!A2:E1000"), (INDIRECT("'"&amp;G$1&amp;"'!B2:B1000")=$B54) * (INDIRECT("'"&amp;G$1&amp;"'!C2:C1000")=$C54)
        ),
        5,
        FALSE()
    )
)</f>
        <v>#NAME?</v>
      </c>
      <c r="H54" s="88" t="e">
        <f aca="false" t="array" ref="H54:H54">IF(
    VLOOKUP(
        $A54,
        _xlfn._xlws.filter(
            INDIRECT("'"&amp;H$1&amp;"'!A2:E1000"), (INDIRECT("'"&amp;H$1&amp;"'!B2:B1000")=$B54) * (INDIRECT("'"&amp;H$1&amp;"'!C2:C1000")=$C54)
        ),
        5,
        FALSE()
    )=0,
    "",
    VLOOKUP(
        $A54,
        _xlfn._xlws.filter(
            INDIRECT("'"&amp;H$1&amp;"'!A2:E1000"), (INDIRECT("'"&amp;H$1&amp;"'!B2:B1000")=$B54) * (INDIRECT("'"&amp;H$1&amp;"'!C2:C1000")=$C54)
        ),
        5,
        FALSE()
    )
)</f>
        <v>#NAME?</v>
      </c>
      <c r="I54" s="88" t="e">
        <f aca="false" t="array" ref="I54:I54">IF(
    VLOOKUP(
        $A54,
        _xlfn._xlws.filter(
            INDIRECT("'"&amp;I$1&amp;"'!A2:E1000"), (INDIRECT("'"&amp;I$1&amp;"'!B2:B1000")=$B54) * (INDIRECT("'"&amp;I$1&amp;"'!C2:C1000")=$C54)
        ),
        5,
        FALSE()
    )=0,
    "",
    VLOOKUP(
        $A54,
        _xlfn._xlws.filter(
            INDIRECT("'"&amp;I$1&amp;"'!A2:E1000"), (INDIRECT("'"&amp;I$1&amp;"'!B2:B1000")=$B54) * (INDIRECT("'"&amp;I$1&amp;"'!C2:C1000")=$C54)
        ),
        5,
        FALSE()
    )
)</f>
        <v>#NAME?</v>
      </c>
      <c r="J54" s="88" t="e">
        <f aca="false" t="array" ref="J54:J54">IF(
    VLOOKUP(
        $A54,
        _xlfn._xlws.filter(
            INDIRECT("'"&amp;J$1&amp;"'!A2:E1000"), (INDIRECT("'"&amp;J$1&amp;"'!B2:B1000")=$B54) * (INDIRECT("'"&amp;J$1&amp;"'!C2:C1000")=$C54)
        ),
        5,
        FALSE()
    )=0,
    "",
    VLOOKUP(
        $A54,
        _xlfn._xlws.filter(
            INDIRECT("'"&amp;J$1&amp;"'!A2:E1000"), (INDIRECT("'"&amp;J$1&amp;"'!B2:B1000")=$B54) * (INDIRECT("'"&amp;J$1&amp;"'!C2:C1000")=$C54)
        ),
        5,
        FALSE()
    )
)</f>
        <v>#NAME?</v>
      </c>
      <c r="K54" s="88" t="e">
        <f aca="false" t="array" ref="K54:K54">IF(
    VLOOKUP(
        $A54,
        _xlfn._xlws.filter(
            INDIRECT("'"&amp;K$1&amp;"'!A2:E1000"), (INDIRECT("'"&amp;K$1&amp;"'!B2:B1000")=$B54) * (INDIRECT("'"&amp;K$1&amp;"'!C2:C1000")=$C54)
        ),
        5,
        FALSE()
    )=0,
    "",
    VLOOKUP(
        $A54,
        _xlfn._xlws.filter(
            INDIRECT("'"&amp;K$1&amp;"'!A2:E1000"), (INDIRECT("'"&amp;K$1&amp;"'!B2:B1000")=$B54) * (INDIRECT("'"&amp;K$1&amp;"'!C2:C1000")=$C54)
        ),
        5,
        FALSE()
    )
)</f>
        <v>#NAME?</v>
      </c>
      <c r="L54" s="88" t="e">
        <f aca="false" t="array" ref="L54:L54">IF(
    VLOOKUP(
        $A54,
        _xlfn._xlws.filter(
            INDIRECT("'"&amp;L$1&amp;"'!A2:E1000"), (INDIRECT("'"&amp;L$1&amp;"'!B2:B1000")=$B54) * (INDIRECT("'"&amp;L$1&amp;"'!C2:C1000")=$C54)
        ),
        5,
        FALSE()
    )=0,
    "",
    VLOOKUP(
        $A54,
        _xlfn._xlws.filter(
            INDIRECT("'"&amp;L$1&amp;"'!A2:E1000"), (INDIRECT("'"&amp;L$1&amp;"'!B2:B1000")=$B54) * (INDIRECT("'"&amp;L$1&amp;"'!C2:C1000")=$C54)
        ),
        5,
        FALSE()
    )
)</f>
        <v>#NAME?</v>
      </c>
      <c r="M54" s="88" t="e">
        <f aca="false" t="array" ref="M54:M54">IF(
    VLOOKUP(
        $A54,
        _xlfn._xlws.filter(
            INDIRECT("'"&amp;M$1&amp;"'!A2:E1000"), (INDIRECT("'"&amp;M$1&amp;"'!B2:B1000")=$B54) * (INDIRECT("'"&amp;M$1&amp;"'!C2:C1000")=$C54)
        ),
        5,
        FALSE()
    )=0,
    "",
    VLOOKUP(
        $A54,
        _xlfn._xlws.filter(
            INDIRECT("'"&amp;M$1&amp;"'!A2:E1000"), (INDIRECT("'"&amp;M$1&amp;"'!B2:B1000")=$B54) * (INDIRECT("'"&amp;M$1&amp;"'!C2:C1000")=$C54)
        ),
        5,
        FALSE()
    )
)</f>
        <v>#NAME?</v>
      </c>
      <c r="N54" s="88" t="e">
        <f aca="false" t="array" ref="N54:N54">IF(
    VLOOKUP(
        $A54,
        _xlfn._xlws.filter(
            INDIRECT("'"&amp;N$1&amp;"'!A2:E1000"), (INDIRECT("'"&amp;N$1&amp;"'!B2:B1000")=$B54) * (INDIRECT("'"&amp;N$1&amp;"'!C2:C1000")=$C54)
        ),
        5,
        FALSE()
    )=0,
    "",
    VLOOKUP(
        $A54,
        _xlfn._xlws.filter(
            INDIRECT("'"&amp;N$1&amp;"'!A2:E1000"), (INDIRECT("'"&amp;N$1&amp;"'!B2:B1000")=$B54) * (INDIRECT("'"&amp;N$1&amp;"'!C2:C1000")=$C54)
        ),
        5,
        FALSE()
    )
)</f>
        <v>#NAME?</v>
      </c>
      <c r="O54" s="88" t="e">
        <f aca="false" t="array" ref="O54:O54">IF(
    VLOOKUP(
        $A54,
        _xlfn._xlws.filter(
            INDIRECT("'"&amp;O$1&amp;"'!A2:E1000"), (INDIRECT("'"&amp;O$1&amp;"'!B2:B1000")=$B54) * (INDIRECT("'"&amp;O$1&amp;"'!C2:C1000")=$C54)
        ),
        5,
        FALSE()
    )=0,
    "",
    VLOOKUP(
        $A54,
        _xlfn._xlws.filter(
            INDIRECT("'"&amp;O$1&amp;"'!A2:E1000"), (INDIRECT("'"&amp;O$1&amp;"'!B2:B1000")=$B54) * (INDIRECT("'"&amp;O$1&amp;"'!C2:C1000")=$C54)
        ),
        5,
        FALSE()
    )
)</f>
        <v>#NAME?</v>
      </c>
      <c r="P54" s="88" t="e">
        <f aca="false" t="array" ref="P54:P54">IF(
    VLOOKUP(
        $A54,
        _xlfn._xlws.filter(
            INDIRECT("'"&amp;P$1&amp;"'!A2:E1000"), (INDIRECT("'"&amp;P$1&amp;"'!B2:B1000")=$B54) * (INDIRECT("'"&amp;P$1&amp;"'!C2:C1000")=$C54)
        ),
        5,
        FALSE()
    )=0,
    "",
    VLOOKUP(
        $A54,
        _xlfn._xlws.filter(
            INDIRECT("'"&amp;P$1&amp;"'!A2:E1000"), (INDIRECT("'"&amp;P$1&amp;"'!B2:B1000")=$B54) * (INDIRECT("'"&amp;P$1&amp;"'!C2:C1000")=$C54)
        ),
        5,
        FALSE()
    )
)</f>
        <v>#NAME?</v>
      </c>
      <c r="Q54" s="88" t="e">
        <f aca="false" t="array" ref="Q54:Q54">IF(
    VLOOKUP(
        $A54,
        _xlfn._xlws.filter(
            INDIRECT("'"&amp;Q$1&amp;"'!A2:E1000"), (INDIRECT("'"&amp;Q$1&amp;"'!B2:B1000")=$B54) * (INDIRECT("'"&amp;Q$1&amp;"'!C2:C1000")=$C54)
        ),
        5,
        FALSE()
    )=0,
    "",
    VLOOKUP(
        $A54,
        _xlfn._xlws.filter(
            INDIRECT("'"&amp;Q$1&amp;"'!A2:E1000"), (INDIRECT("'"&amp;Q$1&amp;"'!B2:B1000")=$B54) * (INDIRECT("'"&amp;Q$1&amp;"'!C2:C1000")=$C54)
        ),
        5,
        FALSE()
    )
)</f>
        <v>#NAME?</v>
      </c>
    </row>
    <row r="55" customFormat="false" ht="15" hidden="false" customHeight="false" outlineLevel="0" collapsed="false">
      <c r="A55" s="95" t="s">
        <v>41</v>
      </c>
      <c r="B55" s="93" t="s">
        <v>92</v>
      </c>
      <c r="C55" s="93" t="n">
        <v>1</v>
      </c>
      <c r="D55" s="88" t="e">
        <f aca="false" t="array" ref="D55:D55">IF(
    VLOOKUP(
        $A55,
        _xlfn._xlws.filter(
            INDIRECT("'"&amp;D$1&amp;"'!A2:E1000"), (INDIRECT("'"&amp;D$1&amp;"'!B2:B1000")=$B55) * (INDIRECT("'"&amp;D$1&amp;"'!C2:C1000")=$C55)
        ),
        5,
        FALSE()
    )=0,
    "",
    VLOOKUP(
        $A55,
        _xlfn._xlws.filter(
            INDIRECT("'"&amp;D$1&amp;"'!A2:E1000"), (INDIRECT("'"&amp;D$1&amp;"'!B2:B1000")=$B55) * (INDIRECT("'"&amp;D$1&amp;"'!C2:C1000")=$C55)
        ),
        5,
        FALSE()
    )
)</f>
        <v>#NAME?</v>
      </c>
      <c r="E55" s="88" t="e">
        <f aca="false" t="array" ref="E55:E55">IF(
    VLOOKUP(
        $A55,
        _xlfn._xlws.filter(
            INDIRECT("'"&amp;E$1&amp;"'!A2:E1000"), (INDIRECT("'"&amp;E$1&amp;"'!B2:B1000")=$B55) * (INDIRECT("'"&amp;E$1&amp;"'!C2:C1000")=$C55)
        ),
        5,
        FALSE()
    )=0,
    "",
    VLOOKUP(
        $A55,
        _xlfn._xlws.filter(
            INDIRECT("'"&amp;E$1&amp;"'!A2:E1000"), (INDIRECT("'"&amp;E$1&amp;"'!B2:B1000")=$B55) * (INDIRECT("'"&amp;E$1&amp;"'!C2:C1000")=$C55)
        ),
        5,
        FALSE()
    )
)</f>
        <v>#NAME?</v>
      </c>
      <c r="F55" s="88" t="e">
        <f aca="false" t="array" ref="F55:F55">IF(
    VLOOKUP(
        $A55,
        _xlfn._xlws.filter(
            INDIRECT("'"&amp;F$1&amp;"'!A2:E1000"), (INDIRECT("'"&amp;F$1&amp;"'!B2:B1000")=$B55) * (INDIRECT("'"&amp;F$1&amp;"'!C2:C1000")=$C55)
        ),
        5,
        FALSE()
    )=0,
    "",
    VLOOKUP(
        $A55,
        _xlfn._xlws.filter(
            INDIRECT("'"&amp;F$1&amp;"'!A2:E1000"), (INDIRECT("'"&amp;F$1&amp;"'!B2:B1000")=$B55) * (INDIRECT("'"&amp;F$1&amp;"'!C2:C1000")=$C55)
        ),
        5,
        FALSE()
    )
)</f>
        <v>#NAME?</v>
      </c>
      <c r="G55" s="88" t="e">
        <f aca="false" t="array" ref="G55:G55">IF(
    VLOOKUP(
        $A55,
        _xlfn._xlws.filter(
            INDIRECT("'"&amp;G$1&amp;"'!A2:E1000"), (INDIRECT("'"&amp;G$1&amp;"'!B2:B1000")=$B55) * (INDIRECT("'"&amp;G$1&amp;"'!C2:C1000")=$C55)
        ),
        5,
        FALSE()
    )=0,
    "",
    VLOOKUP(
        $A55,
        _xlfn._xlws.filter(
            INDIRECT("'"&amp;G$1&amp;"'!A2:E1000"), (INDIRECT("'"&amp;G$1&amp;"'!B2:B1000")=$B55) * (INDIRECT("'"&amp;G$1&amp;"'!C2:C1000")=$C55)
        ),
        5,
        FALSE()
    )
)</f>
        <v>#NAME?</v>
      </c>
      <c r="H55" s="88" t="e">
        <f aca="false" t="array" ref="H55:H55">IF(
    VLOOKUP(
        $A55,
        _xlfn._xlws.filter(
            INDIRECT("'"&amp;H$1&amp;"'!A2:E1000"), (INDIRECT("'"&amp;H$1&amp;"'!B2:B1000")=$B55) * (INDIRECT("'"&amp;H$1&amp;"'!C2:C1000")=$C55)
        ),
        5,
        FALSE()
    )=0,
    "",
    VLOOKUP(
        $A55,
        _xlfn._xlws.filter(
            INDIRECT("'"&amp;H$1&amp;"'!A2:E1000"), (INDIRECT("'"&amp;H$1&amp;"'!B2:B1000")=$B55) * (INDIRECT("'"&amp;H$1&amp;"'!C2:C1000")=$C55)
        ),
        5,
        FALSE()
    )
)</f>
        <v>#NAME?</v>
      </c>
      <c r="I55" s="88" t="e">
        <f aca="false" t="array" ref="I55:I55">IF(
    VLOOKUP(
        $A55,
        _xlfn._xlws.filter(
            INDIRECT("'"&amp;I$1&amp;"'!A2:E1000"), (INDIRECT("'"&amp;I$1&amp;"'!B2:B1000")=$B55) * (INDIRECT("'"&amp;I$1&amp;"'!C2:C1000")=$C55)
        ),
        5,
        FALSE()
    )=0,
    "",
    VLOOKUP(
        $A55,
        _xlfn._xlws.filter(
            INDIRECT("'"&amp;I$1&amp;"'!A2:E1000"), (INDIRECT("'"&amp;I$1&amp;"'!B2:B1000")=$B55) * (INDIRECT("'"&amp;I$1&amp;"'!C2:C1000")=$C55)
        ),
        5,
        FALSE()
    )
)</f>
        <v>#NAME?</v>
      </c>
      <c r="J55" s="88" t="e">
        <f aca="false" t="array" ref="J55:J55">IF(
    VLOOKUP(
        $A55,
        _xlfn._xlws.filter(
            INDIRECT("'"&amp;J$1&amp;"'!A2:E1000"), (INDIRECT("'"&amp;J$1&amp;"'!B2:B1000")=$B55) * (INDIRECT("'"&amp;J$1&amp;"'!C2:C1000")=$C55)
        ),
        5,
        FALSE()
    )=0,
    "",
    VLOOKUP(
        $A55,
        _xlfn._xlws.filter(
            INDIRECT("'"&amp;J$1&amp;"'!A2:E1000"), (INDIRECT("'"&amp;J$1&amp;"'!B2:B1000")=$B55) * (INDIRECT("'"&amp;J$1&amp;"'!C2:C1000")=$C55)
        ),
        5,
        FALSE()
    )
)</f>
        <v>#NAME?</v>
      </c>
      <c r="K55" s="88" t="e">
        <f aca="false" t="array" ref="K55:K55">IF(
    VLOOKUP(
        $A55,
        _xlfn._xlws.filter(
            INDIRECT("'"&amp;K$1&amp;"'!A2:E1000"), (INDIRECT("'"&amp;K$1&amp;"'!B2:B1000")=$B55) * (INDIRECT("'"&amp;K$1&amp;"'!C2:C1000")=$C55)
        ),
        5,
        FALSE()
    )=0,
    "",
    VLOOKUP(
        $A55,
        _xlfn._xlws.filter(
            INDIRECT("'"&amp;K$1&amp;"'!A2:E1000"), (INDIRECT("'"&amp;K$1&amp;"'!B2:B1000")=$B55) * (INDIRECT("'"&amp;K$1&amp;"'!C2:C1000")=$C55)
        ),
        5,
        FALSE()
    )
)</f>
        <v>#NAME?</v>
      </c>
      <c r="L55" s="88" t="e">
        <f aca="false" t="array" ref="L55:L55">IF(
    VLOOKUP(
        $A55,
        _xlfn._xlws.filter(
            INDIRECT("'"&amp;L$1&amp;"'!A2:E1000"), (INDIRECT("'"&amp;L$1&amp;"'!B2:B1000")=$B55) * (INDIRECT("'"&amp;L$1&amp;"'!C2:C1000")=$C55)
        ),
        5,
        FALSE()
    )=0,
    "",
    VLOOKUP(
        $A55,
        _xlfn._xlws.filter(
            INDIRECT("'"&amp;L$1&amp;"'!A2:E1000"), (INDIRECT("'"&amp;L$1&amp;"'!B2:B1000")=$B55) * (INDIRECT("'"&amp;L$1&amp;"'!C2:C1000")=$C55)
        ),
        5,
        FALSE()
    )
)</f>
        <v>#NAME?</v>
      </c>
      <c r="M55" s="88" t="e">
        <f aca="false" t="array" ref="M55:M55">IF(
    VLOOKUP(
        $A55,
        _xlfn._xlws.filter(
            INDIRECT("'"&amp;M$1&amp;"'!A2:E1000"), (INDIRECT("'"&amp;M$1&amp;"'!B2:B1000")=$B55) * (INDIRECT("'"&amp;M$1&amp;"'!C2:C1000")=$C55)
        ),
        5,
        FALSE()
    )=0,
    "",
    VLOOKUP(
        $A55,
        _xlfn._xlws.filter(
            INDIRECT("'"&amp;M$1&amp;"'!A2:E1000"), (INDIRECT("'"&amp;M$1&amp;"'!B2:B1000")=$B55) * (INDIRECT("'"&amp;M$1&amp;"'!C2:C1000")=$C55)
        ),
        5,
        FALSE()
    )
)</f>
        <v>#NAME?</v>
      </c>
      <c r="N55" s="88" t="e">
        <f aca="false" t="array" ref="N55:N55">IF(
    VLOOKUP(
        $A55,
        _xlfn._xlws.filter(
            INDIRECT("'"&amp;N$1&amp;"'!A2:E1000"), (INDIRECT("'"&amp;N$1&amp;"'!B2:B1000")=$B55) * (INDIRECT("'"&amp;N$1&amp;"'!C2:C1000")=$C55)
        ),
        5,
        FALSE()
    )=0,
    "",
    VLOOKUP(
        $A55,
        _xlfn._xlws.filter(
            INDIRECT("'"&amp;N$1&amp;"'!A2:E1000"), (INDIRECT("'"&amp;N$1&amp;"'!B2:B1000")=$B55) * (INDIRECT("'"&amp;N$1&amp;"'!C2:C1000")=$C55)
        ),
        5,
        FALSE()
    )
)</f>
        <v>#NAME?</v>
      </c>
      <c r="O55" s="88" t="e">
        <f aca="false" t="array" ref="O55:O55">IF(
    VLOOKUP(
        $A55,
        _xlfn._xlws.filter(
            INDIRECT("'"&amp;O$1&amp;"'!A2:E1000"), (INDIRECT("'"&amp;O$1&amp;"'!B2:B1000")=$B55) * (INDIRECT("'"&amp;O$1&amp;"'!C2:C1000")=$C55)
        ),
        5,
        FALSE()
    )=0,
    "",
    VLOOKUP(
        $A55,
        _xlfn._xlws.filter(
            INDIRECT("'"&amp;O$1&amp;"'!A2:E1000"), (INDIRECT("'"&amp;O$1&amp;"'!B2:B1000")=$B55) * (INDIRECT("'"&amp;O$1&amp;"'!C2:C1000")=$C55)
        ),
        5,
        FALSE()
    )
)</f>
        <v>#NAME?</v>
      </c>
      <c r="P55" s="88" t="e">
        <f aca="false" t="array" ref="P55:P55">IF(
    VLOOKUP(
        $A55,
        _xlfn._xlws.filter(
            INDIRECT("'"&amp;P$1&amp;"'!A2:E1000"), (INDIRECT("'"&amp;P$1&amp;"'!B2:B1000")=$B55) * (INDIRECT("'"&amp;P$1&amp;"'!C2:C1000")=$C55)
        ),
        5,
        FALSE()
    )=0,
    "",
    VLOOKUP(
        $A55,
        _xlfn._xlws.filter(
            INDIRECT("'"&amp;P$1&amp;"'!A2:E1000"), (INDIRECT("'"&amp;P$1&amp;"'!B2:B1000")=$B55) * (INDIRECT("'"&amp;P$1&amp;"'!C2:C1000")=$C55)
        ),
        5,
        FALSE()
    )
)</f>
        <v>#NAME?</v>
      </c>
      <c r="Q55" s="88" t="e">
        <f aca="false" t="array" ref="Q55:Q55">IF(
    VLOOKUP(
        $A55,
        _xlfn._xlws.filter(
            INDIRECT("'"&amp;Q$1&amp;"'!A2:E1000"), (INDIRECT("'"&amp;Q$1&amp;"'!B2:B1000")=$B55) * (INDIRECT("'"&amp;Q$1&amp;"'!C2:C1000")=$C55)
        ),
        5,
        FALSE()
    )=0,
    "",
    VLOOKUP(
        $A55,
        _xlfn._xlws.filter(
            INDIRECT("'"&amp;Q$1&amp;"'!A2:E1000"), (INDIRECT("'"&amp;Q$1&amp;"'!B2:B1000")=$B55) * (INDIRECT("'"&amp;Q$1&amp;"'!C2:C1000")=$C55)
        ),
        5,
        FALSE()
    )
)</f>
        <v>#NAME?</v>
      </c>
    </row>
    <row r="56" customFormat="false" ht="15" hidden="false" customHeight="false" outlineLevel="0" collapsed="false">
      <c r="A56" s="95" t="s">
        <v>41</v>
      </c>
      <c r="B56" s="93" t="s">
        <v>93</v>
      </c>
      <c r="C56" s="93" t="n">
        <v>1</v>
      </c>
      <c r="D56" s="88" t="e">
        <f aca="false" t="array" ref="D56:D56">IF(
    VLOOKUP(
        $A56,
        _xlfn._xlws.filter(
            INDIRECT("'"&amp;D$1&amp;"'!A2:E1000"), (INDIRECT("'"&amp;D$1&amp;"'!B2:B1000")=$B56) * (INDIRECT("'"&amp;D$1&amp;"'!C2:C1000")=$C56)
        ),
        5,
        FALSE()
    )=0,
    "",
    VLOOKUP(
        $A56,
        _xlfn._xlws.filter(
            INDIRECT("'"&amp;D$1&amp;"'!A2:E1000"), (INDIRECT("'"&amp;D$1&amp;"'!B2:B1000")=$B56) * (INDIRECT("'"&amp;D$1&amp;"'!C2:C1000")=$C56)
        ),
        5,
        FALSE()
    )
)</f>
        <v>#NAME?</v>
      </c>
      <c r="E56" s="88" t="e">
        <f aca="false" t="array" ref="E56:E56">IF(
    VLOOKUP(
        $A56,
        _xlfn._xlws.filter(
            INDIRECT("'"&amp;E$1&amp;"'!A2:E1000"), (INDIRECT("'"&amp;E$1&amp;"'!B2:B1000")=$B56) * (INDIRECT("'"&amp;E$1&amp;"'!C2:C1000")=$C56)
        ),
        5,
        FALSE()
    )=0,
    "",
    VLOOKUP(
        $A56,
        _xlfn._xlws.filter(
            INDIRECT("'"&amp;E$1&amp;"'!A2:E1000"), (INDIRECT("'"&amp;E$1&amp;"'!B2:B1000")=$B56) * (INDIRECT("'"&amp;E$1&amp;"'!C2:C1000")=$C56)
        ),
        5,
        FALSE()
    )
)</f>
        <v>#NAME?</v>
      </c>
      <c r="F56" s="88" t="e">
        <f aca="false" t="array" ref="F56:F56">IF(
    VLOOKUP(
        $A56,
        _xlfn._xlws.filter(
            INDIRECT("'"&amp;F$1&amp;"'!A2:E1000"), (INDIRECT("'"&amp;F$1&amp;"'!B2:B1000")=$B56) * (INDIRECT("'"&amp;F$1&amp;"'!C2:C1000")=$C56)
        ),
        5,
        FALSE()
    )=0,
    "",
    VLOOKUP(
        $A56,
        _xlfn._xlws.filter(
            INDIRECT("'"&amp;F$1&amp;"'!A2:E1000"), (INDIRECT("'"&amp;F$1&amp;"'!B2:B1000")=$B56) * (INDIRECT("'"&amp;F$1&amp;"'!C2:C1000")=$C56)
        ),
        5,
        FALSE()
    )
)</f>
        <v>#NAME?</v>
      </c>
      <c r="G56" s="88" t="e">
        <f aca="false" t="array" ref="G56:G56">IF(
    VLOOKUP(
        $A56,
        _xlfn._xlws.filter(
            INDIRECT("'"&amp;G$1&amp;"'!A2:E1000"), (INDIRECT("'"&amp;G$1&amp;"'!B2:B1000")=$B56) * (INDIRECT("'"&amp;G$1&amp;"'!C2:C1000")=$C56)
        ),
        5,
        FALSE()
    )=0,
    "",
    VLOOKUP(
        $A56,
        _xlfn._xlws.filter(
            INDIRECT("'"&amp;G$1&amp;"'!A2:E1000"), (INDIRECT("'"&amp;G$1&amp;"'!B2:B1000")=$B56) * (INDIRECT("'"&amp;G$1&amp;"'!C2:C1000")=$C56)
        ),
        5,
        FALSE()
    )
)</f>
        <v>#NAME?</v>
      </c>
      <c r="H56" s="88" t="e">
        <f aca="false" t="array" ref="H56:H56">IF(
    VLOOKUP(
        $A56,
        _xlfn._xlws.filter(
            INDIRECT("'"&amp;H$1&amp;"'!A2:E1000"), (INDIRECT("'"&amp;H$1&amp;"'!B2:B1000")=$B56) * (INDIRECT("'"&amp;H$1&amp;"'!C2:C1000")=$C56)
        ),
        5,
        FALSE()
    )=0,
    "",
    VLOOKUP(
        $A56,
        _xlfn._xlws.filter(
            INDIRECT("'"&amp;H$1&amp;"'!A2:E1000"), (INDIRECT("'"&amp;H$1&amp;"'!B2:B1000")=$B56) * (INDIRECT("'"&amp;H$1&amp;"'!C2:C1000")=$C56)
        ),
        5,
        FALSE()
    )
)</f>
        <v>#NAME?</v>
      </c>
      <c r="I56" s="88" t="e">
        <f aca="false" t="array" ref="I56:I56">IF(
    VLOOKUP(
        $A56,
        _xlfn._xlws.filter(
            INDIRECT("'"&amp;I$1&amp;"'!A2:E1000"), (INDIRECT("'"&amp;I$1&amp;"'!B2:B1000")=$B56) * (INDIRECT("'"&amp;I$1&amp;"'!C2:C1000")=$C56)
        ),
        5,
        FALSE()
    )=0,
    "",
    VLOOKUP(
        $A56,
        _xlfn._xlws.filter(
            INDIRECT("'"&amp;I$1&amp;"'!A2:E1000"), (INDIRECT("'"&amp;I$1&amp;"'!B2:B1000")=$B56) * (INDIRECT("'"&amp;I$1&amp;"'!C2:C1000")=$C56)
        ),
        5,
        FALSE()
    )
)</f>
        <v>#NAME?</v>
      </c>
      <c r="J56" s="88" t="e">
        <f aca="false" t="array" ref="J56:J56">IF(
    VLOOKUP(
        $A56,
        _xlfn._xlws.filter(
            INDIRECT("'"&amp;J$1&amp;"'!A2:E1000"), (INDIRECT("'"&amp;J$1&amp;"'!B2:B1000")=$B56) * (INDIRECT("'"&amp;J$1&amp;"'!C2:C1000")=$C56)
        ),
        5,
        FALSE()
    )=0,
    "",
    VLOOKUP(
        $A56,
        _xlfn._xlws.filter(
            INDIRECT("'"&amp;J$1&amp;"'!A2:E1000"), (INDIRECT("'"&amp;J$1&amp;"'!B2:B1000")=$B56) * (INDIRECT("'"&amp;J$1&amp;"'!C2:C1000")=$C56)
        ),
        5,
        FALSE()
    )
)</f>
        <v>#NAME?</v>
      </c>
      <c r="K56" s="88" t="e">
        <f aca="false" t="array" ref="K56:K56">IF(
    VLOOKUP(
        $A56,
        _xlfn._xlws.filter(
            INDIRECT("'"&amp;K$1&amp;"'!A2:E1000"), (INDIRECT("'"&amp;K$1&amp;"'!B2:B1000")=$B56) * (INDIRECT("'"&amp;K$1&amp;"'!C2:C1000")=$C56)
        ),
        5,
        FALSE()
    )=0,
    "",
    VLOOKUP(
        $A56,
        _xlfn._xlws.filter(
            INDIRECT("'"&amp;K$1&amp;"'!A2:E1000"), (INDIRECT("'"&amp;K$1&amp;"'!B2:B1000")=$B56) * (INDIRECT("'"&amp;K$1&amp;"'!C2:C1000")=$C56)
        ),
        5,
        FALSE()
    )
)</f>
        <v>#NAME?</v>
      </c>
      <c r="L56" s="88" t="e">
        <f aca="false" t="array" ref="L56:L56">IF(
    VLOOKUP(
        $A56,
        _xlfn._xlws.filter(
            INDIRECT("'"&amp;L$1&amp;"'!A2:E1000"), (INDIRECT("'"&amp;L$1&amp;"'!B2:B1000")=$B56) * (INDIRECT("'"&amp;L$1&amp;"'!C2:C1000")=$C56)
        ),
        5,
        FALSE()
    )=0,
    "",
    VLOOKUP(
        $A56,
        _xlfn._xlws.filter(
            INDIRECT("'"&amp;L$1&amp;"'!A2:E1000"), (INDIRECT("'"&amp;L$1&amp;"'!B2:B1000")=$B56) * (INDIRECT("'"&amp;L$1&amp;"'!C2:C1000")=$C56)
        ),
        5,
        FALSE()
    )
)</f>
        <v>#NAME?</v>
      </c>
      <c r="M56" s="88" t="e">
        <f aca="false" t="array" ref="M56:M56">IF(
    VLOOKUP(
        $A56,
        _xlfn._xlws.filter(
            INDIRECT("'"&amp;M$1&amp;"'!A2:E1000"), (INDIRECT("'"&amp;M$1&amp;"'!B2:B1000")=$B56) * (INDIRECT("'"&amp;M$1&amp;"'!C2:C1000")=$C56)
        ),
        5,
        FALSE()
    )=0,
    "",
    VLOOKUP(
        $A56,
        _xlfn._xlws.filter(
            INDIRECT("'"&amp;M$1&amp;"'!A2:E1000"), (INDIRECT("'"&amp;M$1&amp;"'!B2:B1000")=$B56) * (INDIRECT("'"&amp;M$1&amp;"'!C2:C1000")=$C56)
        ),
        5,
        FALSE()
    )
)</f>
        <v>#NAME?</v>
      </c>
      <c r="N56" s="88" t="e">
        <f aca="false" t="array" ref="N56:N56">IF(
    VLOOKUP(
        $A56,
        _xlfn._xlws.filter(
            INDIRECT("'"&amp;N$1&amp;"'!A2:E1000"), (INDIRECT("'"&amp;N$1&amp;"'!B2:B1000")=$B56) * (INDIRECT("'"&amp;N$1&amp;"'!C2:C1000")=$C56)
        ),
        5,
        FALSE()
    )=0,
    "",
    VLOOKUP(
        $A56,
        _xlfn._xlws.filter(
            INDIRECT("'"&amp;N$1&amp;"'!A2:E1000"), (INDIRECT("'"&amp;N$1&amp;"'!B2:B1000")=$B56) * (INDIRECT("'"&amp;N$1&amp;"'!C2:C1000")=$C56)
        ),
        5,
        FALSE()
    )
)</f>
        <v>#NAME?</v>
      </c>
      <c r="O56" s="88" t="e">
        <f aca="false" t="array" ref="O56:O56">IF(
    VLOOKUP(
        $A56,
        _xlfn._xlws.filter(
            INDIRECT("'"&amp;O$1&amp;"'!A2:E1000"), (INDIRECT("'"&amp;O$1&amp;"'!B2:B1000")=$B56) * (INDIRECT("'"&amp;O$1&amp;"'!C2:C1000")=$C56)
        ),
        5,
        FALSE()
    )=0,
    "",
    VLOOKUP(
        $A56,
        _xlfn._xlws.filter(
            INDIRECT("'"&amp;O$1&amp;"'!A2:E1000"), (INDIRECT("'"&amp;O$1&amp;"'!B2:B1000")=$B56) * (INDIRECT("'"&amp;O$1&amp;"'!C2:C1000")=$C56)
        ),
        5,
        FALSE()
    )
)</f>
        <v>#NAME?</v>
      </c>
      <c r="P56" s="88" t="e">
        <f aca="false" t="array" ref="P56:P56">IF(
    VLOOKUP(
        $A56,
        _xlfn._xlws.filter(
            INDIRECT("'"&amp;P$1&amp;"'!A2:E1000"), (INDIRECT("'"&amp;P$1&amp;"'!B2:B1000")=$B56) * (INDIRECT("'"&amp;P$1&amp;"'!C2:C1000")=$C56)
        ),
        5,
        FALSE()
    )=0,
    "",
    VLOOKUP(
        $A56,
        _xlfn._xlws.filter(
            INDIRECT("'"&amp;P$1&amp;"'!A2:E1000"), (INDIRECT("'"&amp;P$1&amp;"'!B2:B1000")=$B56) * (INDIRECT("'"&amp;P$1&amp;"'!C2:C1000")=$C56)
        ),
        5,
        FALSE()
    )
)</f>
        <v>#NAME?</v>
      </c>
      <c r="Q56" s="88" t="e">
        <f aca="false" t="array" ref="Q56:Q56">IF(
    VLOOKUP(
        $A56,
        _xlfn._xlws.filter(
            INDIRECT("'"&amp;Q$1&amp;"'!A2:E1000"), (INDIRECT("'"&amp;Q$1&amp;"'!B2:B1000")=$B56) * (INDIRECT("'"&amp;Q$1&amp;"'!C2:C1000")=$C56)
        ),
        5,
        FALSE()
    )=0,
    "",
    VLOOKUP(
        $A56,
        _xlfn._xlws.filter(
            INDIRECT("'"&amp;Q$1&amp;"'!A2:E1000"), (INDIRECT("'"&amp;Q$1&amp;"'!B2:B1000")=$B56) * (INDIRECT("'"&amp;Q$1&amp;"'!C2:C1000")=$C56)
        ),
        5,
        FALSE()
    )
)</f>
        <v>#NAME?</v>
      </c>
    </row>
    <row r="57" customFormat="false" ht="15" hidden="false" customHeight="false" outlineLevel="0" collapsed="false">
      <c r="A57" s="95" t="s">
        <v>41</v>
      </c>
      <c r="B57" s="93" t="s">
        <v>94</v>
      </c>
      <c r="C57" s="93" t="n">
        <v>1</v>
      </c>
      <c r="D57" s="88" t="e">
        <f aca="false" t="array" ref="D57:D57">IF(
    VLOOKUP(
        $A57,
        _xlfn._xlws.filter(
            INDIRECT("'"&amp;D$1&amp;"'!A2:E1000"), (INDIRECT("'"&amp;D$1&amp;"'!B2:B1000")=$B57) * (INDIRECT("'"&amp;D$1&amp;"'!C2:C1000")=$C57)
        ),
        5,
        FALSE()
    )=0,
    "",
    VLOOKUP(
        $A57,
        _xlfn._xlws.filter(
            INDIRECT("'"&amp;D$1&amp;"'!A2:E1000"), (INDIRECT("'"&amp;D$1&amp;"'!B2:B1000")=$B57) * (INDIRECT("'"&amp;D$1&amp;"'!C2:C1000")=$C57)
        ),
        5,
        FALSE()
    )
)</f>
        <v>#NAME?</v>
      </c>
      <c r="E57" s="88" t="e">
        <f aca="false" t="array" ref="E57:E57">IF(
    VLOOKUP(
        $A57,
        _xlfn._xlws.filter(
            INDIRECT("'"&amp;E$1&amp;"'!A2:E1000"), (INDIRECT("'"&amp;E$1&amp;"'!B2:B1000")=$B57) * (INDIRECT("'"&amp;E$1&amp;"'!C2:C1000")=$C57)
        ),
        5,
        FALSE()
    )=0,
    "",
    VLOOKUP(
        $A57,
        _xlfn._xlws.filter(
            INDIRECT("'"&amp;E$1&amp;"'!A2:E1000"), (INDIRECT("'"&amp;E$1&amp;"'!B2:B1000")=$B57) * (INDIRECT("'"&amp;E$1&amp;"'!C2:C1000")=$C57)
        ),
        5,
        FALSE()
    )
)</f>
        <v>#NAME?</v>
      </c>
      <c r="F57" s="88" t="e">
        <f aca="false" t="array" ref="F57:F57">IF(
    VLOOKUP(
        $A57,
        _xlfn._xlws.filter(
            INDIRECT("'"&amp;F$1&amp;"'!A2:E1000"), (INDIRECT("'"&amp;F$1&amp;"'!B2:B1000")=$B57) * (INDIRECT("'"&amp;F$1&amp;"'!C2:C1000")=$C57)
        ),
        5,
        FALSE()
    )=0,
    "",
    VLOOKUP(
        $A57,
        _xlfn._xlws.filter(
            INDIRECT("'"&amp;F$1&amp;"'!A2:E1000"), (INDIRECT("'"&amp;F$1&amp;"'!B2:B1000")=$B57) * (INDIRECT("'"&amp;F$1&amp;"'!C2:C1000")=$C57)
        ),
        5,
        FALSE()
    )
)</f>
        <v>#NAME?</v>
      </c>
      <c r="G57" s="88" t="e">
        <f aca="false" t="array" ref="G57:G57">IF(
    VLOOKUP(
        $A57,
        _xlfn._xlws.filter(
            INDIRECT("'"&amp;G$1&amp;"'!A2:E1000"), (INDIRECT("'"&amp;G$1&amp;"'!B2:B1000")=$B57) * (INDIRECT("'"&amp;G$1&amp;"'!C2:C1000")=$C57)
        ),
        5,
        FALSE()
    )=0,
    "",
    VLOOKUP(
        $A57,
        _xlfn._xlws.filter(
            INDIRECT("'"&amp;G$1&amp;"'!A2:E1000"), (INDIRECT("'"&amp;G$1&amp;"'!B2:B1000")=$B57) * (INDIRECT("'"&amp;G$1&amp;"'!C2:C1000")=$C57)
        ),
        5,
        FALSE()
    )
)</f>
        <v>#NAME?</v>
      </c>
      <c r="H57" s="88" t="e">
        <f aca="false" t="array" ref="H57:H57">IF(
    VLOOKUP(
        $A57,
        _xlfn._xlws.filter(
            INDIRECT("'"&amp;H$1&amp;"'!A2:E1000"), (INDIRECT("'"&amp;H$1&amp;"'!B2:B1000")=$B57) * (INDIRECT("'"&amp;H$1&amp;"'!C2:C1000")=$C57)
        ),
        5,
        FALSE()
    )=0,
    "",
    VLOOKUP(
        $A57,
        _xlfn._xlws.filter(
            INDIRECT("'"&amp;H$1&amp;"'!A2:E1000"), (INDIRECT("'"&amp;H$1&amp;"'!B2:B1000")=$B57) * (INDIRECT("'"&amp;H$1&amp;"'!C2:C1000")=$C57)
        ),
        5,
        FALSE()
    )
)</f>
        <v>#NAME?</v>
      </c>
      <c r="I57" s="88" t="e">
        <f aca="false" t="array" ref="I57:I57">IF(
    VLOOKUP(
        $A57,
        _xlfn._xlws.filter(
            INDIRECT("'"&amp;I$1&amp;"'!A2:E1000"), (INDIRECT("'"&amp;I$1&amp;"'!B2:B1000")=$B57) * (INDIRECT("'"&amp;I$1&amp;"'!C2:C1000")=$C57)
        ),
        5,
        FALSE()
    )=0,
    "",
    VLOOKUP(
        $A57,
        _xlfn._xlws.filter(
            INDIRECT("'"&amp;I$1&amp;"'!A2:E1000"), (INDIRECT("'"&amp;I$1&amp;"'!B2:B1000")=$B57) * (INDIRECT("'"&amp;I$1&amp;"'!C2:C1000")=$C57)
        ),
        5,
        FALSE()
    )
)</f>
        <v>#NAME?</v>
      </c>
      <c r="J57" s="88" t="e">
        <f aca="false" t="array" ref="J57:J57">IF(
    VLOOKUP(
        $A57,
        _xlfn._xlws.filter(
            INDIRECT("'"&amp;J$1&amp;"'!A2:E1000"), (INDIRECT("'"&amp;J$1&amp;"'!B2:B1000")=$B57) * (INDIRECT("'"&amp;J$1&amp;"'!C2:C1000")=$C57)
        ),
        5,
        FALSE()
    )=0,
    "",
    VLOOKUP(
        $A57,
        _xlfn._xlws.filter(
            INDIRECT("'"&amp;J$1&amp;"'!A2:E1000"), (INDIRECT("'"&amp;J$1&amp;"'!B2:B1000")=$B57) * (INDIRECT("'"&amp;J$1&amp;"'!C2:C1000")=$C57)
        ),
        5,
        FALSE()
    )
)</f>
        <v>#NAME?</v>
      </c>
      <c r="K57" s="88" t="e">
        <f aca="false" t="array" ref="K57:K57">IF(
    VLOOKUP(
        $A57,
        _xlfn._xlws.filter(
            INDIRECT("'"&amp;K$1&amp;"'!A2:E1000"), (INDIRECT("'"&amp;K$1&amp;"'!B2:B1000")=$B57) * (INDIRECT("'"&amp;K$1&amp;"'!C2:C1000")=$C57)
        ),
        5,
        FALSE()
    )=0,
    "",
    VLOOKUP(
        $A57,
        _xlfn._xlws.filter(
            INDIRECT("'"&amp;K$1&amp;"'!A2:E1000"), (INDIRECT("'"&amp;K$1&amp;"'!B2:B1000")=$B57) * (INDIRECT("'"&amp;K$1&amp;"'!C2:C1000")=$C57)
        ),
        5,
        FALSE()
    )
)</f>
        <v>#NAME?</v>
      </c>
      <c r="L57" s="88" t="e">
        <f aca="false" t="array" ref="L57:L57">IF(
    VLOOKUP(
        $A57,
        _xlfn._xlws.filter(
            INDIRECT("'"&amp;L$1&amp;"'!A2:E1000"), (INDIRECT("'"&amp;L$1&amp;"'!B2:B1000")=$B57) * (INDIRECT("'"&amp;L$1&amp;"'!C2:C1000")=$C57)
        ),
        5,
        FALSE()
    )=0,
    "",
    VLOOKUP(
        $A57,
        _xlfn._xlws.filter(
            INDIRECT("'"&amp;L$1&amp;"'!A2:E1000"), (INDIRECT("'"&amp;L$1&amp;"'!B2:B1000")=$B57) * (INDIRECT("'"&amp;L$1&amp;"'!C2:C1000")=$C57)
        ),
        5,
        FALSE()
    )
)</f>
        <v>#NAME?</v>
      </c>
      <c r="M57" s="88" t="e">
        <f aca="false" t="array" ref="M57:M57">IF(
    VLOOKUP(
        $A57,
        _xlfn._xlws.filter(
            INDIRECT("'"&amp;M$1&amp;"'!A2:E1000"), (INDIRECT("'"&amp;M$1&amp;"'!B2:B1000")=$B57) * (INDIRECT("'"&amp;M$1&amp;"'!C2:C1000")=$C57)
        ),
        5,
        FALSE()
    )=0,
    "",
    VLOOKUP(
        $A57,
        _xlfn._xlws.filter(
            INDIRECT("'"&amp;M$1&amp;"'!A2:E1000"), (INDIRECT("'"&amp;M$1&amp;"'!B2:B1000")=$B57) * (INDIRECT("'"&amp;M$1&amp;"'!C2:C1000")=$C57)
        ),
        5,
        FALSE()
    )
)</f>
        <v>#NAME?</v>
      </c>
      <c r="N57" s="88" t="e">
        <f aca="false" t="array" ref="N57:N57">IF(
    VLOOKUP(
        $A57,
        _xlfn._xlws.filter(
            INDIRECT("'"&amp;N$1&amp;"'!A2:E1000"), (INDIRECT("'"&amp;N$1&amp;"'!B2:B1000")=$B57) * (INDIRECT("'"&amp;N$1&amp;"'!C2:C1000")=$C57)
        ),
        5,
        FALSE()
    )=0,
    "",
    VLOOKUP(
        $A57,
        _xlfn._xlws.filter(
            INDIRECT("'"&amp;N$1&amp;"'!A2:E1000"), (INDIRECT("'"&amp;N$1&amp;"'!B2:B1000")=$B57) * (INDIRECT("'"&amp;N$1&amp;"'!C2:C1000")=$C57)
        ),
        5,
        FALSE()
    )
)</f>
        <v>#NAME?</v>
      </c>
      <c r="O57" s="88" t="e">
        <f aca="false" t="array" ref="O57:O57">IF(
    VLOOKUP(
        $A57,
        _xlfn._xlws.filter(
            INDIRECT("'"&amp;O$1&amp;"'!A2:E1000"), (INDIRECT("'"&amp;O$1&amp;"'!B2:B1000")=$B57) * (INDIRECT("'"&amp;O$1&amp;"'!C2:C1000")=$C57)
        ),
        5,
        FALSE()
    )=0,
    "",
    VLOOKUP(
        $A57,
        _xlfn._xlws.filter(
            INDIRECT("'"&amp;O$1&amp;"'!A2:E1000"), (INDIRECT("'"&amp;O$1&amp;"'!B2:B1000")=$B57) * (INDIRECT("'"&amp;O$1&amp;"'!C2:C1000")=$C57)
        ),
        5,
        FALSE()
    )
)</f>
        <v>#NAME?</v>
      </c>
      <c r="P57" s="88" t="e">
        <f aca="false" t="array" ref="P57:P57">IF(
    VLOOKUP(
        $A57,
        _xlfn._xlws.filter(
            INDIRECT("'"&amp;P$1&amp;"'!A2:E1000"), (INDIRECT("'"&amp;P$1&amp;"'!B2:B1000")=$B57) * (INDIRECT("'"&amp;P$1&amp;"'!C2:C1000")=$C57)
        ),
        5,
        FALSE()
    )=0,
    "",
    VLOOKUP(
        $A57,
        _xlfn._xlws.filter(
            INDIRECT("'"&amp;P$1&amp;"'!A2:E1000"), (INDIRECT("'"&amp;P$1&amp;"'!B2:B1000")=$B57) * (INDIRECT("'"&amp;P$1&amp;"'!C2:C1000")=$C57)
        ),
        5,
        FALSE()
    )
)</f>
        <v>#NAME?</v>
      </c>
      <c r="Q57" s="88" t="e">
        <f aca="false" t="array" ref="Q57:Q57">IF(
    VLOOKUP(
        $A57,
        _xlfn._xlws.filter(
            INDIRECT("'"&amp;Q$1&amp;"'!A2:E1000"), (INDIRECT("'"&amp;Q$1&amp;"'!B2:B1000")=$B57) * (INDIRECT("'"&amp;Q$1&amp;"'!C2:C1000")=$C57)
        ),
        5,
        FALSE()
    )=0,
    "",
    VLOOKUP(
        $A57,
        _xlfn._xlws.filter(
            INDIRECT("'"&amp;Q$1&amp;"'!A2:E1000"), (INDIRECT("'"&amp;Q$1&amp;"'!B2:B1000")=$B57) * (INDIRECT("'"&amp;Q$1&amp;"'!C2:C1000")=$C57)
        ),
        5,
        FALSE()
    )
)</f>
        <v>#NAME?</v>
      </c>
    </row>
    <row r="58" customFormat="false" ht="15" hidden="false" customHeight="false" outlineLevel="0" collapsed="false">
      <c r="A58" s="95" t="s">
        <v>41</v>
      </c>
      <c r="B58" s="93" t="s">
        <v>95</v>
      </c>
      <c r="C58" s="93" t="n">
        <v>1</v>
      </c>
      <c r="D58" s="88" t="e">
        <f aca="false" t="array" ref="D58:D58">IF(
    VLOOKUP(
        $A58,
        _xlfn._xlws.filter(
            INDIRECT("'"&amp;D$1&amp;"'!A2:E1000"), (INDIRECT("'"&amp;D$1&amp;"'!B2:B1000")=$B58) * (INDIRECT("'"&amp;D$1&amp;"'!C2:C1000")=$C58)
        ),
        5,
        FALSE()
    )=0,
    "",
    VLOOKUP(
        $A58,
        _xlfn._xlws.filter(
            INDIRECT("'"&amp;D$1&amp;"'!A2:E1000"), (INDIRECT("'"&amp;D$1&amp;"'!B2:B1000")=$B58) * (INDIRECT("'"&amp;D$1&amp;"'!C2:C1000")=$C58)
        ),
        5,
        FALSE()
    )
)</f>
        <v>#NAME?</v>
      </c>
      <c r="E58" s="88" t="e">
        <f aca="false" t="array" ref="E58:E58">IF(
    VLOOKUP(
        $A58,
        _xlfn._xlws.filter(
            INDIRECT("'"&amp;E$1&amp;"'!A2:E1000"), (INDIRECT("'"&amp;E$1&amp;"'!B2:B1000")=$B58) * (INDIRECT("'"&amp;E$1&amp;"'!C2:C1000")=$C58)
        ),
        5,
        FALSE()
    )=0,
    "",
    VLOOKUP(
        $A58,
        _xlfn._xlws.filter(
            INDIRECT("'"&amp;E$1&amp;"'!A2:E1000"), (INDIRECT("'"&amp;E$1&amp;"'!B2:B1000")=$B58) * (INDIRECT("'"&amp;E$1&amp;"'!C2:C1000")=$C58)
        ),
        5,
        FALSE()
    )
)</f>
        <v>#NAME?</v>
      </c>
      <c r="F58" s="88" t="e">
        <f aca="false" t="array" ref="F58:F58">IF(
    VLOOKUP(
        $A58,
        _xlfn._xlws.filter(
            INDIRECT("'"&amp;F$1&amp;"'!A2:E1000"), (INDIRECT("'"&amp;F$1&amp;"'!B2:B1000")=$B58) * (INDIRECT("'"&amp;F$1&amp;"'!C2:C1000")=$C58)
        ),
        5,
        FALSE()
    )=0,
    "",
    VLOOKUP(
        $A58,
        _xlfn._xlws.filter(
            INDIRECT("'"&amp;F$1&amp;"'!A2:E1000"), (INDIRECT("'"&amp;F$1&amp;"'!B2:B1000")=$B58) * (INDIRECT("'"&amp;F$1&amp;"'!C2:C1000")=$C58)
        ),
        5,
        FALSE()
    )
)</f>
        <v>#NAME?</v>
      </c>
      <c r="G58" s="88" t="e">
        <f aca="false" t="array" ref="G58:G58">IF(
    VLOOKUP(
        $A58,
        _xlfn._xlws.filter(
            INDIRECT("'"&amp;G$1&amp;"'!A2:E1000"), (INDIRECT("'"&amp;G$1&amp;"'!B2:B1000")=$B58) * (INDIRECT("'"&amp;G$1&amp;"'!C2:C1000")=$C58)
        ),
        5,
        FALSE()
    )=0,
    "",
    VLOOKUP(
        $A58,
        _xlfn._xlws.filter(
            INDIRECT("'"&amp;G$1&amp;"'!A2:E1000"), (INDIRECT("'"&amp;G$1&amp;"'!B2:B1000")=$B58) * (INDIRECT("'"&amp;G$1&amp;"'!C2:C1000")=$C58)
        ),
        5,
        FALSE()
    )
)</f>
        <v>#NAME?</v>
      </c>
      <c r="H58" s="88" t="e">
        <f aca="false" t="array" ref="H58:H58">IF(
    VLOOKUP(
        $A58,
        _xlfn._xlws.filter(
            INDIRECT("'"&amp;H$1&amp;"'!A2:E1000"), (INDIRECT("'"&amp;H$1&amp;"'!B2:B1000")=$B58) * (INDIRECT("'"&amp;H$1&amp;"'!C2:C1000")=$C58)
        ),
        5,
        FALSE()
    )=0,
    "",
    VLOOKUP(
        $A58,
        _xlfn._xlws.filter(
            INDIRECT("'"&amp;H$1&amp;"'!A2:E1000"), (INDIRECT("'"&amp;H$1&amp;"'!B2:B1000")=$B58) * (INDIRECT("'"&amp;H$1&amp;"'!C2:C1000")=$C58)
        ),
        5,
        FALSE()
    )
)</f>
        <v>#NAME?</v>
      </c>
      <c r="I58" s="88" t="e">
        <f aca="false" t="array" ref="I58:I58">IF(
    VLOOKUP(
        $A58,
        _xlfn._xlws.filter(
            INDIRECT("'"&amp;I$1&amp;"'!A2:E1000"), (INDIRECT("'"&amp;I$1&amp;"'!B2:B1000")=$B58) * (INDIRECT("'"&amp;I$1&amp;"'!C2:C1000")=$C58)
        ),
        5,
        FALSE()
    )=0,
    "",
    VLOOKUP(
        $A58,
        _xlfn._xlws.filter(
            INDIRECT("'"&amp;I$1&amp;"'!A2:E1000"), (INDIRECT("'"&amp;I$1&amp;"'!B2:B1000")=$B58) * (INDIRECT("'"&amp;I$1&amp;"'!C2:C1000")=$C58)
        ),
        5,
        FALSE()
    )
)</f>
        <v>#NAME?</v>
      </c>
      <c r="J58" s="88" t="e">
        <f aca="false" t="array" ref="J58:J58">IF(
    VLOOKUP(
        $A58,
        _xlfn._xlws.filter(
            INDIRECT("'"&amp;J$1&amp;"'!A2:E1000"), (INDIRECT("'"&amp;J$1&amp;"'!B2:B1000")=$B58) * (INDIRECT("'"&amp;J$1&amp;"'!C2:C1000")=$C58)
        ),
        5,
        FALSE()
    )=0,
    "",
    VLOOKUP(
        $A58,
        _xlfn._xlws.filter(
            INDIRECT("'"&amp;J$1&amp;"'!A2:E1000"), (INDIRECT("'"&amp;J$1&amp;"'!B2:B1000")=$B58) * (INDIRECT("'"&amp;J$1&amp;"'!C2:C1000")=$C58)
        ),
        5,
        FALSE()
    )
)</f>
        <v>#NAME?</v>
      </c>
      <c r="K58" s="88" t="e">
        <f aca="false" t="array" ref="K58:K58">IF(
    VLOOKUP(
        $A58,
        _xlfn._xlws.filter(
            INDIRECT("'"&amp;K$1&amp;"'!A2:E1000"), (INDIRECT("'"&amp;K$1&amp;"'!B2:B1000")=$B58) * (INDIRECT("'"&amp;K$1&amp;"'!C2:C1000")=$C58)
        ),
        5,
        FALSE()
    )=0,
    "",
    VLOOKUP(
        $A58,
        _xlfn._xlws.filter(
            INDIRECT("'"&amp;K$1&amp;"'!A2:E1000"), (INDIRECT("'"&amp;K$1&amp;"'!B2:B1000")=$B58) * (INDIRECT("'"&amp;K$1&amp;"'!C2:C1000")=$C58)
        ),
        5,
        FALSE()
    )
)</f>
        <v>#NAME?</v>
      </c>
      <c r="L58" s="88" t="e">
        <f aca="false" t="array" ref="L58:L58">IF(
    VLOOKUP(
        $A58,
        _xlfn._xlws.filter(
            INDIRECT("'"&amp;L$1&amp;"'!A2:E1000"), (INDIRECT("'"&amp;L$1&amp;"'!B2:B1000")=$B58) * (INDIRECT("'"&amp;L$1&amp;"'!C2:C1000")=$C58)
        ),
        5,
        FALSE()
    )=0,
    "",
    VLOOKUP(
        $A58,
        _xlfn._xlws.filter(
            INDIRECT("'"&amp;L$1&amp;"'!A2:E1000"), (INDIRECT("'"&amp;L$1&amp;"'!B2:B1000")=$B58) * (INDIRECT("'"&amp;L$1&amp;"'!C2:C1000")=$C58)
        ),
        5,
        FALSE()
    )
)</f>
        <v>#NAME?</v>
      </c>
      <c r="M58" s="88" t="e">
        <f aca="false" t="array" ref="M58:M58">IF(
    VLOOKUP(
        $A58,
        _xlfn._xlws.filter(
            INDIRECT("'"&amp;M$1&amp;"'!A2:E1000"), (INDIRECT("'"&amp;M$1&amp;"'!B2:B1000")=$B58) * (INDIRECT("'"&amp;M$1&amp;"'!C2:C1000")=$C58)
        ),
        5,
        FALSE()
    )=0,
    "",
    VLOOKUP(
        $A58,
        _xlfn._xlws.filter(
            INDIRECT("'"&amp;M$1&amp;"'!A2:E1000"), (INDIRECT("'"&amp;M$1&amp;"'!B2:B1000")=$B58) * (INDIRECT("'"&amp;M$1&amp;"'!C2:C1000")=$C58)
        ),
        5,
        FALSE()
    )
)</f>
        <v>#NAME?</v>
      </c>
      <c r="N58" s="88" t="e">
        <f aca="false" t="array" ref="N58:N58">IF(
    VLOOKUP(
        $A58,
        _xlfn._xlws.filter(
            INDIRECT("'"&amp;N$1&amp;"'!A2:E1000"), (INDIRECT("'"&amp;N$1&amp;"'!B2:B1000")=$B58) * (INDIRECT("'"&amp;N$1&amp;"'!C2:C1000")=$C58)
        ),
        5,
        FALSE()
    )=0,
    "",
    VLOOKUP(
        $A58,
        _xlfn._xlws.filter(
            INDIRECT("'"&amp;N$1&amp;"'!A2:E1000"), (INDIRECT("'"&amp;N$1&amp;"'!B2:B1000")=$B58) * (INDIRECT("'"&amp;N$1&amp;"'!C2:C1000")=$C58)
        ),
        5,
        FALSE()
    )
)</f>
        <v>#NAME?</v>
      </c>
      <c r="O58" s="88" t="e">
        <f aca="false" t="array" ref="O58:O58">IF(
    VLOOKUP(
        $A58,
        _xlfn._xlws.filter(
            INDIRECT("'"&amp;O$1&amp;"'!A2:E1000"), (INDIRECT("'"&amp;O$1&amp;"'!B2:B1000")=$B58) * (INDIRECT("'"&amp;O$1&amp;"'!C2:C1000")=$C58)
        ),
        5,
        FALSE()
    )=0,
    "",
    VLOOKUP(
        $A58,
        _xlfn._xlws.filter(
            INDIRECT("'"&amp;O$1&amp;"'!A2:E1000"), (INDIRECT("'"&amp;O$1&amp;"'!B2:B1000")=$B58) * (INDIRECT("'"&amp;O$1&amp;"'!C2:C1000")=$C58)
        ),
        5,
        FALSE()
    )
)</f>
        <v>#NAME?</v>
      </c>
      <c r="P58" s="88" t="e">
        <f aca="false" t="array" ref="P58:P58">IF(
    VLOOKUP(
        $A58,
        _xlfn._xlws.filter(
            INDIRECT("'"&amp;P$1&amp;"'!A2:E1000"), (INDIRECT("'"&amp;P$1&amp;"'!B2:B1000")=$B58) * (INDIRECT("'"&amp;P$1&amp;"'!C2:C1000")=$C58)
        ),
        5,
        FALSE()
    )=0,
    "",
    VLOOKUP(
        $A58,
        _xlfn._xlws.filter(
            INDIRECT("'"&amp;P$1&amp;"'!A2:E1000"), (INDIRECT("'"&amp;P$1&amp;"'!B2:B1000")=$B58) * (INDIRECT("'"&amp;P$1&amp;"'!C2:C1000")=$C58)
        ),
        5,
        FALSE()
    )
)</f>
        <v>#NAME?</v>
      </c>
      <c r="Q58" s="88" t="e">
        <f aca="false" t="array" ref="Q58:Q58">IF(
    VLOOKUP(
        $A58,
        _xlfn._xlws.filter(
            INDIRECT("'"&amp;Q$1&amp;"'!A2:E1000"), (INDIRECT("'"&amp;Q$1&amp;"'!B2:B1000")=$B58) * (INDIRECT("'"&amp;Q$1&amp;"'!C2:C1000")=$C58)
        ),
        5,
        FALSE()
    )=0,
    "",
    VLOOKUP(
        $A58,
        _xlfn._xlws.filter(
            INDIRECT("'"&amp;Q$1&amp;"'!A2:E1000"), (INDIRECT("'"&amp;Q$1&amp;"'!B2:B1000")=$B58) * (INDIRECT("'"&amp;Q$1&amp;"'!C2:C1000")=$C58)
        ),
        5,
        FALSE()
    )
)</f>
        <v>#NAME?</v>
      </c>
    </row>
    <row r="59" customFormat="false" ht="15" hidden="false" customHeight="false" outlineLevel="0" collapsed="false">
      <c r="A59" s="95" t="s">
        <v>41</v>
      </c>
      <c r="B59" s="93" t="s">
        <v>96</v>
      </c>
      <c r="C59" s="93" t="n">
        <v>1</v>
      </c>
      <c r="D59" s="88" t="e">
        <f aca="false" t="array" ref="D59:D59">IF(
    VLOOKUP(
        $A59,
        _xlfn._xlws.filter(
            INDIRECT("'"&amp;D$1&amp;"'!A2:E1000"), (INDIRECT("'"&amp;D$1&amp;"'!B2:B1000")=$B59) * (INDIRECT("'"&amp;D$1&amp;"'!C2:C1000")=$C59)
        ),
        5,
        FALSE()
    )=0,
    "",
    VLOOKUP(
        $A59,
        _xlfn._xlws.filter(
            INDIRECT("'"&amp;D$1&amp;"'!A2:E1000"), (INDIRECT("'"&amp;D$1&amp;"'!B2:B1000")=$B59) * (INDIRECT("'"&amp;D$1&amp;"'!C2:C1000")=$C59)
        ),
        5,
        FALSE()
    )
)</f>
        <v>#NAME?</v>
      </c>
      <c r="E59" s="88" t="e">
        <f aca="false" t="array" ref="E59:E59">IF(
    VLOOKUP(
        $A59,
        _xlfn._xlws.filter(
            INDIRECT("'"&amp;E$1&amp;"'!A2:E1000"), (INDIRECT("'"&amp;E$1&amp;"'!B2:B1000")=$B59) * (INDIRECT("'"&amp;E$1&amp;"'!C2:C1000")=$C59)
        ),
        5,
        FALSE()
    )=0,
    "",
    VLOOKUP(
        $A59,
        _xlfn._xlws.filter(
            INDIRECT("'"&amp;E$1&amp;"'!A2:E1000"), (INDIRECT("'"&amp;E$1&amp;"'!B2:B1000")=$B59) * (INDIRECT("'"&amp;E$1&amp;"'!C2:C1000")=$C59)
        ),
        5,
        FALSE()
    )
)</f>
        <v>#NAME?</v>
      </c>
      <c r="F59" s="88" t="e">
        <f aca="false" t="array" ref="F59:F59">IF(
    VLOOKUP(
        $A59,
        _xlfn._xlws.filter(
            INDIRECT("'"&amp;F$1&amp;"'!A2:E1000"), (INDIRECT("'"&amp;F$1&amp;"'!B2:B1000")=$B59) * (INDIRECT("'"&amp;F$1&amp;"'!C2:C1000")=$C59)
        ),
        5,
        FALSE()
    )=0,
    "",
    VLOOKUP(
        $A59,
        _xlfn._xlws.filter(
            INDIRECT("'"&amp;F$1&amp;"'!A2:E1000"), (INDIRECT("'"&amp;F$1&amp;"'!B2:B1000")=$B59) * (INDIRECT("'"&amp;F$1&amp;"'!C2:C1000")=$C59)
        ),
        5,
        FALSE()
    )
)</f>
        <v>#NAME?</v>
      </c>
      <c r="G59" s="88" t="e">
        <f aca="false" t="array" ref="G59:G59">IF(
    VLOOKUP(
        $A59,
        _xlfn._xlws.filter(
            INDIRECT("'"&amp;G$1&amp;"'!A2:E1000"), (INDIRECT("'"&amp;G$1&amp;"'!B2:B1000")=$B59) * (INDIRECT("'"&amp;G$1&amp;"'!C2:C1000")=$C59)
        ),
        5,
        FALSE()
    )=0,
    "",
    VLOOKUP(
        $A59,
        _xlfn._xlws.filter(
            INDIRECT("'"&amp;G$1&amp;"'!A2:E1000"), (INDIRECT("'"&amp;G$1&amp;"'!B2:B1000")=$B59) * (INDIRECT("'"&amp;G$1&amp;"'!C2:C1000")=$C59)
        ),
        5,
        FALSE()
    )
)</f>
        <v>#NAME?</v>
      </c>
      <c r="H59" s="88" t="e">
        <f aca="false" t="array" ref="H59:H59">IF(
    VLOOKUP(
        $A59,
        _xlfn._xlws.filter(
            INDIRECT("'"&amp;H$1&amp;"'!A2:E1000"), (INDIRECT("'"&amp;H$1&amp;"'!B2:B1000")=$B59) * (INDIRECT("'"&amp;H$1&amp;"'!C2:C1000")=$C59)
        ),
        5,
        FALSE()
    )=0,
    "",
    VLOOKUP(
        $A59,
        _xlfn._xlws.filter(
            INDIRECT("'"&amp;H$1&amp;"'!A2:E1000"), (INDIRECT("'"&amp;H$1&amp;"'!B2:B1000")=$B59) * (INDIRECT("'"&amp;H$1&amp;"'!C2:C1000")=$C59)
        ),
        5,
        FALSE()
    )
)</f>
        <v>#NAME?</v>
      </c>
      <c r="I59" s="88" t="e">
        <f aca="false" t="array" ref="I59:I59">IF(
    VLOOKUP(
        $A59,
        _xlfn._xlws.filter(
            INDIRECT("'"&amp;I$1&amp;"'!A2:E1000"), (INDIRECT("'"&amp;I$1&amp;"'!B2:B1000")=$B59) * (INDIRECT("'"&amp;I$1&amp;"'!C2:C1000")=$C59)
        ),
        5,
        FALSE()
    )=0,
    "",
    VLOOKUP(
        $A59,
        _xlfn._xlws.filter(
            INDIRECT("'"&amp;I$1&amp;"'!A2:E1000"), (INDIRECT("'"&amp;I$1&amp;"'!B2:B1000")=$B59) * (INDIRECT("'"&amp;I$1&amp;"'!C2:C1000")=$C59)
        ),
        5,
        FALSE()
    )
)</f>
        <v>#NAME?</v>
      </c>
      <c r="J59" s="88" t="e">
        <f aca="false" t="array" ref="J59:J59">IF(
    VLOOKUP(
        $A59,
        _xlfn._xlws.filter(
            INDIRECT("'"&amp;J$1&amp;"'!A2:E1000"), (INDIRECT("'"&amp;J$1&amp;"'!B2:B1000")=$B59) * (INDIRECT("'"&amp;J$1&amp;"'!C2:C1000")=$C59)
        ),
        5,
        FALSE()
    )=0,
    "",
    VLOOKUP(
        $A59,
        _xlfn._xlws.filter(
            INDIRECT("'"&amp;J$1&amp;"'!A2:E1000"), (INDIRECT("'"&amp;J$1&amp;"'!B2:B1000")=$B59) * (INDIRECT("'"&amp;J$1&amp;"'!C2:C1000")=$C59)
        ),
        5,
        FALSE()
    )
)</f>
        <v>#NAME?</v>
      </c>
      <c r="K59" s="88" t="e">
        <f aca="false" t="array" ref="K59:K59">IF(
    VLOOKUP(
        $A59,
        _xlfn._xlws.filter(
            INDIRECT("'"&amp;K$1&amp;"'!A2:E1000"), (INDIRECT("'"&amp;K$1&amp;"'!B2:B1000")=$B59) * (INDIRECT("'"&amp;K$1&amp;"'!C2:C1000")=$C59)
        ),
        5,
        FALSE()
    )=0,
    "",
    VLOOKUP(
        $A59,
        _xlfn._xlws.filter(
            INDIRECT("'"&amp;K$1&amp;"'!A2:E1000"), (INDIRECT("'"&amp;K$1&amp;"'!B2:B1000")=$B59) * (INDIRECT("'"&amp;K$1&amp;"'!C2:C1000")=$C59)
        ),
        5,
        FALSE()
    )
)</f>
        <v>#NAME?</v>
      </c>
      <c r="L59" s="88" t="e">
        <f aca="false" t="array" ref="L59:L59">IF(
    VLOOKUP(
        $A59,
        _xlfn._xlws.filter(
            INDIRECT("'"&amp;L$1&amp;"'!A2:E1000"), (INDIRECT("'"&amp;L$1&amp;"'!B2:B1000")=$B59) * (INDIRECT("'"&amp;L$1&amp;"'!C2:C1000")=$C59)
        ),
        5,
        FALSE()
    )=0,
    "",
    VLOOKUP(
        $A59,
        _xlfn._xlws.filter(
            INDIRECT("'"&amp;L$1&amp;"'!A2:E1000"), (INDIRECT("'"&amp;L$1&amp;"'!B2:B1000")=$B59) * (INDIRECT("'"&amp;L$1&amp;"'!C2:C1000")=$C59)
        ),
        5,
        FALSE()
    )
)</f>
        <v>#NAME?</v>
      </c>
      <c r="M59" s="88" t="e">
        <f aca="false" t="array" ref="M59:M59">IF(
    VLOOKUP(
        $A59,
        _xlfn._xlws.filter(
            INDIRECT("'"&amp;M$1&amp;"'!A2:E1000"), (INDIRECT("'"&amp;M$1&amp;"'!B2:B1000")=$B59) * (INDIRECT("'"&amp;M$1&amp;"'!C2:C1000")=$C59)
        ),
        5,
        FALSE()
    )=0,
    "",
    VLOOKUP(
        $A59,
        _xlfn._xlws.filter(
            INDIRECT("'"&amp;M$1&amp;"'!A2:E1000"), (INDIRECT("'"&amp;M$1&amp;"'!B2:B1000")=$B59) * (INDIRECT("'"&amp;M$1&amp;"'!C2:C1000")=$C59)
        ),
        5,
        FALSE()
    )
)</f>
        <v>#NAME?</v>
      </c>
      <c r="N59" s="88" t="e">
        <f aca="false" t="array" ref="N59:N59">IF(
    VLOOKUP(
        $A59,
        _xlfn._xlws.filter(
            INDIRECT("'"&amp;N$1&amp;"'!A2:E1000"), (INDIRECT("'"&amp;N$1&amp;"'!B2:B1000")=$B59) * (INDIRECT("'"&amp;N$1&amp;"'!C2:C1000")=$C59)
        ),
        5,
        FALSE()
    )=0,
    "",
    VLOOKUP(
        $A59,
        _xlfn._xlws.filter(
            INDIRECT("'"&amp;N$1&amp;"'!A2:E1000"), (INDIRECT("'"&amp;N$1&amp;"'!B2:B1000")=$B59) * (INDIRECT("'"&amp;N$1&amp;"'!C2:C1000")=$C59)
        ),
        5,
        FALSE()
    )
)</f>
        <v>#NAME?</v>
      </c>
      <c r="O59" s="88" t="e">
        <f aca="false" t="array" ref="O59:O59">IF(
    VLOOKUP(
        $A59,
        _xlfn._xlws.filter(
            INDIRECT("'"&amp;O$1&amp;"'!A2:E1000"), (INDIRECT("'"&amp;O$1&amp;"'!B2:B1000")=$B59) * (INDIRECT("'"&amp;O$1&amp;"'!C2:C1000")=$C59)
        ),
        5,
        FALSE()
    )=0,
    "",
    VLOOKUP(
        $A59,
        _xlfn._xlws.filter(
            INDIRECT("'"&amp;O$1&amp;"'!A2:E1000"), (INDIRECT("'"&amp;O$1&amp;"'!B2:B1000")=$B59) * (INDIRECT("'"&amp;O$1&amp;"'!C2:C1000")=$C59)
        ),
        5,
        FALSE()
    )
)</f>
        <v>#NAME?</v>
      </c>
      <c r="P59" s="88" t="e">
        <f aca="false" t="array" ref="P59:P59">IF(
    VLOOKUP(
        $A59,
        _xlfn._xlws.filter(
            INDIRECT("'"&amp;P$1&amp;"'!A2:E1000"), (INDIRECT("'"&amp;P$1&amp;"'!B2:B1000")=$B59) * (INDIRECT("'"&amp;P$1&amp;"'!C2:C1000")=$C59)
        ),
        5,
        FALSE()
    )=0,
    "",
    VLOOKUP(
        $A59,
        _xlfn._xlws.filter(
            INDIRECT("'"&amp;P$1&amp;"'!A2:E1000"), (INDIRECT("'"&amp;P$1&amp;"'!B2:B1000")=$B59) * (INDIRECT("'"&amp;P$1&amp;"'!C2:C1000")=$C59)
        ),
        5,
        FALSE()
    )
)</f>
        <v>#NAME?</v>
      </c>
      <c r="Q59" s="88" t="e">
        <f aca="false" t="array" ref="Q59:Q59">IF(
    VLOOKUP(
        $A59,
        _xlfn._xlws.filter(
            INDIRECT("'"&amp;Q$1&amp;"'!A2:E1000"), (INDIRECT("'"&amp;Q$1&amp;"'!B2:B1000")=$B59) * (INDIRECT("'"&amp;Q$1&amp;"'!C2:C1000")=$C59)
        ),
        5,
        FALSE()
    )=0,
    "",
    VLOOKUP(
        $A59,
        _xlfn._xlws.filter(
            INDIRECT("'"&amp;Q$1&amp;"'!A2:E1000"), (INDIRECT("'"&amp;Q$1&amp;"'!B2:B1000")=$B59) * (INDIRECT("'"&amp;Q$1&amp;"'!C2:C1000")=$C59)
        ),
        5,
        FALSE()
    )
)</f>
        <v>#NAME?</v>
      </c>
    </row>
    <row r="60" customFormat="false" ht="15" hidden="false" customHeight="false" outlineLevel="0" collapsed="false">
      <c r="A60" s="95" t="s">
        <v>41</v>
      </c>
      <c r="B60" s="93" t="s">
        <v>97</v>
      </c>
      <c r="C60" s="93" t="n">
        <v>1</v>
      </c>
      <c r="D60" s="88" t="e">
        <f aca="false" t="array" ref="D60:D60">IF(
    VLOOKUP(
        $A60,
        _xlfn._xlws.filter(
            INDIRECT("'"&amp;D$1&amp;"'!A2:E1000"), (INDIRECT("'"&amp;D$1&amp;"'!B2:B1000")=$B60) * (INDIRECT("'"&amp;D$1&amp;"'!C2:C1000")=$C60)
        ),
        5,
        FALSE()
    )=0,
    "",
    VLOOKUP(
        $A60,
        _xlfn._xlws.filter(
            INDIRECT("'"&amp;D$1&amp;"'!A2:E1000"), (INDIRECT("'"&amp;D$1&amp;"'!B2:B1000")=$B60) * (INDIRECT("'"&amp;D$1&amp;"'!C2:C1000")=$C60)
        ),
        5,
        FALSE()
    )
)</f>
        <v>#NAME?</v>
      </c>
      <c r="E60" s="88" t="e">
        <f aca="false" t="array" ref="E60:E60">IF(
    VLOOKUP(
        $A60,
        _xlfn._xlws.filter(
            INDIRECT("'"&amp;E$1&amp;"'!A2:E1000"), (INDIRECT("'"&amp;E$1&amp;"'!B2:B1000")=$B60) * (INDIRECT("'"&amp;E$1&amp;"'!C2:C1000")=$C60)
        ),
        5,
        FALSE()
    )=0,
    "",
    VLOOKUP(
        $A60,
        _xlfn._xlws.filter(
            INDIRECT("'"&amp;E$1&amp;"'!A2:E1000"), (INDIRECT("'"&amp;E$1&amp;"'!B2:B1000")=$B60) * (INDIRECT("'"&amp;E$1&amp;"'!C2:C1000")=$C60)
        ),
        5,
        FALSE()
    )
)</f>
        <v>#NAME?</v>
      </c>
      <c r="F60" s="88" t="e">
        <f aca="false" t="array" ref="F60:F60">IF(
    VLOOKUP(
        $A60,
        _xlfn._xlws.filter(
            INDIRECT("'"&amp;F$1&amp;"'!A2:E1000"), (INDIRECT("'"&amp;F$1&amp;"'!B2:B1000")=$B60) * (INDIRECT("'"&amp;F$1&amp;"'!C2:C1000")=$C60)
        ),
        5,
        FALSE()
    )=0,
    "",
    VLOOKUP(
        $A60,
        _xlfn._xlws.filter(
            INDIRECT("'"&amp;F$1&amp;"'!A2:E1000"), (INDIRECT("'"&amp;F$1&amp;"'!B2:B1000")=$B60) * (INDIRECT("'"&amp;F$1&amp;"'!C2:C1000")=$C60)
        ),
        5,
        FALSE()
    )
)</f>
        <v>#NAME?</v>
      </c>
      <c r="G60" s="88" t="e">
        <f aca="false" t="array" ref="G60:G60">IF(
    VLOOKUP(
        $A60,
        _xlfn._xlws.filter(
            INDIRECT("'"&amp;G$1&amp;"'!A2:E1000"), (INDIRECT("'"&amp;G$1&amp;"'!B2:B1000")=$B60) * (INDIRECT("'"&amp;G$1&amp;"'!C2:C1000")=$C60)
        ),
        5,
        FALSE()
    )=0,
    "",
    VLOOKUP(
        $A60,
        _xlfn._xlws.filter(
            INDIRECT("'"&amp;G$1&amp;"'!A2:E1000"), (INDIRECT("'"&amp;G$1&amp;"'!B2:B1000")=$B60) * (INDIRECT("'"&amp;G$1&amp;"'!C2:C1000")=$C60)
        ),
        5,
        FALSE()
    )
)</f>
        <v>#NAME?</v>
      </c>
      <c r="H60" s="88" t="e">
        <f aca="false" t="array" ref="H60:H60">IF(
    VLOOKUP(
        $A60,
        _xlfn._xlws.filter(
            INDIRECT("'"&amp;H$1&amp;"'!A2:E1000"), (INDIRECT("'"&amp;H$1&amp;"'!B2:B1000")=$B60) * (INDIRECT("'"&amp;H$1&amp;"'!C2:C1000")=$C60)
        ),
        5,
        FALSE()
    )=0,
    "",
    VLOOKUP(
        $A60,
        _xlfn._xlws.filter(
            INDIRECT("'"&amp;H$1&amp;"'!A2:E1000"), (INDIRECT("'"&amp;H$1&amp;"'!B2:B1000")=$B60) * (INDIRECT("'"&amp;H$1&amp;"'!C2:C1000")=$C60)
        ),
        5,
        FALSE()
    )
)</f>
        <v>#NAME?</v>
      </c>
      <c r="I60" s="88" t="e">
        <f aca="false" t="array" ref="I60:I60">IF(
    VLOOKUP(
        $A60,
        _xlfn._xlws.filter(
            INDIRECT("'"&amp;I$1&amp;"'!A2:E1000"), (INDIRECT("'"&amp;I$1&amp;"'!B2:B1000")=$B60) * (INDIRECT("'"&amp;I$1&amp;"'!C2:C1000")=$C60)
        ),
        5,
        FALSE()
    )=0,
    "",
    VLOOKUP(
        $A60,
        _xlfn._xlws.filter(
            INDIRECT("'"&amp;I$1&amp;"'!A2:E1000"), (INDIRECT("'"&amp;I$1&amp;"'!B2:B1000")=$B60) * (INDIRECT("'"&amp;I$1&amp;"'!C2:C1000")=$C60)
        ),
        5,
        FALSE()
    )
)</f>
        <v>#NAME?</v>
      </c>
      <c r="J60" s="88" t="e">
        <f aca="false" t="array" ref="J60:J60">IF(
    VLOOKUP(
        $A60,
        _xlfn._xlws.filter(
            INDIRECT("'"&amp;J$1&amp;"'!A2:E1000"), (INDIRECT("'"&amp;J$1&amp;"'!B2:B1000")=$B60) * (INDIRECT("'"&amp;J$1&amp;"'!C2:C1000")=$C60)
        ),
        5,
        FALSE()
    )=0,
    "",
    VLOOKUP(
        $A60,
        _xlfn._xlws.filter(
            INDIRECT("'"&amp;J$1&amp;"'!A2:E1000"), (INDIRECT("'"&amp;J$1&amp;"'!B2:B1000")=$B60) * (INDIRECT("'"&amp;J$1&amp;"'!C2:C1000")=$C60)
        ),
        5,
        FALSE()
    )
)</f>
        <v>#NAME?</v>
      </c>
      <c r="K60" s="88" t="e">
        <f aca="false" t="array" ref="K60:K60">IF(
    VLOOKUP(
        $A60,
        _xlfn._xlws.filter(
            INDIRECT("'"&amp;K$1&amp;"'!A2:E1000"), (INDIRECT("'"&amp;K$1&amp;"'!B2:B1000")=$B60) * (INDIRECT("'"&amp;K$1&amp;"'!C2:C1000")=$C60)
        ),
        5,
        FALSE()
    )=0,
    "",
    VLOOKUP(
        $A60,
        _xlfn._xlws.filter(
            INDIRECT("'"&amp;K$1&amp;"'!A2:E1000"), (INDIRECT("'"&amp;K$1&amp;"'!B2:B1000")=$B60) * (INDIRECT("'"&amp;K$1&amp;"'!C2:C1000")=$C60)
        ),
        5,
        FALSE()
    )
)</f>
        <v>#NAME?</v>
      </c>
      <c r="L60" s="88" t="e">
        <f aca="false" t="array" ref="L60:L60">IF(
    VLOOKUP(
        $A60,
        _xlfn._xlws.filter(
            INDIRECT("'"&amp;L$1&amp;"'!A2:E1000"), (INDIRECT("'"&amp;L$1&amp;"'!B2:B1000")=$B60) * (INDIRECT("'"&amp;L$1&amp;"'!C2:C1000")=$C60)
        ),
        5,
        FALSE()
    )=0,
    "",
    VLOOKUP(
        $A60,
        _xlfn._xlws.filter(
            INDIRECT("'"&amp;L$1&amp;"'!A2:E1000"), (INDIRECT("'"&amp;L$1&amp;"'!B2:B1000")=$B60) * (INDIRECT("'"&amp;L$1&amp;"'!C2:C1000")=$C60)
        ),
        5,
        FALSE()
    )
)</f>
        <v>#NAME?</v>
      </c>
      <c r="M60" s="88" t="e">
        <f aca="false" t="array" ref="M60:M60">IF(
    VLOOKUP(
        $A60,
        _xlfn._xlws.filter(
            INDIRECT("'"&amp;M$1&amp;"'!A2:E1000"), (INDIRECT("'"&amp;M$1&amp;"'!B2:B1000")=$B60) * (INDIRECT("'"&amp;M$1&amp;"'!C2:C1000")=$C60)
        ),
        5,
        FALSE()
    )=0,
    "",
    VLOOKUP(
        $A60,
        _xlfn._xlws.filter(
            INDIRECT("'"&amp;M$1&amp;"'!A2:E1000"), (INDIRECT("'"&amp;M$1&amp;"'!B2:B1000")=$B60) * (INDIRECT("'"&amp;M$1&amp;"'!C2:C1000")=$C60)
        ),
        5,
        FALSE()
    )
)</f>
        <v>#NAME?</v>
      </c>
      <c r="N60" s="88" t="e">
        <f aca="false" t="array" ref="N60:N60">IF(
    VLOOKUP(
        $A60,
        _xlfn._xlws.filter(
            INDIRECT("'"&amp;N$1&amp;"'!A2:E1000"), (INDIRECT("'"&amp;N$1&amp;"'!B2:B1000")=$B60) * (INDIRECT("'"&amp;N$1&amp;"'!C2:C1000")=$C60)
        ),
        5,
        FALSE()
    )=0,
    "",
    VLOOKUP(
        $A60,
        _xlfn._xlws.filter(
            INDIRECT("'"&amp;N$1&amp;"'!A2:E1000"), (INDIRECT("'"&amp;N$1&amp;"'!B2:B1000")=$B60) * (INDIRECT("'"&amp;N$1&amp;"'!C2:C1000")=$C60)
        ),
        5,
        FALSE()
    )
)</f>
        <v>#NAME?</v>
      </c>
      <c r="O60" s="88" t="e">
        <f aca="false" t="array" ref="O60:O60">IF(
    VLOOKUP(
        $A60,
        _xlfn._xlws.filter(
            INDIRECT("'"&amp;O$1&amp;"'!A2:E1000"), (INDIRECT("'"&amp;O$1&amp;"'!B2:B1000")=$B60) * (INDIRECT("'"&amp;O$1&amp;"'!C2:C1000")=$C60)
        ),
        5,
        FALSE()
    )=0,
    "",
    VLOOKUP(
        $A60,
        _xlfn._xlws.filter(
            INDIRECT("'"&amp;O$1&amp;"'!A2:E1000"), (INDIRECT("'"&amp;O$1&amp;"'!B2:B1000")=$B60) * (INDIRECT("'"&amp;O$1&amp;"'!C2:C1000")=$C60)
        ),
        5,
        FALSE()
    )
)</f>
        <v>#NAME?</v>
      </c>
      <c r="P60" s="88" t="e">
        <f aca="false" t="array" ref="P60:P60">IF(
    VLOOKUP(
        $A60,
        _xlfn._xlws.filter(
            INDIRECT("'"&amp;P$1&amp;"'!A2:E1000"), (INDIRECT("'"&amp;P$1&amp;"'!B2:B1000")=$B60) * (INDIRECT("'"&amp;P$1&amp;"'!C2:C1000")=$C60)
        ),
        5,
        FALSE()
    )=0,
    "",
    VLOOKUP(
        $A60,
        _xlfn._xlws.filter(
            INDIRECT("'"&amp;P$1&amp;"'!A2:E1000"), (INDIRECT("'"&amp;P$1&amp;"'!B2:B1000")=$B60) * (INDIRECT("'"&amp;P$1&amp;"'!C2:C1000")=$C60)
        ),
        5,
        FALSE()
    )
)</f>
        <v>#NAME?</v>
      </c>
      <c r="Q60" s="88" t="e">
        <f aca="false" t="array" ref="Q60:Q60">IF(
    VLOOKUP(
        $A60,
        _xlfn._xlws.filter(
            INDIRECT("'"&amp;Q$1&amp;"'!A2:E1000"), (INDIRECT("'"&amp;Q$1&amp;"'!B2:B1000")=$B60) * (INDIRECT("'"&amp;Q$1&amp;"'!C2:C1000")=$C60)
        ),
        5,
        FALSE()
    )=0,
    "",
    VLOOKUP(
        $A60,
        _xlfn._xlws.filter(
            INDIRECT("'"&amp;Q$1&amp;"'!A2:E1000"), (INDIRECT("'"&amp;Q$1&amp;"'!B2:B1000")=$B60) * (INDIRECT("'"&amp;Q$1&amp;"'!C2:C1000")=$C60)
        ),
        5,
        FALSE()
    )
)</f>
        <v>#NAME?</v>
      </c>
    </row>
    <row r="61" customFormat="false" ht="15" hidden="false" customHeight="false" outlineLevel="0" collapsed="false">
      <c r="A61" s="95" t="s">
        <v>41</v>
      </c>
      <c r="B61" s="93" t="s">
        <v>98</v>
      </c>
      <c r="C61" s="93" t="n">
        <v>1</v>
      </c>
      <c r="D61" s="88" t="e">
        <f aca="false" t="array" ref="D61:D61">IF(
    VLOOKUP(
        $A61,
        _xlfn._xlws.filter(
            INDIRECT("'"&amp;D$1&amp;"'!A2:E1000"), (INDIRECT("'"&amp;D$1&amp;"'!B2:B1000")=$B61) * (INDIRECT("'"&amp;D$1&amp;"'!C2:C1000")=$C61)
        ),
        5,
        FALSE()
    )=0,
    "",
    VLOOKUP(
        $A61,
        _xlfn._xlws.filter(
            INDIRECT("'"&amp;D$1&amp;"'!A2:E1000"), (INDIRECT("'"&amp;D$1&amp;"'!B2:B1000")=$B61) * (INDIRECT("'"&amp;D$1&amp;"'!C2:C1000")=$C61)
        ),
        5,
        FALSE()
    )
)</f>
        <v>#NAME?</v>
      </c>
      <c r="E61" s="88" t="e">
        <f aca="false" t="array" ref="E61:E61">IF(
    VLOOKUP(
        $A61,
        _xlfn._xlws.filter(
            INDIRECT("'"&amp;E$1&amp;"'!A2:E1000"), (INDIRECT("'"&amp;E$1&amp;"'!B2:B1000")=$B61) * (INDIRECT("'"&amp;E$1&amp;"'!C2:C1000")=$C61)
        ),
        5,
        FALSE()
    )=0,
    "",
    VLOOKUP(
        $A61,
        _xlfn._xlws.filter(
            INDIRECT("'"&amp;E$1&amp;"'!A2:E1000"), (INDIRECT("'"&amp;E$1&amp;"'!B2:B1000")=$B61) * (INDIRECT("'"&amp;E$1&amp;"'!C2:C1000")=$C61)
        ),
        5,
        FALSE()
    )
)</f>
        <v>#NAME?</v>
      </c>
      <c r="F61" s="88" t="e">
        <f aca="false" t="array" ref="F61:F61">IF(
    VLOOKUP(
        $A61,
        _xlfn._xlws.filter(
            INDIRECT("'"&amp;F$1&amp;"'!A2:E1000"), (INDIRECT("'"&amp;F$1&amp;"'!B2:B1000")=$B61) * (INDIRECT("'"&amp;F$1&amp;"'!C2:C1000")=$C61)
        ),
        5,
        FALSE()
    )=0,
    "",
    VLOOKUP(
        $A61,
        _xlfn._xlws.filter(
            INDIRECT("'"&amp;F$1&amp;"'!A2:E1000"), (INDIRECT("'"&amp;F$1&amp;"'!B2:B1000")=$B61) * (INDIRECT("'"&amp;F$1&amp;"'!C2:C1000")=$C61)
        ),
        5,
        FALSE()
    )
)</f>
        <v>#NAME?</v>
      </c>
      <c r="G61" s="88" t="e">
        <f aca="false" t="array" ref="G61:G61">IF(
    VLOOKUP(
        $A61,
        _xlfn._xlws.filter(
            INDIRECT("'"&amp;G$1&amp;"'!A2:E1000"), (INDIRECT("'"&amp;G$1&amp;"'!B2:B1000")=$B61) * (INDIRECT("'"&amp;G$1&amp;"'!C2:C1000")=$C61)
        ),
        5,
        FALSE()
    )=0,
    "",
    VLOOKUP(
        $A61,
        _xlfn._xlws.filter(
            INDIRECT("'"&amp;G$1&amp;"'!A2:E1000"), (INDIRECT("'"&amp;G$1&amp;"'!B2:B1000")=$B61) * (INDIRECT("'"&amp;G$1&amp;"'!C2:C1000")=$C61)
        ),
        5,
        FALSE()
    )
)</f>
        <v>#NAME?</v>
      </c>
      <c r="H61" s="88" t="e">
        <f aca="false" t="array" ref="H61:H61">IF(
    VLOOKUP(
        $A61,
        _xlfn._xlws.filter(
            INDIRECT("'"&amp;H$1&amp;"'!A2:E1000"), (INDIRECT("'"&amp;H$1&amp;"'!B2:B1000")=$B61) * (INDIRECT("'"&amp;H$1&amp;"'!C2:C1000")=$C61)
        ),
        5,
        FALSE()
    )=0,
    "",
    VLOOKUP(
        $A61,
        _xlfn._xlws.filter(
            INDIRECT("'"&amp;H$1&amp;"'!A2:E1000"), (INDIRECT("'"&amp;H$1&amp;"'!B2:B1000")=$B61) * (INDIRECT("'"&amp;H$1&amp;"'!C2:C1000")=$C61)
        ),
        5,
        FALSE()
    )
)</f>
        <v>#NAME?</v>
      </c>
      <c r="I61" s="88" t="e">
        <f aca="false" t="array" ref="I61:I61">IF(
    VLOOKUP(
        $A61,
        _xlfn._xlws.filter(
            INDIRECT("'"&amp;I$1&amp;"'!A2:E1000"), (INDIRECT("'"&amp;I$1&amp;"'!B2:B1000")=$B61) * (INDIRECT("'"&amp;I$1&amp;"'!C2:C1000")=$C61)
        ),
        5,
        FALSE()
    )=0,
    "",
    VLOOKUP(
        $A61,
        _xlfn._xlws.filter(
            INDIRECT("'"&amp;I$1&amp;"'!A2:E1000"), (INDIRECT("'"&amp;I$1&amp;"'!B2:B1000")=$B61) * (INDIRECT("'"&amp;I$1&amp;"'!C2:C1000")=$C61)
        ),
        5,
        FALSE()
    )
)</f>
        <v>#NAME?</v>
      </c>
      <c r="J61" s="88" t="e">
        <f aca="false" t="array" ref="J61:J61">IF(
    VLOOKUP(
        $A61,
        _xlfn._xlws.filter(
            INDIRECT("'"&amp;J$1&amp;"'!A2:E1000"), (INDIRECT("'"&amp;J$1&amp;"'!B2:B1000")=$B61) * (INDIRECT("'"&amp;J$1&amp;"'!C2:C1000")=$C61)
        ),
        5,
        FALSE()
    )=0,
    "",
    VLOOKUP(
        $A61,
        _xlfn._xlws.filter(
            INDIRECT("'"&amp;J$1&amp;"'!A2:E1000"), (INDIRECT("'"&amp;J$1&amp;"'!B2:B1000")=$B61) * (INDIRECT("'"&amp;J$1&amp;"'!C2:C1000")=$C61)
        ),
        5,
        FALSE()
    )
)</f>
        <v>#NAME?</v>
      </c>
      <c r="K61" s="88" t="e">
        <f aca="false" t="array" ref="K61:K61">IF(
    VLOOKUP(
        $A61,
        _xlfn._xlws.filter(
            INDIRECT("'"&amp;K$1&amp;"'!A2:E1000"), (INDIRECT("'"&amp;K$1&amp;"'!B2:B1000")=$B61) * (INDIRECT("'"&amp;K$1&amp;"'!C2:C1000")=$C61)
        ),
        5,
        FALSE()
    )=0,
    "",
    VLOOKUP(
        $A61,
        _xlfn._xlws.filter(
            INDIRECT("'"&amp;K$1&amp;"'!A2:E1000"), (INDIRECT("'"&amp;K$1&amp;"'!B2:B1000")=$B61) * (INDIRECT("'"&amp;K$1&amp;"'!C2:C1000")=$C61)
        ),
        5,
        FALSE()
    )
)</f>
        <v>#NAME?</v>
      </c>
      <c r="L61" s="88" t="e">
        <f aca="false" t="array" ref="L61:L61">IF(
    VLOOKUP(
        $A61,
        _xlfn._xlws.filter(
            INDIRECT("'"&amp;L$1&amp;"'!A2:E1000"), (INDIRECT("'"&amp;L$1&amp;"'!B2:B1000")=$B61) * (INDIRECT("'"&amp;L$1&amp;"'!C2:C1000")=$C61)
        ),
        5,
        FALSE()
    )=0,
    "",
    VLOOKUP(
        $A61,
        _xlfn._xlws.filter(
            INDIRECT("'"&amp;L$1&amp;"'!A2:E1000"), (INDIRECT("'"&amp;L$1&amp;"'!B2:B1000")=$B61) * (INDIRECT("'"&amp;L$1&amp;"'!C2:C1000")=$C61)
        ),
        5,
        FALSE()
    )
)</f>
        <v>#NAME?</v>
      </c>
      <c r="M61" s="88" t="e">
        <f aca="false" t="array" ref="M61:M61">IF(
    VLOOKUP(
        $A61,
        _xlfn._xlws.filter(
            INDIRECT("'"&amp;M$1&amp;"'!A2:E1000"), (INDIRECT("'"&amp;M$1&amp;"'!B2:B1000")=$B61) * (INDIRECT("'"&amp;M$1&amp;"'!C2:C1000")=$C61)
        ),
        5,
        FALSE()
    )=0,
    "",
    VLOOKUP(
        $A61,
        _xlfn._xlws.filter(
            INDIRECT("'"&amp;M$1&amp;"'!A2:E1000"), (INDIRECT("'"&amp;M$1&amp;"'!B2:B1000")=$B61) * (INDIRECT("'"&amp;M$1&amp;"'!C2:C1000")=$C61)
        ),
        5,
        FALSE()
    )
)</f>
        <v>#NAME?</v>
      </c>
      <c r="N61" s="88" t="e">
        <f aca="false" t="array" ref="N61:N61">IF(
    VLOOKUP(
        $A61,
        _xlfn._xlws.filter(
            INDIRECT("'"&amp;N$1&amp;"'!A2:E1000"), (INDIRECT("'"&amp;N$1&amp;"'!B2:B1000")=$B61) * (INDIRECT("'"&amp;N$1&amp;"'!C2:C1000")=$C61)
        ),
        5,
        FALSE()
    )=0,
    "",
    VLOOKUP(
        $A61,
        _xlfn._xlws.filter(
            INDIRECT("'"&amp;N$1&amp;"'!A2:E1000"), (INDIRECT("'"&amp;N$1&amp;"'!B2:B1000")=$B61) * (INDIRECT("'"&amp;N$1&amp;"'!C2:C1000")=$C61)
        ),
        5,
        FALSE()
    )
)</f>
        <v>#NAME?</v>
      </c>
      <c r="O61" s="88" t="e">
        <f aca="false" t="array" ref="O61:O61">IF(
    VLOOKUP(
        $A61,
        _xlfn._xlws.filter(
            INDIRECT("'"&amp;O$1&amp;"'!A2:E1000"), (INDIRECT("'"&amp;O$1&amp;"'!B2:B1000")=$B61) * (INDIRECT("'"&amp;O$1&amp;"'!C2:C1000")=$C61)
        ),
        5,
        FALSE()
    )=0,
    "",
    VLOOKUP(
        $A61,
        _xlfn._xlws.filter(
            INDIRECT("'"&amp;O$1&amp;"'!A2:E1000"), (INDIRECT("'"&amp;O$1&amp;"'!B2:B1000")=$B61) * (INDIRECT("'"&amp;O$1&amp;"'!C2:C1000")=$C61)
        ),
        5,
        FALSE()
    )
)</f>
        <v>#NAME?</v>
      </c>
      <c r="P61" s="88" t="e">
        <f aca="false" t="array" ref="P61:P61">IF(
    VLOOKUP(
        $A61,
        _xlfn._xlws.filter(
            INDIRECT("'"&amp;P$1&amp;"'!A2:E1000"), (INDIRECT("'"&amp;P$1&amp;"'!B2:B1000")=$B61) * (INDIRECT("'"&amp;P$1&amp;"'!C2:C1000")=$C61)
        ),
        5,
        FALSE()
    )=0,
    "",
    VLOOKUP(
        $A61,
        _xlfn._xlws.filter(
            INDIRECT("'"&amp;P$1&amp;"'!A2:E1000"), (INDIRECT("'"&amp;P$1&amp;"'!B2:B1000")=$B61) * (INDIRECT("'"&amp;P$1&amp;"'!C2:C1000")=$C61)
        ),
        5,
        FALSE()
    )
)</f>
        <v>#NAME?</v>
      </c>
      <c r="Q61" s="88" t="e">
        <f aca="false" t="array" ref="Q61:Q61">IF(
    VLOOKUP(
        $A61,
        _xlfn._xlws.filter(
            INDIRECT("'"&amp;Q$1&amp;"'!A2:E1000"), (INDIRECT("'"&amp;Q$1&amp;"'!B2:B1000")=$B61) * (INDIRECT("'"&amp;Q$1&amp;"'!C2:C1000")=$C61)
        ),
        5,
        FALSE()
    )=0,
    "",
    VLOOKUP(
        $A61,
        _xlfn._xlws.filter(
            INDIRECT("'"&amp;Q$1&amp;"'!A2:E1000"), (INDIRECT("'"&amp;Q$1&amp;"'!B2:B1000")=$B61) * (INDIRECT("'"&amp;Q$1&amp;"'!C2:C1000")=$C61)
        ),
        5,
        FALSE()
    )
)</f>
        <v>#NAME?</v>
      </c>
    </row>
    <row r="62" customFormat="false" ht="15" hidden="false" customHeight="false" outlineLevel="0" collapsed="false">
      <c r="A62" s="95" t="s">
        <v>41</v>
      </c>
      <c r="B62" s="93" t="s">
        <v>99</v>
      </c>
      <c r="C62" s="93" t="n">
        <v>1</v>
      </c>
      <c r="D62" s="88" t="e">
        <f aca="false" t="array" ref="D62:D62">IF(
    VLOOKUP(
        $A62,
        _xlfn._xlws.filter(
            INDIRECT("'"&amp;D$1&amp;"'!A2:E1000"), (INDIRECT("'"&amp;D$1&amp;"'!B2:B1000")=$B62) * (INDIRECT("'"&amp;D$1&amp;"'!C2:C1000")=$C62)
        ),
        5,
        FALSE()
    )=0,
    "",
    VLOOKUP(
        $A62,
        _xlfn._xlws.filter(
            INDIRECT("'"&amp;D$1&amp;"'!A2:E1000"), (INDIRECT("'"&amp;D$1&amp;"'!B2:B1000")=$B62) * (INDIRECT("'"&amp;D$1&amp;"'!C2:C1000")=$C62)
        ),
        5,
        FALSE()
    )
)</f>
        <v>#NAME?</v>
      </c>
      <c r="E62" s="88" t="e">
        <f aca="false" t="array" ref="E62:E62">IF(
    VLOOKUP(
        $A62,
        _xlfn._xlws.filter(
            INDIRECT("'"&amp;E$1&amp;"'!A2:E1000"), (INDIRECT("'"&amp;E$1&amp;"'!B2:B1000")=$B62) * (INDIRECT("'"&amp;E$1&amp;"'!C2:C1000")=$C62)
        ),
        5,
        FALSE()
    )=0,
    "",
    VLOOKUP(
        $A62,
        _xlfn._xlws.filter(
            INDIRECT("'"&amp;E$1&amp;"'!A2:E1000"), (INDIRECT("'"&amp;E$1&amp;"'!B2:B1000")=$B62) * (INDIRECT("'"&amp;E$1&amp;"'!C2:C1000")=$C62)
        ),
        5,
        FALSE()
    )
)</f>
        <v>#NAME?</v>
      </c>
      <c r="F62" s="88" t="e">
        <f aca="false" t="array" ref="F62:F62">IF(
    VLOOKUP(
        $A62,
        _xlfn._xlws.filter(
            INDIRECT("'"&amp;F$1&amp;"'!A2:E1000"), (INDIRECT("'"&amp;F$1&amp;"'!B2:B1000")=$B62) * (INDIRECT("'"&amp;F$1&amp;"'!C2:C1000")=$C62)
        ),
        5,
        FALSE()
    )=0,
    "",
    VLOOKUP(
        $A62,
        _xlfn._xlws.filter(
            INDIRECT("'"&amp;F$1&amp;"'!A2:E1000"), (INDIRECT("'"&amp;F$1&amp;"'!B2:B1000")=$B62) * (INDIRECT("'"&amp;F$1&amp;"'!C2:C1000")=$C62)
        ),
        5,
        FALSE()
    )
)</f>
        <v>#NAME?</v>
      </c>
      <c r="G62" s="88" t="e">
        <f aca="false" t="array" ref="G62:G62">IF(
    VLOOKUP(
        $A62,
        _xlfn._xlws.filter(
            INDIRECT("'"&amp;G$1&amp;"'!A2:E1000"), (INDIRECT("'"&amp;G$1&amp;"'!B2:B1000")=$B62) * (INDIRECT("'"&amp;G$1&amp;"'!C2:C1000")=$C62)
        ),
        5,
        FALSE()
    )=0,
    "",
    VLOOKUP(
        $A62,
        _xlfn._xlws.filter(
            INDIRECT("'"&amp;G$1&amp;"'!A2:E1000"), (INDIRECT("'"&amp;G$1&amp;"'!B2:B1000")=$B62) * (INDIRECT("'"&amp;G$1&amp;"'!C2:C1000")=$C62)
        ),
        5,
        FALSE()
    )
)</f>
        <v>#NAME?</v>
      </c>
      <c r="H62" s="88" t="e">
        <f aca="false" t="array" ref="H62:H62">IF(
    VLOOKUP(
        $A62,
        _xlfn._xlws.filter(
            INDIRECT("'"&amp;H$1&amp;"'!A2:E1000"), (INDIRECT("'"&amp;H$1&amp;"'!B2:B1000")=$B62) * (INDIRECT("'"&amp;H$1&amp;"'!C2:C1000")=$C62)
        ),
        5,
        FALSE()
    )=0,
    "",
    VLOOKUP(
        $A62,
        _xlfn._xlws.filter(
            INDIRECT("'"&amp;H$1&amp;"'!A2:E1000"), (INDIRECT("'"&amp;H$1&amp;"'!B2:B1000")=$B62) * (INDIRECT("'"&amp;H$1&amp;"'!C2:C1000")=$C62)
        ),
        5,
        FALSE()
    )
)</f>
        <v>#NAME?</v>
      </c>
      <c r="I62" s="88" t="e">
        <f aca="false" t="array" ref="I62:I62">IF(
    VLOOKUP(
        $A62,
        _xlfn._xlws.filter(
            INDIRECT("'"&amp;I$1&amp;"'!A2:E1000"), (INDIRECT("'"&amp;I$1&amp;"'!B2:B1000")=$B62) * (INDIRECT("'"&amp;I$1&amp;"'!C2:C1000")=$C62)
        ),
        5,
        FALSE()
    )=0,
    "",
    VLOOKUP(
        $A62,
        _xlfn._xlws.filter(
            INDIRECT("'"&amp;I$1&amp;"'!A2:E1000"), (INDIRECT("'"&amp;I$1&amp;"'!B2:B1000")=$B62) * (INDIRECT("'"&amp;I$1&amp;"'!C2:C1000")=$C62)
        ),
        5,
        FALSE()
    )
)</f>
        <v>#NAME?</v>
      </c>
      <c r="J62" s="88" t="e">
        <f aca="false" t="array" ref="J62:J62">IF(
    VLOOKUP(
        $A62,
        _xlfn._xlws.filter(
            INDIRECT("'"&amp;J$1&amp;"'!A2:E1000"), (INDIRECT("'"&amp;J$1&amp;"'!B2:B1000")=$B62) * (INDIRECT("'"&amp;J$1&amp;"'!C2:C1000")=$C62)
        ),
        5,
        FALSE()
    )=0,
    "",
    VLOOKUP(
        $A62,
        _xlfn._xlws.filter(
            INDIRECT("'"&amp;J$1&amp;"'!A2:E1000"), (INDIRECT("'"&amp;J$1&amp;"'!B2:B1000")=$B62) * (INDIRECT("'"&amp;J$1&amp;"'!C2:C1000")=$C62)
        ),
        5,
        FALSE()
    )
)</f>
        <v>#NAME?</v>
      </c>
      <c r="K62" s="88" t="e">
        <f aca="false" t="array" ref="K62:K62">IF(
    VLOOKUP(
        $A62,
        _xlfn._xlws.filter(
            INDIRECT("'"&amp;K$1&amp;"'!A2:E1000"), (INDIRECT("'"&amp;K$1&amp;"'!B2:B1000")=$B62) * (INDIRECT("'"&amp;K$1&amp;"'!C2:C1000")=$C62)
        ),
        5,
        FALSE()
    )=0,
    "",
    VLOOKUP(
        $A62,
        _xlfn._xlws.filter(
            INDIRECT("'"&amp;K$1&amp;"'!A2:E1000"), (INDIRECT("'"&amp;K$1&amp;"'!B2:B1000")=$B62) * (INDIRECT("'"&amp;K$1&amp;"'!C2:C1000")=$C62)
        ),
        5,
        FALSE()
    )
)</f>
        <v>#NAME?</v>
      </c>
      <c r="L62" s="88" t="e">
        <f aca="false" t="array" ref="L62:L62">IF(
    VLOOKUP(
        $A62,
        _xlfn._xlws.filter(
            INDIRECT("'"&amp;L$1&amp;"'!A2:E1000"), (INDIRECT("'"&amp;L$1&amp;"'!B2:B1000")=$B62) * (INDIRECT("'"&amp;L$1&amp;"'!C2:C1000")=$C62)
        ),
        5,
        FALSE()
    )=0,
    "",
    VLOOKUP(
        $A62,
        _xlfn._xlws.filter(
            INDIRECT("'"&amp;L$1&amp;"'!A2:E1000"), (INDIRECT("'"&amp;L$1&amp;"'!B2:B1000")=$B62) * (INDIRECT("'"&amp;L$1&amp;"'!C2:C1000")=$C62)
        ),
        5,
        FALSE()
    )
)</f>
        <v>#NAME?</v>
      </c>
      <c r="M62" s="88" t="e">
        <f aca="false" t="array" ref="M62:M62">IF(
    VLOOKUP(
        $A62,
        _xlfn._xlws.filter(
            INDIRECT("'"&amp;M$1&amp;"'!A2:E1000"), (INDIRECT("'"&amp;M$1&amp;"'!B2:B1000")=$B62) * (INDIRECT("'"&amp;M$1&amp;"'!C2:C1000")=$C62)
        ),
        5,
        FALSE()
    )=0,
    "",
    VLOOKUP(
        $A62,
        _xlfn._xlws.filter(
            INDIRECT("'"&amp;M$1&amp;"'!A2:E1000"), (INDIRECT("'"&amp;M$1&amp;"'!B2:B1000")=$B62) * (INDIRECT("'"&amp;M$1&amp;"'!C2:C1000")=$C62)
        ),
        5,
        FALSE()
    )
)</f>
        <v>#NAME?</v>
      </c>
      <c r="N62" s="88" t="e">
        <f aca="false" t="array" ref="N62:N62">IF(
    VLOOKUP(
        $A62,
        _xlfn._xlws.filter(
            INDIRECT("'"&amp;N$1&amp;"'!A2:E1000"), (INDIRECT("'"&amp;N$1&amp;"'!B2:B1000")=$B62) * (INDIRECT("'"&amp;N$1&amp;"'!C2:C1000")=$C62)
        ),
        5,
        FALSE()
    )=0,
    "",
    VLOOKUP(
        $A62,
        _xlfn._xlws.filter(
            INDIRECT("'"&amp;N$1&amp;"'!A2:E1000"), (INDIRECT("'"&amp;N$1&amp;"'!B2:B1000")=$B62) * (INDIRECT("'"&amp;N$1&amp;"'!C2:C1000")=$C62)
        ),
        5,
        FALSE()
    )
)</f>
        <v>#NAME?</v>
      </c>
      <c r="O62" s="88" t="e">
        <f aca="false" t="array" ref="O62:O62">IF(
    VLOOKUP(
        $A62,
        _xlfn._xlws.filter(
            INDIRECT("'"&amp;O$1&amp;"'!A2:E1000"), (INDIRECT("'"&amp;O$1&amp;"'!B2:B1000")=$B62) * (INDIRECT("'"&amp;O$1&amp;"'!C2:C1000")=$C62)
        ),
        5,
        FALSE()
    )=0,
    "",
    VLOOKUP(
        $A62,
        _xlfn._xlws.filter(
            INDIRECT("'"&amp;O$1&amp;"'!A2:E1000"), (INDIRECT("'"&amp;O$1&amp;"'!B2:B1000")=$B62) * (INDIRECT("'"&amp;O$1&amp;"'!C2:C1000")=$C62)
        ),
        5,
        FALSE()
    )
)</f>
        <v>#NAME?</v>
      </c>
      <c r="P62" s="88" t="e">
        <f aca="false" t="array" ref="P62:P62">IF(
    VLOOKUP(
        $A62,
        _xlfn._xlws.filter(
            INDIRECT("'"&amp;P$1&amp;"'!A2:E1000"), (INDIRECT("'"&amp;P$1&amp;"'!B2:B1000")=$B62) * (INDIRECT("'"&amp;P$1&amp;"'!C2:C1000")=$C62)
        ),
        5,
        FALSE()
    )=0,
    "",
    VLOOKUP(
        $A62,
        _xlfn._xlws.filter(
            INDIRECT("'"&amp;P$1&amp;"'!A2:E1000"), (INDIRECT("'"&amp;P$1&amp;"'!B2:B1000")=$B62) * (INDIRECT("'"&amp;P$1&amp;"'!C2:C1000")=$C62)
        ),
        5,
        FALSE()
    )
)</f>
        <v>#NAME?</v>
      </c>
      <c r="Q62" s="88" t="e">
        <f aca="false" t="array" ref="Q62:Q62">IF(
    VLOOKUP(
        $A62,
        _xlfn._xlws.filter(
            INDIRECT("'"&amp;Q$1&amp;"'!A2:E1000"), (INDIRECT("'"&amp;Q$1&amp;"'!B2:B1000")=$B62) * (INDIRECT("'"&amp;Q$1&amp;"'!C2:C1000")=$C62)
        ),
        5,
        FALSE()
    )=0,
    "",
    VLOOKUP(
        $A62,
        _xlfn._xlws.filter(
            INDIRECT("'"&amp;Q$1&amp;"'!A2:E1000"), (INDIRECT("'"&amp;Q$1&amp;"'!B2:B1000")=$B62) * (INDIRECT("'"&amp;Q$1&amp;"'!C2:C1000")=$C62)
        ),
        5,
        FALSE()
    )
)</f>
        <v>#NAME?</v>
      </c>
    </row>
    <row r="64" customFormat="false" ht="15.75" hidden="false" customHeight="true" outlineLevel="0" collapsed="false">
      <c r="A64" s="96" t="s">
        <v>27</v>
      </c>
      <c r="B64" s="83" t="s">
        <v>51</v>
      </c>
      <c r="C64" s="83" t="s">
        <v>52</v>
      </c>
      <c r="D64" s="84" t="s">
        <v>1</v>
      </c>
      <c r="E64" s="83" t="s">
        <v>2</v>
      </c>
      <c r="F64" s="85" t="s">
        <v>3</v>
      </c>
      <c r="G64" s="85" t="s">
        <v>4</v>
      </c>
      <c r="H64" s="85" t="s">
        <v>5</v>
      </c>
      <c r="I64" s="85" t="s">
        <v>6</v>
      </c>
      <c r="J64" s="85" t="s">
        <v>7</v>
      </c>
      <c r="K64" s="85" t="s">
        <v>8</v>
      </c>
      <c r="L64" s="86" t="s">
        <v>9</v>
      </c>
      <c r="M64" s="86" t="s">
        <v>10</v>
      </c>
      <c r="N64" s="86" t="s">
        <v>11</v>
      </c>
      <c r="O64" s="86" t="s">
        <v>12</v>
      </c>
      <c r="P64" s="86" t="s">
        <v>13</v>
      </c>
      <c r="Q64" s="86" t="s">
        <v>14</v>
      </c>
    </row>
    <row r="65" customFormat="false" ht="15" hidden="false" customHeight="false" outlineLevel="0" collapsed="false">
      <c r="A65" s="97" t="s">
        <v>28</v>
      </c>
      <c r="B65" s="47" t="s">
        <v>100</v>
      </c>
      <c r="C65" s="47" t="n">
        <v>1</v>
      </c>
      <c r="D65" s="88" t="e">
        <f aca="false" t="array" ref="D65:D65">IF(
    VLOOKUP(
        $A65,
        _xlfn._xlws.filter(
            INDIRECT("'"&amp;D$1&amp;"'!A2:E1000"), (INDIRECT("'"&amp;D$1&amp;"'!B2:B1000")=$B65) * (INDIRECT("'"&amp;D$1&amp;"'!C2:C1000")=$C65)
        ),
        5,
        FALSE()
    )=0,
    "",
    VLOOKUP(
        $A65,
        _xlfn._xlws.filter(
            INDIRECT("'"&amp;D$1&amp;"'!A2:E1000"), (INDIRECT("'"&amp;D$1&amp;"'!B2:B1000")=$B65) * (INDIRECT("'"&amp;D$1&amp;"'!C2:C1000")=$C65)
        ),
        5,
        FALSE()
    )
)</f>
        <v>#NAME?</v>
      </c>
      <c r="E65" s="88" t="e">
        <f aca="false" t="array" ref="E65:E65">IF(
    VLOOKUP(
        $A65,
        _xlfn._xlws.filter(
            INDIRECT("'"&amp;E$1&amp;"'!A2:E1000"), (INDIRECT("'"&amp;E$1&amp;"'!B2:B1000")=$B65) * (INDIRECT("'"&amp;E$1&amp;"'!C2:C1000")=$C65)
        ),
        5,
        FALSE()
    )=0,
    "",
    VLOOKUP(
        $A65,
        _xlfn._xlws.filter(
            INDIRECT("'"&amp;E$1&amp;"'!A2:E1000"), (INDIRECT("'"&amp;E$1&amp;"'!B2:B1000")=$B65) * (INDIRECT("'"&amp;E$1&amp;"'!C2:C1000")=$C65)
        ),
        5,
        FALSE()
    )
)</f>
        <v>#NAME?</v>
      </c>
      <c r="F65" s="88" t="e">
        <f aca="false" t="array" ref="F65:F65">IF(
    VLOOKUP(
        $A65,
        _xlfn._xlws.filter(
            INDIRECT("'"&amp;F$1&amp;"'!A2:E1000"), (INDIRECT("'"&amp;F$1&amp;"'!B2:B1000")=$B65) * (INDIRECT("'"&amp;F$1&amp;"'!C2:C1000")=$C65)
        ),
        5,
        FALSE()
    )=0,
    "",
    VLOOKUP(
        $A65,
        _xlfn._xlws.filter(
            INDIRECT("'"&amp;F$1&amp;"'!A2:E1000"), (INDIRECT("'"&amp;F$1&amp;"'!B2:B1000")=$B65) * (INDIRECT("'"&amp;F$1&amp;"'!C2:C1000")=$C65)
        ),
        5,
        FALSE()
    )
)</f>
        <v>#NAME?</v>
      </c>
      <c r="G65" s="88" t="e">
        <f aca="false" t="array" ref="G65:G65">IF(
    VLOOKUP(
        $A65,
        _xlfn._xlws.filter(
            INDIRECT("'"&amp;G$1&amp;"'!A2:E1000"), (INDIRECT("'"&amp;G$1&amp;"'!B2:B1000")=$B65) * (INDIRECT("'"&amp;G$1&amp;"'!C2:C1000")=$C65)
        ),
        5,
        FALSE()
    )=0,
    "",
    VLOOKUP(
        $A65,
        _xlfn._xlws.filter(
            INDIRECT("'"&amp;G$1&amp;"'!A2:E1000"), (INDIRECT("'"&amp;G$1&amp;"'!B2:B1000")=$B65) * (INDIRECT("'"&amp;G$1&amp;"'!C2:C1000")=$C65)
        ),
        5,
        FALSE()
    )
)</f>
        <v>#NAME?</v>
      </c>
      <c r="H65" s="88" t="e">
        <f aca="false" t="array" ref="H65:H65">IF(
    VLOOKUP(
        $A65,
        _xlfn._xlws.filter(
            INDIRECT("'"&amp;H$1&amp;"'!A2:E1000"), (INDIRECT("'"&amp;H$1&amp;"'!B2:B1000")=$B65) * (INDIRECT("'"&amp;H$1&amp;"'!C2:C1000")=$C65)
        ),
        5,
        FALSE()
    )=0,
    "",
    VLOOKUP(
        $A65,
        _xlfn._xlws.filter(
            INDIRECT("'"&amp;H$1&amp;"'!A2:E1000"), (INDIRECT("'"&amp;H$1&amp;"'!B2:B1000")=$B65) * (INDIRECT("'"&amp;H$1&amp;"'!C2:C1000")=$C65)
        ),
        5,
        FALSE()
    )
)</f>
        <v>#NAME?</v>
      </c>
      <c r="I65" s="88" t="e">
        <f aca="false" t="array" ref="I65:I65">IF(
    VLOOKUP(
        $A65,
        _xlfn._xlws.filter(
            INDIRECT("'"&amp;I$1&amp;"'!A2:E1000"), (INDIRECT("'"&amp;I$1&amp;"'!B2:B1000")=$B65) * (INDIRECT("'"&amp;I$1&amp;"'!C2:C1000")=$C65)
        ),
        5,
        FALSE()
    )=0,
    "",
    VLOOKUP(
        $A65,
        _xlfn._xlws.filter(
            INDIRECT("'"&amp;I$1&amp;"'!A2:E1000"), (INDIRECT("'"&amp;I$1&amp;"'!B2:B1000")=$B65) * (INDIRECT("'"&amp;I$1&amp;"'!C2:C1000")=$C65)
        ),
        5,
        FALSE()
    )
)</f>
        <v>#NAME?</v>
      </c>
      <c r="J65" s="88" t="e">
        <f aca="false" t="array" ref="J65:J65">IF(
    VLOOKUP(
        $A65,
        _xlfn._xlws.filter(
            INDIRECT("'"&amp;J$1&amp;"'!A2:E1000"), (INDIRECT("'"&amp;J$1&amp;"'!B2:B1000")=$B65) * (INDIRECT("'"&amp;J$1&amp;"'!C2:C1000")=$C65)
        ),
        5,
        FALSE()
    )=0,
    "",
    VLOOKUP(
        $A65,
        _xlfn._xlws.filter(
            INDIRECT("'"&amp;J$1&amp;"'!A2:E1000"), (INDIRECT("'"&amp;J$1&amp;"'!B2:B1000")=$B65) * (INDIRECT("'"&amp;J$1&amp;"'!C2:C1000")=$C65)
        ),
        5,
        FALSE()
    )
)</f>
        <v>#NAME?</v>
      </c>
      <c r="K65" s="88" t="e">
        <f aca="false" t="array" ref="K65:K65">IF(
    VLOOKUP(
        $A65,
        _xlfn._xlws.filter(
            INDIRECT("'"&amp;K$1&amp;"'!A2:E1000"), (INDIRECT("'"&amp;K$1&amp;"'!B2:B1000")=$B65) * (INDIRECT("'"&amp;K$1&amp;"'!C2:C1000")=$C65)
        ),
        5,
        FALSE()
    )=0,
    "",
    VLOOKUP(
        $A65,
        _xlfn._xlws.filter(
            INDIRECT("'"&amp;K$1&amp;"'!A2:E1000"), (INDIRECT("'"&amp;K$1&amp;"'!B2:B1000")=$B65) * (INDIRECT("'"&amp;K$1&amp;"'!C2:C1000")=$C65)
        ),
        5,
        FALSE()
    )
)</f>
        <v>#NAME?</v>
      </c>
      <c r="L65" s="88" t="e">
        <f aca="false" t="array" ref="L65:L65">IF(
    VLOOKUP(
        $A65,
        _xlfn._xlws.filter(
            INDIRECT("'"&amp;L$1&amp;"'!A2:E1000"), (INDIRECT("'"&amp;L$1&amp;"'!B2:B1000")=$B65) * (INDIRECT("'"&amp;L$1&amp;"'!C2:C1000")=$C65)
        ),
        5,
        FALSE()
    )=0,
    "",
    VLOOKUP(
        $A65,
        _xlfn._xlws.filter(
            INDIRECT("'"&amp;L$1&amp;"'!A2:E1000"), (INDIRECT("'"&amp;L$1&amp;"'!B2:B1000")=$B65) * (INDIRECT("'"&amp;L$1&amp;"'!C2:C1000")=$C65)
        ),
        5,
        FALSE()
    )
)</f>
        <v>#NAME?</v>
      </c>
      <c r="M65" s="88" t="e">
        <f aca="false" t="array" ref="M65:M65">IF(
    VLOOKUP(
        $A65,
        _xlfn._xlws.filter(
            INDIRECT("'"&amp;M$1&amp;"'!A2:E1000"), (INDIRECT("'"&amp;M$1&amp;"'!B2:B1000")=$B65) * (INDIRECT("'"&amp;M$1&amp;"'!C2:C1000")=$C65)
        ),
        5,
        FALSE()
    )=0,
    "",
    VLOOKUP(
        $A65,
        _xlfn._xlws.filter(
            INDIRECT("'"&amp;M$1&amp;"'!A2:E1000"), (INDIRECT("'"&amp;M$1&amp;"'!B2:B1000")=$B65) * (INDIRECT("'"&amp;M$1&amp;"'!C2:C1000")=$C65)
        ),
        5,
        FALSE()
    )
)</f>
        <v>#NAME?</v>
      </c>
      <c r="N65" s="88" t="e">
        <f aca="false" t="array" ref="N65:N65">IF(
    VLOOKUP(
        $A65,
        _xlfn._xlws.filter(
            INDIRECT("'"&amp;N$1&amp;"'!A2:E1000"), (INDIRECT("'"&amp;N$1&amp;"'!B2:B1000")=$B65) * (INDIRECT("'"&amp;N$1&amp;"'!C2:C1000")=$C65)
        ),
        5,
        FALSE()
    )=0,
    "",
    VLOOKUP(
        $A65,
        _xlfn._xlws.filter(
            INDIRECT("'"&amp;N$1&amp;"'!A2:E1000"), (INDIRECT("'"&amp;N$1&amp;"'!B2:B1000")=$B65) * (INDIRECT("'"&amp;N$1&amp;"'!C2:C1000")=$C65)
        ),
        5,
        FALSE()
    )
)</f>
        <v>#NAME?</v>
      </c>
      <c r="O65" s="88" t="e">
        <f aca="false" t="array" ref="O65:O65">IF(
    VLOOKUP(
        $A65,
        _xlfn._xlws.filter(
            INDIRECT("'"&amp;O$1&amp;"'!A2:E1000"), (INDIRECT("'"&amp;O$1&amp;"'!B2:B1000")=$B65) * (INDIRECT("'"&amp;O$1&amp;"'!C2:C1000")=$C65)
        ),
        5,
        FALSE()
    )=0,
    "",
    VLOOKUP(
        $A65,
        _xlfn._xlws.filter(
            INDIRECT("'"&amp;O$1&amp;"'!A2:E1000"), (INDIRECT("'"&amp;O$1&amp;"'!B2:B1000")=$B65) * (INDIRECT("'"&amp;O$1&amp;"'!C2:C1000")=$C65)
        ),
        5,
        FALSE()
    )
)</f>
        <v>#NAME?</v>
      </c>
      <c r="P65" s="88" t="e">
        <f aca="false" t="array" ref="P65:P65">IF(
    VLOOKUP(
        $A65,
        _xlfn._xlws.filter(
            INDIRECT("'"&amp;P$1&amp;"'!A2:E1000"), (INDIRECT("'"&amp;P$1&amp;"'!B2:B1000")=$B65) * (INDIRECT("'"&amp;P$1&amp;"'!C2:C1000")=$C65)
        ),
        5,
        FALSE()
    )=0,
    "",
    VLOOKUP(
        $A65,
        _xlfn._xlws.filter(
            INDIRECT("'"&amp;P$1&amp;"'!A2:E1000"), (INDIRECT("'"&amp;P$1&amp;"'!B2:B1000")=$B65) * (INDIRECT("'"&amp;P$1&amp;"'!C2:C1000")=$C65)
        ),
        5,
        FALSE()
    )
)</f>
        <v>#NAME?</v>
      </c>
      <c r="Q65" s="88" t="e">
        <f aca="false" t="array" ref="Q65:Q65">IF(
    VLOOKUP(
        $A65,
        _xlfn._xlws.filter(
            INDIRECT("'"&amp;Q$1&amp;"'!A2:E1000"), (INDIRECT("'"&amp;Q$1&amp;"'!B2:B1000")=$B65) * (INDIRECT("'"&amp;Q$1&amp;"'!C2:C1000")=$C65)
        ),
        5,
        FALSE()
    )=0,
    "",
    VLOOKUP(
        $A65,
        _xlfn._xlws.filter(
            INDIRECT("'"&amp;Q$1&amp;"'!A2:E1000"), (INDIRECT("'"&amp;Q$1&amp;"'!B2:B1000")=$B65) * (INDIRECT("'"&amp;Q$1&amp;"'!C2:C1000")=$C65)
        ),
        5,
        FALSE()
    )
)</f>
        <v>#NAME?</v>
      </c>
    </row>
    <row r="66" customFormat="false" ht="15" hidden="false" customHeight="false" outlineLevel="0" collapsed="false">
      <c r="A66" s="97" t="s">
        <v>28</v>
      </c>
      <c r="B66" s="47" t="s">
        <v>101</v>
      </c>
      <c r="C66" s="47" t="n">
        <v>1</v>
      </c>
      <c r="D66" s="88" t="e">
        <f aca="false" t="array" ref="D66:D66">IF(
    VLOOKUP(
        $A66,
        _xlfn._xlws.filter(
            INDIRECT("'"&amp;D$1&amp;"'!A2:E1000"), (INDIRECT("'"&amp;D$1&amp;"'!B2:B1000")=$B66) * (INDIRECT("'"&amp;D$1&amp;"'!C2:C1000")=$C66)
        ),
        5,
        FALSE()
    )=0,
    "",
    VLOOKUP(
        $A66,
        _xlfn._xlws.filter(
            INDIRECT("'"&amp;D$1&amp;"'!A2:E1000"), (INDIRECT("'"&amp;D$1&amp;"'!B2:B1000")=$B66) * (INDIRECT("'"&amp;D$1&amp;"'!C2:C1000")=$C66)
        ),
        5,
        FALSE()
    )
)</f>
        <v>#NAME?</v>
      </c>
      <c r="E66" s="88" t="e">
        <f aca="false" t="array" ref="E66:E66">IF(
    VLOOKUP(
        $A66,
        _xlfn._xlws.filter(
            INDIRECT("'"&amp;E$1&amp;"'!A2:E1000"), (INDIRECT("'"&amp;E$1&amp;"'!B2:B1000")=$B66) * (INDIRECT("'"&amp;E$1&amp;"'!C2:C1000")=$C66)
        ),
        5,
        FALSE()
    )=0,
    "",
    VLOOKUP(
        $A66,
        _xlfn._xlws.filter(
            INDIRECT("'"&amp;E$1&amp;"'!A2:E1000"), (INDIRECT("'"&amp;E$1&amp;"'!B2:B1000")=$B66) * (INDIRECT("'"&amp;E$1&amp;"'!C2:C1000")=$C66)
        ),
        5,
        FALSE()
    )
)</f>
        <v>#NAME?</v>
      </c>
      <c r="F66" s="88" t="e">
        <f aca="false" t="array" ref="F66:F66">IF(
    VLOOKUP(
        $A66,
        _xlfn._xlws.filter(
            INDIRECT("'"&amp;F$1&amp;"'!A2:E1000"), (INDIRECT("'"&amp;F$1&amp;"'!B2:B1000")=$B66) * (INDIRECT("'"&amp;F$1&amp;"'!C2:C1000")=$C66)
        ),
        5,
        FALSE()
    )=0,
    "",
    VLOOKUP(
        $A66,
        _xlfn._xlws.filter(
            INDIRECT("'"&amp;F$1&amp;"'!A2:E1000"), (INDIRECT("'"&amp;F$1&amp;"'!B2:B1000")=$B66) * (INDIRECT("'"&amp;F$1&amp;"'!C2:C1000")=$C66)
        ),
        5,
        FALSE()
    )
)</f>
        <v>#NAME?</v>
      </c>
      <c r="G66" s="88" t="e">
        <f aca="false" t="array" ref="G66:G66">IF(
    VLOOKUP(
        $A66,
        _xlfn._xlws.filter(
            INDIRECT("'"&amp;G$1&amp;"'!A2:E1000"), (INDIRECT("'"&amp;G$1&amp;"'!B2:B1000")=$B66) * (INDIRECT("'"&amp;G$1&amp;"'!C2:C1000")=$C66)
        ),
        5,
        FALSE()
    )=0,
    "",
    VLOOKUP(
        $A66,
        _xlfn._xlws.filter(
            INDIRECT("'"&amp;G$1&amp;"'!A2:E1000"), (INDIRECT("'"&amp;G$1&amp;"'!B2:B1000")=$B66) * (INDIRECT("'"&amp;G$1&amp;"'!C2:C1000")=$C66)
        ),
        5,
        FALSE()
    )
)</f>
        <v>#NAME?</v>
      </c>
      <c r="H66" s="88" t="e">
        <f aca="false" t="array" ref="H66:H66">IF(
    VLOOKUP(
        $A66,
        _xlfn._xlws.filter(
            INDIRECT("'"&amp;H$1&amp;"'!A2:E1000"), (INDIRECT("'"&amp;H$1&amp;"'!B2:B1000")=$B66) * (INDIRECT("'"&amp;H$1&amp;"'!C2:C1000")=$C66)
        ),
        5,
        FALSE()
    )=0,
    "",
    VLOOKUP(
        $A66,
        _xlfn._xlws.filter(
            INDIRECT("'"&amp;H$1&amp;"'!A2:E1000"), (INDIRECT("'"&amp;H$1&amp;"'!B2:B1000")=$B66) * (INDIRECT("'"&amp;H$1&amp;"'!C2:C1000")=$C66)
        ),
        5,
        FALSE()
    )
)</f>
        <v>#NAME?</v>
      </c>
      <c r="I66" s="88" t="e">
        <f aca="false" t="array" ref="I66:I66">IF(
    VLOOKUP(
        $A66,
        _xlfn._xlws.filter(
            INDIRECT("'"&amp;I$1&amp;"'!A2:E1000"), (INDIRECT("'"&amp;I$1&amp;"'!B2:B1000")=$B66) * (INDIRECT("'"&amp;I$1&amp;"'!C2:C1000")=$C66)
        ),
        5,
        FALSE()
    )=0,
    "",
    VLOOKUP(
        $A66,
        _xlfn._xlws.filter(
            INDIRECT("'"&amp;I$1&amp;"'!A2:E1000"), (INDIRECT("'"&amp;I$1&amp;"'!B2:B1000")=$B66) * (INDIRECT("'"&amp;I$1&amp;"'!C2:C1000")=$C66)
        ),
        5,
        FALSE()
    )
)</f>
        <v>#NAME?</v>
      </c>
      <c r="J66" s="88" t="e">
        <f aca="false" t="array" ref="J66:J66">IF(
    VLOOKUP(
        $A66,
        _xlfn._xlws.filter(
            INDIRECT("'"&amp;J$1&amp;"'!A2:E1000"), (INDIRECT("'"&amp;J$1&amp;"'!B2:B1000")=$B66) * (INDIRECT("'"&amp;J$1&amp;"'!C2:C1000")=$C66)
        ),
        5,
        FALSE()
    )=0,
    "",
    VLOOKUP(
        $A66,
        _xlfn._xlws.filter(
            INDIRECT("'"&amp;J$1&amp;"'!A2:E1000"), (INDIRECT("'"&amp;J$1&amp;"'!B2:B1000")=$B66) * (INDIRECT("'"&amp;J$1&amp;"'!C2:C1000")=$C66)
        ),
        5,
        FALSE()
    )
)</f>
        <v>#NAME?</v>
      </c>
      <c r="K66" s="88" t="e">
        <f aca="false" t="array" ref="K66:K66">IF(
    VLOOKUP(
        $A66,
        _xlfn._xlws.filter(
            INDIRECT("'"&amp;K$1&amp;"'!A2:E1000"), (INDIRECT("'"&amp;K$1&amp;"'!B2:B1000")=$B66) * (INDIRECT("'"&amp;K$1&amp;"'!C2:C1000")=$C66)
        ),
        5,
        FALSE()
    )=0,
    "",
    VLOOKUP(
        $A66,
        _xlfn._xlws.filter(
            INDIRECT("'"&amp;K$1&amp;"'!A2:E1000"), (INDIRECT("'"&amp;K$1&amp;"'!B2:B1000")=$B66) * (INDIRECT("'"&amp;K$1&amp;"'!C2:C1000")=$C66)
        ),
        5,
        FALSE()
    )
)</f>
        <v>#NAME?</v>
      </c>
      <c r="L66" s="88" t="e">
        <f aca="false" t="array" ref="L66:L66">IF(
    VLOOKUP(
        $A66,
        _xlfn._xlws.filter(
            INDIRECT("'"&amp;L$1&amp;"'!A2:E1000"), (INDIRECT("'"&amp;L$1&amp;"'!B2:B1000")=$B66) * (INDIRECT("'"&amp;L$1&amp;"'!C2:C1000")=$C66)
        ),
        5,
        FALSE()
    )=0,
    "",
    VLOOKUP(
        $A66,
        _xlfn._xlws.filter(
            INDIRECT("'"&amp;L$1&amp;"'!A2:E1000"), (INDIRECT("'"&amp;L$1&amp;"'!B2:B1000")=$B66) * (INDIRECT("'"&amp;L$1&amp;"'!C2:C1000")=$C66)
        ),
        5,
        FALSE()
    )
)</f>
        <v>#NAME?</v>
      </c>
      <c r="M66" s="88" t="e">
        <f aca="false" t="array" ref="M66:M66">IF(
    VLOOKUP(
        $A66,
        _xlfn._xlws.filter(
            INDIRECT("'"&amp;M$1&amp;"'!A2:E1000"), (INDIRECT("'"&amp;M$1&amp;"'!B2:B1000")=$B66) * (INDIRECT("'"&amp;M$1&amp;"'!C2:C1000")=$C66)
        ),
        5,
        FALSE()
    )=0,
    "",
    VLOOKUP(
        $A66,
        _xlfn._xlws.filter(
            INDIRECT("'"&amp;M$1&amp;"'!A2:E1000"), (INDIRECT("'"&amp;M$1&amp;"'!B2:B1000")=$B66) * (INDIRECT("'"&amp;M$1&amp;"'!C2:C1000")=$C66)
        ),
        5,
        FALSE()
    )
)</f>
        <v>#NAME?</v>
      </c>
      <c r="N66" s="88" t="e">
        <f aca="false" t="array" ref="N66:N66">IF(
    VLOOKUP(
        $A66,
        _xlfn._xlws.filter(
            INDIRECT("'"&amp;N$1&amp;"'!A2:E1000"), (INDIRECT("'"&amp;N$1&amp;"'!B2:B1000")=$B66) * (INDIRECT("'"&amp;N$1&amp;"'!C2:C1000")=$C66)
        ),
        5,
        FALSE()
    )=0,
    "",
    VLOOKUP(
        $A66,
        _xlfn._xlws.filter(
            INDIRECT("'"&amp;N$1&amp;"'!A2:E1000"), (INDIRECT("'"&amp;N$1&amp;"'!B2:B1000")=$B66) * (INDIRECT("'"&amp;N$1&amp;"'!C2:C1000")=$C66)
        ),
        5,
        FALSE()
    )
)</f>
        <v>#NAME?</v>
      </c>
      <c r="O66" s="88" t="e">
        <f aca="false" t="array" ref="O66:O66">IF(
    VLOOKUP(
        $A66,
        _xlfn._xlws.filter(
            INDIRECT("'"&amp;O$1&amp;"'!A2:E1000"), (INDIRECT("'"&amp;O$1&amp;"'!B2:B1000")=$B66) * (INDIRECT("'"&amp;O$1&amp;"'!C2:C1000")=$C66)
        ),
        5,
        FALSE()
    )=0,
    "",
    VLOOKUP(
        $A66,
        _xlfn._xlws.filter(
            INDIRECT("'"&amp;O$1&amp;"'!A2:E1000"), (INDIRECT("'"&amp;O$1&amp;"'!B2:B1000")=$B66) * (INDIRECT("'"&amp;O$1&amp;"'!C2:C1000")=$C66)
        ),
        5,
        FALSE()
    )
)</f>
        <v>#NAME?</v>
      </c>
      <c r="P66" s="88" t="e">
        <f aca="false" t="array" ref="P66:P66">IF(
    VLOOKUP(
        $A66,
        _xlfn._xlws.filter(
            INDIRECT("'"&amp;P$1&amp;"'!A2:E1000"), (INDIRECT("'"&amp;P$1&amp;"'!B2:B1000")=$B66) * (INDIRECT("'"&amp;P$1&amp;"'!C2:C1000")=$C66)
        ),
        5,
        FALSE()
    )=0,
    "",
    VLOOKUP(
        $A66,
        _xlfn._xlws.filter(
            INDIRECT("'"&amp;P$1&amp;"'!A2:E1000"), (INDIRECT("'"&amp;P$1&amp;"'!B2:B1000")=$B66) * (INDIRECT("'"&amp;P$1&amp;"'!C2:C1000")=$C66)
        ),
        5,
        FALSE()
    )
)</f>
        <v>#NAME?</v>
      </c>
      <c r="Q66" s="88" t="e">
        <f aca="false" t="array" ref="Q66:Q66">IF(
    VLOOKUP(
        $A66,
        _xlfn._xlws.filter(
            INDIRECT("'"&amp;Q$1&amp;"'!A2:E1000"), (INDIRECT("'"&amp;Q$1&amp;"'!B2:B1000")=$B66) * (INDIRECT("'"&amp;Q$1&amp;"'!C2:C1000")=$C66)
        ),
        5,
        FALSE()
    )=0,
    "",
    VLOOKUP(
        $A66,
        _xlfn._xlws.filter(
            INDIRECT("'"&amp;Q$1&amp;"'!A2:E1000"), (INDIRECT("'"&amp;Q$1&amp;"'!B2:B1000")=$B66) * (INDIRECT("'"&amp;Q$1&amp;"'!C2:C1000")=$C66)
        ),
        5,
        FALSE()
    )
)</f>
        <v>#NAME?</v>
      </c>
    </row>
    <row r="67" customFormat="false" ht="15" hidden="false" customHeight="false" outlineLevel="0" collapsed="false">
      <c r="A67" s="97" t="s">
        <v>28</v>
      </c>
      <c r="B67" s="47" t="s">
        <v>101</v>
      </c>
      <c r="C67" s="47" t="n">
        <v>2</v>
      </c>
      <c r="D67" s="88" t="e">
        <f aca="false" t="array" ref="D67:D67">IF(
    VLOOKUP(
        $A67,
        _xlfn._xlws.filter(
            INDIRECT("'"&amp;D$1&amp;"'!A2:E1000"), (INDIRECT("'"&amp;D$1&amp;"'!B2:B1000")=$B67) * (INDIRECT("'"&amp;D$1&amp;"'!C2:C1000")=$C67)
        ),
        5,
        FALSE()
    )=0,
    "",
    VLOOKUP(
        $A67,
        _xlfn._xlws.filter(
            INDIRECT("'"&amp;D$1&amp;"'!A2:E1000"), (INDIRECT("'"&amp;D$1&amp;"'!B2:B1000")=$B67) * (INDIRECT("'"&amp;D$1&amp;"'!C2:C1000")=$C67)
        ),
        5,
        FALSE()
    )
)</f>
        <v>#NAME?</v>
      </c>
      <c r="E67" s="88" t="e">
        <f aca="false" t="array" ref="E67:E67">IF(
    VLOOKUP(
        $A67,
        _xlfn._xlws.filter(
            INDIRECT("'"&amp;E$1&amp;"'!A2:E1000"), (INDIRECT("'"&amp;E$1&amp;"'!B2:B1000")=$B67) * (INDIRECT("'"&amp;E$1&amp;"'!C2:C1000")=$C67)
        ),
        5,
        FALSE()
    )=0,
    "",
    VLOOKUP(
        $A67,
        _xlfn._xlws.filter(
            INDIRECT("'"&amp;E$1&amp;"'!A2:E1000"), (INDIRECT("'"&amp;E$1&amp;"'!B2:B1000")=$B67) * (INDIRECT("'"&amp;E$1&amp;"'!C2:C1000")=$C67)
        ),
        5,
        FALSE()
    )
)</f>
        <v>#NAME?</v>
      </c>
      <c r="F67" s="88" t="e">
        <f aca="false" t="array" ref="F67:F67">IF(
    VLOOKUP(
        $A67,
        _xlfn._xlws.filter(
            INDIRECT("'"&amp;F$1&amp;"'!A2:E1000"), (INDIRECT("'"&amp;F$1&amp;"'!B2:B1000")=$B67) * (INDIRECT("'"&amp;F$1&amp;"'!C2:C1000")=$C67)
        ),
        5,
        FALSE()
    )=0,
    "",
    VLOOKUP(
        $A67,
        _xlfn._xlws.filter(
            INDIRECT("'"&amp;F$1&amp;"'!A2:E1000"), (INDIRECT("'"&amp;F$1&amp;"'!B2:B1000")=$B67) * (INDIRECT("'"&amp;F$1&amp;"'!C2:C1000")=$C67)
        ),
        5,
        FALSE()
    )
)</f>
        <v>#NAME?</v>
      </c>
      <c r="G67" s="88" t="e">
        <f aca="false" t="array" ref="G67:G67">IF(
    VLOOKUP(
        $A67,
        _xlfn._xlws.filter(
            INDIRECT("'"&amp;G$1&amp;"'!A2:E1000"), (INDIRECT("'"&amp;G$1&amp;"'!B2:B1000")=$B67) * (INDIRECT("'"&amp;G$1&amp;"'!C2:C1000")=$C67)
        ),
        5,
        FALSE()
    )=0,
    "",
    VLOOKUP(
        $A67,
        _xlfn._xlws.filter(
            INDIRECT("'"&amp;G$1&amp;"'!A2:E1000"), (INDIRECT("'"&amp;G$1&amp;"'!B2:B1000")=$B67) * (INDIRECT("'"&amp;G$1&amp;"'!C2:C1000")=$C67)
        ),
        5,
        FALSE()
    )
)</f>
        <v>#NAME?</v>
      </c>
      <c r="H67" s="88" t="e">
        <f aca="false" t="array" ref="H67:H67">IF(
    VLOOKUP(
        $A67,
        _xlfn._xlws.filter(
            INDIRECT("'"&amp;H$1&amp;"'!A2:E1000"), (INDIRECT("'"&amp;H$1&amp;"'!B2:B1000")=$B67) * (INDIRECT("'"&amp;H$1&amp;"'!C2:C1000")=$C67)
        ),
        5,
        FALSE()
    )=0,
    "",
    VLOOKUP(
        $A67,
        _xlfn._xlws.filter(
            INDIRECT("'"&amp;H$1&amp;"'!A2:E1000"), (INDIRECT("'"&amp;H$1&amp;"'!B2:B1000")=$B67) * (INDIRECT("'"&amp;H$1&amp;"'!C2:C1000")=$C67)
        ),
        5,
        FALSE()
    )
)</f>
        <v>#NAME?</v>
      </c>
      <c r="I67" s="88" t="e">
        <f aca="false" t="array" ref="I67:I67">IF(
    VLOOKUP(
        $A67,
        _xlfn._xlws.filter(
            INDIRECT("'"&amp;I$1&amp;"'!A2:E1000"), (INDIRECT("'"&amp;I$1&amp;"'!B2:B1000")=$B67) * (INDIRECT("'"&amp;I$1&amp;"'!C2:C1000")=$C67)
        ),
        5,
        FALSE()
    )=0,
    "",
    VLOOKUP(
        $A67,
        _xlfn._xlws.filter(
            INDIRECT("'"&amp;I$1&amp;"'!A2:E1000"), (INDIRECT("'"&amp;I$1&amp;"'!B2:B1000")=$B67) * (INDIRECT("'"&amp;I$1&amp;"'!C2:C1000")=$C67)
        ),
        5,
        FALSE()
    )
)</f>
        <v>#NAME?</v>
      </c>
      <c r="J67" s="88" t="e">
        <f aca="false" t="array" ref="J67:J67">IF(
    VLOOKUP(
        $A67,
        _xlfn._xlws.filter(
            INDIRECT("'"&amp;J$1&amp;"'!A2:E1000"), (INDIRECT("'"&amp;J$1&amp;"'!B2:B1000")=$B67) * (INDIRECT("'"&amp;J$1&amp;"'!C2:C1000")=$C67)
        ),
        5,
        FALSE()
    )=0,
    "",
    VLOOKUP(
        $A67,
        _xlfn._xlws.filter(
            INDIRECT("'"&amp;J$1&amp;"'!A2:E1000"), (INDIRECT("'"&amp;J$1&amp;"'!B2:B1000")=$B67) * (INDIRECT("'"&amp;J$1&amp;"'!C2:C1000")=$C67)
        ),
        5,
        FALSE()
    )
)</f>
        <v>#NAME?</v>
      </c>
      <c r="K67" s="88" t="e">
        <f aca="false" t="array" ref="K67:K67">IF(
    VLOOKUP(
        $A67,
        _xlfn._xlws.filter(
            INDIRECT("'"&amp;K$1&amp;"'!A2:E1000"), (INDIRECT("'"&amp;K$1&amp;"'!B2:B1000")=$B67) * (INDIRECT("'"&amp;K$1&amp;"'!C2:C1000")=$C67)
        ),
        5,
        FALSE()
    )=0,
    "",
    VLOOKUP(
        $A67,
        _xlfn._xlws.filter(
            INDIRECT("'"&amp;K$1&amp;"'!A2:E1000"), (INDIRECT("'"&amp;K$1&amp;"'!B2:B1000")=$B67) * (INDIRECT("'"&amp;K$1&amp;"'!C2:C1000")=$C67)
        ),
        5,
        FALSE()
    )
)</f>
        <v>#NAME?</v>
      </c>
      <c r="L67" s="88" t="e">
        <f aca="false" t="array" ref="L67:L67">IF(
    VLOOKUP(
        $A67,
        _xlfn._xlws.filter(
            INDIRECT("'"&amp;L$1&amp;"'!A2:E1000"), (INDIRECT("'"&amp;L$1&amp;"'!B2:B1000")=$B67) * (INDIRECT("'"&amp;L$1&amp;"'!C2:C1000")=$C67)
        ),
        5,
        FALSE()
    )=0,
    "",
    VLOOKUP(
        $A67,
        _xlfn._xlws.filter(
            INDIRECT("'"&amp;L$1&amp;"'!A2:E1000"), (INDIRECT("'"&amp;L$1&amp;"'!B2:B1000")=$B67) * (INDIRECT("'"&amp;L$1&amp;"'!C2:C1000")=$C67)
        ),
        5,
        FALSE()
    )
)</f>
        <v>#NAME?</v>
      </c>
      <c r="M67" s="88" t="e">
        <f aca="false" t="array" ref="M67:M67">IF(
    VLOOKUP(
        $A67,
        _xlfn._xlws.filter(
            INDIRECT("'"&amp;M$1&amp;"'!A2:E1000"), (INDIRECT("'"&amp;M$1&amp;"'!B2:B1000")=$B67) * (INDIRECT("'"&amp;M$1&amp;"'!C2:C1000")=$C67)
        ),
        5,
        FALSE()
    )=0,
    "",
    VLOOKUP(
        $A67,
        _xlfn._xlws.filter(
            INDIRECT("'"&amp;M$1&amp;"'!A2:E1000"), (INDIRECT("'"&amp;M$1&amp;"'!B2:B1000")=$B67) * (INDIRECT("'"&amp;M$1&amp;"'!C2:C1000")=$C67)
        ),
        5,
        FALSE()
    )
)</f>
        <v>#NAME?</v>
      </c>
      <c r="N67" s="88" t="e">
        <f aca="false" t="array" ref="N67:N67">IF(
    VLOOKUP(
        $A67,
        _xlfn._xlws.filter(
            INDIRECT("'"&amp;N$1&amp;"'!A2:E1000"), (INDIRECT("'"&amp;N$1&amp;"'!B2:B1000")=$B67) * (INDIRECT("'"&amp;N$1&amp;"'!C2:C1000")=$C67)
        ),
        5,
        FALSE()
    )=0,
    "",
    VLOOKUP(
        $A67,
        _xlfn._xlws.filter(
            INDIRECT("'"&amp;N$1&amp;"'!A2:E1000"), (INDIRECT("'"&amp;N$1&amp;"'!B2:B1000")=$B67) * (INDIRECT("'"&amp;N$1&amp;"'!C2:C1000")=$C67)
        ),
        5,
        FALSE()
    )
)</f>
        <v>#NAME?</v>
      </c>
      <c r="O67" s="88" t="e">
        <f aca="false" t="array" ref="O67:O67">IF(
    VLOOKUP(
        $A67,
        _xlfn._xlws.filter(
            INDIRECT("'"&amp;O$1&amp;"'!A2:E1000"), (INDIRECT("'"&amp;O$1&amp;"'!B2:B1000")=$B67) * (INDIRECT("'"&amp;O$1&amp;"'!C2:C1000")=$C67)
        ),
        5,
        FALSE()
    )=0,
    "",
    VLOOKUP(
        $A67,
        _xlfn._xlws.filter(
            INDIRECT("'"&amp;O$1&amp;"'!A2:E1000"), (INDIRECT("'"&amp;O$1&amp;"'!B2:B1000")=$B67) * (INDIRECT("'"&amp;O$1&amp;"'!C2:C1000")=$C67)
        ),
        5,
        FALSE()
    )
)</f>
        <v>#NAME?</v>
      </c>
      <c r="P67" s="88" t="e">
        <f aca="false" t="array" ref="P67:P67">IF(
    VLOOKUP(
        $A67,
        _xlfn._xlws.filter(
            INDIRECT("'"&amp;P$1&amp;"'!A2:E1000"), (INDIRECT("'"&amp;P$1&amp;"'!B2:B1000")=$B67) * (INDIRECT("'"&amp;P$1&amp;"'!C2:C1000")=$C67)
        ),
        5,
        FALSE()
    )=0,
    "",
    VLOOKUP(
        $A67,
        _xlfn._xlws.filter(
            INDIRECT("'"&amp;P$1&amp;"'!A2:E1000"), (INDIRECT("'"&amp;P$1&amp;"'!B2:B1000")=$B67) * (INDIRECT("'"&amp;P$1&amp;"'!C2:C1000")=$C67)
        ),
        5,
        FALSE()
    )
)</f>
        <v>#NAME?</v>
      </c>
      <c r="Q67" s="88" t="e">
        <f aca="false" t="array" ref="Q67:Q67">IF(
    VLOOKUP(
        $A67,
        _xlfn._xlws.filter(
            INDIRECT("'"&amp;Q$1&amp;"'!A2:E1000"), (INDIRECT("'"&amp;Q$1&amp;"'!B2:B1000")=$B67) * (INDIRECT("'"&amp;Q$1&amp;"'!C2:C1000")=$C67)
        ),
        5,
        FALSE()
    )=0,
    "",
    VLOOKUP(
        $A67,
        _xlfn._xlws.filter(
            INDIRECT("'"&amp;Q$1&amp;"'!A2:E1000"), (INDIRECT("'"&amp;Q$1&amp;"'!B2:B1000")=$B67) * (INDIRECT("'"&amp;Q$1&amp;"'!C2:C1000")=$C67)
        ),
        5,
        FALSE()
    )
)</f>
        <v>#NAME?</v>
      </c>
    </row>
    <row r="68" customFormat="false" ht="15" hidden="false" customHeight="false" outlineLevel="0" collapsed="false">
      <c r="A68" s="97" t="s">
        <v>28</v>
      </c>
      <c r="B68" s="47" t="s">
        <v>101</v>
      </c>
      <c r="C68" s="47" t="n">
        <v>3</v>
      </c>
      <c r="D68" s="88" t="e">
        <f aca="false" t="array" ref="D68:D68">IF(
    VLOOKUP(
        $A68,
        _xlfn._xlws.filter(
            INDIRECT("'"&amp;D$1&amp;"'!A2:E1000"), (INDIRECT("'"&amp;D$1&amp;"'!B2:B1000")=$B68) * (INDIRECT("'"&amp;D$1&amp;"'!C2:C1000")=$C68)
        ),
        5,
        FALSE()
    )=0,
    "",
    VLOOKUP(
        $A68,
        _xlfn._xlws.filter(
            INDIRECT("'"&amp;D$1&amp;"'!A2:E1000"), (INDIRECT("'"&amp;D$1&amp;"'!B2:B1000")=$B68) * (INDIRECT("'"&amp;D$1&amp;"'!C2:C1000")=$C68)
        ),
        5,
        FALSE()
    )
)</f>
        <v>#NAME?</v>
      </c>
      <c r="E68" s="88" t="e">
        <f aca="false" t="array" ref="E68:E68">IF(
    VLOOKUP(
        $A68,
        _xlfn._xlws.filter(
            INDIRECT("'"&amp;E$1&amp;"'!A2:E1000"), (INDIRECT("'"&amp;E$1&amp;"'!B2:B1000")=$B68) * (INDIRECT("'"&amp;E$1&amp;"'!C2:C1000")=$C68)
        ),
        5,
        FALSE()
    )=0,
    "",
    VLOOKUP(
        $A68,
        _xlfn._xlws.filter(
            INDIRECT("'"&amp;E$1&amp;"'!A2:E1000"), (INDIRECT("'"&amp;E$1&amp;"'!B2:B1000")=$B68) * (INDIRECT("'"&amp;E$1&amp;"'!C2:C1000")=$C68)
        ),
        5,
        FALSE()
    )
)</f>
        <v>#NAME?</v>
      </c>
      <c r="F68" s="88" t="e">
        <f aca="false" t="array" ref="F68:F68">IF(
    VLOOKUP(
        $A68,
        _xlfn._xlws.filter(
            INDIRECT("'"&amp;F$1&amp;"'!A2:E1000"), (INDIRECT("'"&amp;F$1&amp;"'!B2:B1000")=$B68) * (INDIRECT("'"&amp;F$1&amp;"'!C2:C1000")=$C68)
        ),
        5,
        FALSE()
    )=0,
    "",
    VLOOKUP(
        $A68,
        _xlfn._xlws.filter(
            INDIRECT("'"&amp;F$1&amp;"'!A2:E1000"), (INDIRECT("'"&amp;F$1&amp;"'!B2:B1000")=$B68) * (INDIRECT("'"&amp;F$1&amp;"'!C2:C1000")=$C68)
        ),
        5,
        FALSE()
    )
)</f>
        <v>#NAME?</v>
      </c>
      <c r="G68" s="88" t="e">
        <f aca="false" t="array" ref="G68:G68">IF(
    VLOOKUP(
        $A68,
        _xlfn._xlws.filter(
            INDIRECT("'"&amp;G$1&amp;"'!A2:E1000"), (INDIRECT("'"&amp;G$1&amp;"'!B2:B1000")=$B68) * (INDIRECT("'"&amp;G$1&amp;"'!C2:C1000")=$C68)
        ),
        5,
        FALSE()
    )=0,
    "",
    VLOOKUP(
        $A68,
        _xlfn._xlws.filter(
            INDIRECT("'"&amp;G$1&amp;"'!A2:E1000"), (INDIRECT("'"&amp;G$1&amp;"'!B2:B1000")=$B68) * (INDIRECT("'"&amp;G$1&amp;"'!C2:C1000")=$C68)
        ),
        5,
        FALSE()
    )
)</f>
        <v>#NAME?</v>
      </c>
      <c r="H68" s="88" t="e">
        <f aca="false" t="array" ref="H68:H68">IF(
    VLOOKUP(
        $A68,
        _xlfn._xlws.filter(
            INDIRECT("'"&amp;H$1&amp;"'!A2:E1000"), (INDIRECT("'"&amp;H$1&amp;"'!B2:B1000")=$B68) * (INDIRECT("'"&amp;H$1&amp;"'!C2:C1000")=$C68)
        ),
        5,
        FALSE()
    )=0,
    "",
    VLOOKUP(
        $A68,
        _xlfn._xlws.filter(
            INDIRECT("'"&amp;H$1&amp;"'!A2:E1000"), (INDIRECT("'"&amp;H$1&amp;"'!B2:B1000")=$B68) * (INDIRECT("'"&amp;H$1&amp;"'!C2:C1000")=$C68)
        ),
        5,
        FALSE()
    )
)</f>
        <v>#NAME?</v>
      </c>
      <c r="I68" s="88" t="e">
        <f aca="false" t="array" ref="I68:I68">IF(
    VLOOKUP(
        $A68,
        _xlfn._xlws.filter(
            INDIRECT("'"&amp;I$1&amp;"'!A2:E1000"), (INDIRECT("'"&amp;I$1&amp;"'!B2:B1000")=$B68) * (INDIRECT("'"&amp;I$1&amp;"'!C2:C1000")=$C68)
        ),
        5,
        FALSE()
    )=0,
    "",
    VLOOKUP(
        $A68,
        _xlfn._xlws.filter(
            INDIRECT("'"&amp;I$1&amp;"'!A2:E1000"), (INDIRECT("'"&amp;I$1&amp;"'!B2:B1000")=$B68) * (INDIRECT("'"&amp;I$1&amp;"'!C2:C1000")=$C68)
        ),
        5,
        FALSE()
    )
)</f>
        <v>#NAME?</v>
      </c>
      <c r="J68" s="88" t="e">
        <f aca="false" t="array" ref="J68:J68">IF(
    VLOOKUP(
        $A68,
        _xlfn._xlws.filter(
            INDIRECT("'"&amp;J$1&amp;"'!A2:E1000"), (INDIRECT("'"&amp;J$1&amp;"'!B2:B1000")=$B68) * (INDIRECT("'"&amp;J$1&amp;"'!C2:C1000")=$C68)
        ),
        5,
        FALSE()
    )=0,
    "",
    VLOOKUP(
        $A68,
        _xlfn._xlws.filter(
            INDIRECT("'"&amp;J$1&amp;"'!A2:E1000"), (INDIRECT("'"&amp;J$1&amp;"'!B2:B1000")=$B68) * (INDIRECT("'"&amp;J$1&amp;"'!C2:C1000")=$C68)
        ),
        5,
        FALSE()
    )
)</f>
        <v>#NAME?</v>
      </c>
      <c r="K68" s="88" t="e">
        <f aca="false" t="array" ref="K68:K68">IF(
    VLOOKUP(
        $A68,
        _xlfn._xlws.filter(
            INDIRECT("'"&amp;K$1&amp;"'!A2:E1000"), (INDIRECT("'"&amp;K$1&amp;"'!B2:B1000")=$B68) * (INDIRECT("'"&amp;K$1&amp;"'!C2:C1000")=$C68)
        ),
        5,
        FALSE()
    )=0,
    "",
    VLOOKUP(
        $A68,
        _xlfn._xlws.filter(
            INDIRECT("'"&amp;K$1&amp;"'!A2:E1000"), (INDIRECT("'"&amp;K$1&amp;"'!B2:B1000")=$B68) * (INDIRECT("'"&amp;K$1&amp;"'!C2:C1000")=$C68)
        ),
        5,
        FALSE()
    )
)</f>
        <v>#NAME?</v>
      </c>
      <c r="L68" s="88" t="e">
        <f aca="false" t="array" ref="L68:L68">IF(
    VLOOKUP(
        $A68,
        _xlfn._xlws.filter(
            INDIRECT("'"&amp;L$1&amp;"'!A2:E1000"), (INDIRECT("'"&amp;L$1&amp;"'!B2:B1000")=$B68) * (INDIRECT("'"&amp;L$1&amp;"'!C2:C1000")=$C68)
        ),
        5,
        FALSE()
    )=0,
    "",
    VLOOKUP(
        $A68,
        _xlfn._xlws.filter(
            INDIRECT("'"&amp;L$1&amp;"'!A2:E1000"), (INDIRECT("'"&amp;L$1&amp;"'!B2:B1000")=$B68) * (INDIRECT("'"&amp;L$1&amp;"'!C2:C1000")=$C68)
        ),
        5,
        FALSE()
    )
)</f>
        <v>#NAME?</v>
      </c>
      <c r="M68" s="88" t="e">
        <f aca="false" t="array" ref="M68:M68">IF(
    VLOOKUP(
        $A68,
        _xlfn._xlws.filter(
            INDIRECT("'"&amp;M$1&amp;"'!A2:E1000"), (INDIRECT("'"&amp;M$1&amp;"'!B2:B1000")=$B68) * (INDIRECT("'"&amp;M$1&amp;"'!C2:C1000")=$C68)
        ),
        5,
        FALSE()
    )=0,
    "",
    VLOOKUP(
        $A68,
        _xlfn._xlws.filter(
            INDIRECT("'"&amp;M$1&amp;"'!A2:E1000"), (INDIRECT("'"&amp;M$1&amp;"'!B2:B1000")=$B68) * (INDIRECT("'"&amp;M$1&amp;"'!C2:C1000")=$C68)
        ),
        5,
        FALSE()
    )
)</f>
        <v>#NAME?</v>
      </c>
      <c r="N68" s="88" t="e">
        <f aca="false" t="array" ref="N68:N68">IF(
    VLOOKUP(
        $A68,
        _xlfn._xlws.filter(
            INDIRECT("'"&amp;N$1&amp;"'!A2:E1000"), (INDIRECT("'"&amp;N$1&amp;"'!B2:B1000")=$B68) * (INDIRECT("'"&amp;N$1&amp;"'!C2:C1000")=$C68)
        ),
        5,
        FALSE()
    )=0,
    "",
    VLOOKUP(
        $A68,
        _xlfn._xlws.filter(
            INDIRECT("'"&amp;N$1&amp;"'!A2:E1000"), (INDIRECT("'"&amp;N$1&amp;"'!B2:B1000")=$B68) * (INDIRECT("'"&amp;N$1&amp;"'!C2:C1000")=$C68)
        ),
        5,
        FALSE()
    )
)</f>
        <v>#NAME?</v>
      </c>
      <c r="O68" s="88" t="e">
        <f aca="false" t="array" ref="O68:O68">IF(
    VLOOKUP(
        $A68,
        _xlfn._xlws.filter(
            INDIRECT("'"&amp;O$1&amp;"'!A2:E1000"), (INDIRECT("'"&amp;O$1&amp;"'!B2:B1000")=$B68) * (INDIRECT("'"&amp;O$1&amp;"'!C2:C1000")=$C68)
        ),
        5,
        FALSE()
    )=0,
    "",
    VLOOKUP(
        $A68,
        _xlfn._xlws.filter(
            INDIRECT("'"&amp;O$1&amp;"'!A2:E1000"), (INDIRECT("'"&amp;O$1&amp;"'!B2:B1000")=$B68) * (INDIRECT("'"&amp;O$1&amp;"'!C2:C1000")=$C68)
        ),
        5,
        FALSE()
    )
)</f>
        <v>#NAME?</v>
      </c>
      <c r="P68" s="88" t="e">
        <f aca="false" t="array" ref="P68:P68">IF(
    VLOOKUP(
        $A68,
        _xlfn._xlws.filter(
            INDIRECT("'"&amp;P$1&amp;"'!A2:E1000"), (INDIRECT("'"&amp;P$1&amp;"'!B2:B1000")=$B68) * (INDIRECT("'"&amp;P$1&amp;"'!C2:C1000")=$C68)
        ),
        5,
        FALSE()
    )=0,
    "",
    VLOOKUP(
        $A68,
        _xlfn._xlws.filter(
            INDIRECT("'"&amp;P$1&amp;"'!A2:E1000"), (INDIRECT("'"&amp;P$1&amp;"'!B2:B1000")=$B68) * (INDIRECT("'"&amp;P$1&amp;"'!C2:C1000")=$C68)
        ),
        5,
        FALSE()
    )
)</f>
        <v>#NAME?</v>
      </c>
      <c r="Q68" s="88" t="e">
        <f aca="false" t="array" ref="Q68:Q68">IF(
    VLOOKUP(
        $A68,
        _xlfn._xlws.filter(
            INDIRECT("'"&amp;Q$1&amp;"'!A2:E1000"), (INDIRECT("'"&amp;Q$1&amp;"'!B2:B1000")=$B68) * (INDIRECT("'"&amp;Q$1&amp;"'!C2:C1000")=$C68)
        ),
        5,
        FALSE()
    )=0,
    "",
    VLOOKUP(
        $A68,
        _xlfn._xlws.filter(
            INDIRECT("'"&amp;Q$1&amp;"'!A2:E1000"), (INDIRECT("'"&amp;Q$1&amp;"'!B2:B1000")=$B68) * (INDIRECT("'"&amp;Q$1&amp;"'!C2:C1000")=$C68)
        ),
        5,
        FALSE()
    )
)</f>
        <v>#NAME?</v>
      </c>
    </row>
    <row r="69" customFormat="false" ht="15" hidden="false" customHeight="false" outlineLevel="0" collapsed="false">
      <c r="A69" s="97" t="s">
        <v>28</v>
      </c>
      <c r="B69" s="47" t="s">
        <v>101</v>
      </c>
      <c r="C69" s="47" t="n">
        <v>4</v>
      </c>
      <c r="D69" s="88" t="e">
        <f aca="false" t="array" ref="D69:D69">IF(
    VLOOKUP(
        $A69,
        _xlfn._xlws.filter(
            INDIRECT("'"&amp;D$1&amp;"'!A2:E1000"), (INDIRECT("'"&amp;D$1&amp;"'!B2:B1000")=$B69) * (INDIRECT("'"&amp;D$1&amp;"'!C2:C1000")=$C69)
        ),
        5,
        FALSE()
    )=0,
    "",
    VLOOKUP(
        $A69,
        _xlfn._xlws.filter(
            INDIRECT("'"&amp;D$1&amp;"'!A2:E1000"), (INDIRECT("'"&amp;D$1&amp;"'!B2:B1000")=$B69) * (INDIRECT("'"&amp;D$1&amp;"'!C2:C1000")=$C69)
        ),
        5,
        FALSE()
    )
)</f>
        <v>#NAME?</v>
      </c>
      <c r="E69" s="88" t="e">
        <f aca="false" t="array" ref="E69:E69">IF(
    VLOOKUP(
        $A69,
        _xlfn._xlws.filter(
            INDIRECT("'"&amp;E$1&amp;"'!A2:E1000"), (INDIRECT("'"&amp;E$1&amp;"'!B2:B1000")=$B69) * (INDIRECT("'"&amp;E$1&amp;"'!C2:C1000")=$C69)
        ),
        5,
        FALSE()
    )=0,
    "",
    VLOOKUP(
        $A69,
        _xlfn._xlws.filter(
            INDIRECT("'"&amp;E$1&amp;"'!A2:E1000"), (INDIRECT("'"&amp;E$1&amp;"'!B2:B1000")=$B69) * (INDIRECT("'"&amp;E$1&amp;"'!C2:C1000")=$C69)
        ),
        5,
        FALSE()
    )
)</f>
        <v>#NAME?</v>
      </c>
      <c r="F69" s="88" t="e">
        <f aca="false" t="array" ref="F69:F69">IF(
    VLOOKUP(
        $A69,
        _xlfn._xlws.filter(
            INDIRECT("'"&amp;F$1&amp;"'!A2:E1000"), (INDIRECT("'"&amp;F$1&amp;"'!B2:B1000")=$B69) * (INDIRECT("'"&amp;F$1&amp;"'!C2:C1000")=$C69)
        ),
        5,
        FALSE()
    )=0,
    "",
    VLOOKUP(
        $A69,
        _xlfn._xlws.filter(
            INDIRECT("'"&amp;F$1&amp;"'!A2:E1000"), (INDIRECT("'"&amp;F$1&amp;"'!B2:B1000")=$B69) * (INDIRECT("'"&amp;F$1&amp;"'!C2:C1000")=$C69)
        ),
        5,
        FALSE()
    )
)</f>
        <v>#NAME?</v>
      </c>
      <c r="G69" s="88" t="e">
        <f aca="false" t="array" ref="G69:G69">IF(
    VLOOKUP(
        $A69,
        _xlfn._xlws.filter(
            INDIRECT("'"&amp;G$1&amp;"'!A2:E1000"), (INDIRECT("'"&amp;G$1&amp;"'!B2:B1000")=$B69) * (INDIRECT("'"&amp;G$1&amp;"'!C2:C1000")=$C69)
        ),
        5,
        FALSE()
    )=0,
    "",
    VLOOKUP(
        $A69,
        _xlfn._xlws.filter(
            INDIRECT("'"&amp;G$1&amp;"'!A2:E1000"), (INDIRECT("'"&amp;G$1&amp;"'!B2:B1000")=$B69) * (INDIRECT("'"&amp;G$1&amp;"'!C2:C1000")=$C69)
        ),
        5,
        FALSE()
    )
)</f>
        <v>#NAME?</v>
      </c>
      <c r="H69" s="88" t="e">
        <f aca="false" t="array" ref="H69:H69">IF(
    VLOOKUP(
        $A69,
        _xlfn._xlws.filter(
            INDIRECT("'"&amp;H$1&amp;"'!A2:E1000"), (INDIRECT("'"&amp;H$1&amp;"'!B2:B1000")=$B69) * (INDIRECT("'"&amp;H$1&amp;"'!C2:C1000")=$C69)
        ),
        5,
        FALSE()
    )=0,
    "",
    VLOOKUP(
        $A69,
        _xlfn._xlws.filter(
            INDIRECT("'"&amp;H$1&amp;"'!A2:E1000"), (INDIRECT("'"&amp;H$1&amp;"'!B2:B1000")=$B69) * (INDIRECT("'"&amp;H$1&amp;"'!C2:C1000")=$C69)
        ),
        5,
        FALSE()
    )
)</f>
        <v>#NAME?</v>
      </c>
      <c r="I69" s="88" t="e">
        <f aca="false" t="array" ref="I69:I69">IF(
    VLOOKUP(
        $A69,
        _xlfn._xlws.filter(
            INDIRECT("'"&amp;I$1&amp;"'!A2:E1000"), (INDIRECT("'"&amp;I$1&amp;"'!B2:B1000")=$B69) * (INDIRECT("'"&amp;I$1&amp;"'!C2:C1000")=$C69)
        ),
        5,
        FALSE()
    )=0,
    "",
    VLOOKUP(
        $A69,
        _xlfn._xlws.filter(
            INDIRECT("'"&amp;I$1&amp;"'!A2:E1000"), (INDIRECT("'"&amp;I$1&amp;"'!B2:B1000")=$B69) * (INDIRECT("'"&amp;I$1&amp;"'!C2:C1000")=$C69)
        ),
        5,
        FALSE()
    )
)</f>
        <v>#NAME?</v>
      </c>
      <c r="J69" s="88" t="e">
        <f aca="false" t="array" ref="J69:J69">IF(
    VLOOKUP(
        $A69,
        _xlfn._xlws.filter(
            INDIRECT("'"&amp;J$1&amp;"'!A2:E1000"), (INDIRECT("'"&amp;J$1&amp;"'!B2:B1000")=$B69) * (INDIRECT("'"&amp;J$1&amp;"'!C2:C1000")=$C69)
        ),
        5,
        FALSE()
    )=0,
    "",
    VLOOKUP(
        $A69,
        _xlfn._xlws.filter(
            INDIRECT("'"&amp;J$1&amp;"'!A2:E1000"), (INDIRECT("'"&amp;J$1&amp;"'!B2:B1000")=$B69) * (INDIRECT("'"&amp;J$1&amp;"'!C2:C1000")=$C69)
        ),
        5,
        FALSE()
    )
)</f>
        <v>#NAME?</v>
      </c>
      <c r="K69" s="88" t="e">
        <f aca="false" t="array" ref="K69:K69">IF(
    VLOOKUP(
        $A69,
        _xlfn._xlws.filter(
            INDIRECT("'"&amp;K$1&amp;"'!A2:E1000"), (INDIRECT("'"&amp;K$1&amp;"'!B2:B1000")=$B69) * (INDIRECT("'"&amp;K$1&amp;"'!C2:C1000")=$C69)
        ),
        5,
        FALSE()
    )=0,
    "",
    VLOOKUP(
        $A69,
        _xlfn._xlws.filter(
            INDIRECT("'"&amp;K$1&amp;"'!A2:E1000"), (INDIRECT("'"&amp;K$1&amp;"'!B2:B1000")=$B69) * (INDIRECT("'"&amp;K$1&amp;"'!C2:C1000")=$C69)
        ),
        5,
        FALSE()
    )
)</f>
        <v>#NAME?</v>
      </c>
      <c r="L69" s="88" t="e">
        <f aca="false" t="array" ref="L69:L69">IF(
    VLOOKUP(
        $A69,
        _xlfn._xlws.filter(
            INDIRECT("'"&amp;L$1&amp;"'!A2:E1000"), (INDIRECT("'"&amp;L$1&amp;"'!B2:B1000")=$B69) * (INDIRECT("'"&amp;L$1&amp;"'!C2:C1000")=$C69)
        ),
        5,
        FALSE()
    )=0,
    "",
    VLOOKUP(
        $A69,
        _xlfn._xlws.filter(
            INDIRECT("'"&amp;L$1&amp;"'!A2:E1000"), (INDIRECT("'"&amp;L$1&amp;"'!B2:B1000")=$B69) * (INDIRECT("'"&amp;L$1&amp;"'!C2:C1000")=$C69)
        ),
        5,
        FALSE()
    )
)</f>
        <v>#NAME?</v>
      </c>
      <c r="M69" s="88" t="e">
        <f aca="false" t="array" ref="M69:M69">IF(
    VLOOKUP(
        $A69,
        _xlfn._xlws.filter(
            INDIRECT("'"&amp;M$1&amp;"'!A2:E1000"), (INDIRECT("'"&amp;M$1&amp;"'!B2:B1000")=$B69) * (INDIRECT("'"&amp;M$1&amp;"'!C2:C1000")=$C69)
        ),
        5,
        FALSE()
    )=0,
    "",
    VLOOKUP(
        $A69,
        _xlfn._xlws.filter(
            INDIRECT("'"&amp;M$1&amp;"'!A2:E1000"), (INDIRECT("'"&amp;M$1&amp;"'!B2:B1000")=$B69) * (INDIRECT("'"&amp;M$1&amp;"'!C2:C1000")=$C69)
        ),
        5,
        FALSE()
    )
)</f>
        <v>#NAME?</v>
      </c>
      <c r="N69" s="88" t="e">
        <f aca="false" t="array" ref="N69:N69">IF(
    VLOOKUP(
        $A69,
        _xlfn._xlws.filter(
            INDIRECT("'"&amp;N$1&amp;"'!A2:E1000"), (INDIRECT("'"&amp;N$1&amp;"'!B2:B1000")=$B69) * (INDIRECT("'"&amp;N$1&amp;"'!C2:C1000")=$C69)
        ),
        5,
        FALSE()
    )=0,
    "",
    VLOOKUP(
        $A69,
        _xlfn._xlws.filter(
            INDIRECT("'"&amp;N$1&amp;"'!A2:E1000"), (INDIRECT("'"&amp;N$1&amp;"'!B2:B1000")=$B69) * (INDIRECT("'"&amp;N$1&amp;"'!C2:C1000")=$C69)
        ),
        5,
        FALSE()
    )
)</f>
        <v>#NAME?</v>
      </c>
      <c r="O69" s="88" t="e">
        <f aca="false" t="array" ref="O69:O69">IF(
    VLOOKUP(
        $A69,
        _xlfn._xlws.filter(
            INDIRECT("'"&amp;O$1&amp;"'!A2:E1000"), (INDIRECT("'"&amp;O$1&amp;"'!B2:B1000")=$B69) * (INDIRECT("'"&amp;O$1&amp;"'!C2:C1000")=$C69)
        ),
        5,
        FALSE()
    )=0,
    "",
    VLOOKUP(
        $A69,
        _xlfn._xlws.filter(
            INDIRECT("'"&amp;O$1&amp;"'!A2:E1000"), (INDIRECT("'"&amp;O$1&amp;"'!B2:B1000")=$B69) * (INDIRECT("'"&amp;O$1&amp;"'!C2:C1000")=$C69)
        ),
        5,
        FALSE()
    )
)</f>
        <v>#NAME?</v>
      </c>
      <c r="P69" s="88" t="e">
        <f aca="false" t="array" ref="P69:P69">IF(
    VLOOKUP(
        $A69,
        _xlfn._xlws.filter(
            INDIRECT("'"&amp;P$1&amp;"'!A2:E1000"), (INDIRECT("'"&amp;P$1&amp;"'!B2:B1000")=$B69) * (INDIRECT("'"&amp;P$1&amp;"'!C2:C1000")=$C69)
        ),
        5,
        FALSE()
    )=0,
    "",
    VLOOKUP(
        $A69,
        _xlfn._xlws.filter(
            INDIRECT("'"&amp;P$1&amp;"'!A2:E1000"), (INDIRECT("'"&amp;P$1&amp;"'!B2:B1000")=$B69) * (INDIRECT("'"&amp;P$1&amp;"'!C2:C1000")=$C69)
        ),
        5,
        FALSE()
    )
)</f>
        <v>#NAME?</v>
      </c>
      <c r="Q69" s="88" t="e">
        <f aca="false" t="array" ref="Q69:Q69">IF(
    VLOOKUP(
        $A69,
        _xlfn._xlws.filter(
            INDIRECT("'"&amp;Q$1&amp;"'!A2:E1000"), (INDIRECT("'"&amp;Q$1&amp;"'!B2:B1000")=$B69) * (INDIRECT("'"&amp;Q$1&amp;"'!C2:C1000")=$C69)
        ),
        5,
        FALSE()
    )=0,
    "",
    VLOOKUP(
        $A69,
        _xlfn._xlws.filter(
            INDIRECT("'"&amp;Q$1&amp;"'!A2:E1000"), (INDIRECT("'"&amp;Q$1&amp;"'!B2:B1000")=$B69) * (INDIRECT("'"&amp;Q$1&amp;"'!C2:C1000")=$C69)
        ),
        5,
        FALSE()
    )
)</f>
        <v>#NAME?</v>
      </c>
    </row>
    <row r="70" customFormat="false" ht="15" hidden="false" customHeight="false" outlineLevel="0" collapsed="false">
      <c r="A70" s="97" t="s">
        <v>28</v>
      </c>
      <c r="B70" s="47" t="s">
        <v>101</v>
      </c>
      <c r="C70" s="47" t="n">
        <v>5</v>
      </c>
      <c r="D70" s="88" t="e">
        <f aca="false" t="array" ref="D70:D70">IF(
    VLOOKUP(
        $A70,
        _xlfn._xlws.filter(
            INDIRECT("'"&amp;D$1&amp;"'!A2:E1000"), (INDIRECT("'"&amp;D$1&amp;"'!B2:B1000")=$B70) * (INDIRECT("'"&amp;D$1&amp;"'!C2:C1000")=$C70)
        ),
        5,
        FALSE()
    )=0,
    "",
    VLOOKUP(
        $A70,
        _xlfn._xlws.filter(
            INDIRECT("'"&amp;D$1&amp;"'!A2:E1000"), (INDIRECT("'"&amp;D$1&amp;"'!B2:B1000")=$B70) * (INDIRECT("'"&amp;D$1&amp;"'!C2:C1000")=$C70)
        ),
        5,
        FALSE()
    )
)</f>
        <v>#NAME?</v>
      </c>
      <c r="E70" s="88" t="e">
        <f aca="false" t="array" ref="E70:E70">IF(
    VLOOKUP(
        $A70,
        _xlfn._xlws.filter(
            INDIRECT("'"&amp;E$1&amp;"'!A2:E1000"), (INDIRECT("'"&amp;E$1&amp;"'!B2:B1000")=$B70) * (INDIRECT("'"&amp;E$1&amp;"'!C2:C1000")=$C70)
        ),
        5,
        FALSE()
    )=0,
    "",
    VLOOKUP(
        $A70,
        _xlfn._xlws.filter(
            INDIRECT("'"&amp;E$1&amp;"'!A2:E1000"), (INDIRECT("'"&amp;E$1&amp;"'!B2:B1000")=$B70) * (INDIRECT("'"&amp;E$1&amp;"'!C2:C1000")=$C70)
        ),
        5,
        FALSE()
    )
)</f>
        <v>#NAME?</v>
      </c>
      <c r="F70" s="88" t="e">
        <f aca="false" t="array" ref="F70:F70">IF(
    VLOOKUP(
        $A70,
        _xlfn._xlws.filter(
            INDIRECT("'"&amp;F$1&amp;"'!A2:E1000"), (INDIRECT("'"&amp;F$1&amp;"'!B2:B1000")=$B70) * (INDIRECT("'"&amp;F$1&amp;"'!C2:C1000")=$C70)
        ),
        5,
        FALSE()
    )=0,
    "",
    VLOOKUP(
        $A70,
        _xlfn._xlws.filter(
            INDIRECT("'"&amp;F$1&amp;"'!A2:E1000"), (INDIRECT("'"&amp;F$1&amp;"'!B2:B1000")=$B70) * (INDIRECT("'"&amp;F$1&amp;"'!C2:C1000")=$C70)
        ),
        5,
        FALSE()
    )
)</f>
        <v>#NAME?</v>
      </c>
      <c r="G70" s="88" t="e">
        <f aca="false" t="array" ref="G70:G70">IF(
    VLOOKUP(
        $A70,
        _xlfn._xlws.filter(
            INDIRECT("'"&amp;G$1&amp;"'!A2:E1000"), (INDIRECT("'"&amp;G$1&amp;"'!B2:B1000")=$B70) * (INDIRECT("'"&amp;G$1&amp;"'!C2:C1000")=$C70)
        ),
        5,
        FALSE()
    )=0,
    "",
    VLOOKUP(
        $A70,
        _xlfn._xlws.filter(
            INDIRECT("'"&amp;G$1&amp;"'!A2:E1000"), (INDIRECT("'"&amp;G$1&amp;"'!B2:B1000")=$B70) * (INDIRECT("'"&amp;G$1&amp;"'!C2:C1000")=$C70)
        ),
        5,
        FALSE()
    )
)</f>
        <v>#NAME?</v>
      </c>
      <c r="H70" s="88" t="e">
        <f aca="false" t="array" ref="H70:H70">IF(
    VLOOKUP(
        $A70,
        _xlfn._xlws.filter(
            INDIRECT("'"&amp;H$1&amp;"'!A2:E1000"), (INDIRECT("'"&amp;H$1&amp;"'!B2:B1000")=$B70) * (INDIRECT("'"&amp;H$1&amp;"'!C2:C1000")=$C70)
        ),
        5,
        FALSE()
    )=0,
    "",
    VLOOKUP(
        $A70,
        _xlfn._xlws.filter(
            INDIRECT("'"&amp;H$1&amp;"'!A2:E1000"), (INDIRECT("'"&amp;H$1&amp;"'!B2:B1000")=$B70) * (INDIRECT("'"&amp;H$1&amp;"'!C2:C1000")=$C70)
        ),
        5,
        FALSE()
    )
)</f>
        <v>#NAME?</v>
      </c>
      <c r="I70" s="88" t="e">
        <f aca="false" t="array" ref="I70:I70">IF(
    VLOOKUP(
        $A70,
        _xlfn._xlws.filter(
            INDIRECT("'"&amp;I$1&amp;"'!A2:E1000"), (INDIRECT("'"&amp;I$1&amp;"'!B2:B1000")=$B70) * (INDIRECT("'"&amp;I$1&amp;"'!C2:C1000")=$C70)
        ),
        5,
        FALSE()
    )=0,
    "",
    VLOOKUP(
        $A70,
        _xlfn._xlws.filter(
            INDIRECT("'"&amp;I$1&amp;"'!A2:E1000"), (INDIRECT("'"&amp;I$1&amp;"'!B2:B1000")=$B70) * (INDIRECT("'"&amp;I$1&amp;"'!C2:C1000")=$C70)
        ),
        5,
        FALSE()
    )
)</f>
        <v>#NAME?</v>
      </c>
      <c r="J70" s="88" t="e">
        <f aca="false" t="array" ref="J70:J70">IF(
    VLOOKUP(
        $A70,
        _xlfn._xlws.filter(
            INDIRECT("'"&amp;J$1&amp;"'!A2:E1000"), (INDIRECT("'"&amp;J$1&amp;"'!B2:B1000")=$B70) * (INDIRECT("'"&amp;J$1&amp;"'!C2:C1000")=$C70)
        ),
        5,
        FALSE()
    )=0,
    "",
    VLOOKUP(
        $A70,
        _xlfn._xlws.filter(
            INDIRECT("'"&amp;J$1&amp;"'!A2:E1000"), (INDIRECT("'"&amp;J$1&amp;"'!B2:B1000")=$B70) * (INDIRECT("'"&amp;J$1&amp;"'!C2:C1000")=$C70)
        ),
        5,
        FALSE()
    )
)</f>
        <v>#NAME?</v>
      </c>
      <c r="K70" s="88" t="e">
        <f aca="false" t="array" ref="K70:K70">IF(
    VLOOKUP(
        $A70,
        _xlfn._xlws.filter(
            INDIRECT("'"&amp;K$1&amp;"'!A2:E1000"), (INDIRECT("'"&amp;K$1&amp;"'!B2:B1000")=$B70) * (INDIRECT("'"&amp;K$1&amp;"'!C2:C1000")=$C70)
        ),
        5,
        FALSE()
    )=0,
    "",
    VLOOKUP(
        $A70,
        _xlfn._xlws.filter(
            INDIRECT("'"&amp;K$1&amp;"'!A2:E1000"), (INDIRECT("'"&amp;K$1&amp;"'!B2:B1000")=$B70) * (INDIRECT("'"&amp;K$1&amp;"'!C2:C1000")=$C70)
        ),
        5,
        FALSE()
    )
)</f>
        <v>#NAME?</v>
      </c>
      <c r="L70" s="88" t="e">
        <f aca="false" t="array" ref="L70:L70">IF(
    VLOOKUP(
        $A70,
        _xlfn._xlws.filter(
            INDIRECT("'"&amp;L$1&amp;"'!A2:E1000"), (INDIRECT("'"&amp;L$1&amp;"'!B2:B1000")=$B70) * (INDIRECT("'"&amp;L$1&amp;"'!C2:C1000")=$C70)
        ),
        5,
        FALSE()
    )=0,
    "",
    VLOOKUP(
        $A70,
        _xlfn._xlws.filter(
            INDIRECT("'"&amp;L$1&amp;"'!A2:E1000"), (INDIRECT("'"&amp;L$1&amp;"'!B2:B1000")=$B70) * (INDIRECT("'"&amp;L$1&amp;"'!C2:C1000")=$C70)
        ),
        5,
        FALSE()
    )
)</f>
        <v>#NAME?</v>
      </c>
      <c r="M70" s="88" t="e">
        <f aca="false" t="array" ref="M70:M70">IF(
    VLOOKUP(
        $A70,
        _xlfn._xlws.filter(
            INDIRECT("'"&amp;M$1&amp;"'!A2:E1000"), (INDIRECT("'"&amp;M$1&amp;"'!B2:B1000")=$B70) * (INDIRECT("'"&amp;M$1&amp;"'!C2:C1000")=$C70)
        ),
        5,
        FALSE()
    )=0,
    "",
    VLOOKUP(
        $A70,
        _xlfn._xlws.filter(
            INDIRECT("'"&amp;M$1&amp;"'!A2:E1000"), (INDIRECT("'"&amp;M$1&amp;"'!B2:B1000")=$B70) * (INDIRECT("'"&amp;M$1&amp;"'!C2:C1000")=$C70)
        ),
        5,
        FALSE()
    )
)</f>
        <v>#NAME?</v>
      </c>
      <c r="N70" s="88" t="e">
        <f aca="false" t="array" ref="N70:N70">IF(
    VLOOKUP(
        $A70,
        _xlfn._xlws.filter(
            INDIRECT("'"&amp;N$1&amp;"'!A2:E1000"), (INDIRECT("'"&amp;N$1&amp;"'!B2:B1000")=$B70) * (INDIRECT("'"&amp;N$1&amp;"'!C2:C1000")=$C70)
        ),
        5,
        FALSE()
    )=0,
    "",
    VLOOKUP(
        $A70,
        _xlfn._xlws.filter(
            INDIRECT("'"&amp;N$1&amp;"'!A2:E1000"), (INDIRECT("'"&amp;N$1&amp;"'!B2:B1000")=$B70) * (INDIRECT("'"&amp;N$1&amp;"'!C2:C1000")=$C70)
        ),
        5,
        FALSE()
    )
)</f>
        <v>#NAME?</v>
      </c>
      <c r="O70" s="88" t="e">
        <f aca="false" t="array" ref="O70:O70">IF(
    VLOOKUP(
        $A70,
        _xlfn._xlws.filter(
            INDIRECT("'"&amp;O$1&amp;"'!A2:E1000"), (INDIRECT("'"&amp;O$1&amp;"'!B2:B1000")=$B70) * (INDIRECT("'"&amp;O$1&amp;"'!C2:C1000")=$C70)
        ),
        5,
        FALSE()
    )=0,
    "",
    VLOOKUP(
        $A70,
        _xlfn._xlws.filter(
            INDIRECT("'"&amp;O$1&amp;"'!A2:E1000"), (INDIRECT("'"&amp;O$1&amp;"'!B2:B1000")=$B70) * (INDIRECT("'"&amp;O$1&amp;"'!C2:C1000")=$C70)
        ),
        5,
        FALSE()
    )
)</f>
        <v>#NAME?</v>
      </c>
      <c r="P70" s="88" t="e">
        <f aca="false" t="array" ref="P70:P70">IF(
    VLOOKUP(
        $A70,
        _xlfn._xlws.filter(
            INDIRECT("'"&amp;P$1&amp;"'!A2:E1000"), (INDIRECT("'"&amp;P$1&amp;"'!B2:B1000")=$B70) * (INDIRECT("'"&amp;P$1&amp;"'!C2:C1000")=$C70)
        ),
        5,
        FALSE()
    )=0,
    "",
    VLOOKUP(
        $A70,
        _xlfn._xlws.filter(
            INDIRECT("'"&amp;P$1&amp;"'!A2:E1000"), (INDIRECT("'"&amp;P$1&amp;"'!B2:B1000")=$B70) * (INDIRECT("'"&amp;P$1&amp;"'!C2:C1000")=$C70)
        ),
        5,
        FALSE()
    )
)</f>
        <v>#NAME?</v>
      </c>
      <c r="Q70" s="88" t="e">
        <f aca="false" t="array" ref="Q70:Q70">IF(
    VLOOKUP(
        $A70,
        _xlfn._xlws.filter(
            INDIRECT("'"&amp;Q$1&amp;"'!A2:E1000"), (INDIRECT("'"&amp;Q$1&amp;"'!B2:B1000")=$B70) * (INDIRECT("'"&amp;Q$1&amp;"'!C2:C1000")=$C70)
        ),
        5,
        FALSE()
    )=0,
    "",
    VLOOKUP(
        $A70,
        _xlfn._xlws.filter(
            INDIRECT("'"&amp;Q$1&amp;"'!A2:E1000"), (INDIRECT("'"&amp;Q$1&amp;"'!B2:B1000")=$B70) * (INDIRECT("'"&amp;Q$1&amp;"'!C2:C1000")=$C70)
        ),
        5,
        FALSE()
    )
)</f>
        <v>#NAME?</v>
      </c>
    </row>
    <row r="71" customFormat="false" ht="15" hidden="false" customHeight="false" outlineLevel="0" collapsed="false">
      <c r="A71" s="97" t="s">
        <v>28</v>
      </c>
      <c r="B71" s="47" t="s">
        <v>101</v>
      </c>
      <c r="C71" s="47" t="n">
        <v>6</v>
      </c>
      <c r="D71" s="88" t="e">
        <f aca="false" t="array" ref="D71:D71">IF(
    VLOOKUP(
        $A71,
        _xlfn._xlws.filter(
            INDIRECT("'"&amp;D$1&amp;"'!A2:E1000"), (INDIRECT("'"&amp;D$1&amp;"'!B2:B1000")=$B71) * (INDIRECT("'"&amp;D$1&amp;"'!C2:C1000")=$C71)
        ),
        5,
        FALSE()
    )=0,
    "",
    VLOOKUP(
        $A71,
        _xlfn._xlws.filter(
            INDIRECT("'"&amp;D$1&amp;"'!A2:E1000"), (INDIRECT("'"&amp;D$1&amp;"'!B2:B1000")=$B71) * (INDIRECT("'"&amp;D$1&amp;"'!C2:C1000")=$C71)
        ),
        5,
        FALSE()
    )
)</f>
        <v>#NAME?</v>
      </c>
      <c r="E71" s="88" t="e">
        <f aca="false" t="array" ref="E71:E71">IF(
    VLOOKUP(
        $A71,
        _xlfn._xlws.filter(
            INDIRECT("'"&amp;E$1&amp;"'!A2:E1000"), (INDIRECT("'"&amp;E$1&amp;"'!B2:B1000")=$B71) * (INDIRECT("'"&amp;E$1&amp;"'!C2:C1000")=$C71)
        ),
        5,
        FALSE()
    )=0,
    "",
    VLOOKUP(
        $A71,
        _xlfn._xlws.filter(
            INDIRECT("'"&amp;E$1&amp;"'!A2:E1000"), (INDIRECT("'"&amp;E$1&amp;"'!B2:B1000")=$B71) * (INDIRECT("'"&amp;E$1&amp;"'!C2:C1000")=$C71)
        ),
        5,
        FALSE()
    )
)</f>
        <v>#NAME?</v>
      </c>
      <c r="F71" s="88" t="e">
        <f aca="false" t="array" ref="F71:F71">IF(
    VLOOKUP(
        $A71,
        _xlfn._xlws.filter(
            INDIRECT("'"&amp;F$1&amp;"'!A2:E1000"), (INDIRECT("'"&amp;F$1&amp;"'!B2:B1000")=$B71) * (INDIRECT("'"&amp;F$1&amp;"'!C2:C1000")=$C71)
        ),
        5,
        FALSE()
    )=0,
    "",
    VLOOKUP(
        $A71,
        _xlfn._xlws.filter(
            INDIRECT("'"&amp;F$1&amp;"'!A2:E1000"), (INDIRECT("'"&amp;F$1&amp;"'!B2:B1000")=$B71) * (INDIRECT("'"&amp;F$1&amp;"'!C2:C1000")=$C71)
        ),
        5,
        FALSE()
    )
)</f>
        <v>#NAME?</v>
      </c>
      <c r="G71" s="88" t="e">
        <f aca="false" t="array" ref="G71:G71">IF(
    VLOOKUP(
        $A71,
        _xlfn._xlws.filter(
            INDIRECT("'"&amp;G$1&amp;"'!A2:E1000"), (INDIRECT("'"&amp;G$1&amp;"'!B2:B1000")=$B71) * (INDIRECT("'"&amp;G$1&amp;"'!C2:C1000")=$C71)
        ),
        5,
        FALSE()
    )=0,
    "",
    VLOOKUP(
        $A71,
        _xlfn._xlws.filter(
            INDIRECT("'"&amp;G$1&amp;"'!A2:E1000"), (INDIRECT("'"&amp;G$1&amp;"'!B2:B1000")=$B71) * (INDIRECT("'"&amp;G$1&amp;"'!C2:C1000")=$C71)
        ),
        5,
        FALSE()
    )
)</f>
        <v>#NAME?</v>
      </c>
      <c r="H71" s="88" t="e">
        <f aca="false" t="array" ref="H71:H71">IF(
    VLOOKUP(
        $A71,
        _xlfn._xlws.filter(
            INDIRECT("'"&amp;H$1&amp;"'!A2:E1000"), (INDIRECT("'"&amp;H$1&amp;"'!B2:B1000")=$B71) * (INDIRECT("'"&amp;H$1&amp;"'!C2:C1000")=$C71)
        ),
        5,
        FALSE()
    )=0,
    "",
    VLOOKUP(
        $A71,
        _xlfn._xlws.filter(
            INDIRECT("'"&amp;H$1&amp;"'!A2:E1000"), (INDIRECT("'"&amp;H$1&amp;"'!B2:B1000")=$B71) * (INDIRECT("'"&amp;H$1&amp;"'!C2:C1000")=$C71)
        ),
        5,
        FALSE()
    )
)</f>
        <v>#NAME?</v>
      </c>
      <c r="I71" s="88" t="e">
        <f aca="false" t="array" ref="I71:I71">IF(
    VLOOKUP(
        $A71,
        _xlfn._xlws.filter(
            INDIRECT("'"&amp;I$1&amp;"'!A2:E1000"), (INDIRECT("'"&amp;I$1&amp;"'!B2:B1000")=$B71) * (INDIRECT("'"&amp;I$1&amp;"'!C2:C1000")=$C71)
        ),
        5,
        FALSE()
    )=0,
    "",
    VLOOKUP(
        $A71,
        _xlfn._xlws.filter(
            INDIRECT("'"&amp;I$1&amp;"'!A2:E1000"), (INDIRECT("'"&amp;I$1&amp;"'!B2:B1000")=$B71) * (INDIRECT("'"&amp;I$1&amp;"'!C2:C1000")=$C71)
        ),
        5,
        FALSE()
    )
)</f>
        <v>#NAME?</v>
      </c>
      <c r="J71" s="88" t="e">
        <f aca="false" t="array" ref="J71:J71">IF(
    VLOOKUP(
        $A71,
        _xlfn._xlws.filter(
            INDIRECT("'"&amp;J$1&amp;"'!A2:E1000"), (INDIRECT("'"&amp;J$1&amp;"'!B2:B1000")=$B71) * (INDIRECT("'"&amp;J$1&amp;"'!C2:C1000")=$C71)
        ),
        5,
        FALSE()
    )=0,
    "",
    VLOOKUP(
        $A71,
        _xlfn._xlws.filter(
            INDIRECT("'"&amp;J$1&amp;"'!A2:E1000"), (INDIRECT("'"&amp;J$1&amp;"'!B2:B1000")=$B71) * (INDIRECT("'"&amp;J$1&amp;"'!C2:C1000")=$C71)
        ),
        5,
        FALSE()
    )
)</f>
        <v>#NAME?</v>
      </c>
      <c r="K71" s="88" t="e">
        <f aca="false" t="array" ref="K71:K71">IF(
    VLOOKUP(
        $A71,
        _xlfn._xlws.filter(
            INDIRECT("'"&amp;K$1&amp;"'!A2:E1000"), (INDIRECT("'"&amp;K$1&amp;"'!B2:B1000")=$B71) * (INDIRECT("'"&amp;K$1&amp;"'!C2:C1000")=$C71)
        ),
        5,
        FALSE()
    )=0,
    "",
    VLOOKUP(
        $A71,
        _xlfn._xlws.filter(
            INDIRECT("'"&amp;K$1&amp;"'!A2:E1000"), (INDIRECT("'"&amp;K$1&amp;"'!B2:B1000")=$B71) * (INDIRECT("'"&amp;K$1&amp;"'!C2:C1000")=$C71)
        ),
        5,
        FALSE()
    )
)</f>
        <v>#NAME?</v>
      </c>
      <c r="L71" s="88" t="e">
        <f aca="false" t="array" ref="L71:L71">IF(
    VLOOKUP(
        $A71,
        _xlfn._xlws.filter(
            INDIRECT("'"&amp;L$1&amp;"'!A2:E1000"), (INDIRECT("'"&amp;L$1&amp;"'!B2:B1000")=$B71) * (INDIRECT("'"&amp;L$1&amp;"'!C2:C1000")=$C71)
        ),
        5,
        FALSE()
    )=0,
    "",
    VLOOKUP(
        $A71,
        _xlfn._xlws.filter(
            INDIRECT("'"&amp;L$1&amp;"'!A2:E1000"), (INDIRECT("'"&amp;L$1&amp;"'!B2:B1000")=$B71) * (INDIRECT("'"&amp;L$1&amp;"'!C2:C1000")=$C71)
        ),
        5,
        FALSE()
    )
)</f>
        <v>#NAME?</v>
      </c>
      <c r="M71" s="88" t="e">
        <f aca="false" t="array" ref="M71:M71">IF(
    VLOOKUP(
        $A71,
        _xlfn._xlws.filter(
            INDIRECT("'"&amp;M$1&amp;"'!A2:E1000"), (INDIRECT("'"&amp;M$1&amp;"'!B2:B1000")=$B71) * (INDIRECT("'"&amp;M$1&amp;"'!C2:C1000")=$C71)
        ),
        5,
        FALSE()
    )=0,
    "",
    VLOOKUP(
        $A71,
        _xlfn._xlws.filter(
            INDIRECT("'"&amp;M$1&amp;"'!A2:E1000"), (INDIRECT("'"&amp;M$1&amp;"'!B2:B1000")=$B71) * (INDIRECT("'"&amp;M$1&amp;"'!C2:C1000")=$C71)
        ),
        5,
        FALSE()
    )
)</f>
        <v>#NAME?</v>
      </c>
      <c r="N71" s="88" t="e">
        <f aca="false" t="array" ref="N71:N71">IF(
    VLOOKUP(
        $A71,
        _xlfn._xlws.filter(
            INDIRECT("'"&amp;N$1&amp;"'!A2:E1000"), (INDIRECT("'"&amp;N$1&amp;"'!B2:B1000")=$B71) * (INDIRECT("'"&amp;N$1&amp;"'!C2:C1000")=$C71)
        ),
        5,
        FALSE()
    )=0,
    "",
    VLOOKUP(
        $A71,
        _xlfn._xlws.filter(
            INDIRECT("'"&amp;N$1&amp;"'!A2:E1000"), (INDIRECT("'"&amp;N$1&amp;"'!B2:B1000")=$B71) * (INDIRECT("'"&amp;N$1&amp;"'!C2:C1000")=$C71)
        ),
        5,
        FALSE()
    )
)</f>
        <v>#NAME?</v>
      </c>
      <c r="O71" s="88" t="e">
        <f aca="false" t="array" ref="O71:O71">IF(
    VLOOKUP(
        $A71,
        _xlfn._xlws.filter(
            INDIRECT("'"&amp;O$1&amp;"'!A2:E1000"), (INDIRECT("'"&amp;O$1&amp;"'!B2:B1000")=$B71) * (INDIRECT("'"&amp;O$1&amp;"'!C2:C1000")=$C71)
        ),
        5,
        FALSE()
    )=0,
    "",
    VLOOKUP(
        $A71,
        _xlfn._xlws.filter(
            INDIRECT("'"&amp;O$1&amp;"'!A2:E1000"), (INDIRECT("'"&amp;O$1&amp;"'!B2:B1000")=$B71) * (INDIRECT("'"&amp;O$1&amp;"'!C2:C1000")=$C71)
        ),
        5,
        FALSE()
    )
)</f>
        <v>#NAME?</v>
      </c>
      <c r="P71" s="88" t="e">
        <f aca="false" t="array" ref="P71:P71">IF(
    VLOOKUP(
        $A71,
        _xlfn._xlws.filter(
            INDIRECT("'"&amp;P$1&amp;"'!A2:E1000"), (INDIRECT("'"&amp;P$1&amp;"'!B2:B1000")=$B71) * (INDIRECT("'"&amp;P$1&amp;"'!C2:C1000")=$C71)
        ),
        5,
        FALSE()
    )=0,
    "",
    VLOOKUP(
        $A71,
        _xlfn._xlws.filter(
            INDIRECT("'"&amp;P$1&amp;"'!A2:E1000"), (INDIRECT("'"&amp;P$1&amp;"'!B2:B1000")=$B71) * (INDIRECT("'"&amp;P$1&amp;"'!C2:C1000")=$C71)
        ),
        5,
        FALSE()
    )
)</f>
        <v>#NAME?</v>
      </c>
      <c r="Q71" s="88" t="e">
        <f aca="false" t="array" ref="Q71:Q71">IF(
    VLOOKUP(
        $A71,
        _xlfn._xlws.filter(
            INDIRECT("'"&amp;Q$1&amp;"'!A2:E1000"), (INDIRECT("'"&amp;Q$1&amp;"'!B2:B1000")=$B71) * (INDIRECT("'"&amp;Q$1&amp;"'!C2:C1000")=$C71)
        ),
        5,
        FALSE()
    )=0,
    "",
    VLOOKUP(
        $A71,
        _xlfn._xlws.filter(
            INDIRECT("'"&amp;Q$1&amp;"'!A2:E1000"), (INDIRECT("'"&amp;Q$1&amp;"'!B2:B1000")=$B71) * (INDIRECT("'"&amp;Q$1&amp;"'!C2:C1000")=$C71)
        ),
        5,
        FALSE()
    )
)</f>
        <v>#NAME?</v>
      </c>
    </row>
    <row r="72" customFormat="false" ht="15" hidden="false" customHeight="false" outlineLevel="0" collapsed="false">
      <c r="A72" s="97" t="s">
        <v>28</v>
      </c>
      <c r="B72" s="47" t="s">
        <v>102</v>
      </c>
      <c r="C72" s="47" t="n">
        <v>1</v>
      </c>
      <c r="D72" s="88" t="e">
        <f aca="false" t="array" ref="D72:D72">IF(
    VLOOKUP(
        $A72,
        _xlfn._xlws.filter(
            INDIRECT("'"&amp;D$1&amp;"'!A2:E1000"), (INDIRECT("'"&amp;D$1&amp;"'!B2:B1000")=$B72) * (INDIRECT("'"&amp;D$1&amp;"'!C2:C1000")=$C72)
        ),
        5,
        FALSE()
    )=0,
    "",
    VLOOKUP(
        $A72,
        _xlfn._xlws.filter(
            INDIRECT("'"&amp;D$1&amp;"'!A2:E1000"), (INDIRECT("'"&amp;D$1&amp;"'!B2:B1000")=$B72) * (INDIRECT("'"&amp;D$1&amp;"'!C2:C1000")=$C72)
        ),
        5,
        FALSE()
    )
)</f>
        <v>#NAME?</v>
      </c>
      <c r="E72" s="88" t="e">
        <f aca="false" t="array" ref="E72:E72">IF(
    VLOOKUP(
        $A72,
        _xlfn._xlws.filter(
            INDIRECT("'"&amp;E$1&amp;"'!A2:E1000"), (INDIRECT("'"&amp;E$1&amp;"'!B2:B1000")=$B72) * (INDIRECT("'"&amp;E$1&amp;"'!C2:C1000")=$C72)
        ),
        5,
        FALSE()
    )=0,
    "",
    VLOOKUP(
        $A72,
        _xlfn._xlws.filter(
            INDIRECT("'"&amp;E$1&amp;"'!A2:E1000"), (INDIRECT("'"&amp;E$1&amp;"'!B2:B1000")=$B72) * (INDIRECT("'"&amp;E$1&amp;"'!C2:C1000")=$C72)
        ),
        5,
        FALSE()
    )
)</f>
        <v>#NAME?</v>
      </c>
      <c r="F72" s="88" t="e">
        <f aca="false" t="array" ref="F72:F72">IF(
    VLOOKUP(
        $A72,
        _xlfn._xlws.filter(
            INDIRECT("'"&amp;F$1&amp;"'!A2:E1000"), (INDIRECT("'"&amp;F$1&amp;"'!B2:B1000")=$B72) * (INDIRECT("'"&amp;F$1&amp;"'!C2:C1000")=$C72)
        ),
        5,
        FALSE()
    )=0,
    "",
    VLOOKUP(
        $A72,
        _xlfn._xlws.filter(
            INDIRECT("'"&amp;F$1&amp;"'!A2:E1000"), (INDIRECT("'"&amp;F$1&amp;"'!B2:B1000")=$B72) * (INDIRECT("'"&amp;F$1&amp;"'!C2:C1000")=$C72)
        ),
        5,
        FALSE()
    )
)</f>
        <v>#NAME?</v>
      </c>
      <c r="G72" s="88" t="e">
        <f aca="false" t="array" ref="G72:G72">IF(
    VLOOKUP(
        $A72,
        _xlfn._xlws.filter(
            INDIRECT("'"&amp;G$1&amp;"'!A2:E1000"), (INDIRECT("'"&amp;G$1&amp;"'!B2:B1000")=$B72) * (INDIRECT("'"&amp;G$1&amp;"'!C2:C1000")=$C72)
        ),
        5,
        FALSE()
    )=0,
    "",
    VLOOKUP(
        $A72,
        _xlfn._xlws.filter(
            INDIRECT("'"&amp;G$1&amp;"'!A2:E1000"), (INDIRECT("'"&amp;G$1&amp;"'!B2:B1000")=$B72) * (INDIRECT("'"&amp;G$1&amp;"'!C2:C1000")=$C72)
        ),
        5,
        FALSE()
    )
)</f>
        <v>#NAME?</v>
      </c>
      <c r="H72" s="88" t="e">
        <f aca="false" t="array" ref="H72:H72">IF(
    VLOOKUP(
        $A72,
        _xlfn._xlws.filter(
            INDIRECT("'"&amp;H$1&amp;"'!A2:E1000"), (INDIRECT("'"&amp;H$1&amp;"'!B2:B1000")=$B72) * (INDIRECT("'"&amp;H$1&amp;"'!C2:C1000")=$C72)
        ),
        5,
        FALSE()
    )=0,
    "",
    VLOOKUP(
        $A72,
        _xlfn._xlws.filter(
            INDIRECT("'"&amp;H$1&amp;"'!A2:E1000"), (INDIRECT("'"&amp;H$1&amp;"'!B2:B1000")=$B72) * (INDIRECT("'"&amp;H$1&amp;"'!C2:C1000")=$C72)
        ),
        5,
        FALSE()
    )
)</f>
        <v>#NAME?</v>
      </c>
      <c r="I72" s="88" t="e">
        <f aca="false" t="array" ref="I72:I72">IF(
    VLOOKUP(
        $A72,
        _xlfn._xlws.filter(
            INDIRECT("'"&amp;I$1&amp;"'!A2:E1000"), (INDIRECT("'"&amp;I$1&amp;"'!B2:B1000")=$B72) * (INDIRECT("'"&amp;I$1&amp;"'!C2:C1000")=$C72)
        ),
        5,
        FALSE()
    )=0,
    "",
    VLOOKUP(
        $A72,
        _xlfn._xlws.filter(
            INDIRECT("'"&amp;I$1&amp;"'!A2:E1000"), (INDIRECT("'"&amp;I$1&amp;"'!B2:B1000")=$B72) * (INDIRECT("'"&amp;I$1&amp;"'!C2:C1000")=$C72)
        ),
        5,
        FALSE()
    )
)</f>
        <v>#NAME?</v>
      </c>
      <c r="J72" s="88" t="e">
        <f aca="false" t="array" ref="J72:J72">IF(
    VLOOKUP(
        $A72,
        _xlfn._xlws.filter(
            INDIRECT("'"&amp;J$1&amp;"'!A2:E1000"), (INDIRECT("'"&amp;J$1&amp;"'!B2:B1000")=$B72) * (INDIRECT("'"&amp;J$1&amp;"'!C2:C1000")=$C72)
        ),
        5,
        FALSE()
    )=0,
    "",
    VLOOKUP(
        $A72,
        _xlfn._xlws.filter(
            INDIRECT("'"&amp;J$1&amp;"'!A2:E1000"), (INDIRECT("'"&amp;J$1&amp;"'!B2:B1000")=$B72) * (INDIRECT("'"&amp;J$1&amp;"'!C2:C1000")=$C72)
        ),
        5,
        FALSE()
    )
)</f>
        <v>#NAME?</v>
      </c>
      <c r="K72" s="88" t="e">
        <f aca="false" t="array" ref="K72:K72">IF(
    VLOOKUP(
        $A72,
        _xlfn._xlws.filter(
            INDIRECT("'"&amp;K$1&amp;"'!A2:E1000"), (INDIRECT("'"&amp;K$1&amp;"'!B2:B1000")=$B72) * (INDIRECT("'"&amp;K$1&amp;"'!C2:C1000")=$C72)
        ),
        5,
        FALSE()
    )=0,
    "",
    VLOOKUP(
        $A72,
        _xlfn._xlws.filter(
            INDIRECT("'"&amp;K$1&amp;"'!A2:E1000"), (INDIRECT("'"&amp;K$1&amp;"'!B2:B1000")=$B72) * (INDIRECT("'"&amp;K$1&amp;"'!C2:C1000")=$C72)
        ),
        5,
        FALSE()
    )
)</f>
        <v>#NAME?</v>
      </c>
      <c r="L72" s="88" t="e">
        <f aca="false" t="array" ref="L72:L72">IF(
    VLOOKUP(
        $A72,
        _xlfn._xlws.filter(
            INDIRECT("'"&amp;L$1&amp;"'!A2:E1000"), (INDIRECT("'"&amp;L$1&amp;"'!B2:B1000")=$B72) * (INDIRECT("'"&amp;L$1&amp;"'!C2:C1000")=$C72)
        ),
        5,
        FALSE()
    )=0,
    "",
    VLOOKUP(
        $A72,
        _xlfn._xlws.filter(
            INDIRECT("'"&amp;L$1&amp;"'!A2:E1000"), (INDIRECT("'"&amp;L$1&amp;"'!B2:B1000")=$B72) * (INDIRECT("'"&amp;L$1&amp;"'!C2:C1000")=$C72)
        ),
        5,
        FALSE()
    )
)</f>
        <v>#NAME?</v>
      </c>
      <c r="M72" s="88" t="e">
        <f aca="false" t="array" ref="M72:M72">IF(
    VLOOKUP(
        $A72,
        _xlfn._xlws.filter(
            INDIRECT("'"&amp;M$1&amp;"'!A2:E1000"), (INDIRECT("'"&amp;M$1&amp;"'!B2:B1000")=$B72) * (INDIRECT("'"&amp;M$1&amp;"'!C2:C1000")=$C72)
        ),
        5,
        FALSE()
    )=0,
    "",
    VLOOKUP(
        $A72,
        _xlfn._xlws.filter(
            INDIRECT("'"&amp;M$1&amp;"'!A2:E1000"), (INDIRECT("'"&amp;M$1&amp;"'!B2:B1000")=$B72) * (INDIRECT("'"&amp;M$1&amp;"'!C2:C1000")=$C72)
        ),
        5,
        FALSE()
    )
)</f>
        <v>#NAME?</v>
      </c>
      <c r="N72" s="88" t="e">
        <f aca="false" t="array" ref="N72:N72">IF(
    VLOOKUP(
        $A72,
        _xlfn._xlws.filter(
            INDIRECT("'"&amp;N$1&amp;"'!A2:E1000"), (INDIRECT("'"&amp;N$1&amp;"'!B2:B1000")=$B72) * (INDIRECT("'"&amp;N$1&amp;"'!C2:C1000")=$C72)
        ),
        5,
        FALSE()
    )=0,
    "",
    VLOOKUP(
        $A72,
        _xlfn._xlws.filter(
            INDIRECT("'"&amp;N$1&amp;"'!A2:E1000"), (INDIRECT("'"&amp;N$1&amp;"'!B2:B1000")=$B72) * (INDIRECT("'"&amp;N$1&amp;"'!C2:C1000")=$C72)
        ),
        5,
        FALSE()
    )
)</f>
        <v>#NAME?</v>
      </c>
      <c r="O72" s="88" t="e">
        <f aca="false" t="array" ref="O72:O72">IF(
    VLOOKUP(
        $A72,
        _xlfn._xlws.filter(
            INDIRECT("'"&amp;O$1&amp;"'!A2:E1000"), (INDIRECT("'"&amp;O$1&amp;"'!B2:B1000")=$B72) * (INDIRECT("'"&amp;O$1&amp;"'!C2:C1000")=$C72)
        ),
        5,
        FALSE()
    )=0,
    "",
    VLOOKUP(
        $A72,
        _xlfn._xlws.filter(
            INDIRECT("'"&amp;O$1&amp;"'!A2:E1000"), (INDIRECT("'"&amp;O$1&amp;"'!B2:B1000")=$B72) * (INDIRECT("'"&amp;O$1&amp;"'!C2:C1000")=$C72)
        ),
        5,
        FALSE()
    )
)</f>
        <v>#NAME?</v>
      </c>
      <c r="P72" s="88" t="e">
        <f aca="false" t="array" ref="P72:P72">IF(
    VLOOKUP(
        $A72,
        _xlfn._xlws.filter(
            INDIRECT("'"&amp;P$1&amp;"'!A2:E1000"), (INDIRECT("'"&amp;P$1&amp;"'!B2:B1000")=$B72) * (INDIRECT("'"&amp;P$1&amp;"'!C2:C1000")=$C72)
        ),
        5,
        FALSE()
    )=0,
    "",
    VLOOKUP(
        $A72,
        _xlfn._xlws.filter(
            INDIRECT("'"&amp;P$1&amp;"'!A2:E1000"), (INDIRECT("'"&amp;P$1&amp;"'!B2:B1000")=$B72) * (INDIRECT("'"&amp;P$1&amp;"'!C2:C1000")=$C72)
        ),
        5,
        FALSE()
    )
)</f>
        <v>#NAME?</v>
      </c>
      <c r="Q72" s="88" t="e">
        <f aca="false" t="array" ref="Q72:Q72">IF(
    VLOOKUP(
        $A72,
        _xlfn._xlws.filter(
            INDIRECT("'"&amp;Q$1&amp;"'!A2:E1000"), (INDIRECT("'"&amp;Q$1&amp;"'!B2:B1000")=$B72) * (INDIRECT("'"&amp;Q$1&amp;"'!C2:C1000")=$C72)
        ),
        5,
        FALSE()
    )=0,
    "",
    VLOOKUP(
        $A72,
        _xlfn._xlws.filter(
            INDIRECT("'"&amp;Q$1&amp;"'!A2:E1000"), (INDIRECT("'"&amp;Q$1&amp;"'!B2:B1000")=$B72) * (INDIRECT("'"&amp;Q$1&amp;"'!C2:C1000")=$C72)
        ),
        5,
        FALSE()
    )
)</f>
        <v>#NAME?</v>
      </c>
    </row>
    <row r="73" customFormat="false" ht="15" hidden="false" customHeight="false" outlineLevel="0" collapsed="false">
      <c r="A73" s="97" t="s">
        <v>28</v>
      </c>
      <c r="B73" s="47" t="s">
        <v>103</v>
      </c>
      <c r="C73" s="47" t="n">
        <v>1</v>
      </c>
      <c r="D73" s="88" t="e">
        <f aca="false" t="array" ref="D73:D73">IF(
    VLOOKUP(
        $A73,
        _xlfn._xlws.filter(
            INDIRECT("'"&amp;D$1&amp;"'!A2:E1000"), (INDIRECT("'"&amp;D$1&amp;"'!B2:B1000")=$B73) * (INDIRECT("'"&amp;D$1&amp;"'!C2:C1000")=$C73)
        ),
        5,
        FALSE()
    )=0,
    "",
    VLOOKUP(
        $A73,
        _xlfn._xlws.filter(
            INDIRECT("'"&amp;D$1&amp;"'!A2:E1000"), (INDIRECT("'"&amp;D$1&amp;"'!B2:B1000")=$B73) * (INDIRECT("'"&amp;D$1&amp;"'!C2:C1000")=$C73)
        ),
        5,
        FALSE()
    )
)</f>
        <v>#NAME?</v>
      </c>
      <c r="E73" s="88" t="e">
        <f aca="false" t="array" ref="E73:E73">IF(
    VLOOKUP(
        $A73,
        _xlfn._xlws.filter(
            INDIRECT("'"&amp;E$1&amp;"'!A2:E1000"), (INDIRECT("'"&amp;E$1&amp;"'!B2:B1000")=$B73) * (INDIRECT("'"&amp;E$1&amp;"'!C2:C1000")=$C73)
        ),
        5,
        FALSE()
    )=0,
    "",
    VLOOKUP(
        $A73,
        _xlfn._xlws.filter(
            INDIRECT("'"&amp;E$1&amp;"'!A2:E1000"), (INDIRECT("'"&amp;E$1&amp;"'!B2:B1000")=$B73) * (INDIRECT("'"&amp;E$1&amp;"'!C2:C1000")=$C73)
        ),
        5,
        FALSE()
    )
)</f>
        <v>#NAME?</v>
      </c>
      <c r="F73" s="88" t="e">
        <f aca="false" t="array" ref="F73:F73">IF(
    VLOOKUP(
        $A73,
        _xlfn._xlws.filter(
            INDIRECT("'"&amp;F$1&amp;"'!A2:E1000"), (INDIRECT("'"&amp;F$1&amp;"'!B2:B1000")=$B73) * (INDIRECT("'"&amp;F$1&amp;"'!C2:C1000")=$C73)
        ),
        5,
        FALSE()
    )=0,
    "",
    VLOOKUP(
        $A73,
        _xlfn._xlws.filter(
            INDIRECT("'"&amp;F$1&amp;"'!A2:E1000"), (INDIRECT("'"&amp;F$1&amp;"'!B2:B1000")=$B73) * (INDIRECT("'"&amp;F$1&amp;"'!C2:C1000")=$C73)
        ),
        5,
        FALSE()
    )
)</f>
        <v>#NAME?</v>
      </c>
      <c r="G73" s="88" t="e">
        <f aca="false" t="array" ref="G73:G73">IF(
    VLOOKUP(
        $A73,
        _xlfn._xlws.filter(
            INDIRECT("'"&amp;G$1&amp;"'!A2:E1000"), (INDIRECT("'"&amp;G$1&amp;"'!B2:B1000")=$B73) * (INDIRECT("'"&amp;G$1&amp;"'!C2:C1000")=$C73)
        ),
        5,
        FALSE()
    )=0,
    "",
    VLOOKUP(
        $A73,
        _xlfn._xlws.filter(
            INDIRECT("'"&amp;G$1&amp;"'!A2:E1000"), (INDIRECT("'"&amp;G$1&amp;"'!B2:B1000")=$B73) * (INDIRECT("'"&amp;G$1&amp;"'!C2:C1000")=$C73)
        ),
        5,
        FALSE()
    )
)</f>
        <v>#NAME?</v>
      </c>
      <c r="H73" s="88" t="e">
        <f aca="false" t="array" ref="H73:H73">IF(
    VLOOKUP(
        $A73,
        _xlfn._xlws.filter(
            INDIRECT("'"&amp;H$1&amp;"'!A2:E1000"), (INDIRECT("'"&amp;H$1&amp;"'!B2:B1000")=$B73) * (INDIRECT("'"&amp;H$1&amp;"'!C2:C1000")=$C73)
        ),
        5,
        FALSE()
    )=0,
    "",
    VLOOKUP(
        $A73,
        _xlfn._xlws.filter(
            INDIRECT("'"&amp;H$1&amp;"'!A2:E1000"), (INDIRECT("'"&amp;H$1&amp;"'!B2:B1000")=$B73) * (INDIRECT("'"&amp;H$1&amp;"'!C2:C1000")=$C73)
        ),
        5,
        FALSE()
    )
)</f>
        <v>#NAME?</v>
      </c>
      <c r="I73" s="88" t="e">
        <f aca="false" t="array" ref="I73:I73">IF(
    VLOOKUP(
        $A73,
        _xlfn._xlws.filter(
            INDIRECT("'"&amp;I$1&amp;"'!A2:E1000"), (INDIRECT("'"&amp;I$1&amp;"'!B2:B1000")=$B73) * (INDIRECT("'"&amp;I$1&amp;"'!C2:C1000")=$C73)
        ),
        5,
        FALSE()
    )=0,
    "",
    VLOOKUP(
        $A73,
        _xlfn._xlws.filter(
            INDIRECT("'"&amp;I$1&amp;"'!A2:E1000"), (INDIRECT("'"&amp;I$1&amp;"'!B2:B1000")=$B73) * (INDIRECT("'"&amp;I$1&amp;"'!C2:C1000")=$C73)
        ),
        5,
        FALSE()
    )
)</f>
        <v>#NAME?</v>
      </c>
      <c r="J73" s="88" t="e">
        <f aca="false" t="array" ref="J73:J73">IF(
    VLOOKUP(
        $A73,
        _xlfn._xlws.filter(
            INDIRECT("'"&amp;J$1&amp;"'!A2:E1000"), (INDIRECT("'"&amp;J$1&amp;"'!B2:B1000")=$B73) * (INDIRECT("'"&amp;J$1&amp;"'!C2:C1000")=$C73)
        ),
        5,
        FALSE()
    )=0,
    "",
    VLOOKUP(
        $A73,
        _xlfn._xlws.filter(
            INDIRECT("'"&amp;J$1&amp;"'!A2:E1000"), (INDIRECT("'"&amp;J$1&amp;"'!B2:B1000")=$B73) * (INDIRECT("'"&amp;J$1&amp;"'!C2:C1000")=$C73)
        ),
        5,
        FALSE()
    )
)</f>
        <v>#NAME?</v>
      </c>
      <c r="K73" s="88" t="e">
        <f aca="false" t="array" ref="K73:K73">IF(
    VLOOKUP(
        $A73,
        _xlfn._xlws.filter(
            INDIRECT("'"&amp;K$1&amp;"'!A2:E1000"), (INDIRECT("'"&amp;K$1&amp;"'!B2:B1000")=$B73) * (INDIRECT("'"&amp;K$1&amp;"'!C2:C1000")=$C73)
        ),
        5,
        FALSE()
    )=0,
    "",
    VLOOKUP(
        $A73,
        _xlfn._xlws.filter(
            INDIRECT("'"&amp;K$1&amp;"'!A2:E1000"), (INDIRECT("'"&amp;K$1&amp;"'!B2:B1000")=$B73) * (INDIRECT("'"&amp;K$1&amp;"'!C2:C1000")=$C73)
        ),
        5,
        FALSE()
    )
)</f>
        <v>#NAME?</v>
      </c>
      <c r="L73" s="88" t="e">
        <f aca="false" t="array" ref="L73:L73">IF(
    VLOOKUP(
        $A73,
        _xlfn._xlws.filter(
            INDIRECT("'"&amp;L$1&amp;"'!A2:E1000"), (INDIRECT("'"&amp;L$1&amp;"'!B2:B1000")=$B73) * (INDIRECT("'"&amp;L$1&amp;"'!C2:C1000")=$C73)
        ),
        5,
        FALSE()
    )=0,
    "",
    VLOOKUP(
        $A73,
        _xlfn._xlws.filter(
            INDIRECT("'"&amp;L$1&amp;"'!A2:E1000"), (INDIRECT("'"&amp;L$1&amp;"'!B2:B1000")=$B73) * (INDIRECT("'"&amp;L$1&amp;"'!C2:C1000")=$C73)
        ),
        5,
        FALSE()
    )
)</f>
        <v>#NAME?</v>
      </c>
      <c r="M73" s="88" t="e">
        <f aca="false" t="array" ref="M73:M73">IF(
    VLOOKUP(
        $A73,
        _xlfn._xlws.filter(
            INDIRECT("'"&amp;M$1&amp;"'!A2:E1000"), (INDIRECT("'"&amp;M$1&amp;"'!B2:B1000")=$B73) * (INDIRECT("'"&amp;M$1&amp;"'!C2:C1000")=$C73)
        ),
        5,
        FALSE()
    )=0,
    "",
    VLOOKUP(
        $A73,
        _xlfn._xlws.filter(
            INDIRECT("'"&amp;M$1&amp;"'!A2:E1000"), (INDIRECT("'"&amp;M$1&amp;"'!B2:B1000")=$B73) * (INDIRECT("'"&amp;M$1&amp;"'!C2:C1000")=$C73)
        ),
        5,
        FALSE()
    )
)</f>
        <v>#NAME?</v>
      </c>
      <c r="N73" s="88" t="e">
        <f aca="false" t="array" ref="N73:N73">IF(
    VLOOKUP(
        $A73,
        _xlfn._xlws.filter(
            INDIRECT("'"&amp;N$1&amp;"'!A2:E1000"), (INDIRECT("'"&amp;N$1&amp;"'!B2:B1000")=$B73) * (INDIRECT("'"&amp;N$1&amp;"'!C2:C1000")=$C73)
        ),
        5,
        FALSE()
    )=0,
    "",
    VLOOKUP(
        $A73,
        _xlfn._xlws.filter(
            INDIRECT("'"&amp;N$1&amp;"'!A2:E1000"), (INDIRECT("'"&amp;N$1&amp;"'!B2:B1000")=$B73) * (INDIRECT("'"&amp;N$1&amp;"'!C2:C1000")=$C73)
        ),
        5,
        FALSE()
    )
)</f>
        <v>#NAME?</v>
      </c>
      <c r="O73" s="88" t="e">
        <f aca="false" t="array" ref="O73:O73">IF(
    VLOOKUP(
        $A73,
        _xlfn._xlws.filter(
            INDIRECT("'"&amp;O$1&amp;"'!A2:E1000"), (INDIRECT("'"&amp;O$1&amp;"'!B2:B1000")=$B73) * (INDIRECT("'"&amp;O$1&amp;"'!C2:C1000")=$C73)
        ),
        5,
        FALSE()
    )=0,
    "",
    VLOOKUP(
        $A73,
        _xlfn._xlws.filter(
            INDIRECT("'"&amp;O$1&amp;"'!A2:E1000"), (INDIRECT("'"&amp;O$1&amp;"'!B2:B1000")=$B73) * (INDIRECT("'"&amp;O$1&amp;"'!C2:C1000")=$C73)
        ),
        5,
        FALSE()
    )
)</f>
        <v>#NAME?</v>
      </c>
      <c r="P73" s="88" t="e">
        <f aca="false" t="array" ref="P73:P73">IF(
    VLOOKUP(
        $A73,
        _xlfn._xlws.filter(
            INDIRECT("'"&amp;P$1&amp;"'!A2:E1000"), (INDIRECT("'"&amp;P$1&amp;"'!B2:B1000")=$B73) * (INDIRECT("'"&amp;P$1&amp;"'!C2:C1000")=$C73)
        ),
        5,
        FALSE()
    )=0,
    "",
    VLOOKUP(
        $A73,
        _xlfn._xlws.filter(
            INDIRECT("'"&amp;P$1&amp;"'!A2:E1000"), (INDIRECT("'"&amp;P$1&amp;"'!B2:B1000")=$B73) * (INDIRECT("'"&amp;P$1&amp;"'!C2:C1000")=$C73)
        ),
        5,
        FALSE()
    )
)</f>
        <v>#NAME?</v>
      </c>
      <c r="Q73" s="88" t="e">
        <f aca="false" t="array" ref="Q73:Q73">IF(
    VLOOKUP(
        $A73,
        _xlfn._xlws.filter(
            INDIRECT("'"&amp;Q$1&amp;"'!A2:E1000"), (INDIRECT("'"&amp;Q$1&amp;"'!B2:B1000")=$B73) * (INDIRECT("'"&amp;Q$1&amp;"'!C2:C1000")=$C73)
        ),
        5,
        FALSE()
    )=0,
    "",
    VLOOKUP(
        $A73,
        _xlfn._xlws.filter(
            INDIRECT("'"&amp;Q$1&amp;"'!A2:E1000"), (INDIRECT("'"&amp;Q$1&amp;"'!B2:B1000")=$B73) * (INDIRECT("'"&amp;Q$1&amp;"'!C2:C1000")=$C73)
        ),
        5,
        FALSE()
    )
)</f>
        <v>#NAME?</v>
      </c>
    </row>
    <row r="74" customFormat="false" ht="15" hidden="false" customHeight="false" outlineLevel="0" collapsed="false">
      <c r="A74" s="97" t="s">
        <v>28</v>
      </c>
      <c r="B74" s="47" t="s">
        <v>104</v>
      </c>
      <c r="C74" s="47" t="n">
        <v>1</v>
      </c>
      <c r="D74" s="88" t="e">
        <f aca="false" t="array" ref="D74:D74">IF(
    VLOOKUP(
        $A74,
        _xlfn._xlws.filter(
            INDIRECT("'"&amp;D$1&amp;"'!A2:E1000"), (INDIRECT("'"&amp;D$1&amp;"'!B2:B1000")=$B74) * (INDIRECT("'"&amp;D$1&amp;"'!C2:C1000")=$C74)
        ),
        5,
        FALSE()
    )=0,
    "",
    VLOOKUP(
        $A74,
        _xlfn._xlws.filter(
            INDIRECT("'"&amp;D$1&amp;"'!A2:E1000"), (INDIRECT("'"&amp;D$1&amp;"'!B2:B1000")=$B74) * (INDIRECT("'"&amp;D$1&amp;"'!C2:C1000")=$C74)
        ),
        5,
        FALSE()
    )
)</f>
        <v>#NAME?</v>
      </c>
      <c r="E74" s="88" t="e">
        <f aca="false" t="array" ref="E74:E74">IF(
    VLOOKUP(
        $A74,
        _xlfn._xlws.filter(
            INDIRECT("'"&amp;E$1&amp;"'!A2:E1000"), (INDIRECT("'"&amp;E$1&amp;"'!B2:B1000")=$B74) * (INDIRECT("'"&amp;E$1&amp;"'!C2:C1000")=$C74)
        ),
        5,
        FALSE()
    )=0,
    "",
    VLOOKUP(
        $A74,
        _xlfn._xlws.filter(
            INDIRECT("'"&amp;E$1&amp;"'!A2:E1000"), (INDIRECT("'"&amp;E$1&amp;"'!B2:B1000")=$B74) * (INDIRECT("'"&amp;E$1&amp;"'!C2:C1000")=$C74)
        ),
        5,
        FALSE()
    )
)</f>
        <v>#NAME?</v>
      </c>
      <c r="F74" s="88" t="e">
        <f aca="false" t="array" ref="F74:F74">IF(
    VLOOKUP(
        $A74,
        _xlfn._xlws.filter(
            INDIRECT("'"&amp;F$1&amp;"'!A2:E1000"), (INDIRECT("'"&amp;F$1&amp;"'!B2:B1000")=$B74) * (INDIRECT("'"&amp;F$1&amp;"'!C2:C1000")=$C74)
        ),
        5,
        FALSE()
    )=0,
    "",
    VLOOKUP(
        $A74,
        _xlfn._xlws.filter(
            INDIRECT("'"&amp;F$1&amp;"'!A2:E1000"), (INDIRECT("'"&amp;F$1&amp;"'!B2:B1000")=$B74) * (INDIRECT("'"&amp;F$1&amp;"'!C2:C1000")=$C74)
        ),
        5,
        FALSE()
    )
)</f>
        <v>#NAME?</v>
      </c>
      <c r="G74" s="88" t="e">
        <f aca="false" t="array" ref="G74:G74">IF(
    VLOOKUP(
        $A74,
        _xlfn._xlws.filter(
            INDIRECT("'"&amp;G$1&amp;"'!A2:E1000"), (INDIRECT("'"&amp;G$1&amp;"'!B2:B1000")=$B74) * (INDIRECT("'"&amp;G$1&amp;"'!C2:C1000")=$C74)
        ),
        5,
        FALSE()
    )=0,
    "",
    VLOOKUP(
        $A74,
        _xlfn._xlws.filter(
            INDIRECT("'"&amp;G$1&amp;"'!A2:E1000"), (INDIRECT("'"&amp;G$1&amp;"'!B2:B1000")=$B74) * (INDIRECT("'"&amp;G$1&amp;"'!C2:C1000")=$C74)
        ),
        5,
        FALSE()
    )
)</f>
        <v>#NAME?</v>
      </c>
      <c r="H74" s="88" t="e">
        <f aca="false" t="array" ref="H74:H74">IF(
    VLOOKUP(
        $A74,
        _xlfn._xlws.filter(
            INDIRECT("'"&amp;H$1&amp;"'!A2:E1000"), (INDIRECT("'"&amp;H$1&amp;"'!B2:B1000")=$B74) * (INDIRECT("'"&amp;H$1&amp;"'!C2:C1000")=$C74)
        ),
        5,
        FALSE()
    )=0,
    "",
    VLOOKUP(
        $A74,
        _xlfn._xlws.filter(
            INDIRECT("'"&amp;H$1&amp;"'!A2:E1000"), (INDIRECT("'"&amp;H$1&amp;"'!B2:B1000")=$B74) * (INDIRECT("'"&amp;H$1&amp;"'!C2:C1000")=$C74)
        ),
        5,
        FALSE()
    )
)</f>
        <v>#NAME?</v>
      </c>
      <c r="I74" s="88" t="e">
        <f aca="false" t="array" ref="I74:I74">IF(
    VLOOKUP(
        $A74,
        _xlfn._xlws.filter(
            INDIRECT("'"&amp;I$1&amp;"'!A2:E1000"), (INDIRECT("'"&amp;I$1&amp;"'!B2:B1000")=$B74) * (INDIRECT("'"&amp;I$1&amp;"'!C2:C1000")=$C74)
        ),
        5,
        FALSE()
    )=0,
    "",
    VLOOKUP(
        $A74,
        _xlfn._xlws.filter(
            INDIRECT("'"&amp;I$1&amp;"'!A2:E1000"), (INDIRECT("'"&amp;I$1&amp;"'!B2:B1000")=$B74) * (INDIRECT("'"&amp;I$1&amp;"'!C2:C1000")=$C74)
        ),
        5,
        FALSE()
    )
)</f>
        <v>#NAME?</v>
      </c>
      <c r="J74" s="88" t="e">
        <f aca="false" t="array" ref="J74:J74">IF(
    VLOOKUP(
        $A74,
        _xlfn._xlws.filter(
            INDIRECT("'"&amp;J$1&amp;"'!A2:E1000"), (INDIRECT("'"&amp;J$1&amp;"'!B2:B1000")=$B74) * (INDIRECT("'"&amp;J$1&amp;"'!C2:C1000")=$C74)
        ),
        5,
        FALSE()
    )=0,
    "",
    VLOOKUP(
        $A74,
        _xlfn._xlws.filter(
            INDIRECT("'"&amp;J$1&amp;"'!A2:E1000"), (INDIRECT("'"&amp;J$1&amp;"'!B2:B1000")=$B74) * (INDIRECT("'"&amp;J$1&amp;"'!C2:C1000")=$C74)
        ),
        5,
        FALSE()
    )
)</f>
        <v>#NAME?</v>
      </c>
      <c r="K74" s="88" t="e">
        <f aca="false" t="array" ref="K74:K74">IF(
    VLOOKUP(
        $A74,
        _xlfn._xlws.filter(
            INDIRECT("'"&amp;K$1&amp;"'!A2:E1000"), (INDIRECT("'"&amp;K$1&amp;"'!B2:B1000")=$B74) * (INDIRECT("'"&amp;K$1&amp;"'!C2:C1000")=$C74)
        ),
        5,
        FALSE()
    )=0,
    "",
    VLOOKUP(
        $A74,
        _xlfn._xlws.filter(
            INDIRECT("'"&amp;K$1&amp;"'!A2:E1000"), (INDIRECT("'"&amp;K$1&amp;"'!B2:B1000")=$B74) * (INDIRECT("'"&amp;K$1&amp;"'!C2:C1000")=$C74)
        ),
        5,
        FALSE()
    )
)</f>
        <v>#NAME?</v>
      </c>
      <c r="L74" s="88" t="e">
        <f aca="false" t="array" ref="L74:L74">IF(
    VLOOKUP(
        $A74,
        _xlfn._xlws.filter(
            INDIRECT("'"&amp;L$1&amp;"'!A2:E1000"), (INDIRECT("'"&amp;L$1&amp;"'!B2:B1000")=$B74) * (INDIRECT("'"&amp;L$1&amp;"'!C2:C1000")=$C74)
        ),
        5,
        FALSE()
    )=0,
    "",
    VLOOKUP(
        $A74,
        _xlfn._xlws.filter(
            INDIRECT("'"&amp;L$1&amp;"'!A2:E1000"), (INDIRECT("'"&amp;L$1&amp;"'!B2:B1000")=$B74) * (INDIRECT("'"&amp;L$1&amp;"'!C2:C1000")=$C74)
        ),
        5,
        FALSE()
    )
)</f>
        <v>#NAME?</v>
      </c>
      <c r="M74" s="88" t="e">
        <f aca="false" t="array" ref="M74:M74">IF(
    VLOOKUP(
        $A74,
        _xlfn._xlws.filter(
            INDIRECT("'"&amp;M$1&amp;"'!A2:E1000"), (INDIRECT("'"&amp;M$1&amp;"'!B2:B1000")=$B74) * (INDIRECT("'"&amp;M$1&amp;"'!C2:C1000")=$C74)
        ),
        5,
        FALSE()
    )=0,
    "",
    VLOOKUP(
        $A74,
        _xlfn._xlws.filter(
            INDIRECT("'"&amp;M$1&amp;"'!A2:E1000"), (INDIRECT("'"&amp;M$1&amp;"'!B2:B1000")=$B74) * (INDIRECT("'"&amp;M$1&amp;"'!C2:C1000")=$C74)
        ),
        5,
        FALSE()
    )
)</f>
        <v>#NAME?</v>
      </c>
      <c r="N74" s="88" t="e">
        <f aca="false" t="array" ref="N74:N74">IF(
    VLOOKUP(
        $A74,
        _xlfn._xlws.filter(
            INDIRECT("'"&amp;N$1&amp;"'!A2:E1000"), (INDIRECT("'"&amp;N$1&amp;"'!B2:B1000")=$B74) * (INDIRECT("'"&amp;N$1&amp;"'!C2:C1000")=$C74)
        ),
        5,
        FALSE()
    )=0,
    "",
    VLOOKUP(
        $A74,
        _xlfn._xlws.filter(
            INDIRECT("'"&amp;N$1&amp;"'!A2:E1000"), (INDIRECT("'"&amp;N$1&amp;"'!B2:B1000")=$B74) * (INDIRECT("'"&amp;N$1&amp;"'!C2:C1000")=$C74)
        ),
        5,
        FALSE()
    )
)</f>
        <v>#NAME?</v>
      </c>
      <c r="O74" s="88" t="e">
        <f aca="false" t="array" ref="O74:O74">IF(
    VLOOKUP(
        $A74,
        _xlfn._xlws.filter(
            INDIRECT("'"&amp;O$1&amp;"'!A2:E1000"), (INDIRECT("'"&amp;O$1&amp;"'!B2:B1000")=$B74) * (INDIRECT("'"&amp;O$1&amp;"'!C2:C1000")=$C74)
        ),
        5,
        FALSE()
    )=0,
    "",
    VLOOKUP(
        $A74,
        _xlfn._xlws.filter(
            INDIRECT("'"&amp;O$1&amp;"'!A2:E1000"), (INDIRECT("'"&amp;O$1&amp;"'!B2:B1000")=$B74) * (INDIRECT("'"&amp;O$1&amp;"'!C2:C1000")=$C74)
        ),
        5,
        FALSE()
    )
)</f>
        <v>#NAME?</v>
      </c>
      <c r="P74" s="88" t="e">
        <f aca="false" t="array" ref="P74:P74">IF(
    VLOOKUP(
        $A74,
        _xlfn._xlws.filter(
            INDIRECT("'"&amp;P$1&amp;"'!A2:E1000"), (INDIRECT("'"&amp;P$1&amp;"'!B2:B1000")=$B74) * (INDIRECT("'"&amp;P$1&amp;"'!C2:C1000")=$C74)
        ),
        5,
        FALSE()
    )=0,
    "",
    VLOOKUP(
        $A74,
        _xlfn._xlws.filter(
            INDIRECT("'"&amp;P$1&amp;"'!A2:E1000"), (INDIRECT("'"&amp;P$1&amp;"'!B2:B1000")=$B74) * (INDIRECT("'"&amp;P$1&amp;"'!C2:C1000")=$C74)
        ),
        5,
        FALSE()
    )
)</f>
        <v>#NAME?</v>
      </c>
      <c r="Q74" s="88" t="e">
        <f aca="false" t="array" ref="Q74:Q74">IF(
    VLOOKUP(
        $A74,
        _xlfn._xlws.filter(
            INDIRECT("'"&amp;Q$1&amp;"'!A2:E1000"), (INDIRECT("'"&amp;Q$1&amp;"'!B2:B1000")=$B74) * (INDIRECT("'"&amp;Q$1&amp;"'!C2:C1000")=$C74)
        ),
        5,
        FALSE()
    )=0,
    "",
    VLOOKUP(
        $A74,
        _xlfn._xlws.filter(
            INDIRECT("'"&amp;Q$1&amp;"'!A2:E1000"), (INDIRECT("'"&amp;Q$1&amp;"'!B2:B1000")=$B74) * (INDIRECT("'"&amp;Q$1&amp;"'!C2:C1000")=$C74)
        ),
        5,
        FALSE()
    )
)</f>
        <v>#NAME?</v>
      </c>
    </row>
    <row r="75" customFormat="false" ht="15" hidden="false" customHeight="false" outlineLevel="0" collapsed="false">
      <c r="A75" s="97" t="s">
        <v>28</v>
      </c>
      <c r="B75" s="47" t="s">
        <v>105</v>
      </c>
      <c r="C75" s="47" t="n">
        <v>1</v>
      </c>
      <c r="D75" s="88" t="e">
        <f aca="false" t="array" ref="D75:D75">IF(
    VLOOKUP(
        $A75,
        _xlfn._xlws.filter(
            INDIRECT("'"&amp;D$1&amp;"'!A2:E1000"), (INDIRECT("'"&amp;D$1&amp;"'!B2:B1000")=$B75) * (INDIRECT("'"&amp;D$1&amp;"'!C2:C1000")=$C75)
        ),
        5,
        FALSE()
    )=0,
    "",
    VLOOKUP(
        $A75,
        _xlfn._xlws.filter(
            INDIRECT("'"&amp;D$1&amp;"'!A2:E1000"), (INDIRECT("'"&amp;D$1&amp;"'!B2:B1000")=$B75) * (INDIRECT("'"&amp;D$1&amp;"'!C2:C1000")=$C75)
        ),
        5,
        FALSE()
    )
)</f>
        <v>#NAME?</v>
      </c>
      <c r="E75" s="88" t="e">
        <f aca="false" t="array" ref="E75:E75">IF(
    VLOOKUP(
        $A75,
        _xlfn._xlws.filter(
            INDIRECT("'"&amp;E$1&amp;"'!A2:E1000"), (INDIRECT("'"&amp;E$1&amp;"'!B2:B1000")=$B75) * (INDIRECT("'"&amp;E$1&amp;"'!C2:C1000")=$C75)
        ),
        5,
        FALSE()
    )=0,
    "",
    VLOOKUP(
        $A75,
        _xlfn._xlws.filter(
            INDIRECT("'"&amp;E$1&amp;"'!A2:E1000"), (INDIRECT("'"&amp;E$1&amp;"'!B2:B1000")=$B75) * (INDIRECT("'"&amp;E$1&amp;"'!C2:C1000")=$C75)
        ),
        5,
        FALSE()
    )
)</f>
        <v>#NAME?</v>
      </c>
      <c r="F75" s="88" t="e">
        <f aca="false" t="array" ref="F75:F75">IF(
    VLOOKUP(
        $A75,
        _xlfn._xlws.filter(
            INDIRECT("'"&amp;F$1&amp;"'!A2:E1000"), (INDIRECT("'"&amp;F$1&amp;"'!B2:B1000")=$B75) * (INDIRECT("'"&amp;F$1&amp;"'!C2:C1000")=$C75)
        ),
        5,
        FALSE()
    )=0,
    "",
    VLOOKUP(
        $A75,
        _xlfn._xlws.filter(
            INDIRECT("'"&amp;F$1&amp;"'!A2:E1000"), (INDIRECT("'"&amp;F$1&amp;"'!B2:B1000")=$B75) * (INDIRECT("'"&amp;F$1&amp;"'!C2:C1000")=$C75)
        ),
        5,
        FALSE()
    )
)</f>
        <v>#NAME?</v>
      </c>
      <c r="G75" s="88" t="e">
        <f aca="false" t="array" ref="G75:G75">IF(
    VLOOKUP(
        $A75,
        _xlfn._xlws.filter(
            INDIRECT("'"&amp;G$1&amp;"'!A2:E1000"), (INDIRECT("'"&amp;G$1&amp;"'!B2:B1000")=$B75) * (INDIRECT("'"&amp;G$1&amp;"'!C2:C1000")=$C75)
        ),
        5,
        FALSE()
    )=0,
    "",
    VLOOKUP(
        $A75,
        _xlfn._xlws.filter(
            INDIRECT("'"&amp;G$1&amp;"'!A2:E1000"), (INDIRECT("'"&amp;G$1&amp;"'!B2:B1000")=$B75) * (INDIRECT("'"&amp;G$1&amp;"'!C2:C1000")=$C75)
        ),
        5,
        FALSE()
    )
)</f>
        <v>#NAME?</v>
      </c>
      <c r="H75" s="88" t="e">
        <f aca="false" t="array" ref="H75:H75">IF(
    VLOOKUP(
        $A75,
        _xlfn._xlws.filter(
            INDIRECT("'"&amp;H$1&amp;"'!A2:E1000"), (INDIRECT("'"&amp;H$1&amp;"'!B2:B1000")=$B75) * (INDIRECT("'"&amp;H$1&amp;"'!C2:C1000")=$C75)
        ),
        5,
        FALSE()
    )=0,
    "",
    VLOOKUP(
        $A75,
        _xlfn._xlws.filter(
            INDIRECT("'"&amp;H$1&amp;"'!A2:E1000"), (INDIRECT("'"&amp;H$1&amp;"'!B2:B1000")=$B75) * (INDIRECT("'"&amp;H$1&amp;"'!C2:C1000")=$C75)
        ),
        5,
        FALSE()
    )
)</f>
        <v>#NAME?</v>
      </c>
      <c r="I75" s="88" t="e">
        <f aca="false" t="array" ref="I75:I75">IF(
    VLOOKUP(
        $A75,
        _xlfn._xlws.filter(
            INDIRECT("'"&amp;I$1&amp;"'!A2:E1000"), (INDIRECT("'"&amp;I$1&amp;"'!B2:B1000")=$B75) * (INDIRECT("'"&amp;I$1&amp;"'!C2:C1000")=$C75)
        ),
        5,
        FALSE()
    )=0,
    "",
    VLOOKUP(
        $A75,
        _xlfn._xlws.filter(
            INDIRECT("'"&amp;I$1&amp;"'!A2:E1000"), (INDIRECT("'"&amp;I$1&amp;"'!B2:B1000")=$B75) * (INDIRECT("'"&amp;I$1&amp;"'!C2:C1000")=$C75)
        ),
        5,
        FALSE()
    )
)</f>
        <v>#NAME?</v>
      </c>
      <c r="J75" s="88" t="e">
        <f aca="false" t="array" ref="J75:J75">IF(
    VLOOKUP(
        $A75,
        _xlfn._xlws.filter(
            INDIRECT("'"&amp;J$1&amp;"'!A2:E1000"), (INDIRECT("'"&amp;J$1&amp;"'!B2:B1000")=$B75) * (INDIRECT("'"&amp;J$1&amp;"'!C2:C1000")=$C75)
        ),
        5,
        FALSE()
    )=0,
    "",
    VLOOKUP(
        $A75,
        _xlfn._xlws.filter(
            INDIRECT("'"&amp;J$1&amp;"'!A2:E1000"), (INDIRECT("'"&amp;J$1&amp;"'!B2:B1000")=$B75) * (INDIRECT("'"&amp;J$1&amp;"'!C2:C1000")=$C75)
        ),
        5,
        FALSE()
    )
)</f>
        <v>#NAME?</v>
      </c>
      <c r="K75" s="88" t="e">
        <f aca="false" t="array" ref="K75:K75">IF(
    VLOOKUP(
        $A75,
        _xlfn._xlws.filter(
            INDIRECT("'"&amp;K$1&amp;"'!A2:E1000"), (INDIRECT("'"&amp;K$1&amp;"'!B2:B1000")=$B75) * (INDIRECT("'"&amp;K$1&amp;"'!C2:C1000")=$C75)
        ),
        5,
        FALSE()
    )=0,
    "",
    VLOOKUP(
        $A75,
        _xlfn._xlws.filter(
            INDIRECT("'"&amp;K$1&amp;"'!A2:E1000"), (INDIRECT("'"&amp;K$1&amp;"'!B2:B1000")=$B75) * (INDIRECT("'"&amp;K$1&amp;"'!C2:C1000")=$C75)
        ),
        5,
        FALSE()
    )
)</f>
        <v>#NAME?</v>
      </c>
      <c r="L75" s="88" t="e">
        <f aca="false" t="array" ref="L75:L75">IF(
    VLOOKUP(
        $A75,
        _xlfn._xlws.filter(
            INDIRECT("'"&amp;L$1&amp;"'!A2:E1000"), (INDIRECT("'"&amp;L$1&amp;"'!B2:B1000")=$B75) * (INDIRECT("'"&amp;L$1&amp;"'!C2:C1000")=$C75)
        ),
        5,
        FALSE()
    )=0,
    "",
    VLOOKUP(
        $A75,
        _xlfn._xlws.filter(
            INDIRECT("'"&amp;L$1&amp;"'!A2:E1000"), (INDIRECT("'"&amp;L$1&amp;"'!B2:B1000")=$B75) * (INDIRECT("'"&amp;L$1&amp;"'!C2:C1000")=$C75)
        ),
        5,
        FALSE()
    )
)</f>
        <v>#NAME?</v>
      </c>
      <c r="M75" s="88" t="e">
        <f aca="false" t="array" ref="M75:M75">IF(
    VLOOKUP(
        $A75,
        _xlfn._xlws.filter(
            INDIRECT("'"&amp;M$1&amp;"'!A2:E1000"), (INDIRECT("'"&amp;M$1&amp;"'!B2:B1000")=$B75) * (INDIRECT("'"&amp;M$1&amp;"'!C2:C1000")=$C75)
        ),
        5,
        FALSE()
    )=0,
    "",
    VLOOKUP(
        $A75,
        _xlfn._xlws.filter(
            INDIRECT("'"&amp;M$1&amp;"'!A2:E1000"), (INDIRECT("'"&amp;M$1&amp;"'!B2:B1000")=$B75) * (INDIRECT("'"&amp;M$1&amp;"'!C2:C1000")=$C75)
        ),
        5,
        FALSE()
    )
)</f>
        <v>#NAME?</v>
      </c>
      <c r="N75" s="88" t="e">
        <f aca="false" t="array" ref="N75:N75">IF(
    VLOOKUP(
        $A75,
        _xlfn._xlws.filter(
            INDIRECT("'"&amp;N$1&amp;"'!A2:E1000"), (INDIRECT("'"&amp;N$1&amp;"'!B2:B1000")=$B75) * (INDIRECT("'"&amp;N$1&amp;"'!C2:C1000")=$C75)
        ),
        5,
        FALSE()
    )=0,
    "",
    VLOOKUP(
        $A75,
        _xlfn._xlws.filter(
            INDIRECT("'"&amp;N$1&amp;"'!A2:E1000"), (INDIRECT("'"&amp;N$1&amp;"'!B2:B1000")=$B75) * (INDIRECT("'"&amp;N$1&amp;"'!C2:C1000")=$C75)
        ),
        5,
        FALSE()
    )
)</f>
        <v>#NAME?</v>
      </c>
      <c r="O75" s="88" t="e">
        <f aca="false" t="array" ref="O75:O75">IF(
    VLOOKUP(
        $A75,
        _xlfn._xlws.filter(
            INDIRECT("'"&amp;O$1&amp;"'!A2:E1000"), (INDIRECT("'"&amp;O$1&amp;"'!B2:B1000")=$B75) * (INDIRECT("'"&amp;O$1&amp;"'!C2:C1000")=$C75)
        ),
        5,
        FALSE()
    )=0,
    "",
    VLOOKUP(
        $A75,
        _xlfn._xlws.filter(
            INDIRECT("'"&amp;O$1&amp;"'!A2:E1000"), (INDIRECT("'"&amp;O$1&amp;"'!B2:B1000")=$B75) * (INDIRECT("'"&amp;O$1&amp;"'!C2:C1000")=$C75)
        ),
        5,
        FALSE()
    )
)</f>
        <v>#NAME?</v>
      </c>
      <c r="P75" s="88" t="e">
        <f aca="false" t="array" ref="P75:P75">IF(
    VLOOKUP(
        $A75,
        _xlfn._xlws.filter(
            INDIRECT("'"&amp;P$1&amp;"'!A2:E1000"), (INDIRECT("'"&amp;P$1&amp;"'!B2:B1000")=$B75) * (INDIRECT("'"&amp;P$1&amp;"'!C2:C1000")=$C75)
        ),
        5,
        FALSE()
    )=0,
    "",
    VLOOKUP(
        $A75,
        _xlfn._xlws.filter(
            INDIRECT("'"&amp;P$1&amp;"'!A2:E1000"), (INDIRECT("'"&amp;P$1&amp;"'!B2:B1000")=$B75) * (INDIRECT("'"&amp;P$1&amp;"'!C2:C1000")=$C75)
        ),
        5,
        FALSE()
    )
)</f>
        <v>#NAME?</v>
      </c>
      <c r="Q75" s="88" t="e">
        <f aca="false" t="array" ref="Q75:Q75">IF(
    VLOOKUP(
        $A75,
        _xlfn._xlws.filter(
            INDIRECT("'"&amp;Q$1&amp;"'!A2:E1000"), (INDIRECT("'"&amp;Q$1&amp;"'!B2:B1000")=$B75) * (INDIRECT("'"&amp;Q$1&amp;"'!C2:C1000")=$C75)
        ),
        5,
        FALSE()
    )=0,
    "",
    VLOOKUP(
        $A75,
        _xlfn._xlws.filter(
            INDIRECT("'"&amp;Q$1&amp;"'!A2:E1000"), (INDIRECT("'"&amp;Q$1&amp;"'!B2:B1000")=$B75) * (INDIRECT("'"&amp;Q$1&amp;"'!C2:C1000")=$C75)
        ),
        5,
        FALSE()
    )
)</f>
        <v>#NAME?</v>
      </c>
    </row>
    <row r="76" customFormat="false" ht="15" hidden="false" customHeight="false" outlineLevel="0" collapsed="false">
      <c r="A76" s="97" t="s">
        <v>28</v>
      </c>
      <c r="B76" s="47" t="s">
        <v>106</v>
      </c>
      <c r="C76" s="47" t="n">
        <v>1</v>
      </c>
      <c r="D76" s="88" t="e">
        <f aca="false" t="array" ref="D76:D76">IF(
    VLOOKUP(
        $A76,
        _xlfn._xlws.filter(
            INDIRECT("'"&amp;D$1&amp;"'!A2:E1000"), (INDIRECT("'"&amp;D$1&amp;"'!B2:B1000")=$B76) * (INDIRECT("'"&amp;D$1&amp;"'!C2:C1000")=$C76)
        ),
        5,
        FALSE()
    )=0,
    "",
    VLOOKUP(
        $A76,
        _xlfn._xlws.filter(
            INDIRECT("'"&amp;D$1&amp;"'!A2:E1000"), (INDIRECT("'"&amp;D$1&amp;"'!B2:B1000")=$B76) * (INDIRECT("'"&amp;D$1&amp;"'!C2:C1000")=$C76)
        ),
        5,
        FALSE()
    )
)</f>
        <v>#NAME?</v>
      </c>
      <c r="E76" s="88" t="e">
        <f aca="false" t="array" ref="E76:E76">IF(
    VLOOKUP(
        $A76,
        _xlfn._xlws.filter(
            INDIRECT("'"&amp;E$1&amp;"'!A2:E1000"), (INDIRECT("'"&amp;E$1&amp;"'!B2:B1000")=$B76) * (INDIRECT("'"&amp;E$1&amp;"'!C2:C1000")=$C76)
        ),
        5,
        FALSE()
    )=0,
    "",
    VLOOKUP(
        $A76,
        _xlfn._xlws.filter(
            INDIRECT("'"&amp;E$1&amp;"'!A2:E1000"), (INDIRECT("'"&amp;E$1&amp;"'!B2:B1000")=$B76) * (INDIRECT("'"&amp;E$1&amp;"'!C2:C1000")=$C76)
        ),
        5,
        FALSE()
    )
)</f>
        <v>#NAME?</v>
      </c>
      <c r="F76" s="88" t="e">
        <f aca="false" t="array" ref="F76:F76">IF(
    VLOOKUP(
        $A76,
        _xlfn._xlws.filter(
            INDIRECT("'"&amp;F$1&amp;"'!A2:E1000"), (INDIRECT("'"&amp;F$1&amp;"'!B2:B1000")=$B76) * (INDIRECT("'"&amp;F$1&amp;"'!C2:C1000")=$C76)
        ),
        5,
        FALSE()
    )=0,
    "",
    VLOOKUP(
        $A76,
        _xlfn._xlws.filter(
            INDIRECT("'"&amp;F$1&amp;"'!A2:E1000"), (INDIRECT("'"&amp;F$1&amp;"'!B2:B1000")=$B76) * (INDIRECT("'"&amp;F$1&amp;"'!C2:C1000")=$C76)
        ),
        5,
        FALSE()
    )
)</f>
        <v>#NAME?</v>
      </c>
      <c r="G76" s="88" t="e">
        <f aca="false" t="array" ref="G76:G76">IF(
    VLOOKUP(
        $A76,
        _xlfn._xlws.filter(
            INDIRECT("'"&amp;G$1&amp;"'!A2:E1000"), (INDIRECT("'"&amp;G$1&amp;"'!B2:B1000")=$B76) * (INDIRECT("'"&amp;G$1&amp;"'!C2:C1000")=$C76)
        ),
        5,
        FALSE()
    )=0,
    "",
    VLOOKUP(
        $A76,
        _xlfn._xlws.filter(
            INDIRECT("'"&amp;G$1&amp;"'!A2:E1000"), (INDIRECT("'"&amp;G$1&amp;"'!B2:B1000")=$B76) * (INDIRECT("'"&amp;G$1&amp;"'!C2:C1000")=$C76)
        ),
        5,
        FALSE()
    )
)</f>
        <v>#NAME?</v>
      </c>
      <c r="H76" s="88" t="e">
        <f aca="false" t="array" ref="H76:H76">IF(
    VLOOKUP(
        $A76,
        _xlfn._xlws.filter(
            INDIRECT("'"&amp;H$1&amp;"'!A2:E1000"), (INDIRECT("'"&amp;H$1&amp;"'!B2:B1000")=$B76) * (INDIRECT("'"&amp;H$1&amp;"'!C2:C1000")=$C76)
        ),
        5,
        FALSE()
    )=0,
    "",
    VLOOKUP(
        $A76,
        _xlfn._xlws.filter(
            INDIRECT("'"&amp;H$1&amp;"'!A2:E1000"), (INDIRECT("'"&amp;H$1&amp;"'!B2:B1000")=$B76) * (INDIRECT("'"&amp;H$1&amp;"'!C2:C1000")=$C76)
        ),
        5,
        FALSE()
    )
)</f>
        <v>#NAME?</v>
      </c>
      <c r="I76" s="88" t="e">
        <f aca="false" t="array" ref="I76:I76">IF(
    VLOOKUP(
        $A76,
        _xlfn._xlws.filter(
            INDIRECT("'"&amp;I$1&amp;"'!A2:E1000"), (INDIRECT("'"&amp;I$1&amp;"'!B2:B1000")=$B76) * (INDIRECT("'"&amp;I$1&amp;"'!C2:C1000")=$C76)
        ),
        5,
        FALSE()
    )=0,
    "",
    VLOOKUP(
        $A76,
        _xlfn._xlws.filter(
            INDIRECT("'"&amp;I$1&amp;"'!A2:E1000"), (INDIRECT("'"&amp;I$1&amp;"'!B2:B1000")=$B76) * (INDIRECT("'"&amp;I$1&amp;"'!C2:C1000")=$C76)
        ),
        5,
        FALSE()
    )
)</f>
        <v>#NAME?</v>
      </c>
      <c r="J76" s="88" t="e">
        <f aca="false" t="array" ref="J76:J76">IF(
    VLOOKUP(
        $A76,
        _xlfn._xlws.filter(
            INDIRECT("'"&amp;J$1&amp;"'!A2:E1000"), (INDIRECT("'"&amp;J$1&amp;"'!B2:B1000")=$B76) * (INDIRECT("'"&amp;J$1&amp;"'!C2:C1000")=$C76)
        ),
        5,
        FALSE()
    )=0,
    "",
    VLOOKUP(
        $A76,
        _xlfn._xlws.filter(
            INDIRECT("'"&amp;J$1&amp;"'!A2:E1000"), (INDIRECT("'"&amp;J$1&amp;"'!B2:B1000")=$B76) * (INDIRECT("'"&amp;J$1&amp;"'!C2:C1000")=$C76)
        ),
        5,
        FALSE()
    )
)</f>
        <v>#NAME?</v>
      </c>
      <c r="K76" s="88" t="e">
        <f aca="false" t="array" ref="K76:K76">IF(
    VLOOKUP(
        $A76,
        _xlfn._xlws.filter(
            INDIRECT("'"&amp;K$1&amp;"'!A2:E1000"), (INDIRECT("'"&amp;K$1&amp;"'!B2:B1000")=$B76) * (INDIRECT("'"&amp;K$1&amp;"'!C2:C1000")=$C76)
        ),
        5,
        FALSE()
    )=0,
    "",
    VLOOKUP(
        $A76,
        _xlfn._xlws.filter(
            INDIRECT("'"&amp;K$1&amp;"'!A2:E1000"), (INDIRECT("'"&amp;K$1&amp;"'!B2:B1000")=$B76) * (INDIRECT("'"&amp;K$1&amp;"'!C2:C1000")=$C76)
        ),
        5,
        FALSE()
    )
)</f>
        <v>#NAME?</v>
      </c>
      <c r="L76" s="88" t="e">
        <f aca="false" t="array" ref="L76:L76">IF(
    VLOOKUP(
        $A76,
        _xlfn._xlws.filter(
            INDIRECT("'"&amp;L$1&amp;"'!A2:E1000"), (INDIRECT("'"&amp;L$1&amp;"'!B2:B1000")=$B76) * (INDIRECT("'"&amp;L$1&amp;"'!C2:C1000")=$C76)
        ),
        5,
        FALSE()
    )=0,
    "",
    VLOOKUP(
        $A76,
        _xlfn._xlws.filter(
            INDIRECT("'"&amp;L$1&amp;"'!A2:E1000"), (INDIRECT("'"&amp;L$1&amp;"'!B2:B1000")=$B76) * (INDIRECT("'"&amp;L$1&amp;"'!C2:C1000")=$C76)
        ),
        5,
        FALSE()
    )
)</f>
        <v>#NAME?</v>
      </c>
      <c r="M76" s="88" t="e">
        <f aca="false" t="array" ref="M76:M76">IF(
    VLOOKUP(
        $A76,
        _xlfn._xlws.filter(
            INDIRECT("'"&amp;M$1&amp;"'!A2:E1000"), (INDIRECT("'"&amp;M$1&amp;"'!B2:B1000")=$B76) * (INDIRECT("'"&amp;M$1&amp;"'!C2:C1000")=$C76)
        ),
        5,
        FALSE()
    )=0,
    "",
    VLOOKUP(
        $A76,
        _xlfn._xlws.filter(
            INDIRECT("'"&amp;M$1&amp;"'!A2:E1000"), (INDIRECT("'"&amp;M$1&amp;"'!B2:B1000")=$B76) * (INDIRECT("'"&amp;M$1&amp;"'!C2:C1000")=$C76)
        ),
        5,
        FALSE()
    )
)</f>
        <v>#NAME?</v>
      </c>
      <c r="N76" s="88" t="e">
        <f aca="false" t="array" ref="N76:N76">IF(
    VLOOKUP(
        $A76,
        _xlfn._xlws.filter(
            INDIRECT("'"&amp;N$1&amp;"'!A2:E1000"), (INDIRECT("'"&amp;N$1&amp;"'!B2:B1000")=$B76) * (INDIRECT("'"&amp;N$1&amp;"'!C2:C1000")=$C76)
        ),
        5,
        FALSE()
    )=0,
    "",
    VLOOKUP(
        $A76,
        _xlfn._xlws.filter(
            INDIRECT("'"&amp;N$1&amp;"'!A2:E1000"), (INDIRECT("'"&amp;N$1&amp;"'!B2:B1000")=$B76) * (INDIRECT("'"&amp;N$1&amp;"'!C2:C1000")=$C76)
        ),
        5,
        FALSE()
    )
)</f>
        <v>#NAME?</v>
      </c>
      <c r="O76" s="88" t="e">
        <f aca="false" t="array" ref="O76:O76">IF(
    VLOOKUP(
        $A76,
        _xlfn._xlws.filter(
            INDIRECT("'"&amp;O$1&amp;"'!A2:E1000"), (INDIRECT("'"&amp;O$1&amp;"'!B2:B1000")=$B76) * (INDIRECT("'"&amp;O$1&amp;"'!C2:C1000")=$C76)
        ),
        5,
        FALSE()
    )=0,
    "",
    VLOOKUP(
        $A76,
        _xlfn._xlws.filter(
            INDIRECT("'"&amp;O$1&amp;"'!A2:E1000"), (INDIRECT("'"&amp;O$1&amp;"'!B2:B1000")=$B76) * (INDIRECT("'"&amp;O$1&amp;"'!C2:C1000")=$C76)
        ),
        5,
        FALSE()
    )
)</f>
        <v>#NAME?</v>
      </c>
      <c r="P76" s="88" t="e">
        <f aca="false" t="array" ref="P76:P76">IF(
    VLOOKUP(
        $A76,
        _xlfn._xlws.filter(
            INDIRECT("'"&amp;P$1&amp;"'!A2:E1000"), (INDIRECT("'"&amp;P$1&amp;"'!B2:B1000")=$B76) * (INDIRECT("'"&amp;P$1&amp;"'!C2:C1000")=$C76)
        ),
        5,
        FALSE()
    )=0,
    "",
    VLOOKUP(
        $A76,
        _xlfn._xlws.filter(
            INDIRECT("'"&amp;P$1&amp;"'!A2:E1000"), (INDIRECT("'"&amp;P$1&amp;"'!B2:B1000")=$B76) * (INDIRECT("'"&amp;P$1&amp;"'!C2:C1000")=$C76)
        ),
        5,
        FALSE()
    )
)</f>
        <v>#NAME?</v>
      </c>
      <c r="Q76" s="88" t="e">
        <f aca="false" t="array" ref="Q76:Q76">IF(
    VLOOKUP(
        $A76,
        _xlfn._xlws.filter(
            INDIRECT("'"&amp;Q$1&amp;"'!A2:E1000"), (INDIRECT("'"&amp;Q$1&amp;"'!B2:B1000")=$B76) * (INDIRECT("'"&amp;Q$1&amp;"'!C2:C1000")=$C76)
        ),
        5,
        FALSE()
    )=0,
    "",
    VLOOKUP(
        $A76,
        _xlfn._xlws.filter(
            INDIRECT("'"&amp;Q$1&amp;"'!A2:E1000"), (INDIRECT("'"&amp;Q$1&amp;"'!B2:B1000")=$B76) * (INDIRECT("'"&amp;Q$1&amp;"'!C2:C1000")=$C76)
        ),
        5,
        FALSE()
    )
)</f>
        <v>#NAME?</v>
      </c>
    </row>
    <row r="77" customFormat="false" ht="15" hidden="false" customHeight="false" outlineLevel="0" collapsed="false">
      <c r="A77" s="97" t="s">
        <v>28</v>
      </c>
      <c r="B77" s="47" t="s">
        <v>107</v>
      </c>
      <c r="C77" s="47" t="n">
        <v>1</v>
      </c>
      <c r="D77" s="88" t="e">
        <f aca="false" t="array" ref="D77:D77">IF(
    VLOOKUP(
        $A77,
        _xlfn._xlws.filter(
            INDIRECT("'"&amp;D$1&amp;"'!A2:E1000"), (INDIRECT("'"&amp;D$1&amp;"'!B2:B1000")=$B77) * (INDIRECT("'"&amp;D$1&amp;"'!C2:C1000")=$C77)
        ),
        5,
        FALSE()
    )=0,
    "",
    VLOOKUP(
        $A77,
        _xlfn._xlws.filter(
            INDIRECT("'"&amp;D$1&amp;"'!A2:E1000"), (INDIRECT("'"&amp;D$1&amp;"'!B2:B1000")=$B77) * (INDIRECT("'"&amp;D$1&amp;"'!C2:C1000")=$C77)
        ),
        5,
        FALSE()
    )
)</f>
        <v>#NAME?</v>
      </c>
      <c r="E77" s="88" t="e">
        <f aca="false" t="array" ref="E77:E77">IF(
    VLOOKUP(
        $A77,
        _xlfn._xlws.filter(
            INDIRECT("'"&amp;E$1&amp;"'!A2:E1000"), (INDIRECT("'"&amp;E$1&amp;"'!B2:B1000")=$B77) * (INDIRECT("'"&amp;E$1&amp;"'!C2:C1000")=$C77)
        ),
        5,
        FALSE()
    )=0,
    "",
    VLOOKUP(
        $A77,
        _xlfn._xlws.filter(
            INDIRECT("'"&amp;E$1&amp;"'!A2:E1000"), (INDIRECT("'"&amp;E$1&amp;"'!B2:B1000")=$B77) * (INDIRECT("'"&amp;E$1&amp;"'!C2:C1000")=$C77)
        ),
        5,
        FALSE()
    )
)</f>
        <v>#NAME?</v>
      </c>
      <c r="F77" s="88" t="e">
        <f aca="false" t="array" ref="F77:F77">IF(
    VLOOKUP(
        $A77,
        _xlfn._xlws.filter(
            INDIRECT("'"&amp;F$1&amp;"'!A2:E1000"), (INDIRECT("'"&amp;F$1&amp;"'!B2:B1000")=$B77) * (INDIRECT("'"&amp;F$1&amp;"'!C2:C1000")=$C77)
        ),
        5,
        FALSE()
    )=0,
    "",
    VLOOKUP(
        $A77,
        _xlfn._xlws.filter(
            INDIRECT("'"&amp;F$1&amp;"'!A2:E1000"), (INDIRECT("'"&amp;F$1&amp;"'!B2:B1000")=$B77) * (INDIRECT("'"&amp;F$1&amp;"'!C2:C1000")=$C77)
        ),
        5,
        FALSE()
    )
)</f>
        <v>#NAME?</v>
      </c>
      <c r="G77" s="88" t="e">
        <f aca="false" t="array" ref="G77:G77">IF(
    VLOOKUP(
        $A77,
        _xlfn._xlws.filter(
            INDIRECT("'"&amp;G$1&amp;"'!A2:E1000"), (INDIRECT("'"&amp;G$1&amp;"'!B2:B1000")=$B77) * (INDIRECT("'"&amp;G$1&amp;"'!C2:C1000")=$C77)
        ),
        5,
        FALSE()
    )=0,
    "",
    VLOOKUP(
        $A77,
        _xlfn._xlws.filter(
            INDIRECT("'"&amp;G$1&amp;"'!A2:E1000"), (INDIRECT("'"&amp;G$1&amp;"'!B2:B1000")=$B77) * (INDIRECT("'"&amp;G$1&amp;"'!C2:C1000")=$C77)
        ),
        5,
        FALSE()
    )
)</f>
        <v>#NAME?</v>
      </c>
      <c r="H77" s="88" t="e">
        <f aca="false" t="array" ref="H77:H77">IF(
    VLOOKUP(
        $A77,
        _xlfn._xlws.filter(
            INDIRECT("'"&amp;H$1&amp;"'!A2:E1000"), (INDIRECT("'"&amp;H$1&amp;"'!B2:B1000")=$B77) * (INDIRECT("'"&amp;H$1&amp;"'!C2:C1000")=$C77)
        ),
        5,
        FALSE()
    )=0,
    "",
    VLOOKUP(
        $A77,
        _xlfn._xlws.filter(
            INDIRECT("'"&amp;H$1&amp;"'!A2:E1000"), (INDIRECT("'"&amp;H$1&amp;"'!B2:B1000")=$B77) * (INDIRECT("'"&amp;H$1&amp;"'!C2:C1000")=$C77)
        ),
        5,
        FALSE()
    )
)</f>
        <v>#NAME?</v>
      </c>
      <c r="I77" s="88" t="e">
        <f aca="false" t="array" ref="I77:I77">IF(
    VLOOKUP(
        $A77,
        _xlfn._xlws.filter(
            INDIRECT("'"&amp;I$1&amp;"'!A2:E1000"), (INDIRECT("'"&amp;I$1&amp;"'!B2:B1000")=$B77) * (INDIRECT("'"&amp;I$1&amp;"'!C2:C1000")=$C77)
        ),
        5,
        FALSE()
    )=0,
    "",
    VLOOKUP(
        $A77,
        _xlfn._xlws.filter(
            INDIRECT("'"&amp;I$1&amp;"'!A2:E1000"), (INDIRECT("'"&amp;I$1&amp;"'!B2:B1000")=$B77) * (INDIRECT("'"&amp;I$1&amp;"'!C2:C1000")=$C77)
        ),
        5,
        FALSE()
    )
)</f>
        <v>#NAME?</v>
      </c>
      <c r="J77" s="88" t="e">
        <f aca="false" t="array" ref="J77:J77">IF(
    VLOOKUP(
        $A77,
        _xlfn._xlws.filter(
            INDIRECT("'"&amp;J$1&amp;"'!A2:E1000"), (INDIRECT("'"&amp;J$1&amp;"'!B2:B1000")=$B77) * (INDIRECT("'"&amp;J$1&amp;"'!C2:C1000")=$C77)
        ),
        5,
        FALSE()
    )=0,
    "",
    VLOOKUP(
        $A77,
        _xlfn._xlws.filter(
            INDIRECT("'"&amp;J$1&amp;"'!A2:E1000"), (INDIRECT("'"&amp;J$1&amp;"'!B2:B1000")=$B77) * (INDIRECT("'"&amp;J$1&amp;"'!C2:C1000")=$C77)
        ),
        5,
        FALSE()
    )
)</f>
        <v>#NAME?</v>
      </c>
      <c r="K77" s="88" t="e">
        <f aca="false" t="array" ref="K77:K77">IF(
    VLOOKUP(
        $A77,
        _xlfn._xlws.filter(
            INDIRECT("'"&amp;K$1&amp;"'!A2:E1000"), (INDIRECT("'"&amp;K$1&amp;"'!B2:B1000")=$B77) * (INDIRECT("'"&amp;K$1&amp;"'!C2:C1000")=$C77)
        ),
        5,
        FALSE()
    )=0,
    "",
    VLOOKUP(
        $A77,
        _xlfn._xlws.filter(
            INDIRECT("'"&amp;K$1&amp;"'!A2:E1000"), (INDIRECT("'"&amp;K$1&amp;"'!B2:B1000")=$B77) * (INDIRECT("'"&amp;K$1&amp;"'!C2:C1000")=$C77)
        ),
        5,
        FALSE()
    )
)</f>
        <v>#NAME?</v>
      </c>
      <c r="L77" s="88" t="e">
        <f aca="false" t="array" ref="L77:L77">IF(
    VLOOKUP(
        $A77,
        _xlfn._xlws.filter(
            INDIRECT("'"&amp;L$1&amp;"'!A2:E1000"), (INDIRECT("'"&amp;L$1&amp;"'!B2:B1000")=$B77) * (INDIRECT("'"&amp;L$1&amp;"'!C2:C1000")=$C77)
        ),
        5,
        FALSE()
    )=0,
    "",
    VLOOKUP(
        $A77,
        _xlfn._xlws.filter(
            INDIRECT("'"&amp;L$1&amp;"'!A2:E1000"), (INDIRECT("'"&amp;L$1&amp;"'!B2:B1000")=$B77) * (INDIRECT("'"&amp;L$1&amp;"'!C2:C1000")=$C77)
        ),
        5,
        FALSE()
    )
)</f>
        <v>#NAME?</v>
      </c>
      <c r="M77" s="88" t="e">
        <f aca="false" t="array" ref="M77:M77">IF(
    VLOOKUP(
        $A77,
        _xlfn._xlws.filter(
            INDIRECT("'"&amp;M$1&amp;"'!A2:E1000"), (INDIRECT("'"&amp;M$1&amp;"'!B2:B1000")=$B77) * (INDIRECT("'"&amp;M$1&amp;"'!C2:C1000")=$C77)
        ),
        5,
        FALSE()
    )=0,
    "",
    VLOOKUP(
        $A77,
        _xlfn._xlws.filter(
            INDIRECT("'"&amp;M$1&amp;"'!A2:E1000"), (INDIRECT("'"&amp;M$1&amp;"'!B2:B1000")=$B77) * (INDIRECT("'"&amp;M$1&amp;"'!C2:C1000")=$C77)
        ),
        5,
        FALSE()
    )
)</f>
        <v>#NAME?</v>
      </c>
      <c r="N77" s="88" t="e">
        <f aca="false" t="array" ref="N77:N77">IF(
    VLOOKUP(
        $A77,
        _xlfn._xlws.filter(
            INDIRECT("'"&amp;N$1&amp;"'!A2:E1000"), (INDIRECT("'"&amp;N$1&amp;"'!B2:B1000")=$B77) * (INDIRECT("'"&amp;N$1&amp;"'!C2:C1000")=$C77)
        ),
        5,
        FALSE()
    )=0,
    "",
    VLOOKUP(
        $A77,
        _xlfn._xlws.filter(
            INDIRECT("'"&amp;N$1&amp;"'!A2:E1000"), (INDIRECT("'"&amp;N$1&amp;"'!B2:B1000")=$B77) * (INDIRECT("'"&amp;N$1&amp;"'!C2:C1000")=$C77)
        ),
        5,
        FALSE()
    )
)</f>
        <v>#NAME?</v>
      </c>
      <c r="O77" s="88" t="e">
        <f aca="false" t="array" ref="O77:O77">IF(
    VLOOKUP(
        $A77,
        _xlfn._xlws.filter(
            INDIRECT("'"&amp;O$1&amp;"'!A2:E1000"), (INDIRECT("'"&amp;O$1&amp;"'!B2:B1000")=$B77) * (INDIRECT("'"&amp;O$1&amp;"'!C2:C1000")=$C77)
        ),
        5,
        FALSE()
    )=0,
    "",
    VLOOKUP(
        $A77,
        _xlfn._xlws.filter(
            INDIRECT("'"&amp;O$1&amp;"'!A2:E1000"), (INDIRECT("'"&amp;O$1&amp;"'!B2:B1000")=$B77) * (INDIRECT("'"&amp;O$1&amp;"'!C2:C1000")=$C77)
        ),
        5,
        FALSE()
    )
)</f>
        <v>#NAME?</v>
      </c>
      <c r="P77" s="88" t="e">
        <f aca="false" t="array" ref="P77:P77">IF(
    VLOOKUP(
        $A77,
        _xlfn._xlws.filter(
            INDIRECT("'"&amp;P$1&amp;"'!A2:E1000"), (INDIRECT("'"&amp;P$1&amp;"'!B2:B1000")=$B77) * (INDIRECT("'"&amp;P$1&amp;"'!C2:C1000")=$C77)
        ),
        5,
        FALSE()
    )=0,
    "",
    VLOOKUP(
        $A77,
        _xlfn._xlws.filter(
            INDIRECT("'"&amp;P$1&amp;"'!A2:E1000"), (INDIRECT("'"&amp;P$1&amp;"'!B2:B1000")=$B77) * (INDIRECT("'"&amp;P$1&amp;"'!C2:C1000")=$C77)
        ),
        5,
        FALSE()
    )
)</f>
        <v>#NAME?</v>
      </c>
      <c r="Q77" s="88" t="e">
        <f aca="false" t="array" ref="Q77:Q77">IF(
    VLOOKUP(
        $A77,
        _xlfn._xlws.filter(
            INDIRECT("'"&amp;Q$1&amp;"'!A2:E1000"), (INDIRECT("'"&amp;Q$1&amp;"'!B2:B1000")=$B77) * (INDIRECT("'"&amp;Q$1&amp;"'!C2:C1000")=$C77)
        ),
        5,
        FALSE()
    )=0,
    "",
    VLOOKUP(
        $A77,
        _xlfn._xlws.filter(
            INDIRECT("'"&amp;Q$1&amp;"'!A2:E1000"), (INDIRECT("'"&amp;Q$1&amp;"'!B2:B1000")=$B77) * (INDIRECT("'"&amp;Q$1&amp;"'!C2:C1000")=$C77)
        ),
        5,
        FALSE()
    )
)</f>
        <v>#NAME?</v>
      </c>
    </row>
  </sheetData>
  <conditionalFormatting sqref="D2:Q15 D34:Q46">
    <cfRule type="cellIs" priority="2" operator="equal" aboveAverage="0" equalAverage="0" bottom="0" percent="0" rank="0" text="" dxfId="9">
      <formula>"Duplicado"</formula>
    </cfRule>
    <cfRule type="cellIs" priority="3" operator="equal" aboveAverage="0" equalAverage="0" bottom="0" percent="0" rank="0" text="" dxfId="10">
      <formula>"UVR Sem Técnico"</formula>
    </cfRule>
    <cfRule type="cellIs" priority="4" operator="equal" aboveAverage="0" equalAverage="0" bottom="0" percent="0" rank="0" text="" dxfId="11">
      <formula>"Outras Ocorrências"</formula>
    </cfRule>
    <cfRule type="cellIs" priority="5" operator="equal" aboveAverage="0" equalAverage="0" bottom="0" percent="0" rank="0" text="" dxfId="12">
      <formula>"Atrasado &gt;= 2"</formula>
    </cfRule>
    <cfRule type="cellIs" priority="6" operator="equal" aboveAverage="0" equalAverage="0" bottom="0" percent="0" rank="0" text="" dxfId="13">
      <formula>"Atrasado"</formula>
    </cfRule>
    <cfRule type="cellIs" priority="7" operator="equal" aboveAverage="0" equalAverage="0" bottom="0" percent="0" rank="0" text="" dxfId="14">
      <formula>"Enviado"</formula>
    </cfRule>
  </conditionalFormatting>
  <conditionalFormatting sqref="L2:Q15">
    <cfRule type="cellIs" priority="8" operator="equal" aboveAverage="0" equalAverage="0" bottom="0" percent="0" rank="0" text="" dxfId="15">
      <formula>"Duplicado"</formula>
    </cfRule>
    <cfRule type="cellIs" priority="9" operator="equal" aboveAverage="0" equalAverage="0" bottom="0" percent="0" rank="0" text="" dxfId="16">
      <formula>"UVR Sem Técnico"</formula>
    </cfRule>
    <cfRule type="cellIs" priority="10" operator="equal" aboveAverage="0" equalAverage="0" bottom="0" percent="0" rank="0" text="" dxfId="17">
      <formula>"Outras Ocorrências"</formula>
    </cfRule>
    <cfRule type="cellIs" priority="11" operator="equal" aboveAverage="0" equalAverage="0" bottom="0" percent="0" rank="0" text="" dxfId="18">
      <formula>"Atrasado &gt;= 2"</formula>
    </cfRule>
    <cfRule type="cellIs" priority="12" operator="equal" aboveAverage="0" equalAverage="0" bottom="0" percent="0" rank="0" text="" dxfId="19">
      <formula>"Atrasado"</formula>
    </cfRule>
    <cfRule type="cellIs" priority="13" operator="equal" aboveAverage="0" equalAverage="0" bottom="0" percent="0" rank="0" text="" dxfId="20">
      <formula>"Enviado"</formula>
    </cfRule>
  </conditionalFormatting>
  <conditionalFormatting sqref="D18:Q31">
    <cfRule type="cellIs" priority="14" operator="equal" aboveAverage="0" equalAverage="0" bottom="0" percent="0" rank="0" text="" dxfId="21">
      <formula>"Duplicado"</formula>
    </cfRule>
    <cfRule type="cellIs" priority="15" operator="equal" aboveAverage="0" equalAverage="0" bottom="0" percent="0" rank="0" text="" dxfId="22">
      <formula>"UVR Sem Técnico"</formula>
    </cfRule>
    <cfRule type="cellIs" priority="16" operator="equal" aboveAverage="0" equalAverage="0" bottom="0" percent="0" rank="0" text="" dxfId="23">
      <formula>"Outras Ocorrências"</formula>
    </cfRule>
    <cfRule type="cellIs" priority="17" operator="equal" aboveAverage="0" equalAverage="0" bottom="0" percent="0" rank="0" text="" dxfId="24">
      <formula>"Atrasado &gt;= 2"</formula>
    </cfRule>
    <cfRule type="cellIs" priority="18" operator="equal" aboveAverage="0" equalAverage="0" bottom="0" percent="0" rank="0" text="" dxfId="25">
      <formula>"Atrasado"</formula>
    </cfRule>
    <cfRule type="cellIs" priority="19" operator="equal" aboveAverage="0" equalAverage="0" bottom="0" percent="0" rank="0" text="" dxfId="26">
      <formula>"Enviado"</formula>
    </cfRule>
  </conditionalFormatting>
  <conditionalFormatting sqref="D49:Q62">
    <cfRule type="cellIs" priority="20" operator="equal" aboveAverage="0" equalAverage="0" bottom="0" percent="0" rank="0" text="" dxfId="27">
      <formula>"Duplicado"</formula>
    </cfRule>
    <cfRule type="cellIs" priority="21" operator="equal" aboveAverage="0" equalAverage="0" bottom="0" percent="0" rank="0" text="" dxfId="28">
      <formula>"UVR Sem Técnico"</formula>
    </cfRule>
    <cfRule type="cellIs" priority="22" operator="equal" aboveAverage="0" equalAverage="0" bottom="0" percent="0" rank="0" text="" dxfId="29">
      <formula>"Outras Ocorrências"</formula>
    </cfRule>
    <cfRule type="cellIs" priority="23" operator="equal" aboveAverage="0" equalAverage="0" bottom="0" percent="0" rank="0" text="" dxfId="30">
      <formula>"Atrasado &gt;= 2"</formula>
    </cfRule>
    <cfRule type="cellIs" priority="24" operator="equal" aboveAverage="0" equalAverage="0" bottom="0" percent="0" rank="0" text="" dxfId="31">
      <formula>"Atrasado"</formula>
    </cfRule>
    <cfRule type="cellIs" priority="25" operator="equal" aboveAverage="0" equalAverage="0" bottom="0" percent="0" rank="0" text="" dxfId="32">
      <formula>"Enviado"</formula>
    </cfRule>
  </conditionalFormatting>
  <conditionalFormatting sqref="D65:Q77">
    <cfRule type="cellIs" priority="26" operator="equal" aboveAverage="0" equalAverage="0" bottom="0" percent="0" rank="0" text="" dxfId="33">
      <formula>"Duplicado"</formula>
    </cfRule>
    <cfRule type="cellIs" priority="27" operator="equal" aboveAverage="0" equalAverage="0" bottom="0" percent="0" rank="0" text="" dxfId="34">
      <formula>"UVR Sem Técnico"</formula>
    </cfRule>
    <cfRule type="cellIs" priority="28" operator="equal" aboveAverage="0" equalAverage="0" bottom="0" percent="0" rank="0" text="" dxfId="35">
      <formula>"Outras Ocorrências"</formula>
    </cfRule>
    <cfRule type="cellIs" priority="29" operator="equal" aboveAverage="0" equalAverage="0" bottom="0" percent="0" rank="0" text="" dxfId="36">
      <formula>"Atrasado &gt;= 2"</formula>
    </cfRule>
    <cfRule type="cellIs" priority="30" operator="equal" aboveAverage="0" equalAverage="0" bottom="0" percent="0" rank="0" text="" dxfId="37">
      <formula>"Atrasado"</formula>
    </cfRule>
    <cfRule type="cellIs" priority="31" operator="equal" aboveAverage="0" equalAverage="0" bottom="0" percent="0" rank="0" text="" dxfId="38">
      <formula>"Enviado"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"/>
  </cols>
  <sheetData>
    <row r="1" customFormat="false" ht="15.75" hidden="false" customHeight="true" outlineLevel="0" collapsed="false">
      <c r="A1" s="82" t="s">
        <v>27</v>
      </c>
      <c r="B1" s="83" t="s">
        <v>51</v>
      </c>
      <c r="C1" s="83" t="s">
        <v>52</v>
      </c>
      <c r="D1" s="98" t="s">
        <v>1</v>
      </c>
      <c r="E1" s="98" t="s">
        <v>2</v>
      </c>
      <c r="F1" s="98" t="s">
        <v>3</v>
      </c>
      <c r="G1" s="98" t="s">
        <v>4</v>
      </c>
      <c r="H1" s="98" t="s">
        <v>5</v>
      </c>
      <c r="I1" s="98" t="s">
        <v>6</v>
      </c>
      <c r="J1" s="98" t="s">
        <v>7</v>
      </c>
      <c r="K1" s="98" t="s">
        <v>8</v>
      </c>
      <c r="L1" s="98" t="s">
        <v>9</v>
      </c>
      <c r="M1" s="98" t="s">
        <v>10</v>
      </c>
      <c r="N1" s="98" t="s">
        <v>11</v>
      </c>
      <c r="O1" s="98" t="s">
        <v>12</v>
      </c>
      <c r="P1" s="98" t="s">
        <v>13</v>
      </c>
      <c r="Q1" s="98" t="s">
        <v>14</v>
      </c>
    </row>
    <row r="2" customFormat="false" ht="15.75" hidden="false" customHeight="true" outlineLevel="0" collapsed="false">
      <c r="A2" s="87" t="s">
        <v>35</v>
      </c>
      <c r="B2" s="47" t="s">
        <v>53</v>
      </c>
      <c r="C2" s="80" t="n">
        <v>1</v>
      </c>
      <c r="D2" s="99" t="e">
        <f aca="false" t="array" ref="D2:D2">IF(
    VLOOKUP(
        $A2,
        _xlfn._xlws.filter(
            INDIRECT("'"&amp;D$1&amp;"'!A2:G1000"), (INDIRECT("'"&amp;D$1&amp;"'!B2:B1000")=$B2) * (INDIRECT("'"&amp;D$1&amp;"'!C2:C1000")=$C2)
        ),
        5,
        FALSE()
    )="",
    "",
    VLOOKUP(
        $A2,
        _xlfn._xlws.filter(
            INDIRECT("'"&amp;D$1&amp;"'!A2:G1000"), (INDIRECT("'"&amp;D$1&amp;"'!B2:B1000")=$B2) * (INDIRECT("'"&amp;D$1&amp;"'!C2:C1000")=$C2)
        ),
        7,
        FALSE()
    )
)</f>
        <v>#NAME?</v>
      </c>
      <c r="E2" s="99" t="e">
        <f aca="false" t="array" ref="E2:E2">IF(
    VLOOKUP(
        $A2,
        _xlfn._xlws.filter(
            INDIRECT("'"&amp;E$1&amp;"'!A2:G1000"), (INDIRECT("'"&amp;E$1&amp;"'!B2:B1000")=$B2) * (INDIRECT("'"&amp;E$1&amp;"'!C2:C1000")=$C2)
        ),
        5,
        FALSE()
    )="",
    "",
    VLOOKUP(
        $A2,
        _xlfn._xlws.filter(
            INDIRECT("'"&amp;E$1&amp;"'!A2:G1000"), (INDIRECT("'"&amp;E$1&amp;"'!B2:B1000")=$B2) * (INDIRECT("'"&amp;E$1&amp;"'!C2:C1000")=$C2)
        ),7,
        FALSE()
    )
)</f>
        <v>#NAME?</v>
      </c>
      <c r="F2" s="99" t="e">
        <f aca="false" t="array" ref="F2:F2">IF(
    VLOOKUP(
        $A2,
        _xlfn._xlws.filter(
            INDIRECT("'"&amp;F$1&amp;"'!A2:G1000"), (INDIRECT("'"&amp;F$1&amp;"'!B2:B1000")=$B2) * (INDIRECT("'"&amp;F$1&amp;"'!C2:C1000")=$C2)
        ),
        5,
        FALSE()
    )="",
    "",
    VLOOKUP(
        $A2,
        _xlfn._xlws.filter(
            INDIRECT("'"&amp;F$1&amp;"'!A2:G1000"), (INDIRECT("'"&amp;F$1&amp;"'!B2:B1000")=$B2) * (INDIRECT("'"&amp;F$1&amp;"'!C2:C1000")=$C2)
        ),7,
        FALSE()
    )
)</f>
        <v>#NAME?</v>
      </c>
      <c r="G2" s="99" t="e">
        <f aca="false" t="array" ref="G2:G2">IF(
    VLOOKUP(
        $A2,
        _xlfn._xlws.filter(
            INDIRECT("'"&amp;G$1&amp;"'!A2:G1000"), (INDIRECT("'"&amp;G$1&amp;"'!B2:B1000")=$B2) * (INDIRECT("'"&amp;G$1&amp;"'!C2:C1000")=$C2)
        ),
        5,
        FALSE()
    )="",
    "",
    VLOOKUP(
        $A2,
        _xlfn._xlws.filter(
            INDIRECT("'"&amp;G$1&amp;"'!A2:G1000"), (INDIRECT("'"&amp;G$1&amp;"'!B2:B1000")=$B2) * (INDIRECT("'"&amp;G$1&amp;"'!C2:C1000")=$C2)
        ),7,
        FALSE()
    )
)</f>
        <v>#NAME?</v>
      </c>
      <c r="H2" s="99" t="e">
        <f aca="false" t="array" ref="H2:H2">IF(
    VLOOKUP(
        $A2,
        _xlfn._xlws.filter(
            INDIRECT("'"&amp;H$1&amp;"'!A2:G1000"), (INDIRECT("'"&amp;H$1&amp;"'!B2:B1000")=$B2) * (INDIRECT("'"&amp;H$1&amp;"'!C2:C1000")=$C2)
        ),
        5,
        FALSE()
    )="",
    "",
    VLOOKUP(
        $A2,
        _xlfn._xlws.filter(
            INDIRECT("'"&amp;H$1&amp;"'!A2:G1000"), (INDIRECT("'"&amp;H$1&amp;"'!B2:B1000")=$B2) * (INDIRECT("'"&amp;H$1&amp;"'!C2:C1000")=$C2)
        ),7,
        FALSE()
    )
)</f>
        <v>#NAME?</v>
      </c>
      <c r="I2" s="99" t="e">
        <f aca="false" t="array" ref="I2:I2">IF(
    VLOOKUP(
        $A2,
        _xlfn._xlws.filter(
            INDIRECT("'"&amp;I$1&amp;"'!A2:G1000"), (INDIRECT("'"&amp;I$1&amp;"'!B2:B1000")=$B2) * (INDIRECT("'"&amp;I$1&amp;"'!C2:C1000")=$C2)
        ),
        5,
        FALSE()
    )="",
    "",
    VLOOKUP(
        $A2,
        _xlfn._xlws.filter(
            INDIRECT("'"&amp;I$1&amp;"'!A2:G1000"), (INDIRECT("'"&amp;I$1&amp;"'!B2:B1000")=$B2) * (INDIRECT("'"&amp;I$1&amp;"'!C2:C1000")=$C2)
        ),7,
        FALSE()
    )
)</f>
        <v>#NAME?</v>
      </c>
      <c r="J2" s="99" t="e">
        <f aca="false" t="array" ref="J2:J2">IF(
    VLOOKUP(
        $A2,
        _xlfn._xlws.filter(
            INDIRECT("'"&amp;J$1&amp;"'!A2:G1000"), (INDIRECT("'"&amp;J$1&amp;"'!B2:B1000")=$B2) * (INDIRECT("'"&amp;J$1&amp;"'!C2:C1000")=$C2)
        ),
        5,
        FALSE()
    )="",
    "",
    VLOOKUP(
        $A2,
        _xlfn._xlws.filter(
            INDIRECT("'"&amp;J$1&amp;"'!A2:G1000"), (INDIRECT("'"&amp;J$1&amp;"'!B2:B1000")=$B2) * (INDIRECT("'"&amp;J$1&amp;"'!C2:C1000")=$C2)
        ),7,
        FALSE()
    )
)</f>
        <v>#NAME?</v>
      </c>
      <c r="K2" s="99" t="e">
        <f aca="false" t="array" ref="K2:K2">IF(
    VLOOKUP(
        $A2,
        _xlfn._xlws.filter(
            INDIRECT("'"&amp;K$1&amp;"'!A2:G1000"), (INDIRECT("'"&amp;K$1&amp;"'!B2:B1000")=$B2) * (INDIRECT("'"&amp;K$1&amp;"'!C2:C1000")=$C2)
        ),
        5,
        FALSE()
    )="",
    "",
    VLOOKUP(
        $A2,
        _xlfn._xlws.filter(
            INDIRECT("'"&amp;K$1&amp;"'!A2:G1000"), (INDIRECT("'"&amp;K$1&amp;"'!B2:B1000")=$B2) * (INDIRECT("'"&amp;K$1&amp;"'!C2:C1000")=$C2)
        ),7,
        FALSE()
    )
)</f>
        <v>#NAME?</v>
      </c>
      <c r="L2" s="99" t="e">
        <f aca="false" t="array" ref="L2:L2">IF(
    VLOOKUP(
        $A2,
        _xlfn._xlws.filter(
            INDIRECT("'"&amp;L$1&amp;"'!A2:G1000"), (INDIRECT("'"&amp;L$1&amp;"'!B2:B1000")=$B2) * (INDIRECT("'"&amp;L$1&amp;"'!C2:C1000")=$C2)
        ),
        5,
        FALSE()
    )="",
    "",
    VLOOKUP(
        $A2,
        _xlfn._xlws.filter(
            INDIRECT("'"&amp;L$1&amp;"'!A2:G1000"), (INDIRECT("'"&amp;L$1&amp;"'!B2:B1000")=$B2) * (INDIRECT("'"&amp;L$1&amp;"'!C2:C1000")=$C2)
        ),7,
        FALSE()
    )
)</f>
        <v>#NAME?</v>
      </c>
      <c r="M2" s="99" t="e">
        <f aca="false" t="array" ref="M2:M2">IF(
    VLOOKUP(
        $A2,
        _xlfn._xlws.filter(
            INDIRECT("'"&amp;M$1&amp;"'!A2:G1000"), (INDIRECT("'"&amp;M$1&amp;"'!B2:B1000")=$B2) * (INDIRECT("'"&amp;M$1&amp;"'!C2:C1000")=$C2)
        ),
        5,
        FALSE()
    )="",
    "",
    VLOOKUP(
        $A2,
        _xlfn._xlws.filter(
            INDIRECT("'"&amp;M$1&amp;"'!A2:G1000"), (INDIRECT("'"&amp;M$1&amp;"'!B2:B1000")=$B2) * (INDIRECT("'"&amp;M$1&amp;"'!C2:C1000")=$C2)
        ),7,
        FALSE()
    )
)</f>
        <v>#NAME?</v>
      </c>
      <c r="N2" s="99" t="e">
        <f aca="false" t="array" ref="N2:N2">IF(
    VLOOKUP(
        $A2,
        _xlfn._xlws.filter(
            INDIRECT("'"&amp;N$1&amp;"'!A2:G1000"), (INDIRECT("'"&amp;N$1&amp;"'!B2:B1000")=$B2) * (INDIRECT("'"&amp;N$1&amp;"'!C2:C1000")=$C2)
        ),
        5,
        FALSE()
    )="",
    "",
    VLOOKUP(
        $A2,
        _xlfn._xlws.filter(
            INDIRECT("'"&amp;N$1&amp;"'!A2:G1000"), (INDIRECT("'"&amp;N$1&amp;"'!B2:B1000")=$B2) * (INDIRECT("'"&amp;N$1&amp;"'!C2:C1000")=$C2)
        ),7,
        FALSE()
    )
)</f>
        <v>#NAME?</v>
      </c>
      <c r="O2" s="99" t="e">
        <f aca="false" t="array" ref="O2:O2">IF(
    VLOOKUP(
        $A2,
        _xlfn._xlws.filter(
            INDIRECT("'"&amp;O$1&amp;"'!A2:G1000"), (INDIRECT("'"&amp;O$1&amp;"'!B2:B1000")=$B2) * (INDIRECT("'"&amp;O$1&amp;"'!C2:C1000")=$C2)
        ),
        5,
        FALSE()
    )="",
    "",
    VLOOKUP(
        $A2,
        _xlfn._xlws.filter(
            INDIRECT("'"&amp;O$1&amp;"'!A2:G1000"), (INDIRECT("'"&amp;O$1&amp;"'!B2:B1000")=$B2) * (INDIRECT("'"&amp;O$1&amp;"'!C2:C1000")=$C2)
        ),7,
        FALSE()
    )
)</f>
        <v>#NAME?</v>
      </c>
      <c r="P2" s="99" t="e">
        <f aca="false" t="array" ref="P2:P2">IF(
    VLOOKUP(
        $A2,
        _xlfn._xlws.filter(
            INDIRECT("'"&amp;P$1&amp;"'!A2:G1000"), (INDIRECT("'"&amp;P$1&amp;"'!B2:B1000")=$B2) * (INDIRECT("'"&amp;P$1&amp;"'!C2:C1000")=$C2)
        ),
        5,
        FALSE()
    )="",
    "",
    VLOOKUP(
        $A2,
        _xlfn._xlws.filter(
            INDIRECT("'"&amp;P$1&amp;"'!A2:G1000"), (INDIRECT("'"&amp;P$1&amp;"'!B2:B1000")=$B2) * (INDIRECT("'"&amp;P$1&amp;"'!C2:C1000")=$C2)
        ),7,
        FALSE()
    )
)</f>
        <v>#NAME?</v>
      </c>
      <c r="Q2" s="99" t="e">
        <f aca="false" t="array" ref="Q2:Q2">IF(
    VLOOKUP(
        $A2,
        _xlfn._xlws.filter(
            INDIRECT("'"&amp;Q$1&amp;"'!A2:G1000"), (INDIRECT("'"&amp;Q$1&amp;"'!B2:B1000")=$B2) * (INDIRECT("'"&amp;Q$1&amp;"'!C2:C1000")=$C2)
        ),
        5,
        FALSE()
    )="",
    "",
    VLOOKUP(
        $A2,
        _xlfn._xlws.filter(
            INDIRECT("'"&amp;Q$1&amp;"'!A2:G1000"), (INDIRECT("'"&amp;Q$1&amp;"'!B2:B1000")=$B2) * (INDIRECT("'"&amp;Q$1&amp;"'!C2:C1000")=$C2)
        ),7,
        FALSE()
    )
)</f>
        <v>#NAME?</v>
      </c>
    </row>
    <row r="3" customFormat="false" ht="15.75" hidden="false" customHeight="true" outlineLevel="0" collapsed="false">
      <c r="A3" s="87" t="s">
        <v>35</v>
      </c>
      <c r="B3" s="47" t="s">
        <v>54</v>
      </c>
      <c r="C3" s="80" t="n">
        <v>1</v>
      </c>
      <c r="D3" s="99" t="e">
        <f aca="false" t="array" ref="D3:D3">IF(
    VLOOKUP(
        $A3,
        _xlfn._xlws.filter(
            INDIRECT("'"&amp;D$1&amp;"'!A2:G1000"), (INDIRECT("'"&amp;D$1&amp;"'!B2:B1000")=$B3) * (INDIRECT("'"&amp;D$1&amp;"'!C2:C1000")=$C3)
        ),
        5,
        FALSE()
    )="",
    "",
    VLOOKUP(
        $A3,
        _xlfn._xlws.filter(
            INDIRECT("'"&amp;D$1&amp;"'!A2:G1000"), (INDIRECT("'"&amp;D$1&amp;"'!B2:B1000")=$B3) * (INDIRECT("'"&amp;D$1&amp;"'!C2:C1000")=$C3)
        ),7,
        FALSE()
    )
)</f>
        <v>#NAME?</v>
      </c>
      <c r="E3" s="99" t="e">
        <f aca="false" t="array" ref="E3:E3">IF(
    VLOOKUP(
        $A3,
        _xlfn._xlws.filter(
            INDIRECT("'"&amp;E$1&amp;"'!A2:G1000"), (INDIRECT("'"&amp;E$1&amp;"'!B2:B1000")=$B3) * (INDIRECT("'"&amp;E$1&amp;"'!C2:C1000")=$C3)
        ),
        5,
        FALSE()
    )="",
    "",
    VLOOKUP(
        $A3,
        _xlfn._xlws.filter(
            INDIRECT("'"&amp;E$1&amp;"'!A2:G1000"), (INDIRECT("'"&amp;E$1&amp;"'!B2:B1000")=$B3) * (INDIRECT("'"&amp;E$1&amp;"'!C2:C1000")=$C3)
        ),7,
        FALSE()
    )
)</f>
        <v>#NAME?</v>
      </c>
      <c r="F3" s="99" t="e">
        <f aca="false" t="array" ref="F3:F3">IF(
    VLOOKUP(
        $A3,
        _xlfn._xlws.filter(
            INDIRECT("'"&amp;F$1&amp;"'!A2:G1000"), (INDIRECT("'"&amp;F$1&amp;"'!B2:B1000")=$B3) * (INDIRECT("'"&amp;F$1&amp;"'!C2:C1000")=$C3)
        ),
        5,
        FALSE()
    )="",
    "",
    VLOOKUP(
        $A3,
        _xlfn._xlws.filter(
            INDIRECT("'"&amp;F$1&amp;"'!A2:G1000"), (INDIRECT("'"&amp;F$1&amp;"'!B2:B1000")=$B3) * (INDIRECT("'"&amp;F$1&amp;"'!C2:C1000")=$C3)
        ),7,
        FALSE()
    )
)</f>
        <v>#NAME?</v>
      </c>
      <c r="G3" s="99" t="e">
        <f aca="false" t="array" ref="G3:G3">IF(
    VLOOKUP(
        $A3,
        _xlfn._xlws.filter(
            INDIRECT("'"&amp;G$1&amp;"'!A2:G1000"), (INDIRECT("'"&amp;G$1&amp;"'!B2:B1000")=$B3) * (INDIRECT("'"&amp;G$1&amp;"'!C2:C1000")=$C3)
        ),
        5,
        FALSE()
    )="",
    "",
    VLOOKUP(
        $A3,
        _xlfn._xlws.filter(
            INDIRECT("'"&amp;G$1&amp;"'!A2:G1000"), (INDIRECT("'"&amp;G$1&amp;"'!B2:B1000")=$B3) * (INDIRECT("'"&amp;G$1&amp;"'!C2:C1000")=$C3)
        ),7,
        FALSE()
    )
)</f>
        <v>#NAME?</v>
      </c>
      <c r="H3" s="99" t="e">
        <f aca="false" t="array" ref="H3:H3">IF(
    VLOOKUP(
        $A3,
        _xlfn._xlws.filter(
            INDIRECT("'"&amp;H$1&amp;"'!A2:G1000"), (INDIRECT("'"&amp;H$1&amp;"'!B2:B1000")=$B3) * (INDIRECT("'"&amp;H$1&amp;"'!C2:C1000")=$C3)
        ),
        5,
        FALSE()
    )="",
    "",
    VLOOKUP(
        $A3,
        _xlfn._xlws.filter(
            INDIRECT("'"&amp;H$1&amp;"'!A2:G1000"), (INDIRECT("'"&amp;H$1&amp;"'!B2:B1000")=$B3) * (INDIRECT("'"&amp;H$1&amp;"'!C2:C1000")=$C3)
        ),7,
        FALSE()
    )
)</f>
        <v>#NAME?</v>
      </c>
      <c r="I3" s="99" t="e">
        <f aca="false" t="array" ref="I3:I3">IF(
    VLOOKUP(
        $A3,
        _xlfn._xlws.filter(
            INDIRECT("'"&amp;I$1&amp;"'!A2:G1000"), (INDIRECT("'"&amp;I$1&amp;"'!B2:B1000")=$B3) * (INDIRECT("'"&amp;I$1&amp;"'!C2:C1000")=$C3)
        ),
        5,
        FALSE()
    )="",
    "",
    VLOOKUP(
        $A3,
        _xlfn._xlws.filter(
            INDIRECT("'"&amp;I$1&amp;"'!A2:G1000"), (INDIRECT("'"&amp;I$1&amp;"'!B2:B1000")=$B3) * (INDIRECT("'"&amp;I$1&amp;"'!C2:C1000")=$C3)
        ),7,
        FALSE()
    )
)</f>
        <v>#NAME?</v>
      </c>
      <c r="J3" s="99" t="e">
        <f aca="false" t="array" ref="J3:J3">IF(
    VLOOKUP(
        $A3,
        _xlfn._xlws.filter(
            INDIRECT("'"&amp;J$1&amp;"'!A2:G1000"), (INDIRECT("'"&amp;J$1&amp;"'!B2:B1000")=$B3) * (INDIRECT("'"&amp;J$1&amp;"'!C2:C1000")=$C3)
        ),
        5,
        FALSE()
    )="",
    "",
    VLOOKUP(
        $A3,
        _xlfn._xlws.filter(
            INDIRECT("'"&amp;J$1&amp;"'!A2:G1000"), (INDIRECT("'"&amp;J$1&amp;"'!B2:B1000")=$B3) * (INDIRECT("'"&amp;J$1&amp;"'!C2:C1000")=$C3)
        ),7,
        FALSE()
    )
)</f>
        <v>#NAME?</v>
      </c>
      <c r="K3" s="99" t="e">
        <f aca="false" t="array" ref="K3:K3">IF(
    VLOOKUP(
        $A3,
        _xlfn._xlws.filter(
            INDIRECT("'"&amp;K$1&amp;"'!A2:G1000"), (INDIRECT("'"&amp;K$1&amp;"'!B2:B1000")=$B3) * (INDIRECT("'"&amp;K$1&amp;"'!C2:C1000")=$C3)
        ),
        5,
        FALSE()
    )="",
    "",
    VLOOKUP(
        $A3,
        _xlfn._xlws.filter(
            INDIRECT("'"&amp;K$1&amp;"'!A2:G1000"), (INDIRECT("'"&amp;K$1&amp;"'!B2:B1000")=$B3) * (INDIRECT("'"&amp;K$1&amp;"'!C2:C1000")=$C3)
        ),7,
        FALSE()
    )
)</f>
        <v>#NAME?</v>
      </c>
      <c r="L3" s="99" t="e">
        <f aca="false" t="array" ref="L3:L3">IF(
    VLOOKUP(
        $A3,
        _xlfn._xlws.filter(
            INDIRECT("'"&amp;L$1&amp;"'!A2:G1000"), (INDIRECT("'"&amp;L$1&amp;"'!B2:B1000")=$B3) * (INDIRECT("'"&amp;L$1&amp;"'!C2:C1000")=$C3)
        ),
        5,
        FALSE()
    )="",
    "",
    VLOOKUP(
        $A3,
        _xlfn._xlws.filter(
            INDIRECT("'"&amp;L$1&amp;"'!A2:G1000"), (INDIRECT("'"&amp;L$1&amp;"'!B2:B1000")=$B3) * (INDIRECT("'"&amp;L$1&amp;"'!C2:C1000")=$C3)
        ),7,
        FALSE()
    )
)</f>
        <v>#NAME?</v>
      </c>
      <c r="M3" s="99" t="e">
        <f aca="false" t="array" ref="M3:M3">IF(
    VLOOKUP(
        $A3,
        _xlfn._xlws.filter(
            INDIRECT("'"&amp;M$1&amp;"'!A2:G1000"), (INDIRECT("'"&amp;M$1&amp;"'!B2:B1000")=$B3) * (INDIRECT("'"&amp;M$1&amp;"'!C2:C1000")=$C3)
        ),
        5,
        FALSE()
    )="",
    "",
    VLOOKUP(
        $A3,
        _xlfn._xlws.filter(
            INDIRECT("'"&amp;M$1&amp;"'!A2:G1000"), (INDIRECT("'"&amp;M$1&amp;"'!B2:B1000")=$B3) * (INDIRECT("'"&amp;M$1&amp;"'!C2:C1000")=$C3)
        ),7,
        FALSE()
    )
)</f>
        <v>#NAME?</v>
      </c>
      <c r="N3" s="99" t="e">
        <f aca="false" t="array" ref="N3:N3">IF(
    VLOOKUP(
        $A3,
        _xlfn._xlws.filter(
            INDIRECT("'"&amp;N$1&amp;"'!A2:G1000"), (INDIRECT("'"&amp;N$1&amp;"'!B2:B1000")=$B3) * (INDIRECT("'"&amp;N$1&amp;"'!C2:C1000")=$C3)
        ),
        5,
        FALSE()
    )="",
    "",
    VLOOKUP(
        $A3,
        _xlfn._xlws.filter(
            INDIRECT("'"&amp;N$1&amp;"'!A2:G1000"), (INDIRECT("'"&amp;N$1&amp;"'!B2:B1000")=$B3) * (INDIRECT("'"&amp;N$1&amp;"'!C2:C1000")=$C3)
        ),7,
        FALSE()
    )
)</f>
        <v>#NAME?</v>
      </c>
      <c r="O3" s="99" t="e">
        <f aca="false" t="array" ref="O3:O3">IF(
    VLOOKUP(
        $A3,
        _xlfn._xlws.filter(
            INDIRECT("'"&amp;O$1&amp;"'!A2:G1000"), (INDIRECT("'"&amp;O$1&amp;"'!B2:B1000")=$B3) * (INDIRECT("'"&amp;O$1&amp;"'!C2:C1000")=$C3)
        ),
        5,
        FALSE()
    )="",
    "",
    VLOOKUP(
        $A3,
        _xlfn._xlws.filter(
            INDIRECT("'"&amp;O$1&amp;"'!A2:G1000"), (INDIRECT("'"&amp;O$1&amp;"'!B2:B1000")=$B3) * (INDIRECT("'"&amp;O$1&amp;"'!C2:C1000")=$C3)
        ),7,
        FALSE()
    )
)</f>
        <v>#NAME?</v>
      </c>
      <c r="P3" s="99" t="e">
        <f aca="false" t="array" ref="P3:P3">IF(
    VLOOKUP(
        $A3,
        _xlfn._xlws.filter(
            INDIRECT("'"&amp;P$1&amp;"'!A2:G1000"), (INDIRECT("'"&amp;P$1&amp;"'!B2:B1000")=$B3) * (INDIRECT("'"&amp;P$1&amp;"'!C2:C1000")=$C3)
        ),
        5,
        FALSE()
    )="",
    "",
    VLOOKUP(
        $A3,
        _xlfn._xlws.filter(
            INDIRECT("'"&amp;P$1&amp;"'!A2:G1000"), (INDIRECT("'"&amp;P$1&amp;"'!B2:B1000")=$B3) * (INDIRECT("'"&amp;P$1&amp;"'!C2:C1000")=$C3)
        ),7,
        FALSE()
    )
)</f>
        <v>#NAME?</v>
      </c>
      <c r="Q3" s="99" t="e">
        <f aca="false" t="array" ref="Q3:Q3">IF(
    VLOOKUP(
        $A3,
        _xlfn._xlws.filter(
            INDIRECT("'"&amp;Q$1&amp;"'!A2:G1000"), (INDIRECT("'"&amp;Q$1&amp;"'!B2:B1000")=$B3) * (INDIRECT("'"&amp;Q$1&amp;"'!C2:C1000")=$C3)
        ),
        5,
        FALSE()
    )="",
    "",
    VLOOKUP(
        $A3,
        _xlfn._xlws.filter(
            INDIRECT("'"&amp;Q$1&amp;"'!A2:G1000"), (INDIRECT("'"&amp;Q$1&amp;"'!B2:B1000")=$B3) * (INDIRECT("'"&amp;Q$1&amp;"'!C2:C1000")=$C3)
        ),7,
        FALSE()
    )
)</f>
        <v>#NAME?</v>
      </c>
    </row>
    <row r="4" customFormat="false" ht="15.75" hidden="false" customHeight="true" outlineLevel="0" collapsed="false">
      <c r="A4" s="87" t="s">
        <v>35</v>
      </c>
      <c r="B4" s="47" t="s">
        <v>55</v>
      </c>
      <c r="C4" s="80" t="n">
        <v>1</v>
      </c>
      <c r="D4" s="99" t="e">
        <f aca="false" t="array" ref="D4:D4">IF(
    VLOOKUP(
        $A4,
        _xlfn._xlws.filter(
            INDIRECT("'"&amp;D$1&amp;"'!A2:G1000"), (INDIRECT("'"&amp;D$1&amp;"'!B2:B1000")=$B4) * (INDIRECT("'"&amp;D$1&amp;"'!C2:C1000")=$C4)
        ),
        5,
        FALSE()
    )="",
    "",
    VLOOKUP(
        $A4,
        _xlfn._xlws.filter(
            INDIRECT("'"&amp;D$1&amp;"'!A2:G1000"), (INDIRECT("'"&amp;D$1&amp;"'!B2:B1000")=$B4) * (INDIRECT("'"&amp;D$1&amp;"'!C2:C1000")=$C4)
        ),7,
        FALSE()
    )
)</f>
        <v>#NAME?</v>
      </c>
      <c r="E4" s="99" t="e">
        <f aca="false" t="array" ref="E4:E4">IF(
    VLOOKUP(
        $A4,
        _xlfn._xlws.filter(
            INDIRECT("'"&amp;E$1&amp;"'!A2:G1000"), (INDIRECT("'"&amp;E$1&amp;"'!B2:B1000")=$B4) * (INDIRECT("'"&amp;E$1&amp;"'!C2:C1000")=$C4)
        ),
        5,
        FALSE()
    )="",
    "",
    VLOOKUP(
        $A4,
        _xlfn._xlws.filter(
            INDIRECT("'"&amp;E$1&amp;"'!A2:G1000"), (INDIRECT("'"&amp;E$1&amp;"'!B2:B1000")=$B4) * (INDIRECT("'"&amp;E$1&amp;"'!C2:C1000")=$C4)
        ),7,
        FALSE()
    )
)</f>
        <v>#NAME?</v>
      </c>
      <c r="F4" s="99" t="e">
        <f aca="false" t="array" ref="F4:F4">IF(
    VLOOKUP(
        $A4,
        _xlfn._xlws.filter(
            INDIRECT("'"&amp;F$1&amp;"'!A2:G1000"), (INDIRECT("'"&amp;F$1&amp;"'!B2:B1000")=$B4) * (INDIRECT("'"&amp;F$1&amp;"'!C2:C1000")=$C4)
        ),
        5,
        FALSE()
    )="",
    "",
    VLOOKUP(
        $A4,
        _xlfn._xlws.filter(
            INDIRECT("'"&amp;F$1&amp;"'!A2:G1000"), (INDIRECT("'"&amp;F$1&amp;"'!B2:B1000")=$B4) * (INDIRECT("'"&amp;F$1&amp;"'!C2:C1000")=$C4)
        ),7,
        FALSE()
    )
)</f>
        <v>#NAME?</v>
      </c>
      <c r="G4" s="99" t="e">
        <f aca="false" t="array" ref="G4:G4">IF(
    VLOOKUP(
        $A4,
        _xlfn._xlws.filter(
            INDIRECT("'"&amp;G$1&amp;"'!A2:G1000"), (INDIRECT("'"&amp;G$1&amp;"'!B2:B1000")=$B4) * (INDIRECT("'"&amp;G$1&amp;"'!C2:C1000")=$C4)
        ),
        5,
        FALSE()
    )="",
    "",
    VLOOKUP(
        $A4,
        _xlfn._xlws.filter(
            INDIRECT("'"&amp;G$1&amp;"'!A2:G1000"), (INDIRECT("'"&amp;G$1&amp;"'!B2:B1000")=$B4) * (INDIRECT("'"&amp;G$1&amp;"'!C2:C1000")=$C4)
        ),7,
        FALSE()
    )
)</f>
        <v>#NAME?</v>
      </c>
      <c r="H4" s="99" t="e">
        <f aca="false" t="array" ref="H4:H4">IF(
    VLOOKUP(
        $A4,
        _xlfn._xlws.filter(
            INDIRECT("'"&amp;H$1&amp;"'!A2:G1000"), (INDIRECT("'"&amp;H$1&amp;"'!B2:B1000")=$B4) * (INDIRECT("'"&amp;H$1&amp;"'!C2:C1000")=$C4)
        ),
        5,
        FALSE()
    )="",
    "",
    VLOOKUP(
        $A4,
        _xlfn._xlws.filter(
            INDIRECT("'"&amp;H$1&amp;"'!A2:G1000"), (INDIRECT("'"&amp;H$1&amp;"'!B2:B1000")=$B4) * (INDIRECT("'"&amp;H$1&amp;"'!C2:C1000")=$C4)
        ),7,
        FALSE()
    )
)</f>
        <v>#NAME?</v>
      </c>
      <c r="I4" s="99" t="e">
        <f aca="false" t="array" ref="I4:I4">IF(
    VLOOKUP(
        $A4,
        _xlfn._xlws.filter(
            INDIRECT("'"&amp;I$1&amp;"'!A2:G1000"), (INDIRECT("'"&amp;I$1&amp;"'!B2:B1000")=$B4) * (INDIRECT("'"&amp;I$1&amp;"'!C2:C1000")=$C4)
        ),
        5,
        FALSE()
    )="",
    "",
    VLOOKUP(
        $A4,
        _xlfn._xlws.filter(
            INDIRECT("'"&amp;I$1&amp;"'!A2:G1000"), (INDIRECT("'"&amp;I$1&amp;"'!B2:B1000")=$B4) * (INDIRECT("'"&amp;I$1&amp;"'!C2:C1000")=$C4)
        ),7,
        FALSE()
    )
)</f>
        <v>#NAME?</v>
      </c>
      <c r="J4" s="99" t="e">
        <f aca="false" t="array" ref="J4:J4">IF(
    VLOOKUP(
        $A4,
        _xlfn._xlws.filter(
            INDIRECT("'"&amp;J$1&amp;"'!A2:G1000"), (INDIRECT("'"&amp;J$1&amp;"'!B2:B1000")=$B4) * (INDIRECT("'"&amp;J$1&amp;"'!C2:C1000")=$C4)
        ),
        5,
        FALSE()
    )="",
    "",
    VLOOKUP(
        $A4,
        _xlfn._xlws.filter(
            INDIRECT("'"&amp;J$1&amp;"'!A2:G1000"), (INDIRECT("'"&amp;J$1&amp;"'!B2:B1000")=$B4) * (INDIRECT("'"&amp;J$1&amp;"'!C2:C1000")=$C4)
        ),7,
        FALSE()
    )
)</f>
        <v>#NAME?</v>
      </c>
      <c r="K4" s="99" t="e">
        <f aca="false" t="array" ref="K4:K4">IF(
    VLOOKUP(
        $A4,
        _xlfn._xlws.filter(
            INDIRECT("'"&amp;K$1&amp;"'!A2:G1000"), (INDIRECT("'"&amp;K$1&amp;"'!B2:B1000")=$B4) * (INDIRECT("'"&amp;K$1&amp;"'!C2:C1000")=$C4)
        ),
        5,
        FALSE()
    )="",
    "",
    VLOOKUP(
        $A4,
        _xlfn._xlws.filter(
            INDIRECT("'"&amp;K$1&amp;"'!A2:G1000"), (INDIRECT("'"&amp;K$1&amp;"'!B2:B1000")=$B4) * (INDIRECT("'"&amp;K$1&amp;"'!C2:C1000")=$C4)
        ),7,
        FALSE()
    )
)</f>
        <v>#NAME?</v>
      </c>
      <c r="L4" s="99" t="e">
        <f aca="false" t="array" ref="L4:L4">IF(
    VLOOKUP(
        $A4,
        _xlfn._xlws.filter(
            INDIRECT("'"&amp;L$1&amp;"'!A2:G1000"), (INDIRECT("'"&amp;L$1&amp;"'!B2:B1000")=$B4) * (INDIRECT("'"&amp;L$1&amp;"'!C2:C1000")=$C4)
        ),
        5,
        FALSE()
    )="",
    "",
    VLOOKUP(
        $A4,
        _xlfn._xlws.filter(
            INDIRECT("'"&amp;L$1&amp;"'!A2:G1000"), (INDIRECT("'"&amp;L$1&amp;"'!B2:B1000")=$B4) * (INDIRECT("'"&amp;L$1&amp;"'!C2:C1000")=$C4)
        ),7,
        FALSE()
    )
)</f>
        <v>#NAME?</v>
      </c>
      <c r="M4" s="99" t="e">
        <f aca="false" t="array" ref="M4:M4">IF(
    VLOOKUP(
        $A4,
        _xlfn._xlws.filter(
            INDIRECT("'"&amp;M$1&amp;"'!A2:G1000"), (INDIRECT("'"&amp;M$1&amp;"'!B2:B1000")=$B4) * (INDIRECT("'"&amp;M$1&amp;"'!C2:C1000")=$C4)
        ),
        5,
        FALSE()
    )="",
    "",
    VLOOKUP(
        $A4,
        _xlfn._xlws.filter(
            INDIRECT("'"&amp;M$1&amp;"'!A2:G1000"), (INDIRECT("'"&amp;M$1&amp;"'!B2:B1000")=$B4) * (INDIRECT("'"&amp;M$1&amp;"'!C2:C1000")=$C4)
        ),7,
        FALSE()
    )
)</f>
        <v>#NAME?</v>
      </c>
      <c r="N4" s="99" t="e">
        <f aca="false" t="array" ref="N4:N4">IF(
    VLOOKUP(
        $A4,
        _xlfn._xlws.filter(
            INDIRECT("'"&amp;N$1&amp;"'!A2:G1000"), (INDIRECT("'"&amp;N$1&amp;"'!B2:B1000")=$B4) * (INDIRECT("'"&amp;N$1&amp;"'!C2:C1000")=$C4)
        ),
        5,
        FALSE()
    )="",
    "",
    VLOOKUP(
        $A4,
        _xlfn._xlws.filter(
            INDIRECT("'"&amp;N$1&amp;"'!A2:G1000"), (INDIRECT("'"&amp;N$1&amp;"'!B2:B1000")=$B4) * (INDIRECT("'"&amp;N$1&amp;"'!C2:C1000")=$C4)
        ),7,
        FALSE()
    )
)</f>
        <v>#NAME?</v>
      </c>
      <c r="O4" s="99" t="e">
        <f aca="false" t="array" ref="O4:O4">IF(
    VLOOKUP(
        $A4,
        _xlfn._xlws.filter(
            INDIRECT("'"&amp;O$1&amp;"'!A2:G1000"), (INDIRECT("'"&amp;O$1&amp;"'!B2:B1000")=$B4) * (INDIRECT("'"&amp;O$1&amp;"'!C2:C1000")=$C4)
        ),
        5,
        FALSE()
    )="",
    "",
    VLOOKUP(
        $A4,
        _xlfn._xlws.filter(
            INDIRECT("'"&amp;O$1&amp;"'!A2:G1000"), (INDIRECT("'"&amp;O$1&amp;"'!B2:B1000")=$B4) * (INDIRECT("'"&amp;O$1&amp;"'!C2:C1000")=$C4)
        ),7,
        FALSE()
    )
)</f>
        <v>#NAME?</v>
      </c>
      <c r="P4" s="99" t="e">
        <f aca="false" t="array" ref="P4:P4">IF(
    VLOOKUP(
        $A4,
        _xlfn._xlws.filter(
            INDIRECT("'"&amp;P$1&amp;"'!A2:G1000"), (INDIRECT("'"&amp;P$1&amp;"'!B2:B1000")=$B4) * (INDIRECT("'"&amp;P$1&amp;"'!C2:C1000")=$C4)
        ),
        5,
        FALSE()
    )="",
    "",
    VLOOKUP(
        $A4,
        _xlfn._xlws.filter(
            INDIRECT("'"&amp;P$1&amp;"'!A2:G1000"), (INDIRECT("'"&amp;P$1&amp;"'!B2:B1000")=$B4) * (INDIRECT("'"&amp;P$1&amp;"'!C2:C1000")=$C4)
        ),7,
        FALSE()
    )
)</f>
        <v>#NAME?</v>
      </c>
      <c r="Q4" s="99" t="e">
        <f aca="false" t="array" ref="Q4:Q4">IF(
    VLOOKUP(
        $A4,
        _xlfn._xlws.filter(
            INDIRECT("'"&amp;Q$1&amp;"'!A2:G1000"), (INDIRECT("'"&amp;Q$1&amp;"'!B2:B1000")=$B4) * (INDIRECT("'"&amp;Q$1&amp;"'!C2:C1000")=$C4)
        ),
        5,
        FALSE()
    )="",
    "",
    VLOOKUP(
        $A4,
        _xlfn._xlws.filter(
            INDIRECT("'"&amp;Q$1&amp;"'!A2:G1000"), (INDIRECT("'"&amp;Q$1&amp;"'!B2:B1000")=$B4) * (INDIRECT("'"&amp;Q$1&amp;"'!C2:C1000")=$C4)
        ),7,
        FALSE()
    )
)</f>
        <v>#NAME?</v>
      </c>
    </row>
    <row r="5" customFormat="false" ht="15.75" hidden="false" customHeight="true" outlineLevel="0" collapsed="false">
      <c r="A5" s="87" t="s">
        <v>35</v>
      </c>
      <c r="B5" s="47" t="s">
        <v>56</v>
      </c>
      <c r="C5" s="80" t="n">
        <v>1</v>
      </c>
      <c r="D5" s="99" t="e">
        <f aca="false" t="array" ref="D5:D5">IF(
    VLOOKUP(
        $A5,
        _xlfn._xlws.filter(
            INDIRECT("'"&amp;D$1&amp;"'!A2:G1000"), (INDIRECT("'"&amp;D$1&amp;"'!B2:B1000")=$B5) * (INDIRECT("'"&amp;D$1&amp;"'!C2:C1000")=$C5)
        ),
        5,
        FALSE()
    )="",
    "",
    VLOOKUP(
        $A5,
        _xlfn._xlws.filter(
            INDIRECT("'"&amp;D$1&amp;"'!A2:G1000"), (INDIRECT("'"&amp;D$1&amp;"'!B2:B1000")=$B5) * (INDIRECT("'"&amp;D$1&amp;"'!C2:C1000")=$C5)
        ),7,
        FALSE()
    )
)</f>
        <v>#NAME?</v>
      </c>
      <c r="E5" s="99" t="e">
        <f aca="false" t="array" ref="E5:E5">IF(
    VLOOKUP(
        $A5,
        _xlfn._xlws.filter(
            INDIRECT("'"&amp;E$1&amp;"'!A2:G1000"), (INDIRECT("'"&amp;E$1&amp;"'!B2:B1000")=$B5) * (INDIRECT("'"&amp;E$1&amp;"'!C2:C1000")=$C5)
        ),
        5,
        FALSE()
    )="",
    "",
    VLOOKUP(
        $A5,
        _xlfn._xlws.filter(
            INDIRECT("'"&amp;E$1&amp;"'!A2:G1000"), (INDIRECT("'"&amp;E$1&amp;"'!B2:B1000")=$B5) * (INDIRECT("'"&amp;E$1&amp;"'!C2:C1000")=$C5)
        ),7,
        FALSE()
    )
)</f>
        <v>#NAME?</v>
      </c>
      <c r="F5" s="99" t="e">
        <f aca="false" t="array" ref="F5:F5">IF(
    VLOOKUP(
        $A5,
        _xlfn._xlws.filter(
            INDIRECT("'"&amp;F$1&amp;"'!A2:G1000"), (INDIRECT("'"&amp;F$1&amp;"'!B2:B1000")=$B5) * (INDIRECT("'"&amp;F$1&amp;"'!C2:C1000")=$C5)
        ),
        5,
        FALSE()
    )="",
    "",
    VLOOKUP(
        $A5,
        _xlfn._xlws.filter(
            INDIRECT("'"&amp;F$1&amp;"'!A2:G1000"), (INDIRECT("'"&amp;F$1&amp;"'!B2:B1000")=$B5) * (INDIRECT("'"&amp;F$1&amp;"'!C2:C1000")=$C5)
        ),7,
        FALSE()
    )
)</f>
        <v>#NAME?</v>
      </c>
      <c r="G5" s="99" t="e">
        <f aca="false" t="array" ref="G5:G5">IF(
    VLOOKUP(
        $A5,
        _xlfn._xlws.filter(
            INDIRECT("'"&amp;G$1&amp;"'!A2:G1000"), (INDIRECT("'"&amp;G$1&amp;"'!B2:B1000")=$B5) * (INDIRECT("'"&amp;G$1&amp;"'!C2:C1000")=$C5)
        ),
        5,
        FALSE()
    )="",
    "",
    VLOOKUP(
        $A5,
        _xlfn._xlws.filter(
            INDIRECT("'"&amp;G$1&amp;"'!A2:G1000"), (INDIRECT("'"&amp;G$1&amp;"'!B2:B1000")=$B5) * (INDIRECT("'"&amp;G$1&amp;"'!C2:C1000")=$C5)
        ),7,
        FALSE()
    )
)</f>
        <v>#NAME?</v>
      </c>
      <c r="H5" s="99" t="e">
        <f aca="false" t="array" ref="H5:H5">IF(
    VLOOKUP(
        $A5,
        _xlfn._xlws.filter(
            INDIRECT("'"&amp;H$1&amp;"'!A2:G1000"), (INDIRECT("'"&amp;H$1&amp;"'!B2:B1000")=$B5) * (INDIRECT("'"&amp;H$1&amp;"'!C2:C1000")=$C5)
        ),
        5,
        FALSE()
    )="",
    "",
    VLOOKUP(
        $A5,
        _xlfn._xlws.filter(
            INDIRECT("'"&amp;H$1&amp;"'!A2:G1000"), (INDIRECT("'"&amp;H$1&amp;"'!B2:B1000")=$B5) * (INDIRECT("'"&amp;H$1&amp;"'!C2:C1000")=$C5)
        ),7,
        FALSE()
    )
)</f>
        <v>#NAME?</v>
      </c>
      <c r="I5" s="99" t="e">
        <f aca="false" t="array" ref="I5:I5">IF(
    VLOOKUP(
        $A5,
        _xlfn._xlws.filter(
            INDIRECT("'"&amp;I$1&amp;"'!A2:G1000"), (INDIRECT("'"&amp;I$1&amp;"'!B2:B1000")=$B5) * (INDIRECT("'"&amp;I$1&amp;"'!C2:C1000")=$C5)
        ),
        5,
        FALSE()
    )="",
    "",
    VLOOKUP(
        $A5,
        _xlfn._xlws.filter(
            INDIRECT("'"&amp;I$1&amp;"'!A2:G1000"), (INDIRECT("'"&amp;I$1&amp;"'!B2:B1000")=$B5) * (INDIRECT("'"&amp;I$1&amp;"'!C2:C1000")=$C5)
        ),7,
        FALSE()
    )
)</f>
        <v>#NAME?</v>
      </c>
      <c r="J5" s="99" t="e">
        <f aca="false" t="array" ref="J5:J5">IF(
    VLOOKUP(
        $A5,
        _xlfn._xlws.filter(
            INDIRECT("'"&amp;J$1&amp;"'!A2:G1000"), (INDIRECT("'"&amp;J$1&amp;"'!B2:B1000")=$B5) * (INDIRECT("'"&amp;J$1&amp;"'!C2:C1000")=$C5)
        ),
        5,
        FALSE()
    )="",
    "",
    VLOOKUP(
        $A5,
        _xlfn._xlws.filter(
            INDIRECT("'"&amp;J$1&amp;"'!A2:G1000"), (INDIRECT("'"&amp;J$1&amp;"'!B2:B1000")=$B5) * (INDIRECT("'"&amp;J$1&amp;"'!C2:C1000")=$C5)
        ),7,
        FALSE()
    )
)</f>
        <v>#NAME?</v>
      </c>
      <c r="K5" s="99" t="e">
        <f aca="false" t="array" ref="K5:K5">IF(
    VLOOKUP(
        $A5,
        _xlfn._xlws.filter(
            INDIRECT("'"&amp;K$1&amp;"'!A2:G1000"), (INDIRECT("'"&amp;K$1&amp;"'!B2:B1000")=$B5) * (INDIRECT("'"&amp;K$1&amp;"'!C2:C1000")=$C5)
        ),
        5,
        FALSE()
    )="",
    "",
    VLOOKUP(
        $A5,
        _xlfn._xlws.filter(
            INDIRECT("'"&amp;K$1&amp;"'!A2:G1000"), (INDIRECT("'"&amp;K$1&amp;"'!B2:B1000")=$B5) * (INDIRECT("'"&amp;K$1&amp;"'!C2:C1000")=$C5)
        ),7,
        FALSE()
    )
)</f>
        <v>#NAME?</v>
      </c>
      <c r="L5" s="99" t="e">
        <f aca="false" t="array" ref="L5:L5">IF(
    VLOOKUP(
        $A5,
        _xlfn._xlws.filter(
            INDIRECT("'"&amp;L$1&amp;"'!A2:G1000"), (INDIRECT("'"&amp;L$1&amp;"'!B2:B1000")=$B5) * (INDIRECT("'"&amp;L$1&amp;"'!C2:C1000")=$C5)
        ),
        5,
        FALSE()
    )="",
    "",
    VLOOKUP(
        $A5,
        _xlfn._xlws.filter(
            INDIRECT("'"&amp;L$1&amp;"'!A2:G1000"), (INDIRECT("'"&amp;L$1&amp;"'!B2:B1000")=$B5) * (INDIRECT("'"&amp;L$1&amp;"'!C2:C1000")=$C5)
        ),7,
        FALSE()
    )
)</f>
        <v>#NAME?</v>
      </c>
      <c r="M5" s="99" t="e">
        <f aca="false" t="array" ref="M5:M5">IF(
    VLOOKUP(
        $A5,
        _xlfn._xlws.filter(
            INDIRECT("'"&amp;M$1&amp;"'!A2:G1000"), (INDIRECT("'"&amp;M$1&amp;"'!B2:B1000")=$B5) * (INDIRECT("'"&amp;M$1&amp;"'!C2:C1000")=$C5)
        ),
        5,
        FALSE()
    )="",
    "",
    VLOOKUP(
        $A5,
        _xlfn._xlws.filter(
            INDIRECT("'"&amp;M$1&amp;"'!A2:G1000"), (INDIRECT("'"&amp;M$1&amp;"'!B2:B1000")=$B5) * (INDIRECT("'"&amp;M$1&amp;"'!C2:C1000")=$C5)
        ),7,
        FALSE()
    )
)</f>
        <v>#NAME?</v>
      </c>
      <c r="N5" s="99" t="e">
        <f aca="false" t="array" ref="N5:N5">IF(
    VLOOKUP(
        $A5,
        _xlfn._xlws.filter(
            INDIRECT("'"&amp;N$1&amp;"'!A2:G1000"), (INDIRECT("'"&amp;N$1&amp;"'!B2:B1000")=$B5) * (INDIRECT("'"&amp;N$1&amp;"'!C2:C1000")=$C5)
        ),
        5,
        FALSE()
    )="",
    "",
    VLOOKUP(
        $A5,
        _xlfn._xlws.filter(
            INDIRECT("'"&amp;N$1&amp;"'!A2:G1000"), (INDIRECT("'"&amp;N$1&amp;"'!B2:B1000")=$B5) * (INDIRECT("'"&amp;N$1&amp;"'!C2:C1000")=$C5)
        ),7,
        FALSE()
    )
)</f>
        <v>#NAME?</v>
      </c>
      <c r="O5" s="99" t="e">
        <f aca="false" t="array" ref="O5:O5">IF(
    VLOOKUP(
        $A5,
        _xlfn._xlws.filter(
            INDIRECT("'"&amp;O$1&amp;"'!A2:G1000"), (INDIRECT("'"&amp;O$1&amp;"'!B2:B1000")=$B5) * (INDIRECT("'"&amp;O$1&amp;"'!C2:C1000")=$C5)
        ),
        5,
        FALSE()
    )="",
    "",
    VLOOKUP(
        $A5,
        _xlfn._xlws.filter(
            INDIRECT("'"&amp;O$1&amp;"'!A2:G1000"), (INDIRECT("'"&amp;O$1&amp;"'!B2:B1000")=$B5) * (INDIRECT("'"&amp;O$1&amp;"'!C2:C1000")=$C5)
        ),7,
        FALSE()
    )
)</f>
        <v>#NAME?</v>
      </c>
      <c r="P5" s="99" t="e">
        <f aca="false" t="array" ref="P5:P5">IF(
    VLOOKUP(
        $A5,
        _xlfn._xlws.filter(
            INDIRECT("'"&amp;P$1&amp;"'!A2:G1000"), (INDIRECT("'"&amp;P$1&amp;"'!B2:B1000")=$B5) * (INDIRECT("'"&amp;P$1&amp;"'!C2:C1000")=$C5)
        ),
        5,
        FALSE()
    )="",
    "",
    VLOOKUP(
        $A5,
        _xlfn._xlws.filter(
            INDIRECT("'"&amp;P$1&amp;"'!A2:G1000"), (INDIRECT("'"&amp;P$1&amp;"'!B2:B1000")=$B5) * (INDIRECT("'"&amp;P$1&amp;"'!C2:C1000")=$C5)
        ),7,
        FALSE()
    )
)</f>
        <v>#NAME?</v>
      </c>
      <c r="Q5" s="99" t="e">
        <f aca="false" t="array" ref="Q5:Q5">IF(
    VLOOKUP(
        $A5,
        _xlfn._xlws.filter(
            INDIRECT("'"&amp;Q$1&amp;"'!A2:G1000"), (INDIRECT("'"&amp;Q$1&amp;"'!B2:B1000")=$B5) * (INDIRECT("'"&amp;Q$1&amp;"'!C2:C1000")=$C5)
        ),
        5,
        FALSE()
    )="",
    "",
    VLOOKUP(
        $A5,
        _xlfn._xlws.filter(
            INDIRECT("'"&amp;Q$1&amp;"'!A2:G1000"), (INDIRECT("'"&amp;Q$1&amp;"'!B2:B1000")=$B5) * (INDIRECT("'"&amp;Q$1&amp;"'!C2:C1000")=$C5)
        ),7,
        FALSE()
    )
)</f>
        <v>#NAME?</v>
      </c>
    </row>
    <row r="6" customFormat="false" ht="15.75" hidden="false" customHeight="true" outlineLevel="0" collapsed="false">
      <c r="A6" s="87" t="s">
        <v>35</v>
      </c>
      <c r="B6" s="47" t="s">
        <v>57</v>
      </c>
      <c r="C6" s="80" t="n">
        <v>1</v>
      </c>
      <c r="D6" s="99" t="e">
        <f aca="false" t="array" ref="D6:D6">IF(
    VLOOKUP(
        $A6,
        _xlfn._xlws.filter(
            INDIRECT("'"&amp;D$1&amp;"'!A2:G1000"), (INDIRECT("'"&amp;D$1&amp;"'!B2:B1000")=$B6) * (INDIRECT("'"&amp;D$1&amp;"'!C2:C1000")=$C6)
        ),
        5,
        FALSE()
    )="",
    "",
    VLOOKUP(
        $A6,
        _xlfn._xlws.filter(
            INDIRECT("'"&amp;D$1&amp;"'!A2:G1000"), (INDIRECT("'"&amp;D$1&amp;"'!B2:B1000")=$B6) * (INDIRECT("'"&amp;D$1&amp;"'!C2:C1000")=$C6)
        ),7,
        FALSE()
    )
)</f>
        <v>#NAME?</v>
      </c>
      <c r="E6" s="99" t="e">
        <f aca="false" t="array" ref="E6:E6">IF(
    VLOOKUP(
        $A6,
        _xlfn._xlws.filter(
            INDIRECT("'"&amp;E$1&amp;"'!A2:G1000"), (INDIRECT("'"&amp;E$1&amp;"'!B2:B1000")=$B6) * (INDIRECT("'"&amp;E$1&amp;"'!C2:C1000")=$C6)
        ),
        5,
        FALSE()
    )="",
    "",
    VLOOKUP(
        $A6,
        _xlfn._xlws.filter(
            INDIRECT("'"&amp;E$1&amp;"'!A2:G1000"), (INDIRECT("'"&amp;E$1&amp;"'!B2:B1000")=$B6) * (INDIRECT("'"&amp;E$1&amp;"'!C2:C1000")=$C6)
        ),7,
        FALSE()
    )
)</f>
        <v>#NAME?</v>
      </c>
      <c r="F6" s="99" t="e">
        <f aca="false" t="array" ref="F6:F6">IF(
    VLOOKUP(
        $A6,
        _xlfn._xlws.filter(
            INDIRECT("'"&amp;F$1&amp;"'!A2:G1000"), (INDIRECT("'"&amp;F$1&amp;"'!B2:B1000")=$B6) * (INDIRECT("'"&amp;F$1&amp;"'!C2:C1000")=$C6)
        ),
        5,
        FALSE()
    )="",
    "",
    VLOOKUP(
        $A6,
        _xlfn._xlws.filter(
            INDIRECT("'"&amp;F$1&amp;"'!A2:G1000"), (INDIRECT("'"&amp;F$1&amp;"'!B2:B1000")=$B6) * (INDIRECT("'"&amp;F$1&amp;"'!C2:C1000")=$C6)
        ),7,
        FALSE()
    )
)</f>
        <v>#NAME?</v>
      </c>
      <c r="G6" s="99" t="e">
        <f aca="false" t="array" ref="G6:G6">IF(
    VLOOKUP(
        $A6,
        _xlfn._xlws.filter(
            INDIRECT("'"&amp;G$1&amp;"'!A2:G1000"), (INDIRECT("'"&amp;G$1&amp;"'!B2:B1000")=$B6) * (INDIRECT("'"&amp;G$1&amp;"'!C2:C1000")=$C6)
        ),
        5,
        FALSE()
    )="",
    "",
    VLOOKUP(
        $A6,
        _xlfn._xlws.filter(
            INDIRECT("'"&amp;G$1&amp;"'!A2:G1000"), (INDIRECT("'"&amp;G$1&amp;"'!B2:B1000")=$B6) * (INDIRECT("'"&amp;G$1&amp;"'!C2:C1000")=$C6)
        ),7,
        FALSE()
    )
)</f>
        <v>#NAME?</v>
      </c>
      <c r="H6" s="99" t="e">
        <f aca="false" t="array" ref="H6:H6">IF(
    VLOOKUP(
        $A6,
        _xlfn._xlws.filter(
            INDIRECT("'"&amp;H$1&amp;"'!A2:G1000"), (INDIRECT("'"&amp;H$1&amp;"'!B2:B1000")=$B6) * (INDIRECT("'"&amp;H$1&amp;"'!C2:C1000")=$C6)
        ),
        5,
        FALSE()
    )="",
    "",
    VLOOKUP(
        $A6,
        _xlfn._xlws.filter(
            INDIRECT("'"&amp;H$1&amp;"'!A2:G1000"), (INDIRECT("'"&amp;H$1&amp;"'!B2:B1000")=$B6) * (INDIRECT("'"&amp;H$1&amp;"'!C2:C1000")=$C6)
        ),7,
        FALSE()
    )
)</f>
        <v>#NAME?</v>
      </c>
      <c r="I6" s="99" t="e">
        <f aca="false" t="array" ref="I6:I6">IF(
    VLOOKUP(
        $A6,
        _xlfn._xlws.filter(
            INDIRECT("'"&amp;I$1&amp;"'!A2:G1000"), (INDIRECT("'"&amp;I$1&amp;"'!B2:B1000")=$B6) * (INDIRECT("'"&amp;I$1&amp;"'!C2:C1000")=$C6)
        ),
        5,
        FALSE()
    )="",
    "",
    VLOOKUP(
        $A6,
        _xlfn._xlws.filter(
            INDIRECT("'"&amp;I$1&amp;"'!A2:G1000"), (INDIRECT("'"&amp;I$1&amp;"'!B2:B1000")=$B6) * (INDIRECT("'"&amp;I$1&amp;"'!C2:C1000")=$C6)
        ),7,
        FALSE()
    )
)</f>
        <v>#NAME?</v>
      </c>
      <c r="J6" s="99" t="e">
        <f aca="false" t="array" ref="J6:J6">IF(
    VLOOKUP(
        $A6,
        _xlfn._xlws.filter(
            INDIRECT("'"&amp;J$1&amp;"'!A2:G1000"), (INDIRECT("'"&amp;J$1&amp;"'!B2:B1000")=$B6) * (INDIRECT("'"&amp;J$1&amp;"'!C2:C1000")=$C6)
        ),
        5,
        FALSE()
    )="",
    "",
    VLOOKUP(
        $A6,
        _xlfn._xlws.filter(
            INDIRECT("'"&amp;J$1&amp;"'!A2:G1000"), (INDIRECT("'"&amp;J$1&amp;"'!B2:B1000")=$B6) * (INDIRECT("'"&amp;J$1&amp;"'!C2:C1000")=$C6)
        ),7,
        FALSE()
    )
)</f>
        <v>#NAME?</v>
      </c>
      <c r="K6" s="99" t="e">
        <f aca="false" t="array" ref="K6:K6">IF(
    VLOOKUP(
        $A6,
        _xlfn._xlws.filter(
            INDIRECT("'"&amp;K$1&amp;"'!A2:G1000"), (INDIRECT("'"&amp;K$1&amp;"'!B2:B1000")=$B6) * (INDIRECT("'"&amp;K$1&amp;"'!C2:C1000")=$C6)
        ),
        5,
        FALSE()
    )="",
    "",
    VLOOKUP(
        $A6,
        _xlfn._xlws.filter(
            INDIRECT("'"&amp;K$1&amp;"'!A2:G1000"), (INDIRECT("'"&amp;K$1&amp;"'!B2:B1000")=$B6) * (INDIRECT("'"&amp;K$1&amp;"'!C2:C1000")=$C6)
        ),7,
        FALSE()
    )
)</f>
        <v>#NAME?</v>
      </c>
      <c r="L6" s="99" t="e">
        <f aca="false" t="array" ref="L6:L6">IF(
    VLOOKUP(
        $A6,
        _xlfn._xlws.filter(
            INDIRECT("'"&amp;L$1&amp;"'!A2:G1000"), (INDIRECT("'"&amp;L$1&amp;"'!B2:B1000")=$B6) * (INDIRECT("'"&amp;L$1&amp;"'!C2:C1000")=$C6)
        ),
        5,
        FALSE()
    )="",
    "",
    VLOOKUP(
        $A6,
        _xlfn._xlws.filter(
            INDIRECT("'"&amp;L$1&amp;"'!A2:G1000"), (INDIRECT("'"&amp;L$1&amp;"'!B2:B1000")=$B6) * (INDIRECT("'"&amp;L$1&amp;"'!C2:C1000")=$C6)
        ),7,
        FALSE()
    )
)</f>
        <v>#NAME?</v>
      </c>
      <c r="M6" s="99" t="e">
        <f aca="false" t="array" ref="M6:M6">IF(
    VLOOKUP(
        $A6,
        _xlfn._xlws.filter(
            INDIRECT("'"&amp;M$1&amp;"'!A2:G1000"), (INDIRECT("'"&amp;M$1&amp;"'!B2:B1000")=$B6) * (INDIRECT("'"&amp;M$1&amp;"'!C2:C1000")=$C6)
        ),
        5,
        FALSE()
    )="",
    "",
    VLOOKUP(
        $A6,
        _xlfn._xlws.filter(
            INDIRECT("'"&amp;M$1&amp;"'!A2:G1000"), (INDIRECT("'"&amp;M$1&amp;"'!B2:B1000")=$B6) * (INDIRECT("'"&amp;M$1&amp;"'!C2:C1000")=$C6)
        ),7,
        FALSE()
    )
)</f>
        <v>#NAME?</v>
      </c>
      <c r="N6" s="99" t="e">
        <f aca="false" t="array" ref="N6:N6">IF(
    VLOOKUP(
        $A6,
        _xlfn._xlws.filter(
            INDIRECT("'"&amp;N$1&amp;"'!A2:G1000"), (INDIRECT("'"&amp;N$1&amp;"'!B2:B1000")=$B6) * (INDIRECT("'"&amp;N$1&amp;"'!C2:C1000")=$C6)
        ),
        5,
        FALSE()
    )="",
    "",
    VLOOKUP(
        $A6,
        _xlfn._xlws.filter(
            INDIRECT("'"&amp;N$1&amp;"'!A2:G1000"), (INDIRECT("'"&amp;N$1&amp;"'!B2:B1000")=$B6) * (INDIRECT("'"&amp;N$1&amp;"'!C2:C1000")=$C6)
        ),7,
        FALSE()
    )
)</f>
        <v>#NAME?</v>
      </c>
      <c r="O6" s="99" t="e">
        <f aca="false" t="array" ref="O6:O6">IF(
    VLOOKUP(
        $A6,
        _xlfn._xlws.filter(
            INDIRECT("'"&amp;O$1&amp;"'!A2:G1000"), (INDIRECT("'"&amp;O$1&amp;"'!B2:B1000")=$B6) * (INDIRECT("'"&amp;O$1&amp;"'!C2:C1000")=$C6)
        ),
        5,
        FALSE()
    )="",
    "",
    VLOOKUP(
        $A6,
        _xlfn._xlws.filter(
            INDIRECT("'"&amp;O$1&amp;"'!A2:G1000"), (INDIRECT("'"&amp;O$1&amp;"'!B2:B1000")=$B6) * (INDIRECT("'"&amp;O$1&amp;"'!C2:C1000")=$C6)
        ),7,
        FALSE()
    )
)</f>
        <v>#NAME?</v>
      </c>
      <c r="P6" s="99" t="e">
        <f aca="false" t="array" ref="P6:P6">IF(
    VLOOKUP(
        $A6,
        _xlfn._xlws.filter(
            INDIRECT("'"&amp;P$1&amp;"'!A2:G1000"), (INDIRECT("'"&amp;P$1&amp;"'!B2:B1000")=$B6) * (INDIRECT("'"&amp;P$1&amp;"'!C2:C1000")=$C6)
        ),
        5,
        FALSE()
    )="",
    "",
    VLOOKUP(
        $A6,
        _xlfn._xlws.filter(
            INDIRECT("'"&amp;P$1&amp;"'!A2:G1000"), (INDIRECT("'"&amp;P$1&amp;"'!B2:B1000")=$B6) * (INDIRECT("'"&amp;P$1&amp;"'!C2:C1000")=$C6)
        ),7,
        FALSE()
    )
)</f>
        <v>#NAME?</v>
      </c>
      <c r="Q6" s="99" t="e">
        <f aca="false" t="array" ref="Q6:Q6">IF(
    VLOOKUP(
        $A6,
        _xlfn._xlws.filter(
            INDIRECT("'"&amp;Q$1&amp;"'!A2:G1000"), (INDIRECT("'"&amp;Q$1&amp;"'!B2:B1000")=$B6) * (INDIRECT("'"&amp;Q$1&amp;"'!C2:C1000")=$C6)
        ),
        5,
        FALSE()
    )="",
    "",
    VLOOKUP(
        $A6,
        _xlfn._xlws.filter(
            INDIRECT("'"&amp;Q$1&amp;"'!A2:G1000"), (INDIRECT("'"&amp;Q$1&amp;"'!B2:B1000")=$B6) * (INDIRECT("'"&amp;Q$1&amp;"'!C2:C1000")=$C6)
        ),7,
        FALSE()
    )
)</f>
        <v>#NAME?</v>
      </c>
    </row>
    <row r="7" customFormat="false" ht="15.75" hidden="false" customHeight="true" outlineLevel="0" collapsed="false">
      <c r="A7" s="87" t="s">
        <v>35</v>
      </c>
      <c r="B7" s="47" t="s">
        <v>58</v>
      </c>
      <c r="C7" s="80" t="n">
        <v>1</v>
      </c>
      <c r="D7" s="99" t="e">
        <f aca="false" t="array" ref="D7:D7">IF(
    VLOOKUP(
        $A7,
        _xlfn._xlws.filter(
            INDIRECT("'"&amp;D$1&amp;"'!A2:G1000"), (INDIRECT("'"&amp;D$1&amp;"'!B2:B1000")=$B7) * (INDIRECT("'"&amp;D$1&amp;"'!C2:C1000")=$C7)
        ),
        5,
        FALSE()
    )="",
    "",
    VLOOKUP(
        $A7,
        _xlfn._xlws.filter(
            INDIRECT("'"&amp;D$1&amp;"'!A2:G1000"), (INDIRECT("'"&amp;D$1&amp;"'!B2:B1000")=$B7) * (INDIRECT("'"&amp;D$1&amp;"'!C2:C1000")=$C7)
        ),7,
        FALSE()
    )
)</f>
        <v>#NAME?</v>
      </c>
      <c r="E7" s="99" t="e">
        <f aca="false" t="array" ref="E7:E7">IF(
    VLOOKUP(
        $A7,
        _xlfn._xlws.filter(
            INDIRECT("'"&amp;E$1&amp;"'!A2:G1000"), (INDIRECT("'"&amp;E$1&amp;"'!B2:B1000")=$B7) * (INDIRECT("'"&amp;E$1&amp;"'!C2:C1000")=$C7)
        ),
        5,
        FALSE()
    )="",
    "",
    VLOOKUP(
        $A7,
        _xlfn._xlws.filter(
            INDIRECT("'"&amp;E$1&amp;"'!A2:G1000"), (INDIRECT("'"&amp;E$1&amp;"'!B2:B1000")=$B7) * (INDIRECT("'"&amp;E$1&amp;"'!C2:C1000")=$C7)
        ),7,
        FALSE()
    )
)</f>
        <v>#NAME?</v>
      </c>
      <c r="F7" s="99" t="e">
        <f aca="false" t="array" ref="F7:F7">IF(
    VLOOKUP(
        $A7,
        _xlfn._xlws.filter(
            INDIRECT("'"&amp;F$1&amp;"'!A2:G1000"), (INDIRECT("'"&amp;F$1&amp;"'!B2:B1000")=$B7) * (INDIRECT("'"&amp;F$1&amp;"'!C2:C1000")=$C7)
        ),
        5,
        FALSE()
    )="",
    "",
    VLOOKUP(
        $A7,
        _xlfn._xlws.filter(
            INDIRECT("'"&amp;F$1&amp;"'!A2:G1000"), (INDIRECT("'"&amp;F$1&amp;"'!B2:B1000")=$B7) * (INDIRECT("'"&amp;F$1&amp;"'!C2:C1000")=$C7)
        ),7,
        FALSE()
    )
)</f>
        <v>#NAME?</v>
      </c>
      <c r="G7" s="99" t="e">
        <f aca="false" t="array" ref="G7:G7">IF(
    VLOOKUP(
        $A7,
        _xlfn._xlws.filter(
            INDIRECT("'"&amp;G$1&amp;"'!A2:G1000"), (INDIRECT("'"&amp;G$1&amp;"'!B2:B1000")=$B7) * (INDIRECT("'"&amp;G$1&amp;"'!C2:C1000")=$C7)
        ),
        5,
        FALSE()
    )="",
    "",
    VLOOKUP(
        $A7,
        _xlfn._xlws.filter(
            INDIRECT("'"&amp;G$1&amp;"'!A2:G1000"), (INDIRECT("'"&amp;G$1&amp;"'!B2:B1000")=$B7) * (INDIRECT("'"&amp;G$1&amp;"'!C2:C1000")=$C7)
        ),7,
        FALSE()
    )
)</f>
        <v>#NAME?</v>
      </c>
      <c r="H7" s="99" t="e">
        <f aca="false" t="array" ref="H7:H7">IF(
    VLOOKUP(
        $A7,
        _xlfn._xlws.filter(
            INDIRECT("'"&amp;H$1&amp;"'!A2:G1000"), (INDIRECT("'"&amp;H$1&amp;"'!B2:B1000")=$B7) * (INDIRECT("'"&amp;H$1&amp;"'!C2:C1000")=$C7)
        ),
        5,
        FALSE()
    )="",
    "",
    VLOOKUP(
        $A7,
        _xlfn._xlws.filter(
            INDIRECT("'"&amp;H$1&amp;"'!A2:G1000"), (INDIRECT("'"&amp;H$1&amp;"'!B2:B1000")=$B7) * (INDIRECT("'"&amp;H$1&amp;"'!C2:C1000")=$C7)
        ),7,
        FALSE()
    )
)</f>
        <v>#NAME?</v>
      </c>
      <c r="I7" s="99" t="e">
        <f aca="false" t="array" ref="I7:I7">IF(
    VLOOKUP(
        $A7,
        _xlfn._xlws.filter(
            INDIRECT("'"&amp;I$1&amp;"'!A2:G1000"), (INDIRECT("'"&amp;I$1&amp;"'!B2:B1000")=$B7) * (INDIRECT("'"&amp;I$1&amp;"'!C2:C1000")=$C7)
        ),
        5,
        FALSE()
    )="",
    "",
    VLOOKUP(
        $A7,
        _xlfn._xlws.filter(
            INDIRECT("'"&amp;I$1&amp;"'!A2:G1000"), (INDIRECT("'"&amp;I$1&amp;"'!B2:B1000")=$B7) * (INDIRECT("'"&amp;I$1&amp;"'!C2:C1000")=$C7)
        ),7,
        FALSE()
    )
)</f>
        <v>#NAME?</v>
      </c>
      <c r="J7" s="99" t="e">
        <f aca="false" t="array" ref="J7:J7">IF(
    VLOOKUP(
        $A7,
        _xlfn._xlws.filter(
            INDIRECT("'"&amp;J$1&amp;"'!A2:G1000"), (INDIRECT("'"&amp;J$1&amp;"'!B2:B1000")=$B7) * (INDIRECT("'"&amp;J$1&amp;"'!C2:C1000")=$C7)
        ),
        5,
        FALSE()
    )="",
    "",
    VLOOKUP(
        $A7,
        _xlfn._xlws.filter(
            INDIRECT("'"&amp;J$1&amp;"'!A2:G1000"), (INDIRECT("'"&amp;J$1&amp;"'!B2:B1000")=$B7) * (INDIRECT("'"&amp;J$1&amp;"'!C2:C1000")=$C7)
        ),7,
        FALSE()
    )
)</f>
        <v>#NAME?</v>
      </c>
      <c r="K7" s="99" t="e">
        <f aca="false" t="array" ref="K7:K7">IF(
    VLOOKUP(
        $A7,
        _xlfn._xlws.filter(
            INDIRECT("'"&amp;K$1&amp;"'!A2:G1000"), (INDIRECT("'"&amp;K$1&amp;"'!B2:B1000")=$B7) * (INDIRECT("'"&amp;K$1&amp;"'!C2:C1000")=$C7)
        ),
        5,
        FALSE()
    )="",
    "",
    VLOOKUP(
        $A7,
        _xlfn._xlws.filter(
            INDIRECT("'"&amp;K$1&amp;"'!A2:G1000"), (INDIRECT("'"&amp;K$1&amp;"'!B2:B1000")=$B7) * (INDIRECT("'"&amp;K$1&amp;"'!C2:C1000")=$C7)
        ),7,
        FALSE()
    )
)</f>
        <v>#NAME?</v>
      </c>
      <c r="L7" s="99" t="e">
        <f aca="false" t="array" ref="L7:L7">IF(
    VLOOKUP(
        $A7,
        _xlfn._xlws.filter(
            INDIRECT("'"&amp;L$1&amp;"'!A2:G1000"), (INDIRECT("'"&amp;L$1&amp;"'!B2:B1000")=$B7) * (INDIRECT("'"&amp;L$1&amp;"'!C2:C1000")=$C7)
        ),
        5,
        FALSE()
    )="",
    "",
    VLOOKUP(
        $A7,
        _xlfn._xlws.filter(
            INDIRECT("'"&amp;L$1&amp;"'!A2:G1000"), (INDIRECT("'"&amp;L$1&amp;"'!B2:B1000")=$B7) * (INDIRECT("'"&amp;L$1&amp;"'!C2:C1000")=$C7)
        ),7,
        FALSE()
    )
)</f>
        <v>#NAME?</v>
      </c>
      <c r="M7" s="99" t="e">
        <f aca="false" t="array" ref="M7:M7">IF(
    VLOOKUP(
        $A7,
        _xlfn._xlws.filter(
            INDIRECT("'"&amp;M$1&amp;"'!A2:G1000"), (INDIRECT("'"&amp;M$1&amp;"'!B2:B1000")=$B7) * (INDIRECT("'"&amp;M$1&amp;"'!C2:C1000")=$C7)
        ),
        5,
        FALSE()
    )="",
    "",
    VLOOKUP(
        $A7,
        _xlfn._xlws.filter(
            INDIRECT("'"&amp;M$1&amp;"'!A2:G1000"), (INDIRECT("'"&amp;M$1&amp;"'!B2:B1000")=$B7) * (INDIRECT("'"&amp;M$1&amp;"'!C2:C1000")=$C7)
        ),7,
        FALSE()
    )
)</f>
        <v>#NAME?</v>
      </c>
      <c r="N7" s="99" t="e">
        <f aca="false" t="array" ref="N7:N7">IF(
    VLOOKUP(
        $A7,
        _xlfn._xlws.filter(
            INDIRECT("'"&amp;N$1&amp;"'!A2:G1000"), (INDIRECT("'"&amp;N$1&amp;"'!B2:B1000")=$B7) * (INDIRECT("'"&amp;N$1&amp;"'!C2:C1000")=$C7)
        ),
        5,
        FALSE()
    )="",
    "",
    VLOOKUP(
        $A7,
        _xlfn._xlws.filter(
            INDIRECT("'"&amp;N$1&amp;"'!A2:G1000"), (INDIRECT("'"&amp;N$1&amp;"'!B2:B1000")=$B7) * (INDIRECT("'"&amp;N$1&amp;"'!C2:C1000")=$C7)
        ),7,
        FALSE()
    )
)</f>
        <v>#NAME?</v>
      </c>
      <c r="O7" s="99" t="e">
        <f aca="false" t="array" ref="O7:O7">IF(
    VLOOKUP(
        $A7,
        _xlfn._xlws.filter(
            INDIRECT("'"&amp;O$1&amp;"'!A2:G1000"), (INDIRECT("'"&amp;O$1&amp;"'!B2:B1000")=$B7) * (INDIRECT("'"&amp;O$1&amp;"'!C2:C1000")=$C7)
        ),
        5,
        FALSE()
    )="",
    "",
    VLOOKUP(
        $A7,
        _xlfn._xlws.filter(
            INDIRECT("'"&amp;O$1&amp;"'!A2:G1000"), (INDIRECT("'"&amp;O$1&amp;"'!B2:B1000")=$B7) * (INDIRECT("'"&amp;O$1&amp;"'!C2:C1000")=$C7)
        ),7,
        FALSE()
    )
)</f>
        <v>#NAME?</v>
      </c>
      <c r="P7" s="99" t="e">
        <f aca="false" t="array" ref="P7:P7">IF(
    VLOOKUP(
        $A7,
        _xlfn._xlws.filter(
            INDIRECT("'"&amp;P$1&amp;"'!A2:G1000"), (INDIRECT("'"&amp;P$1&amp;"'!B2:B1000")=$B7) * (INDIRECT("'"&amp;P$1&amp;"'!C2:C1000")=$C7)
        ),
        5,
        FALSE()
    )="",
    "",
    VLOOKUP(
        $A7,
        _xlfn._xlws.filter(
            INDIRECT("'"&amp;P$1&amp;"'!A2:G1000"), (INDIRECT("'"&amp;P$1&amp;"'!B2:B1000")=$B7) * (INDIRECT("'"&amp;P$1&amp;"'!C2:C1000")=$C7)
        ),7,
        FALSE()
    )
)</f>
        <v>#NAME?</v>
      </c>
      <c r="Q7" s="99" t="e">
        <f aca="false" t="array" ref="Q7:Q7">IF(
    VLOOKUP(
        $A7,
        _xlfn._xlws.filter(
            INDIRECT("'"&amp;Q$1&amp;"'!A2:G1000"), (INDIRECT("'"&amp;Q$1&amp;"'!B2:B1000")=$B7) * (INDIRECT("'"&amp;Q$1&amp;"'!C2:C1000")=$C7)
        ),
        5,
        FALSE()
    )="",
    "",
    VLOOKUP(
        $A7,
        _xlfn._xlws.filter(
            INDIRECT("'"&amp;Q$1&amp;"'!A2:G1000"), (INDIRECT("'"&amp;Q$1&amp;"'!B2:B1000")=$B7) * (INDIRECT("'"&amp;Q$1&amp;"'!C2:C1000")=$C7)
        ),7,
        FALSE()
    )
)</f>
        <v>#NAME?</v>
      </c>
    </row>
    <row r="8" customFormat="false" ht="15.75" hidden="false" customHeight="true" outlineLevel="0" collapsed="false">
      <c r="A8" s="87" t="s">
        <v>35</v>
      </c>
      <c r="B8" s="47" t="s">
        <v>59</v>
      </c>
      <c r="C8" s="80" t="n">
        <v>1</v>
      </c>
      <c r="D8" s="99" t="e">
        <f aca="false" t="array" ref="D8:D8">IF(
    VLOOKUP(
        $A8,
        _xlfn._xlws.filter(
            INDIRECT("'"&amp;D$1&amp;"'!A2:G1000"), (INDIRECT("'"&amp;D$1&amp;"'!B2:B1000")=$B8) * (INDIRECT("'"&amp;D$1&amp;"'!C2:C1000")=$C8)
        ),
        5,
        FALSE()
    )="",
    "",
    VLOOKUP(
        $A8,
        _xlfn._xlws.filter(
            INDIRECT("'"&amp;D$1&amp;"'!A2:G1000"), (INDIRECT("'"&amp;D$1&amp;"'!B2:B1000")=$B8) * (INDIRECT("'"&amp;D$1&amp;"'!C2:C1000")=$C8)
        ),7,
        FALSE()
    )
)</f>
        <v>#NAME?</v>
      </c>
      <c r="E8" s="99" t="e">
        <f aca="false" t="array" ref="E8:E8">IF(
    VLOOKUP(
        $A8,
        _xlfn._xlws.filter(
            INDIRECT("'"&amp;E$1&amp;"'!A2:G1000"), (INDIRECT("'"&amp;E$1&amp;"'!B2:B1000")=$B8) * (INDIRECT("'"&amp;E$1&amp;"'!C2:C1000")=$C8)
        ),
        5,
        FALSE()
    )="",
    "",
    VLOOKUP(
        $A8,
        _xlfn._xlws.filter(
            INDIRECT("'"&amp;E$1&amp;"'!A2:G1000"), (INDIRECT("'"&amp;E$1&amp;"'!B2:B1000")=$B8) * (INDIRECT("'"&amp;E$1&amp;"'!C2:C1000")=$C8)
        ),7,
        FALSE()
    )
)</f>
        <v>#NAME?</v>
      </c>
      <c r="F8" s="99" t="e">
        <f aca="false" t="array" ref="F8:F8">IF(
    VLOOKUP(
        $A8,
        _xlfn._xlws.filter(
            INDIRECT("'"&amp;F$1&amp;"'!A2:G1000"), (INDIRECT("'"&amp;F$1&amp;"'!B2:B1000")=$B8) * (INDIRECT("'"&amp;F$1&amp;"'!C2:C1000")=$C8)
        ),
        5,
        FALSE()
    )="",
    "",
    VLOOKUP(
        $A8,
        _xlfn._xlws.filter(
            INDIRECT("'"&amp;F$1&amp;"'!A2:G1000"), (INDIRECT("'"&amp;F$1&amp;"'!B2:B1000")=$B8) * (INDIRECT("'"&amp;F$1&amp;"'!C2:C1000")=$C8)
        ),7,
        FALSE()
    )
)</f>
        <v>#NAME?</v>
      </c>
      <c r="G8" s="99" t="e">
        <f aca="false" t="array" ref="G8:G8">IF(
    VLOOKUP(
        $A8,
        _xlfn._xlws.filter(
            INDIRECT("'"&amp;G$1&amp;"'!A2:G1000"), (INDIRECT("'"&amp;G$1&amp;"'!B2:B1000")=$B8) * (INDIRECT("'"&amp;G$1&amp;"'!C2:C1000")=$C8)
        ),
        5,
        FALSE()
    )="",
    "",
    VLOOKUP(
        $A8,
        _xlfn._xlws.filter(
            INDIRECT("'"&amp;G$1&amp;"'!A2:G1000"), (INDIRECT("'"&amp;G$1&amp;"'!B2:B1000")=$B8) * (INDIRECT("'"&amp;G$1&amp;"'!C2:C1000")=$C8)
        ),7,
        FALSE()
    )
)</f>
        <v>#NAME?</v>
      </c>
      <c r="H8" s="99" t="e">
        <f aca="false" t="array" ref="H8:H8">IF(
    VLOOKUP(
        $A8,
        _xlfn._xlws.filter(
            INDIRECT("'"&amp;H$1&amp;"'!A2:G1000"), (INDIRECT("'"&amp;H$1&amp;"'!B2:B1000")=$B8) * (INDIRECT("'"&amp;H$1&amp;"'!C2:C1000")=$C8)
        ),
        5,
        FALSE()
    )="",
    "",
    VLOOKUP(
        $A8,
        _xlfn._xlws.filter(
            INDIRECT("'"&amp;H$1&amp;"'!A2:G1000"), (INDIRECT("'"&amp;H$1&amp;"'!B2:B1000")=$B8) * (INDIRECT("'"&amp;H$1&amp;"'!C2:C1000")=$C8)
        ),7,
        FALSE()
    )
)</f>
        <v>#NAME?</v>
      </c>
      <c r="I8" s="99" t="e">
        <f aca="false" t="array" ref="I8:I8">IF(
    VLOOKUP(
        $A8,
        _xlfn._xlws.filter(
            INDIRECT("'"&amp;I$1&amp;"'!A2:G1000"), (INDIRECT("'"&amp;I$1&amp;"'!B2:B1000")=$B8) * (INDIRECT("'"&amp;I$1&amp;"'!C2:C1000")=$C8)
        ),
        5,
        FALSE()
    )="",
    "",
    VLOOKUP(
        $A8,
        _xlfn._xlws.filter(
            INDIRECT("'"&amp;I$1&amp;"'!A2:G1000"), (INDIRECT("'"&amp;I$1&amp;"'!B2:B1000")=$B8) * (INDIRECT("'"&amp;I$1&amp;"'!C2:C1000")=$C8)
        ),7,
        FALSE()
    )
)</f>
        <v>#NAME?</v>
      </c>
      <c r="J8" s="99" t="e">
        <f aca="false" t="array" ref="J8:J8">IF(
    VLOOKUP(
        $A8,
        _xlfn._xlws.filter(
            INDIRECT("'"&amp;J$1&amp;"'!A2:G1000"), (INDIRECT("'"&amp;J$1&amp;"'!B2:B1000")=$B8) * (INDIRECT("'"&amp;J$1&amp;"'!C2:C1000")=$C8)
        ),
        5,
        FALSE()
    )="",
    "",
    VLOOKUP(
        $A8,
        _xlfn._xlws.filter(
            INDIRECT("'"&amp;J$1&amp;"'!A2:G1000"), (INDIRECT("'"&amp;J$1&amp;"'!B2:B1000")=$B8) * (INDIRECT("'"&amp;J$1&amp;"'!C2:C1000")=$C8)
        ),7,
        FALSE()
    )
)</f>
        <v>#NAME?</v>
      </c>
      <c r="K8" s="99" t="e">
        <f aca="false" t="array" ref="K8:K8">IF(
    VLOOKUP(
        $A8,
        _xlfn._xlws.filter(
            INDIRECT("'"&amp;K$1&amp;"'!A2:G1000"), (INDIRECT("'"&amp;K$1&amp;"'!B2:B1000")=$B8) * (INDIRECT("'"&amp;K$1&amp;"'!C2:C1000")=$C8)
        ),
        5,
        FALSE()
    )="",
    "",
    VLOOKUP(
        $A8,
        _xlfn._xlws.filter(
            INDIRECT("'"&amp;K$1&amp;"'!A2:G1000"), (INDIRECT("'"&amp;K$1&amp;"'!B2:B1000")=$B8) * (INDIRECT("'"&amp;K$1&amp;"'!C2:C1000")=$C8)
        ),7,
        FALSE()
    )
)</f>
        <v>#NAME?</v>
      </c>
      <c r="L8" s="99" t="e">
        <f aca="false" t="array" ref="L8:L8">IF(
    VLOOKUP(
        $A8,
        _xlfn._xlws.filter(
            INDIRECT("'"&amp;L$1&amp;"'!A2:G1000"), (INDIRECT("'"&amp;L$1&amp;"'!B2:B1000")=$B8) * (INDIRECT("'"&amp;L$1&amp;"'!C2:C1000")=$C8)
        ),
        5,
        FALSE()
    )="",
    "",
    VLOOKUP(
        $A8,
        _xlfn._xlws.filter(
            INDIRECT("'"&amp;L$1&amp;"'!A2:G1000"), (INDIRECT("'"&amp;L$1&amp;"'!B2:B1000")=$B8) * (INDIRECT("'"&amp;L$1&amp;"'!C2:C1000")=$C8)
        ),7,
        FALSE()
    )
)</f>
        <v>#NAME?</v>
      </c>
      <c r="M8" s="99" t="e">
        <f aca="false" t="array" ref="M8:M8">IF(
    VLOOKUP(
        $A8,
        _xlfn._xlws.filter(
            INDIRECT("'"&amp;M$1&amp;"'!A2:G1000"), (INDIRECT("'"&amp;M$1&amp;"'!B2:B1000")=$B8) * (INDIRECT("'"&amp;M$1&amp;"'!C2:C1000")=$C8)
        ),
        5,
        FALSE()
    )="",
    "",
    VLOOKUP(
        $A8,
        _xlfn._xlws.filter(
            INDIRECT("'"&amp;M$1&amp;"'!A2:G1000"), (INDIRECT("'"&amp;M$1&amp;"'!B2:B1000")=$B8) * (INDIRECT("'"&amp;M$1&amp;"'!C2:C1000")=$C8)
        ),7,
        FALSE()
    )
)</f>
        <v>#NAME?</v>
      </c>
      <c r="N8" s="99" t="e">
        <f aca="false" t="array" ref="N8:N8">IF(
    VLOOKUP(
        $A8,
        _xlfn._xlws.filter(
            INDIRECT("'"&amp;N$1&amp;"'!A2:G1000"), (INDIRECT("'"&amp;N$1&amp;"'!B2:B1000")=$B8) * (INDIRECT("'"&amp;N$1&amp;"'!C2:C1000")=$C8)
        ),
        5,
        FALSE()
    )="",
    "",
    VLOOKUP(
        $A8,
        _xlfn._xlws.filter(
            INDIRECT("'"&amp;N$1&amp;"'!A2:G1000"), (INDIRECT("'"&amp;N$1&amp;"'!B2:B1000")=$B8) * (INDIRECT("'"&amp;N$1&amp;"'!C2:C1000")=$C8)
        ),7,
        FALSE()
    )
)</f>
        <v>#NAME?</v>
      </c>
      <c r="O8" s="99" t="e">
        <f aca="false" t="array" ref="O8:O8">IF(
    VLOOKUP(
        $A8,
        _xlfn._xlws.filter(
            INDIRECT("'"&amp;O$1&amp;"'!A2:G1000"), (INDIRECT("'"&amp;O$1&amp;"'!B2:B1000")=$B8) * (INDIRECT("'"&amp;O$1&amp;"'!C2:C1000")=$C8)
        ),
        5,
        FALSE()
    )="",
    "",
    VLOOKUP(
        $A8,
        _xlfn._xlws.filter(
            INDIRECT("'"&amp;O$1&amp;"'!A2:G1000"), (INDIRECT("'"&amp;O$1&amp;"'!B2:B1000")=$B8) * (INDIRECT("'"&amp;O$1&amp;"'!C2:C1000")=$C8)
        ),7,
        FALSE()
    )
)</f>
        <v>#NAME?</v>
      </c>
      <c r="P8" s="99" t="e">
        <f aca="false" t="array" ref="P8:P8">IF(
    VLOOKUP(
        $A8,
        _xlfn._xlws.filter(
            INDIRECT("'"&amp;P$1&amp;"'!A2:G1000"), (INDIRECT("'"&amp;P$1&amp;"'!B2:B1000")=$B8) * (INDIRECT("'"&amp;P$1&amp;"'!C2:C1000")=$C8)
        ),
        5,
        FALSE()
    )="",
    "",
    VLOOKUP(
        $A8,
        _xlfn._xlws.filter(
            INDIRECT("'"&amp;P$1&amp;"'!A2:G1000"), (INDIRECT("'"&amp;P$1&amp;"'!B2:B1000")=$B8) * (INDIRECT("'"&amp;P$1&amp;"'!C2:C1000")=$C8)
        ),7,
        FALSE()
    )
)</f>
        <v>#NAME?</v>
      </c>
      <c r="Q8" s="99" t="e">
        <f aca="false" t="array" ref="Q8:Q8">IF(
    VLOOKUP(
        $A8,
        _xlfn._xlws.filter(
            INDIRECT("'"&amp;Q$1&amp;"'!A2:G1000"), (INDIRECT("'"&amp;Q$1&amp;"'!B2:B1000")=$B8) * (INDIRECT("'"&amp;Q$1&amp;"'!C2:C1000")=$C8)
        ),
        5,
        FALSE()
    )="",
    "",
    VLOOKUP(
        $A8,
        _xlfn._xlws.filter(
            INDIRECT("'"&amp;Q$1&amp;"'!A2:G1000"), (INDIRECT("'"&amp;Q$1&amp;"'!B2:B1000")=$B8) * (INDIRECT("'"&amp;Q$1&amp;"'!C2:C1000")=$C8)
        ),7,
        FALSE()
    )
)</f>
        <v>#NAME?</v>
      </c>
    </row>
    <row r="9" customFormat="false" ht="15.75" hidden="false" customHeight="true" outlineLevel="0" collapsed="false">
      <c r="A9" s="87" t="s">
        <v>35</v>
      </c>
      <c r="B9" s="47" t="s">
        <v>60</v>
      </c>
      <c r="C9" s="80" t="n">
        <v>1</v>
      </c>
      <c r="D9" s="99" t="e">
        <f aca="false" t="array" ref="D9:D9">IF(
    VLOOKUP(
        $A9,
        _xlfn._xlws.filter(
            INDIRECT("'"&amp;D$1&amp;"'!A2:G1000"), (INDIRECT("'"&amp;D$1&amp;"'!B2:B1000")=$B9) * (INDIRECT("'"&amp;D$1&amp;"'!C2:C1000")=$C9)
        ),
        5,
        FALSE()
    )="",
    "",
    VLOOKUP(
        $A9,
        _xlfn._xlws.filter(
            INDIRECT("'"&amp;D$1&amp;"'!A2:G1000"), (INDIRECT("'"&amp;D$1&amp;"'!B2:B1000")=$B9) * (INDIRECT("'"&amp;D$1&amp;"'!C2:C1000")=$C9)
        ),7,
        FALSE()
    )
)</f>
        <v>#NAME?</v>
      </c>
      <c r="E9" s="99" t="e">
        <f aca="false" t="array" ref="E9:E9">IF(
    VLOOKUP(
        $A9,
        _xlfn._xlws.filter(
            INDIRECT("'"&amp;E$1&amp;"'!A2:G1000"), (INDIRECT("'"&amp;E$1&amp;"'!B2:B1000")=$B9) * (INDIRECT("'"&amp;E$1&amp;"'!C2:C1000")=$C9)
        ),
        5,
        FALSE()
    )="",
    "",
    VLOOKUP(
        $A9,
        _xlfn._xlws.filter(
            INDIRECT("'"&amp;E$1&amp;"'!A2:G1000"), (INDIRECT("'"&amp;E$1&amp;"'!B2:B1000")=$B9) * (INDIRECT("'"&amp;E$1&amp;"'!C2:C1000")=$C9)
        ),7,
        FALSE()
    )
)</f>
        <v>#NAME?</v>
      </c>
      <c r="F9" s="99" t="e">
        <f aca="false" t="array" ref="F9:F9">IF(
    VLOOKUP(
        $A9,
        _xlfn._xlws.filter(
            INDIRECT("'"&amp;F$1&amp;"'!A2:G1000"), (INDIRECT("'"&amp;F$1&amp;"'!B2:B1000")=$B9) * (INDIRECT("'"&amp;F$1&amp;"'!C2:C1000")=$C9)
        ),
        5,
        FALSE()
    )="",
    "",
    VLOOKUP(
        $A9,
        _xlfn._xlws.filter(
            INDIRECT("'"&amp;F$1&amp;"'!A2:G1000"), (INDIRECT("'"&amp;F$1&amp;"'!B2:B1000")=$B9) * (INDIRECT("'"&amp;F$1&amp;"'!C2:C1000")=$C9)
        ),7,
        FALSE()
    )
)</f>
        <v>#NAME?</v>
      </c>
      <c r="G9" s="99" t="e">
        <f aca="false" t="array" ref="G9:G9">IF(
    VLOOKUP(
        $A9,
        _xlfn._xlws.filter(
            INDIRECT("'"&amp;G$1&amp;"'!A2:G1000"), (INDIRECT("'"&amp;G$1&amp;"'!B2:B1000")=$B9) * (INDIRECT("'"&amp;G$1&amp;"'!C2:C1000")=$C9)
        ),
        5,
        FALSE()
    )="",
    "",
    VLOOKUP(
        $A9,
        _xlfn._xlws.filter(
            INDIRECT("'"&amp;G$1&amp;"'!A2:G1000"), (INDIRECT("'"&amp;G$1&amp;"'!B2:B1000")=$B9) * (INDIRECT("'"&amp;G$1&amp;"'!C2:C1000")=$C9)
        ),7,
        FALSE()
    )
)</f>
        <v>#NAME?</v>
      </c>
      <c r="H9" s="99" t="e">
        <f aca="false" t="array" ref="H9:H9">IF(
    VLOOKUP(
        $A9,
        _xlfn._xlws.filter(
            INDIRECT("'"&amp;H$1&amp;"'!A2:G1000"), (INDIRECT("'"&amp;H$1&amp;"'!B2:B1000")=$B9) * (INDIRECT("'"&amp;H$1&amp;"'!C2:C1000")=$C9)
        ),
        5,
        FALSE()
    )="",
    "",
    VLOOKUP(
        $A9,
        _xlfn._xlws.filter(
            INDIRECT("'"&amp;H$1&amp;"'!A2:G1000"), (INDIRECT("'"&amp;H$1&amp;"'!B2:B1000")=$B9) * (INDIRECT("'"&amp;H$1&amp;"'!C2:C1000")=$C9)
        ),7,
        FALSE()
    )
)</f>
        <v>#NAME?</v>
      </c>
      <c r="I9" s="99" t="e">
        <f aca="false" t="array" ref="I9:I9">IF(
    VLOOKUP(
        $A9,
        _xlfn._xlws.filter(
            INDIRECT("'"&amp;I$1&amp;"'!A2:G1000"), (INDIRECT("'"&amp;I$1&amp;"'!B2:B1000")=$B9) * (INDIRECT("'"&amp;I$1&amp;"'!C2:C1000")=$C9)
        ),
        5,
        FALSE()
    )="",
    "",
    VLOOKUP(
        $A9,
        _xlfn._xlws.filter(
            INDIRECT("'"&amp;I$1&amp;"'!A2:G1000"), (INDIRECT("'"&amp;I$1&amp;"'!B2:B1000")=$B9) * (INDIRECT("'"&amp;I$1&amp;"'!C2:C1000")=$C9)
        ),7,
        FALSE()
    )
)</f>
        <v>#NAME?</v>
      </c>
      <c r="J9" s="99" t="e">
        <f aca="false" t="array" ref="J9:J9">IF(
    VLOOKUP(
        $A9,
        _xlfn._xlws.filter(
            INDIRECT("'"&amp;J$1&amp;"'!A2:G1000"), (INDIRECT("'"&amp;J$1&amp;"'!B2:B1000")=$B9) * (INDIRECT("'"&amp;J$1&amp;"'!C2:C1000")=$C9)
        ),
        5,
        FALSE()
    )="",
    "",
    VLOOKUP(
        $A9,
        _xlfn._xlws.filter(
            INDIRECT("'"&amp;J$1&amp;"'!A2:G1000"), (INDIRECT("'"&amp;J$1&amp;"'!B2:B1000")=$B9) * (INDIRECT("'"&amp;J$1&amp;"'!C2:C1000")=$C9)
        ),7,
        FALSE()
    )
)</f>
        <v>#NAME?</v>
      </c>
      <c r="K9" s="99" t="e">
        <f aca="false" t="array" ref="K9:K9">IF(
    VLOOKUP(
        $A9,
        _xlfn._xlws.filter(
            INDIRECT("'"&amp;K$1&amp;"'!A2:G1000"), (INDIRECT("'"&amp;K$1&amp;"'!B2:B1000")=$B9) * (INDIRECT("'"&amp;K$1&amp;"'!C2:C1000")=$C9)
        ),
        5,
        FALSE()
    )="",
    "",
    VLOOKUP(
        $A9,
        _xlfn._xlws.filter(
            INDIRECT("'"&amp;K$1&amp;"'!A2:G1000"), (INDIRECT("'"&amp;K$1&amp;"'!B2:B1000")=$B9) * (INDIRECT("'"&amp;K$1&amp;"'!C2:C1000")=$C9)
        ),7,
        FALSE()
    )
)</f>
        <v>#NAME?</v>
      </c>
      <c r="L9" s="99" t="e">
        <f aca="false" t="array" ref="L9:L9">IF(
    VLOOKUP(
        $A9,
        _xlfn._xlws.filter(
            INDIRECT("'"&amp;L$1&amp;"'!A2:G1000"), (INDIRECT("'"&amp;L$1&amp;"'!B2:B1000")=$B9) * (INDIRECT("'"&amp;L$1&amp;"'!C2:C1000")=$C9)
        ),
        5,
        FALSE()
    )="",
    "",
    VLOOKUP(
        $A9,
        _xlfn._xlws.filter(
            INDIRECT("'"&amp;L$1&amp;"'!A2:G1000"), (INDIRECT("'"&amp;L$1&amp;"'!B2:B1000")=$B9) * (INDIRECT("'"&amp;L$1&amp;"'!C2:C1000")=$C9)
        ),7,
        FALSE()
    )
)</f>
        <v>#NAME?</v>
      </c>
      <c r="M9" s="99" t="e">
        <f aca="false" t="array" ref="M9:M9">IF(
    VLOOKUP(
        $A9,
        _xlfn._xlws.filter(
            INDIRECT("'"&amp;M$1&amp;"'!A2:G1000"), (INDIRECT("'"&amp;M$1&amp;"'!B2:B1000")=$B9) * (INDIRECT("'"&amp;M$1&amp;"'!C2:C1000")=$C9)
        ),
        5,
        FALSE()
    )="",
    "",
    VLOOKUP(
        $A9,
        _xlfn._xlws.filter(
            INDIRECT("'"&amp;M$1&amp;"'!A2:G1000"), (INDIRECT("'"&amp;M$1&amp;"'!B2:B1000")=$B9) * (INDIRECT("'"&amp;M$1&amp;"'!C2:C1000")=$C9)
        ),7,
        FALSE()
    )
)</f>
        <v>#NAME?</v>
      </c>
      <c r="N9" s="99" t="e">
        <f aca="false" t="array" ref="N9:N9">IF(
    VLOOKUP(
        $A9,
        _xlfn._xlws.filter(
            INDIRECT("'"&amp;N$1&amp;"'!A2:G1000"), (INDIRECT("'"&amp;N$1&amp;"'!B2:B1000")=$B9) * (INDIRECT("'"&amp;N$1&amp;"'!C2:C1000")=$C9)
        ),
        5,
        FALSE()
    )="",
    "",
    VLOOKUP(
        $A9,
        _xlfn._xlws.filter(
            INDIRECT("'"&amp;N$1&amp;"'!A2:G1000"), (INDIRECT("'"&amp;N$1&amp;"'!B2:B1000")=$B9) * (INDIRECT("'"&amp;N$1&amp;"'!C2:C1000")=$C9)
        ),7,
        FALSE()
    )
)</f>
        <v>#NAME?</v>
      </c>
      <c r="O9" s="99" t="e">
        <f aca="false" t="array" ref="O9:O9">IF(
    VLOOKUP(
        $A9,
        _xlfn._xlws.filter(
            INDIRECT("'"&amp;O$1&amp;"'!A2:G1000"), (INDIRECT("'"&amp;O$1&amp;"'!B2:B1000")=$B9) * (INDIRECT("'"&amp;O$1&amp;"'!C2:C1000")=$C9)
        ),
        5,
        FALSE()
    )="",
    "",
    VLOOKUP(
        $A9,
        _xlfn._xlws.filter(
            INDIRECT("'"&amp;O$1&amp;"'!A2:G1000"), (INDIRECT("'"&amp;O$1&amp;"'!B2:B1000")=$B9) * (INDIRECT("'"&amp;O$1&amp;"'!C2:C1000")=$C9)
        ),7,
        FALSE()
    )
)</f>
        <v>#NAME?</v>
      </c>
      <c r="P9" s="99" t="e">
        <f aca="false" t="array" ref="P9:P9">IF(
    VLOOKUP(
        $A9,
        _xlfn._xlws.filter(
            INDIRECT("'"&amp;P$1&amp;"'!A2:G1000"), (INDIRECT("'"&amp;P$1&amp;"'!B2:B1000")=$B9) * (INDIRECT("'"&amp;P$1&amp;"'!C2:C1000")=$C9)
        ),
        5,
        FALSE()
    )="",
    "",
    VLOOKUP(
        $A9,
        _xlfn._xlws.filter(
            INDIRECT("'"&amp;P$1&amp;"'!A2:G1000"), (INDIRECT("'"&amp;P$1&amp;"'!B2:B1000")=$B9) * (INDIRECT("'"&amp;P$1&amp;"'!C2:C1000")=$C9)
        ),7,
        FALSE()
    )
)</f>
        <v>#NAME?</v>
      </c>
      <c r="Q9" s="99" t="e">
        <f aca="false" t="array" ref="Q9:Q9">IF(
    VLOOKUP(
        $A9,
        _xlfn._xlws.filter(
            INDIRECT("'"&amp;Q$1&amp;"'!A2:G1000"), (INDIRECT("'"&amp;Q$1&amp;"'!B2:B1000")=$B9) * (INDIRECT("'"&amp;Q$1&amp;"'!C2:C1000")=$C9)
        ),
        5,
        FALSE()
    )="",
    "",
    VLOOKUP(
        $A9,
        _xlfn._xlws.filter(
            INDIRECT("'"&amp;Q$1&amp;"'!A2:G1000"), (INDIRECT("'"&amp;Q$1&amp;"'!B2:B1000")=$B9) * (INDIRECT("'"&amp;Q$1&amp;"'!C2:C1000")=$C9)
        ),7,
        FALSE()
    )
)</f>
        <v>#NAME?</v>
      </c>
    </row>
    <row r="10" customFormat="false" ht="15.75" hidden="false" customHeight="true" outlineLevel="0" collapsed="false">
      <c r="A10" s="87" t="s">
        <v>35</v>
      </c>
      <c r="B10" s="47" t="s">
        <v>61</v>
      </c>
      <c r="C10" s="80" t="n">
        <v>1</v>
      </c>
      <c r="D10" s="99" t="e">
        <f aca="false" t="array" ref="D10:D10">IF(
    VLOOKUP(
        $A10,
        _xlfn._xlws.filter(
            INDIRECT("'"&amp;D$1&amp;"'!A2:G1000"), (INDIRECT("'"&amp;D$1&amp;"'!B2:B1000")=$B10) * (INDIRECT("'"&amp;D$1&amp;"'!C2:C1000")=$C10)
        ),
        5,
        FALSE()
    )="",
    "",
    VLOOKUP(
        $A10,
        _xlfn._xlws.filter(
            INDIRECT("'"&amp;D$1&amp;"'!A2:G1000"), (INDIRECT("'"&amp;D$1&amp;"'!B2:B1000")=$B10) * (INDIRECT("'"&amp;D$1&amp;"'!C2:C1000")=$C10)
        ),7,
        FALSE()
    )
)</f>
        <v>#NAME?</v>
      </c>
      <c r="E10" s="99" t="e">
        <f aca="false" t="array" ref="E10:E10">IF(
    VLOOKUP(
        $A10,
        _xlfn._xlws.filter(
            INDIRECT("'"&amp;E$1&amp;"'!A2:G1000"), (INDIRECT("'"&amp;E$1&amp;"'!B2:B1000")=$B10) * (INDIRECT("'"&amp;E$1&amp;"'!C2:C1000")=$C10)
        ),
        5,
        FALSE()
    )="",
    "",
    VLOOKUP(
        $A10,
        _xlfn._xlws.filter(
            INDIRECT("'"&amp;E$1&amp;"'!A2:G1000"), (INDIRECT("'"&amp;E$1&amp;"'!B2:B1000")=$B10) * (INDIRECT("'"&amp;E$1&amp;"'!C2:C1000")=$C10)
        ),7,
        FALSE()
    )
)</f>
        <v>#NAME?</v>
      </c>
      <c r="F10" s="99" t="e">
        <f aca="false" t="array" ref="F10:F10">IF(
    VLOOKUP(
        $A10,
        _xlfn._xlws.filter(
            INDIRECT("'"&amp;F$1&amp;"'!A2:G1000"), (INDIRECT("'"&amp;F$1&amp;"'!B2:B1000")=$B10) * (INDIRECT("'"&amp;F$1&amp;"'!C2:C1000")=$C10)
        ),
        5,
        FALSE()
    )="",
    "",
    VLOOKUP(
        $A10,
        _xlfn._xlws.filter(
            INDIRECT("'"&amp;F$1&amp;"'!A2:G1000"), (INDIRECT("'"&amp;F$1&amp;"'!B2:B1000")=$B10) * (INDIRECT("'"&amp;F$1&amp;"'!C2:C1000")=$C10)
        ),7,
        FALSE()
    )
)</f>
        <v>#NAME?</v>
      </c>
      <c r="G10" s="99" t="e">
        <f aca="false" t="array" ref="G10:G10">IF(
    VLOOKUP(
        $A10,
        _xlfn._xlws.filter(
            INDIRECT("'"&amp;G$1&amp;"'!A2:G1000"), (INDIRECT("'"&amp;G$1&amp;"'!B2:B1000")=$B10) * (INDIRECT("'"&amp;G$1&amp;"'!C2:C1000")=$C10)
        ),
        5,
        FALSE()
    )="",
    "",
    VLOOKUP(
        $A10,
        _xlfn._xlws.filter(
            INDIRECT("'"&amp;G$1&amp;"'!A2:G1000"), (INDIRECT("'"&amp;G$1&amp;"'!B2:B1000")=$B10) * (INDIRECT("'"&amp;G$1&amp;"'!C2:C1000")=$C10)
        ),7,
        FALSE()
    )
)</f>
        <v>#NAME?</v>
      </c>
      <c r="H10" s="99" t="e">
        <f aca="false" t="array" ref="H10:H10">IF(
    VLOOKUP(
        $A10,
        _xlfn._xlws.filter(
            INDIRECT("'"&amp;H$1&amp;"'!A2:G1000"), (INDIRECT("'"&amp;H$1&amp;"'!B2:B1000")=$B10) * (INDIRECT("'"&amp;H$1&amp;"'!C2:C1000")=$C10)
        ),
        5,
        FALSE()
    )="",
    "",
    VLOOKUP(
        $A10,
        _xlfn._xlws.filter(
            INDIRECT("'"&amp;H$1&amp;"'!A2:G1000"), (INDIRECT("'"&amp;H$1&amp;"'!B2:B1000")=$B10) * (INDIRECT("'"&amp;H$1&amp;"'!C2:C1000")=$C10)
        ),7,
        FALSE()
    )
)</f>
        <v>#NAME?</v>
      </c>
      <c r="I10" s="99" t="e">
        <f aca="false" t="array" ref="I10:I10">IF(
    VLOOKUP(
        $A10,
        _xlfn._xlws.filter(
            INDIRECT("'"&amp;I$1&amp;"'!A2:G1000"), (INDIRECT("'"&amp;I$1&amp;"'!B2:B1000")=$B10) * (INDIRECT("'"&amp;I$1&amp;"'!C2:C1000")=$C10)
        ),
        5,
        FALSE()
    )="",
    "",
    VLOOKUP(
        $A10,
        _xlfn._xlws.filter(
            INDIRECT("'"&amp;I$1&amp;"'!A2:G1000"), (INDIRECT("'"&amp;I$1&amp;"'!B2:B1000")=$B10) * (INDIRECT("'"&amp;I$1&amp;"'!C2:C1000")=$C10)
        ),7,
        FALSE()
    )
)</f>
        <v>#NAME?</v>
      </c>
      <c r="J10" s="99" t="e">
        <f aca="false" t="array" ref="J10:J10">IF(
    VLOOKUP(
        $A10,
        _xlfn._xlws.filter(
            INDIRECT("'"&amp;J$1&amp;"'!A2:G1000"), (INDIRECT("'"&amp;J$1&amp;"'!B2:B1000")=$B10) * (INDIRECT("'"&amp;J$1&amp;"'!C2:C1000")=$C10)
        ),
        5,
        FALSE()
    )="",
    "",
    VLOOKUP(
        $A10,
        _xlfn._xlws.filter(
            INDIRECT("'"&amp;J$1&amp;"'!A2:G1000"), (INDIRECT("'"&amp;J$1&amp;"'!B2:B1000")=$B10) * (INDIRECT("'"&amp;J$1&amp;"'!C2:C1000")=$C10)
        ),7,
        FALSE()
    )
)</f>
        <v>#NAME?</v>
      </c>
      <c r="K10" s="99" t="e">
        <f aca="false" t="array" ref="K10:K10">IF(
    VLOOKUP(
        $A10,
        _xlfn._xlws.filter(
            INDIRECT("'"&amp;K$1&amp;"'!A2:G1000"), (INDIRECT("'"&amp;K$1&amp;"'!B2:B1000")=$B10) * (INDIRECT("'"&amp;K$1&amp;"'!C2:C1000")=$C10)
        ),
        5,
        FALSE()
    )="",
    "",
    VLOOKUP(
        $A10,
        _xlfn._xlws.filter(
            INDIRECT("'"&amp;K$1&amp;"'!A2:G1000"), (INDIRECT("'"&amp;K$1&amp;"'!B2:B1000")=$B10) * (INDIRECT("'"&amp;K$1&amp;"'!C2:C1000")=$C10)
        ),7,
        FALSE()
    )
)</f>
        <v>#NAME?</v>
      </c>
      <c r="L10" s="99" t="e">
        <f aca="false" t="array" ref="L10:L10">IF(
    VLOOKUP(
        $A10,
        _xlfn._xlws.filter(
            INDIRECT("'"&amp;L$1&amp;"'!A2:G1000"), (INDIRECT("'"&amp;L$1&amp;"'!B2:B1000")=$B10) * (INDIRECT("'"&amp;L$1&amp;"'!C2:C1000")=$C10)
        ),
        5,
        FALSE()
    )="",
    "",
    VLOOKUP(
        $A10,
        _xlfn._xlws.filter(
            INDIRECT("'"&amp;L$1&amp;"'!A2:G1000"), (INDIRECT("'"&amp;L$1&amp;"'!B2:B1000")=$B10) * (INDIRECT("'"&amp;L$1&amp;"'!C2:C1000")=$C10)
        ),7,
        FALSE()
    )
)</f>
        <v>#NAME?</v>
      </c>
      <c r="M10" s="99" t="e">
        <f aca="false" t="array" ref="M10:M10">IF(
    VLOOKUP(
        $A10,
        _xlfn._xlws.filter(
            INDIRECT("'"&amp;M$1&amp;"'!A2:G1000"), (INDIRECT("'"&amp;M$1&amp;"'!B2:B1000")=$B10) * (INDIRECT("'"&amp;M$1&amp;"'!C2:C1000")=$C10)
        ),
        5,
        FALSE()
    )="",
    "",
    VLOOKUP(
        $A10,
        _xlfn._xlws.filter(
            INDIRECT("'"&amp;M$1&amp;"'!A2:G1000"), (INDIRECT("'"&amp;M$1&amp;"'!B2:B1000")=$B10) * (INDIRECT("'"&amp;M$1&amp;"'!C2:C1000")=$C10)
        ),7,
        FALSE()
    )
)</f>
        <v>#NAME?</v>
      </c>
      <c r="N10" s="99" t="e">
        <f aca="false" t="array" ref="N10:N10">IF(
    VLOOKUP(
        $A10,
        _xlfn._xlws.filter(
            INDIRECT("'"&amp;N$1&amp;"'!A2:G1000"), (INDIRECT("'"&amp;N$1&amp;"'!B2:B1000")=$B10) * (INDIRECT("'"&amp;N$1&amp;"'!C2:C1000")=$C10)
        ),
        5,
        FALSE()
    )="",
    "",
    VLOOKUP(
        $A10,
        _xlfn._xlws.filter(
            INDIRECT("'"&amp;N$1&amp;"'!A2:G1000"), (INDIRECT("'"&amp;N$1&amp;"'!B2:B1000")=$B10) * (INDIRECT("'"&amp;N$1&amp;"'!C2:C1000")=$C10)
        ),7,
        FALSE()
    )
)</f>
        <v>#NAME?</v>
      </c>
      <c r="O10" s="99" t="e">
        <f aca="false" t="array" ref="O10:O10">IF(
    VLOOKUP(
        $A10,
        _xlfn._xlws.filter(
            INDIRECT("'"&amp;O$1&amp;"'!A2:G1000"), (INDIRECT("'"&amp;O$1&amp;"'!B2:B1000")=$B10) * (INDIRECT("'"&amp;O$1&amp;"'!C2:C1000")=$C10)
        ),
        5,
        FALSE()
    )="",
    "",
    VLOOKUP(
        $A10,
        _xlfn._xlws.filter(
            INDIRECT("'"&amp;O$1&amp;"'!A2:G1000"), (INDIRECT("'"&amp;O$1&amp;"'!B2:B1000")=$B10) * (INDIRECT("'"&amp;O$1&amp;"'!C2:C1000")=$C10)
        ),7,
        FALSE()
    )
)</f>
        <v>#NAME?</v>
      </c>
      <c r="P10" s="99" t="e">
        <f aca="false" t="array" ref="P10:P10">IF(
    VLOOKUP(
        $A10,
        _xlfn._xlws.filter(
            INDIRECT("'"&amp;P$1&amp;"'!A2:G1000"), (INDIRECT("'"&amp;P$1&amp;"'!B2:B1000")=$B10) * (INDIRECT("'"&amp;P$1&amp;"'!C2:C1000")=$C10)
        ),
        5,
        FALSE()
    )="",
    "",
    VLOOKUP(
        $A10,
        _xlfn._xlws.filter(
            INDIRECT("'"&amp;P$1&amp;"'!A2:G1000"), (INDIRECT("'"&amp;P$1&amp;"'!B2:B1000")=$B10) * (INDIRECT("'"&amp;P$1&amp;"'!C2:C1000")=$C10)
        ),7,
        FALSE()
    )
)</f>
        <v>#NAME?</v>
      </c>
      <c r="Q10" s="99" t="e">
        <f aca="false" t="array" ref="Q10:Q10">IF(
    VLOOKUP(
        $A10,
        _xlfn._xlws.filter(
            INDIRECT("'"&amp;Q$1&amp;"'!A2:G1000"), (INDIRECT("'"&amp;Q$1&amp;"'!B2:B1000")=$B10) * (INDIRECT("'"&amp;Q$1&amp;"'!C2:C1000")=$C10)
        ),
        5,
        FALSE()
    )="",
    "",
    VLOOKUP(
        $A10,
        _xlfn._xlws.filter(
            INDIRECT("'"&amp;Q$1&amp;"'!A2:G1000"), (INDIRECT("'"&amp;Q$1&amp;"'!B2:B1000")=$B10) * (INDIRECT("'"&amp;Q$1&amp;"'!C2:C1000")=$C10)
        ),7,
        FALSE()
    )
)</f>
        <v>#NAME?</v>
      </c>
    </row>
    <row r="11" customFormat="false" ht="15.75" hidden="false" customHeight="true" outlineLevel="0" collapsed="false">
      <c r="A11" s="87" t="s">
        <v>35</v>
      </c>
      <c r="B11" s="47" t="s">
        <v>62</v>
      </c>
      <c r="C11" s="80" t="n">
        <v>1</v>
      </c>
      <c r="D11" s="99" t="e">
        <f aca="false" t="array" ref="D11:D11">IF(
    VLOOKUP(
        $A11,
        _xlfn._xlws.filter(
            INDIRECT("'"&amp;D$1&amp;"'!A2:G1000"), (INDIRECT("'"&amp;D$1&amp;"'!B2:B1000")=$B11) * (INDIRECT("'"&amp;D$1&amp;"'!C2:C1000")=$C11)
        ),
        5,
        FALSE()
    )="",
    "",
    VLOOKUP(
        $A11,
        _xlfn._xlws.filter(
            INDIRECT("'"&amp;D$1&amp;"'!A2:G1000"), (INDIRECT("'"&amp;D$1&amp;"'!B2:B1000")=$B11) * (INDIRECT("'"&amp;D$1&amp;"'!C2:C1000")=$C11)
        ),7,
        FALSE()
    )
)</f>
        <v>#NAME?</v>
      </c>
      <c r="E11" s="99" t="e">
        <f aca="false" t="array" ref="E11:E11">IF(
    VLOOKUP(
        $A11,
        _xlfn._xlws.filter(
            INDIRECT("'"&amp;E$1&amp;"'!A2:G1000"), (INDIRECT("'"&amp;E$1&amp;"'!B2:B1000")=$B11) * (INDIRECT("'"&amp;E$1&amp;"'!C2:C1000")=$C11)
        ),
        5,
        FALSE()
    )="",
    "",
    VLOOKUP(
        $A11,
        _xlfn._xlws.filter(
            INDIRECT("'"&amp;E$1&amp;"'!A2:G1000"), (INDIRECT("'"&amp;E$1&amp;"'!B2:B1000")=$B11) * (INDIRECT("'"&amp;E$1&amp;"'!C2:C1000")=$C11)
        ),7,
        FALSE()
    )
)</f>
        <v>#NAME?</v>
      </c>
      <c r="F11" s="99" t="e">
        <f aca="false" t="array" ref="F11:F11">IF(
    VLOOKUP(
        $A11,
        _xlfn._xlws.filter(
            INDIRECT("'"&amp;F$1&amp;"'!A2:G1000"), (INDIRECT("'"&amp;F$1&amp;"'!B2:B1000")=$B11) * (INDIRECT("'"&amp;F$1&amp;"'!C2:C1000")=$C11)
        ),
        5,
        FALSE()
    )="",
    "",
    VLOOKUP(
        $A11,
        _xlfn._xlws.filter(
            INDIRECT("'"&amp;F$1&amp;"'!A2:G1000"), (INDIRECT("'"&amp;F$1&amp;"'!B2:B1000")=$B11) * (INDIRECT("'"&amp;F$1&amp;"'!C2:C1000")=$C11)
        ),7,
        FALSE()
    )
)</f>
        <v>#NAME?</v>
      </c>
      <c r="G11" s="99" t="e">
        <f aca="false" t="array" ref="G11:G11">IF(
    VLOOKUP(
        $A11,
        _xlfn._xlws.filter(
            INDIRECT("'"&amp;G$1&amp;"'!A2:G1000"), (INDIRECT("'"&amp;G$1&amp;"'!B2:B1000")=$B11) * (INDIRECT("'"&amp;G$1&amp;"'!C2:C1000")=$C11)
        ),
        5,
        FALSE()
    )="",
    "",
    VLOOKUP(
        $A11,
        _xlfn._xlws.filter(
            INDIRECT("'"&amp;G$1&amp;"'!A2:G1000"), (INDIRECT("'"&amp;G$1&amp;"'!B2:B1000")=$B11) * (INDIRECT("'"&amp;G$1&amp;"'!C2:C1000")=$C11)
        ),7,
        FALSE()
    )
)</f>
        <v>#NAME?</v>
      </c>
      <c r="H11" s="99" t="e">
        <f aca="false" t="array" ref="H11:H11">IF(
    VLOOKUP(
        $A11,
        _xlfn._xlws.filter(
            INDIRECT("'"&amp;H$1&amp;"'!A2:G1000"), (INDIRECT("'"&amp;H$1&amp;"'!B2:B1000")=$B11) * (INDIRECT("'"&amp;H$1&amp;"'!C2:C1000")=$C11)
        ),
        5,
        FALSE()
    )="",
    "",
    VLOOKUP(
        $A11,
        _xlfn._xlws.filter(
            INDIRECT("'"&amp;H$1&amp;"'!A2:G1000"), (INDIRECT("'"&amp;H$1&amp;"'!B2:B1000")=$B11) * (INDIRECT("'"&amp;H$1&amp;"'!C2:C1000")=$C11)
        ),7,
        FALSE()
    )
)</f>
        <v>#NAME?</v>
      </c>
      <c r="I11" s="99" t="e">
        <f aca="false" t="array" ref="I11:I11">IF(
    VLOOKUP(
        $A11,
        _xlfn._xlws.filter(
            INDIRECT("'"&amp;I$1&amp;"'!A2:G1000"), (INDIRECT("'"&amp;I$1&amp;"'!B2:B1000")=$B11) * (INDIRECT("'"&amp;I$1&amp;"'!C2:C1000")=$C11)
        ),
        5,
        FALSE()
    )="",
    "",
    VLOOKUP(
        $A11,
        _xlfn._xlws.filter(
            INDIRECT("'"&amp;I$1&amp;"'!A2:G1000"), (INDIRECT("'"&amp;I$1&amp;"'!B2:B1000")=$B11) * (INDIRECT("'"&amp;I$1&amp;"'!C2:C1000")=$C11)
        ),7,
        FALSE()
    )
)</f>
        <v>#NAME?</v>
      </c>
      <c r="J11" s="99" t="e">
        <f aca="false" t="array" ref="J11:J11">IF(
    VLOOKUP(
        $A11,
        _xlfn._xlws.filter(
            INDIRECT("'"&amp;J$1&amp;"'!A2:G1000"), (INDIRECT("'"&amp;J$1&amp;"'!B2:B1000")=$B11) * (INDIRECT("'"&amp;J$1&amp;"'!C2:C1000")=$C11)
        ),
        5,
        FALSE()
    )="",
    "",
    VLOOKUP(
        $A11,
        _xlfn._xlws.filter(
            INDIRECT("'"&amp;J$1&amp;"'!A2:G1000"), (INDIRECT("'"&amp;J$1&amp;"'!B2:B1000")=$B11) * (INDIRECT("'"&amp;J$1&amp;"'!C2:C1000")=$C11)
        ),7,
        FALSE()
    )
)</f>
        <v>#NAME?</v>
      </c>
      <c r="K11" s="99" t="e">
        <f aca="false" t="array" ref="K11:K11">IF(
    VLOOKUP(
        $A11,
        _xlfn._xlws.filter(
            INDIRECT("'"&amp;K$1&amp;"'!A2:G1000"), (INDIRECT("'"&amp;K$1&amp;"'!B2:B1000")=$B11) * (INDIRECT("'"&amp;K$1&amp;"'!C2:C1000")=$C11)
        ),
        5,
        FALSE()
    )="",
    "",
    VLOOKUP(
        $A11,
        _xlfn._xlws.filter(
            INDIRECT("'"&amp;K$1&amp;"'!A2:G1000"), (INDIRECT("'"&amp;K$1&amp;"'!B2:B1000")=$B11) * (INDIRECT("'"&amp;K$1&amp;"'!C2:C1000")=$C11)
        ),7,
        FALSE()
    )
)</f>
        <v>#NAME?</v>
      </c>
      <c r="L11" s="99" t="e">
        <f aca="false" t="array" ref="L11:L11">IF(
    VLOOKUP(
        $A11,
        _xlfn._xlws.filter(
            INDIRECT("'"&amp;L$1&amp;"'!A2:G1000"), (INDIRECT("'"&amp;L$1&amp;"'!B2:B1000")=$B11) * (INDIRECT("'"&amp;L$1&amp;"'!C2:C1000")=$C11)
        ),
        5,
        FALSE()
    )="",
    "",
    VLOOKUP(
        $A11,
        _xlfn._xlws.filter(
            INDIRECT("'"&amp;L$1&amp;"'!A2:G1000"), (INDIRECT("'"&amp;L$1&amp;"'!B2:B1000")=$B11) * (INDIRECT("'"&amp;L$1&amp;"'!C2:C1000")=$C11)
        ),7,
        FALSE()
    )
)</f>
        <v>#NAME?</v>
      </c>
      <c r="M11" s="99" t="e">
        <f aca="false" t="array" ref="M11:M11">IF(
    VLOOKUP(
        $A11,
        _xlfn._xlws.filter(
            INDIRECT("'"&amp;M$1&amp;"'!A2:G1000"), (INDIRECT("'"&amp;M$1&amp;"'!B2:B1000")=$B11) * (INDIRECT("'"&amp;M$1&amp;"'!C2:C1000")=$C11)
        ),
        5,
        FALSE()
    )="",
    "",
    VLOOKUP(
        $A11,
        _xlfn._xlws.filter(
            INDIRECT("'"&amp;M$1&amp;"'!A2:G1000"), (INDIRECT("'"&amp;M$1&amp;"'!B2:B1000")=$B11) * (INDIRECT("'"&amp;M$1&amp;"'!C2:C1000")=$C11)
        ),7,
        FALSE()
    )
)</f>
        <v>#NAME?</v>
      </c>
      <c r="N11" s="99" t="e">
        <f aca="false" t="array" ref="N11:N11">IF(
    VLOOKUP(
        $A11,
        _xlfn._xlws.filter(
            INDIRECT("'"&amp;N$1&amp;"'!A2:G1000"), (INDIRECT("'"&amp;N$1&amp;"'!B2:B1000")=$B11) * (INDIRECT("'"&amp;N$1&amp;"'!C2:C1000")=$C11)
        ),
        5,
        FALSE()
    )="",
    "",
    VLOOKUP(
        $A11,
        _xlfn._xlws.filter(
            INDIRECT("'"&amp;N$1&amp;"'!A2:G1000"), (INDIRECT("'"&amp;N$1&amp;"'!B2:B1000")=$B11) * (INDIRECT("'"&amp;N$1&amp;"'!C2:C1000")=$C11)
        ),7,
        FALSE()
    )
)</f>
        <v>#NAME?</v>
      </c>
      <c r="O11" s="99" t="e">
        <f aca="false" t="array" ref="O11:O11">IF(
    VLOOKUP(
        $A11,
        _xlfn._xlws.filter(
            INDIRECT("'"&amp;O$1&amp;"'!A2:G1000"), (INDIRECT("'"&amp;O$1&amp;"'!B2:B1000")=$B11) * (INDIRECT("'"&amp;O$1&amp;"'!C2:C1000")=$C11)
        ),
        5,
        FALSE()
    )="",
    "",
    VLOOKUP(
        $A11,
        _xlfn._xlws.filter(
            INDIRECT("'"&amp;O$1&amp;"'!A2:G1000"), (INDIRECT("'"&amp;O$1&amp;"'!B2:B1000")=$B11) * (INDIRECT("'"&amp;O$1&amp;"'!C2:C1000")=$C11)
        ),7,
        FALSE()
    )
)</f>
        <v>#NAME?</v>
      </c>
      <c r="P11" s="99" t="e">
        <f aca="false" t="array" ref="P11:P11">IF(
    VLOOKUP(
        $A11,
        _xlfn._xlws.filter(
            INDIRECT("'"&amp;P$1&amp;"'!A2:G1000"), (INDIRECT("'"&amp;P$1&amp;"'!B2:B1000")=$B11) * (INDIRECT("'"&amp;P$1&amp;"'!C2:C1000")=$C11)
        ),
        5,
        FALSE()
    )="",
    "",
    VLOOKUP(
        $A11,
        _xlfn._xlws.filter(
            INDIRECT("'"&amp;P$1&amp;"'!A2:G1000"), (INDIRECT("'"&amp;P$1&amp;"'!B2:B1000")=$B11) * (INDIRECT("'"&amp;P$1&amp;"'!C2:C1000")=$C11)
        ),7,
        FALSE()
    )
)</f>
        <v>#NAME?</v>
      </c>
      <c r="Q11" s="99" t="e">
        <f aca="false" t="array" ref="Q11:Q11">IF(
    VLOOKUP(
        $A11,
        _xlfn._xlws.filter(
            INDIRECT("'"&amp;Q$1&amp;"'!A2:G1000"), (INDIRECT("'"&amp;Q$1&amp;"'!B2:B1000")=$B11) * (INDIRECT("'"&amp;Q$1&amp;"'!C2:C1000")=$C11)
        ),
        5,
        FALSE()
    )="",
    "",
    VLOOKUP(
        $A11,
        _xlfn._xlws.filter(
            INDIRECT("'"&amp;Q$1&amp;"'!A2:G1000"), (INDIRECT("'"&amp;Q$1&amp;"'!B2:B1000")=$B11) * (INDIRECT("'"&amp;Q$1&amp;"'!C2:C1000")=$C11)
        ),7,
        FALSE()
    )
)</f>
        <v>#NAME?</v>
      </c>
    </row>
    <row r="12" customFormat="false" ht="15.75" hidden="false" customHeight="true" outlineLevel="0" collapsed="false">
      <c r="A12" s="87" t="s">
        <v>35</v>
      </c>
      <c r="B12" s="47" t="s">
        <v>63</v>
      </c>
      <c r="C12" s="80" t="n">
        <v>1</v>
      </c>
      <c r="D12" s="99" t="e">
        <f aca="false" t="array" ref="D12:D12">IF(
    VLOOKUP(
        $A12,
        _xlfn._xlws.filter(
            INDIRECT("'"&amp;D$1&amp;"'!A2:G1000"), (INDIRECT("'"&amp;D$1&amp;"'!B2:B1000")=$B12) * (INDIRECT("'"&amp;D$1&amp;"'!C2:C1000")=$C12)
        ),
        5,
        FALSE()
    )="",
    "",
    VLOOKUP(
        $A12,
        _xlfn._xlws.filter(
            INDIRECT("'"&amp;D$1&amp;"'!A2:G1000"), (INDIRECT("'"&amp;D$1&amp;"'!B2:B1000")=$B12) * (INDIRECT("'"&amp;D$1&amp;"'!C2:C1000")=$C12)
        ),7,
        FALSE()
    )
)</f>
        <v>#NAME?</v>
      </c>
      <c r="E12" s="99" t="e">
        <f aca="false" t="array" ref="E12:E12">IF(
    VLOOKUP(
        $A12,
        _xlfn._xlws.filter(
            INDIRECT("'"&amp;E$1&amp;"'!A2:G1000"), (INDIRECT("'"&amp;E$1&amp;"'!B2:B1000")=$B12) * (INDIRECT("'"&amp;E$1&amp;"'!C2:C1000")=$C12)
        ),
        5,
        FALSE()
    )="",
    "",
    VLOOKUP(
        $A12,
        _xlfn._xlws.filter(
            INDIRECT("'"&amp;E$1&amp;"'!A2:G1000"), (INDIRECT("'"&amp;E$1&amp;"'!B2:B1000")=$B12) * (INDIRECT("'"&amp;E$1&amp;"'!C2:C1000")=$C12)
        ),7,
        FALSE()
    )
)</f>
        <v>#NAME?</v>
      </c>
      <c r="F12" s="99" t="e">
        <f aca="false" t="array" ref="F12:F12">IF(
    VLOOKUP(
        $A12,
        _xlfn._xlws.filter(
            INDIRECT("'"&amp;F$1&amp;"'!A2:G1000"), (INDIRECT("'"&amp;F$1&amp;"'!B2:B1000")=$B12) * (INDIRECT("'"&amp;F$1&amp;"'!C2:C1000")=$C12)
        ),
        5,
        FALSE()
    )="",
    "",
    VLOOKUP(
        $A12,
        _xlfn._xlws.filter(
            INDIRECT("'"&amp;F$1&amp;"'!A2:G1000"), (INDIRECT("'"&amp;F$1&amp;"'!B2:B1000")=$B12) * (INDIRECT("'"&amp;F$1&amp;"'!C2:C1000")=$C12)
        ),7,
        FALSE()
    )
)</f>
        <v>#NAME?</v>
      </c>
      <c r="G12" s="99" t="e">
        <f aca="false" t="array" ref="G12:G12">IF(
    VLOOKUP(
        $A12,
        _xlfn._xlws.filter(
            INDIRECT("'"&amp;G$1&amp;"'!A2:G1000"), (INDIRECT("'"&amp;G$1&amp;"'!B2:B1000")=$B12) * (INDIRECT("'"&amp;G$1&amp;"'!C2:C1000")=$C12)
        ),
        5,
        FALSE()
    )="",
    "",
    VLOOKUP(
        $A12,
        _xlfn._xlws.filter(
            INDIRECT("'"&amp;G$1&amp;"'!A2:G1000"), (INDIRECT("'"&amp;G$1&amp;"'!B2:B1000")=$B12) * (INDIRECT("'"&amp;G$1&amp;"'!C2:C1000")=$C12)
        ),7,
        FALSE()
    )
)</f>
        <v>#NAME?</v>
      </c>
      <c r="H12" s="99" t="e">
        <f aca="false" t="array" ref="H12:H12">IF(
    VLOOKUP(
        $A12,
        _xlfn._xlws.filter(
            INDIRECT("'"&amp;H$1&amp;"'!A2:G1000"), (INDIRECT("'"&amp;H$1&amp;"'!B2:B1000")=$B12) * (INDIRECT("'"&amp;H$1&amp;"'!C2:C1000")=$C12)
        ),
        5,
        FALSE()
    )="",
    "",
    VLOOKUP(
        $A12,
        _xlfn._xlws.filter(
            INDIRECT("'"&amp;H$1&amp;"'!A2:G1000"), (INDIRECT("'"&amp;H$1&amp;"'!B2:B1000")=$B12) * (INDIRECT("'"&amp;H$1&amp;"'!C2:C1000")=$C12)
        ),7,
        FALSE()
    )
)</f>
        <v>#NAME?</v>
      </c>
      <c r="I12" s="99" t="e">
        <f aca="false" t="array" ref="I12:I12">IF(
    VLOOKUP(
        $A12,
        _xlfn._xlws.filter(
            INDIRECT("'"&amp;I$1&amp;"'!A2:G1000"), (INDIRECT("'"&amp;I$1&amp;"'!B2:B1000")=$B12) * (INDIRECT("'"&amp;I$1&amp;"'!C2:C1000")=$C12)
        ),
        5,
        FALSE()
    )="",
    "",
    VLOOKUP(
        $A12,
        _xlfn._xlws.filter(
            INDIRECT("'"&amp;I$1&amp;"'!A2:G1000"), (INDIRECT("'"&amp;I$1&amp;"'!B2:B1000")=$B12) * (INDIRECT("'"&amp;I$1&amp;"'!C2:C1000")=$C12)
        ),7,
        FALSE()
    )
)</f>
        <v>#NAME?</v>
      </c>
      <c r="J12" s="99" t="e">
        <f aca="false" t="array" ref="J12:J12">IF(
    VLOOKUP(
        $A12,
        _xlfn._xlws.filter(
            INDIRECT("'"&amp;J$1&amp;"'!A2:G1000"), (INDIRECT("'"&amp;J$1&amp;"'!B2:B1000")=$B12) * (INDIRECT("'"&amp;J$1&amp;"'!C2:C1000")=$C12)
        ),
        5,
        FALSE()
    )="",
    "",
    VLOOKUP(
        $A12,
        _xlfn._xlws.filter(
            INDIRECT("'"&amp;J$1&amp;"'!A2:G1000"), (INDIRECT("'"&amp;J$1&amp;"'!B2:B1000")=$B12) * (INDIRECT("'"&amp;J$1&amp;"'!C2:C1000")=$C12)
        ),7,
        FALSE()
    )
)</f>
        <v>#NAME?</v>
      </c>
      <c r="K12" s="99" t="e">
        <f aca="false" t="array" ref="K12:K12">IF(
    VLOOKUP(
        $A12,
        _xlfn._xlws.filter(
            INDIRECT("'"&amp;K$1&amp;"'!A2:G1000"), (INDIRECT("'"&amp;K$1&amp;"'!B2:B1000")=$B12) * (INDIRECT("'"&amp;K$1&amp;"'!C2:C1000")=$C12)
        ),
        5,
        FALSE()
    )="",
    "",
    VLOOKUP(
        $A12,
        _xlfn._xlws.filter(
            INDIRECT("'"&amp;K$1&amp;"'!A2:G1000"), (INDIRECT("'"&amp;K$1&amp;"'!B2:B1000")=$B12) * (INDIRECT("'"&amp;K$1&amp;"'!C2:C1000")=$C12)
        ),7,
        FALSE()
    )
)</f>
        <v>#NAME?</v>
      </c>
      <c r="L12" s="99" t="e">
        <f aca="false" t="array" ref="L12:L12">IF(
    VLOOKUP(
        $A12,
        _xlfn._xlws.filter(
            INDIRECT("'"&amp;L$1&amp;"'!A2:G1000"), (INDIRECT("'"&amp;L$1&amp;"'!B2:B1000")=$B12) * (INDIRECT("'"&amp;L$1&amp;"'!C2:C1000")=$C12)
        ),
        5,
        FALSE()
    )="",
    "",
    VLOOKUP(
        $A12,
        _xlfn._xlws.filter(
            INDIRECT("'"&amp;L$1&amp;"'!A2:G1000"), (INDIRECT("'"&amp;L$1&amp;"'!B2:B1000")=$B12) * (INDIRECT("'"&amp;L$1&amp;"'!C2:C1000")=$C12)
        ),7,
        FALSE()
    )
)</f>
        <v>#NAME?</v>
      </c>
      <c r="M12" s="99" t="e">
        <f aca="false" t="array" ref="M12:M12">IF(
    VLOOKUP(
        $A12,
        _xlfn._xlws.filter(
            INDIRECT("'"&amp;M$1&amp;"'!A2:G1000"), (INDIRECT("'"&amp;M$1&amp;"'!B2:B1000")=$B12) * (INDIRECT("'"&amp;M$1&amp;"'!C2:C1000")=$C12)
        ),
        5,
        FALSE()
    )="",
    "",
    VLOOKUP(
        $A12,
        _xlfn._xlws.filter(
            INDIRECT("'"&amp;M$1&amp;"'!A2:G1000"), (INDIRECT("'"&amp;M$1&amp;"'!B2:B1000")=$B12) * (INDIRECT("'"&amp;M$1&amp;"'!C2:C1000")=$C12)
        ),7,
        FALSE()
    )
)</f>
        <v>#NAME?</v>
      </c>
      <c r="N12" s="99" t="e">
        <f aca="false" t="array" ref="N12:N12">IF(
    VLOOKUP(
        $A12,
        _xlfn._xlws.filter(
            INDIRECT("'"&amp;N$1&amp;"'!A2:G1000"), (INDIRECT("'"&amp;N$1&amp;"'!B2:B1000")=$B12) * (INDIRECT("'"&amp;N$1&amp;"'!C2:C1000")=$C12)
        ),
        5,
        FALSE()
    )="",
    "",
    VLOOKUP(
        $A12,
        _xlfn._xlws.filter(
            INDIRECT("'"&amp;N$1&amp;"'!A2:G1000"), (INDIRECT("'"&amp;N$1&amp;"'!B2:B1000")=$B12) * (INDIRECT("'"&amp;N$1&amp;"'!C2:C1000")=$C12)
        ),7,
        FALSE()
    )
)</f>
        <v>#NAME?</v>
      </c>
      <c r="O12" s="99" t="e">
        <f aca="false" t="array" ref="O12:O12">IF(
    VLOOKUP(
        $A12,
        _xlfn._xlws.filter(
            INDIRECT("'"&amp;O$1&amp;"'!A2:G1000"), (INDIRECT("'"&amp;O$1&amp;"'!B2:B1000")=$B12) * (INDIRECT("'"&amp;O$1&amp;"'!C2:C1000")=$C12)
        ),
        5,
        FALSE()
    )="",
    "",
    VLOOKUP(
        $A12,
        _xlfn._xlws.filter(
            INDIRECT("'"&amp;O$1&amp;"'!A2:G1000"), (INDIRECT("'"&amp;O$1&amp;"'!B2:B1000")=$B12) * (INDIRECT("'"&amp;O$1&amp;"'!C2:C1000")=$C12)
        ),7,
        FALSE()
    )
)</f>
        <v>#NAME?</v>
      </c>
      <c r="P12" s="99" t="e">
        <f aca="false" t="array" ref="P12:P12">IF(
    VLOOKUP(
        $A12,
        _xlfn._xlws.filter(
            INDIRECT("'"&amp;P$1&amp;"'!A2:G1000"), (INDIRECT("'"&amp;P$1&amp;"'!B2:B1000")=$B12) * (INDIRECT("'"&amp;P$1&amp;"'!C2:C1000")=$C12)
        ),
        5,
        FALSE()
    )="",
    "",
    VLOOKUP(
        $A12,
        _xlfn._xlws.filter(
            INDIRECT("'"&amp;P$1&amp;"'!A2:G1000"), (INDIRECT("'"&amp;P$1&amp;"'!B2:B1000")=$B12) * (INDIRECT("'"&amp;P$1&amp;"'!C2:C1000")=$C12)
        ),7,
        FALSE()
    )
)</f>
        <v>#NAME?</v>
      </c>
      <c r="Q12" s="99" t="e">
        <f aca="false" t="array" ref="Q12:Q12">IF(
    VLOOKUP(
        $A12,
        _xlfn._xlws.filter(
            INDIRECT("'"&amp;Q$1&amp;"'!A2:G1000"), (INDIRECT("'"&amp;Q$1&amp;"'!B2:B1000")=$B12) * (INDIRECT("'"&amp;Q$1&amp;"'!C2:C1000")=$C12)
        ),
        5,
        FALSE()
    )="",
    "",
    VLOOKUP(
        $A12,
        _xlfn._xlws.filter(
            INDIRECT("'"&amp;Q$1&amp;"'!A2:G1000"), (INDIRECT("'"&amp;Q$1&amp;"'!B2:B1000")=$B12) * (INDIRECT("'"&amp;Q$1&amp;"'!C2:C1000")=$C12)
        ),7,
        FALSE()
    )
)</f>
        <v>#NAME?</v>
      </c>
    </row>
    <row r="13" customFormat="false" ht="15.75" hidden="false" customHeight="true" outlineLevel="0" collapsed="false">
      <c r="A13" s="87" t="s">
        <v>35</v>
      </c>
      <c r="B13" s="47" t="s">
        <v>64</v>
      </c>
      <c r="C13" s="80" t="n">
        <v>1</v>
      </c>
      <c r="D13" s="99" t="e">
        <f aca="false" t="array" ref="D13:D13">IF(
    VLOOKUP(
        $A13,
        _xlfn._xlws.filter(
            INDIRECT("'"&amp;D$1&amp;"'!A2:G1000"), (INDIRECT("'"&amp;D$1&amp;"'!B2:B1000")=$B13) * (INDIRECT("'"&amp;D$1&amp;"'!C2:C1000")=$C13)
        ),
        5,
        FALSE()
    )="",
    "",
    VLOOKUP(
        $A13,
        _xlfn._xlws.filter(
            INDIRECT("'"&amp;D$1&amp;"'!A2:G1000"), (INDIRECT("'"&amp;D$1&amp;"'!B2:B1000")=$B13) * (INDIRECT("'"&amp;D$1&amp;"'!C2:C1000")=$C13)
        ),7,
        FALSE()
    )
)</f>
        <v>#NAME?</v>
      </c>
      <c r="E13" s="99" t="e">
        <f aca="false" t="array" ref="E13:E13">IF(
    VLOOKUP(
        $A13,
        _xlfn._xlws.filter(
            INDIRECT("'"&amp;E$1&amp;"'!A2:G1000"), (INDIRECT("'"&amp;E$1&amp;"'!B2:B1000")=$B13) * (INDIRECT("'"&amp;E$1&amp;"'!C2:C1000")=$C13)
        ),
        5,
        FALSE()
    )="",
    "",
    VLOOKUP(
        $A13,
        _xlfn._xlws.filter(
            INDIRECT("'"&amp;E$1&amp;"'!A2:G1000"), (INDIRECT("'"&amp;E$1&amp;"'!B2:B1000")=$B13) * (INDIRECT("'"&amp;E$1&amp;"'!C2:C1000")=$C13)
        ),7,
        FALSE()
    )
)</f>
        <v>#NAME?</v>
      </c>
      <c r="F13" s="99" t="e">
        <f aca="false" t="array" ref="F13:F13">IF(
    VLOOKUP(
        $A13,
        _xlfn._xlws.filter(
            INDIRECT("'"&amp;F$1&amp;"'!A2:G1000"), (INDIRECT("'"&amp;F$1&amp;"'!B2:B1000")=$B13) * (INDIRECT("'"&amp;F$1&amp;"'!C2:C1000")=$C13)
        ),
        5,
        FALSE()
    )="",
    "",
    VLOOKUP(
        $A13,
        _xlfn._xlws.filter(
            INDIRECT("'"&amp;F$1&amp;"'!A2:G1000"), (INDIRECT("'"&amp;F$1&amp;"'!B2:B1000")=$B13) * (INDIRECT("'"&amp;F$1&amp;"'!C2:C1000")=$C13)
        ),7,
        FALSE()
    )
)</f>
        <v>#NAME?</v>
      </c>
      <c r="G13" s="99" t="e">
        <f aca="false" t="array" ref="G13:G13">IF(
    VLOOKUP(
        $A13,
        _xlfn._xlws.filter(
            INDIRECT("'"&amp;G$1&amp;"'!A2:G1000"), (INDIRECT("'"&amp;G$1&amp;"'!B2:B1000")=$B13) * (INDIRECT("'"&amp;G$1&amp;"'!C2:C1000")=$C13)
        ),
        5,
        FALSE()
    )="",
    "",
    VLOOKUP(
        $A13,
        _xlfn._xlws.filter(
            INDIRECT("'"&amp;G$1&amp;"'!A2:G1000"), (INDIRECT("'"&amp;G$1&amp;"'!B2:B1000")=$B13) * (INDIRECT("'"&amp;G$1&amp;"'!C2:C1000")=$C13)
        ),7,
        FALSE()
    )
)</f>
        <v>#NAME?</v>
      </c>
      <c r="H13" s="99" t="e">
        <f aca="false" t="array" ref="H13:H13">IF(
    VLOOKUP(
        $A13,
        _xlfn._xlws.filter(
            INDIRECT("'"&amp;H$1&amp;"'!A2:G1000"), (INDIRECT("'"&amp;H$1&amp;"'!B2:B1000")=$B13) * (INDIRECT("'"&amp;H$1&amp;"'!C2:C1000")=$C13)
        ),
        5,
        FALSE()
    )="",
    "",
    VLOOKUP(
        $A13,
        _xlfn._xlws.filter(
            INDIRECT("'"&amp;H$1&amp;"'!A2:G1000"), (INDIRECT("'"&amp;H$1&amp;"'!B2:B1000")=$B13) * (INDIRECT("'"&amp;H$1&amp;"'!C2:C1000")=$C13)
        ),7,
        FALSE()
    )
)</f>
        <v>#NAME?</v>
      </c>
      <c r="I13" s="99" t="e">
        <f aca="false" t="array" ref="I13:I13">IF(
    VLOOKUP(
        $A13,
        _xlfn._xlws.filter(
            INDIRECT("'"&amp;I$1&amp;"'!A2:G1000"), (INDIRECT("'"&amp;I$1&amp;"'!B2:B1000")=$B13) * (INDIRECT("'"&amp;I$1&amp;"'!C2:C1000")=$C13)
        ),
        5,
        FALSE()
    )="",
    "",
    VLOOKUP(
        $A13,
        _xlfn._xlws.filter(
            INDIRECT("'"&amp;I$1&amp;"'!A2:G1000"), (INDIRECT("'"&amp;I$1&amp;"'!B2:B1000")=$B13) * (INDIRECT("'"&amp;I$1&amp;"'!C2:C1000")=$C13)
        ),7,
        FALSE()
    )
)</f>
        <v>#NAME?</v>
      </c>
      <c r="J13" s="99" t="e">
        <f aca="false" t="array" ref="J13:J13">IF(
    VLOOKUP(
        $A13,
        _xlfn._xlws.filter(
            INDIRECT("'"&amp;J$1&amp;"'!A2:G1000"), (INDIRECT("'"&amp;J$1&amp;"'!B2:B1000")=$B13) * (INDIRECT("'"&amp;J$1&amp;"'!C2:C1000")=$C13)
        ),
        5,
        FALSE()
    )="",
    "",
    VLOOKUP(
        $A13,
        _xlfn._xlws.filter(
            INDIRECT("'"&amp;J$1&amp;"'!A2:G1000"), (INDIRECT("'"&amp;J$1&amp;"'!B2:B1000")=$B13) * (INDIRECT("'"&amp;J$1&amp;"'!C2:C1000")=$C13)
        ),7,
        FALSE()
    )
)</f>
        <v>#NAME?</v>
      </c>
      <c r="K13" s="99" t="e">
        <f aca="false" t="array" ref="K13:K13">IF(
    VLOOKUP(
        $A13,
        _xlfn._xlws.filter(
            INDIRECT("'"&amp;K$1&amp;"'!A2:G1000"), (INDIRECT("'"&amp;K$1&amp;"'!B2:B1000")=$B13) * (INDIRECT("'"&amp;K$1&amp;"'!C2:C1000")=$C13)
        ),
        5,
        FALSE()
    )="",
    "",
    VLOOKUP(
        $A13,
        _xlfn._xlws.filter(
            INDIRECT("'"&amp;K$1&amp;"'!A2:G1000"), (INDIRECT("'"&amp;K$1&amp;"'!B2:B1000")=$B13) * (INDIRECT("'"&amp;K$1&amp;"'!C2:C1000")=$C13)
        ),7,
        FALSE()
    )
)</f>
        <v>#NAME?</v>
      </c>
      <c r="L13" s="99" t="e">
        <f aca="false" t="array" ref="L13:L13">IF(
    VLOOKUP(
        $A13,
        _xlfn._xlws.filter(
            INDIRECT("'"&amp;L$1&amp;"'!A2:G1000"), (INDIRECT("'"&amp;L$1&amp;"'!B2:B1000")=$B13) * (INDIRECT("'"&amp;L$1&amp;"'!C2:C1000")=$C13)
        ),
        5,
        FALSE()
    )="",
    "",
    VLOOKUP(
        $A13,
        _xlfn._xlws.filter(
            INDIRECT("'"&amp;L$1&amp;"'!A2:G1000"), (INDIRECT("'"&amp;L$1&amp;"'!B2:B1000")=$B13) * (INDIRECT("'"&amp;L$1&amp;"'!C2:C1000")=$C13)
        ),7,
        FALSE()
    )
)</f>
        <v>#NAME?</v>
      </c>
      <c r="M13" s="99" t="e">
        <f aca="false" t="array" ref="M13:M13">IF(
    VLOOKUP(
        $A13,
        _xlfn._xlws.filter(
            INDIRECT("'"&amp;M$1&amp;"'!A2:G1000"), (INDIRECT("'"&amp;M$1&amp;"'!B2:B1000")=$B13) * (INDIRECT("'"&amp;M$1&amp;"'!C2:C1000")=$C13)
        ),
        5,
        FALSE()
    )="",
    "",
    VLOOKUP(
        $A13,
        _xlfn._xlws.filter(
            INDIRECT("'"&amp;M$1&amp;"'!A2:G1000"), (INDIRECT("'"&amp;M$1&amp;"'!B2:B1000")=$B13) * (INDIRECT("'"&amp;M$1&amp;"'!C2:C1000")=$C13)
        ),7,
        FALSE()
    )
)</f>
        <v>#NAME?</v>
      </c>
      <c r="N13" s="99" t="e">
        <f aca="false" t="array" ref="N13:N13">IF(
    VLOOKUP(
        $A13,
        _xlfn._xlws.filter(
            INDIRECT("'"&amp;N$1&amp;"'!A2:G1000"), (INDIRECT("'"&amp;N$1&amp;"'!B2:B1000")=$B13) * (INDIRECT("'"&amp;N$1&amp;"'!C2:C1000")=$C13)
        ),
        5,
        FALSE()
    )="",
    "",
    VLOOKUP(
        $A13,
        _xlfn._xlws.filter(
            INDIRECT("'"&amp;N$1&amp;"'!A2:G1000"), (INDIRECT("'"&amp;N$1&amp;"'!B2:B1000")=$B13) * (INDIRECT("'"&amp;N$1&amp;"'!C2:C1000")=$C13)
        ),7,
        FALSE()
    )
)</f>
        <v>#NAME?</v>
      </c>
      <c r="O13" s="99" t="e">
        <f aca="false" t="array" ref="O13:O13">IF(
    VLOOKUP(
        $A13,
        _xlfn._xlws.filter(
            INDIRECT("'"&amp;O$1&amp;"'!A2:G1000"), (INDIRECT("'"&amp;O$1&amp;"'!B2:B1000")=$B13) * (INDIRECT("'"&amp;O$1&amp;"'!C2:C1000")=$C13)
        ),
        5,
        FALSE()
    )="",
    "",
    VLOOKUP(
        $A13,
        _xlfn._xlws.filter(
            INDIRECT("'"&amp;O$1&amp;"'!A2:G1000"), (INDIRECT("'"&amp;O$1&amp;"'!B2:B1000")=$B13) * (INDIRECT("'"&amp;O$1&amp;"'!C2:C1000")=$C13)
        ),7,
        FALSE()
    )
)</f>
        <v>#NAME?</v>
      </c>
      <c r="P13" s="99" t="e">
        <f aca="false" t="array" ref="P13:P13">IF(
    VLOOKUP(
        $A13,
        _xlfn._xlws.filter(
            INDIRECT("'"&amp;P$1&amp;"'!A2:G1000"), (INDIRECT("'"&amp;P$1&amp;"'!B2:B1000")=$B13) * (INDIRECT("'"&amp;P$1&amp;"'!C2:C1000")=$C13)
        ),
        5,
        FALSE()
    )="",
    "",
    VLOOKUP(
        $A13,
        _xlfn._xlws.filter(
            INDIRECT("'"&amp;P$1&amp;"'!A2:G1000"), (INDIRECT("'"&amp;P$1&amp;"'!B2:B1000")=$B13) * (INDIRECT("'"&amp;P$1&amp;"'!C2:C1000")=$C13)
        ),7,
        FALSE()
    )
)</f>
        <v>#NAME?</v>
      </c>
      <c r="Q13" s="99" t="e">
        <f aca="false" t="array" ref="Q13:Q13">IF(
    VLOOKUP(
        $A13,
        _xlfn._xlws.filter(
            INDIRECT("'"&amp;Q$1&amp;"'!A2:G1000"), (INDIRECT("'"&amp;Q$1&amp;"'!B2:B1000")=$B13) * (INDIRECT("'"&amp;Q$1&amp;"'!C2:C1000")=$C13)
        ),
        5,
        FALSE()
    )="",
    "",
    VLOOKUP(
        $A13,
        _xlfn._xlws.filter(
            INDIRECT("'"&amp;Q$1&amp;"'!A2:G1000"), (INDIRECT("'"&amp;Q$1&amp;"'!B2:B1000")=$B13) * (INDIRECT("'"&amp;Q$1&amp;"'!C2:C1000")=$C13)
        ),7,
        FALSE()
    )
)</f>
        <v>#NAME?</v>
      </c>
    </row>
    <row r="14" customFormat="false" ht="15.75" hidden="false" customHeight="true" outlineLevel="0" collapsed="false">
      <c r="A14" s="87" t="s">
        <v>35</v>
      </c>
      <c r="B14" s="47" t="s">
        <v>65</v>
      </c>
      <c r="C14" s="80" t="n">
        <v>1</v>
      </c>
      <c r="D14" s="99" t="e">
        <f aca="false" t="array" ref="D14:D14">IF(
    VLOOKUP(
        $A14,
        _xlfn._xlws.filter(
            INDIRECT("'"&amp;D$1&amp;"'!A2:G1000"), (INDIRECT("'"&amp;D$1&amp;"'!B2:B1000")=$B14) * (INDIRECT("'"&amp;D$1&amp;"'!C2:C1000")=$C14)
        ),
        5,
        FALSE()
    )="",
    "",
    VLOOKUP(
        $A14,
        _xlfn._xlws.filter(
            INDIRECT("'"&amp;D$1&amp;"'!A2:G1000"), (INDIRECT("'"&amp;D$1&amp;"'!B2:B1000")=$B14) * (INDIRECT("'"&amp;D$1&amp;"'!C2:C1000")=$C14)
        ),7,
        FALSE()
    )
)</f>
        <v>#NAME?</v>
      </c>
      <c r="E14" s="99" t="e">
        <f aca="false" t="array" ref="E14:E14">IF(
    VLOOKUP(
        $A14,
        _xlfn._xlws.filter(
            INDIRECT("'"&amp;E$1&amp;"'!A2:G1000"), (INDIRECT("'"&amp;E$1&amp;"'!B2:B1000")=$B14) * (INDIRECT("'"&amp;E$1&amp;"'!C2:C1000")=$C14)
        ),
        5,
        FALSE()
    )="",
    "",
    VLOOKUP(
        $A14,
        _xlfn._xlws.filter(
            INDIRECT("'"&amp;E$1&amp;"'!A2:G1000"), (INDIRECT("'"&amp;E$1&amp;"'!B2:B1000")=$B14) * (INDIRECT("'"&amp;E$1&amp;"'!C2:C1000")=$C14)
        ),7,
        FALSE()
    )
)</f>
        <v>#NAME?</v>
      </c>
      <c r="F14" s="99" t="e">
        <f aca="false" t="array" ref="F14:F14">IF(
    VLOOKUP(
        $A14,
        _xlfn._xlws.filter(
            INDIRECT("'"&amp;F$1&amp;"'!A2:G1000"), (INDIRECT("'"&amp;F$1&amp;"'!B2:B1000")=$B14) * (INDIRECT("'"&amp;F$1&amp;"'!C2:C1000")=$C14)
        ),
        5,
        FALSE()
    )="",
    "",
    VLOOKUP(
        $A14,
        _xlfn._xlws.filter(
            INDIRECT("'"&amp;F$1&amp;"'!A2:G1000"), (INDIRECT("'"&amp;F$1&amp;"'!B2:B1000")=$B14) * (INDIRECT("'"&amp;F$1&amp;"'!C2:C1000")=$C14)
        ),7,
        FALSE()
    )
)</f>
        <v>#NAME?</v>
      </c>
      <c r="G14" s="99" t="e">
        <f aca="false" t="array" ref="G14:G14">IF(
    VLOOKUP(
        $A14,
        _xlfn._xlws.filter(
            INDIRECT("'"&amp;G$1&amp;"'!A2:G1000"), (INDIRECT("'"&amp;G$1&amp;"'!B2:B1000")=$B14) * (INDIRECT("'"&amp;G$1&amp;"'!C2:C1000")=$C14)
        ),
        5,
        FALSE()
    )="",
    "",
    VLOOKUP(
        $A14,
        _xlfn._xlws.filter(
            INDIRECT("'"&amp;G$1&amp;"'!A2:G1000"), (INDIRECT("'"&amp;G$1&amp;"'!B2:B1000")=$B14) * (INDIRECT("'"&amp;G$1&amp;"'!C2:C1000")=$C14)
        ),7,
        FALSE()
    )
)</f>
        <v>#NAME?</v>
      </c>
      <c r="H14" s="99" t="e">
        <f aca="false" t="array" ref="H14:H14">IF(
    VLOOKUP(
        $A14,
        _xlfn._xlws.filter(
            INDIRECT("'"&amp;H$1&amp;"'!A2:G1000"), (INDIRECT("'"&amp;H$1&amp;"'!B2:B1000")=$B14) * (INDIRECT("'"&amp;H$1&amp;"'!C2:C1000")=$C14)
        ),
        5,
        FALSE()
    )="",
    "",
    VLOOKUP(
        $A14,
        _xlfn._xlws.filter(
            INDIRECT("'"&amp;H$1&amp;"'!A2:G1000"), (INDIRECT("'"&amp;H$1&amp;"'!B2:B1000")=$B14) * (INDIRECT("'"&amp;H$1&amp;"'!C2:C1000")=$C14)
        ),7,
        FALSE()
    )
)</f>
        <v>#NAME?</v>
      </c>
      <c r="I14" s="99" t="e">
        <f aca="false" t="array" ref="I14:I14">IF(
    VLOOKUP(
        $A14,
        _xlfn._xlws.filter(
            INDIRECT("'"&amp;I$1&amp;"'!A2:G1000"), (INDIRECT("'"&amp;I$1&amp;"'!B2:B1000")=$B14) * (INDIRECT("'"&amp;I$1&amp;"'!C2:C1000")=$C14)
        ),
        5,
        FALSE()
    )="",
    "",
    VLOOKUP(
        $A14,
        _xlfn._xlws.filter(
            INDIRECT("'"&amp;I$1&amp;"'!A2:G1000"), (INDIRECT("'"&amp;I$1&amp;"'!B2:B1000")=$B14) * (INDIRECT("'"&amp;I$1&amp;"'!C2:C1000")=$C14)
        ),7,
        FALSE()
    )
)</f>
        <v>#NAME?</v>
      </c>
      <c r="J14" s="99" t="e">
        <f aca="false" t="array" ref="J14:J14">IF(
    VLOOKUP(
        $A14,
        _xlfn._xlws.filter(
            INDIRECT("'"&amp;J$1&amp;"'!A2:G1000"), (INDIRECT("'"&amp;J$1&amp;"'!B2:B1000")=$B14) * (INDIRECT("'"&amp;J$1&amp;"'!C2:C1000")=$C14)
        ),
        5,
        FALSE()
    )="",
    "",
    VLOOKUP(
        $A14,
        _xlfn._xlws.filter(
            INDIRECT("'"&amp;J$1&amp;"'!A2:G1000"), (INDIRECT("'"&amp;J$1&amp;"'!B2:B1000")=$B14) * (INDIRECT("'"&amp;J$1&amp;"'!C2:C1000")=$C14)
        ),7,
        FALSE()
    )
)</f>
        <v>#NAME?</v>
      </c>
      <c r="K14" s="99" t="e">
        <f aca="false" t="array" ref="K14:K14">IF(
    VLOOKUP(
        $A14,
        _xlfn._xlws.filter(
            INDIRECT("'"&amp;K$1&amp;"'!A2:G1000"), (INDIRECT("'"&amp;K$1&amp;"'!B2:B1000")=$B14) * (INDIRECT("'"&amp;K$1&amp;"'!C2:C1000")=$C14)
        ),
        5,
        FALSE()
    )="",
    "",
    VLOOKUP(
        $A14,
        _xlfn._xlws.filter(
            INDIRECT("'"&amp;K$1&amp;"'!A2:G1000"), (INDIRECT("'"&amp;K$1&amp;"'!B2:B1000")=$B14) * (INDIRECT("'"&amp;K$1&amp;"'!C2:C1000")=$C14)
        ),7,
        FALSE()
    )
)</f>
        <v>#NAME?</v>
      </c>
      <c r="L14" s="99" t="e">
        <f aca="false" t="array" ref="L14:L14">IF(
    VLOOKUP(
        $A14,
        _xlfn._xlws.filter(
            INDIRECT("'"&amp;L$1&amp;"'!A2:G1000"), (INDIRECT("'"&amp;L$1&amp;"'!B2:B1000")=$B14) * (INDIRECT("'"&amp;L$1&amp;"'!C2:C1000")=$C14)
        ),
        5,
        FALSE()
    )="",
    "",
    VLOOKUP(
        $A14,
        _xlfn._xlws.filter(
            INDIRECT("'"&amp;L$1&amp;"'!A2:G1000"), (INDIRECT("'"&amp;L$1&amp;"'!B2:B1000")=$B14) * (INDIRECT("'"&amp;L$1&amp;"'!C2:C1000")=$C14)
        ),7,
        FALSE()
    )
)</f>
        <v>#NAME?</v>
      </c>
      <c r="M14" s="99" t="e">
        <f aca="false" t="array" ref="M14:M14">IF(
    VLOOKUP(
        $A14,
        _xlfn._xlws.filter(
            INDIRECT("'"&amp;M$1&amp;"'!A2:G1000"), (INDIRECT("'"&amp;M$1&amp;"'!B2:B1000")=$B14) * (INDIRECT("'"&amp;M$1&amp;"'!C2:C1000")=$C14)
        ),
        5,
        FALSE()
    )="",
    "",
    VLOOKUP(
        $A14,
        _xlfn._xlws.filter(
            INDIRECT("'"&amp;M$1&amp;"'!A2:G1000"), (INDIRECT("'"&amp;M$1&amp;"'!B2:B1000")=$B14) * (INDIRECT("'"&amp;M$1&amp;"'!C2:C1000")=$C14)
        ),7,
        FALSE()
    )
)</f>
        <v>#NAME?</v>
      </c>
      <c r="N14" s="99" t="e">
        <f aca="false" t="array" ref="N14:N14">IF(
    VLOOKUP(
        $A14,
        _xlfn._xlws.filter(
            INDIRECT("'"&amp;N$1&amp;"'!A2:G1000"), (INDIRECT("'"&amp;N$1&amp;"'!B2:B1000")=$B14) * (INDIRECT("'"&amp;N$1&amp;"'!C2:C1000")=$C14)
        ),
        5,
        FALSE()
    )="",
    "",
    VLOOKUP(
        $A14,
        _xlfn._xlws.filter(
            INDIRECT("'"&amp;N$1&amp;"'!A2:G1000"), (INDIRECT("'"&amp;N$1&amp;"'!B2:B1000")=$B14) * (INDIRECT("'"&amp;N$1&amp;"'!C2:C1000")=$C14)
        ),7,
        FALSE()
    )
)</f>
        <v>#NAME?</v>
      </c>
      <c r="O14" s="99" t="e">
        <f aca="false" t="array" ref="O14:O14">IF(
    VLOOKUP(
        $A14,
        _xlfn._xlws.filter(
            INDIRECT("'"&amp;O$1&amp;"'!A2:G1000"), (INDIRECT("'"&amp;O$1&amp;"'!B2:B1000")=$B14) * (INDIRECT("'"&amp;O$1&amp;"'!C2:C1000")=$C14)
        ),
        5,
        FALSE()
    )="",
    "",
    VLOOKUP(
        $A14,
        _xlfn._xlws.filter(
            INDIRECT("'"&amp;O$1&amp;"'!A2:G1000"), (INDIRECT("'"&amp;O$1&amp;"'!B2:B1000")=$B14) * (INDIRECT("'"&amp;O$1&amp;"'!C2:C1000")=$C14)
        ),7,
        FALSE()
    )
)</f>
        <v>#NAME?</v>
      </c>
      <c r="P14" s="99" t="e">
        <f aca="false" t="array" ref="P14:P14">IF(
    VLOOKUP(
        $A14,
        _xlfn._xlws.filter(
            INDIRECT("'"&amp;P$1&amp;"'!A2:G1000"), (INDIRECT("'"&amp;P$1&amp;"'!B2:B1000")=$B14) * (INDIRECT("'"&amp;P$1&amp;"'!C2:C1000")=$C14)
        ),
        5,
        FALSE()
    )="",
    "",
    VLOOKUP(
        $A14,
        _xlfn._xlws.filter(
            INDIRECT("'"&amp;P$1&amp;"'!A2:G1000"), (INDIRECT("'"&amp;P$1&amp;"'!B2:B1000")=$B14) * (INDIRECT("'"&amp;P$1&amp;"'!C2:C1000")=$C14)
        ),7,
        FALSE()
    )
)</f>
        <v>#NAME?</v>
      </c>
      <c r="Q14" s="99" t="e">
        <f aca="false" t="array" ref="Q14:Q14">IF(
    VLOOKUP(
        $A14,
        _xlfn._xlws.filter(
            INDIRECT("'"&amp;Q$1&amp;"'!A2:G1000"), (INDIRECT("'"&amp;Q$1&amp;"'!B2:B1000")=$B14) * (INDIRECT("'"&amp;Q$1&amp;"'!C2:C1000")=$C14)
        ),
        5,
        FALSE()
    )="",
    "",
    VLOOKUP(
        $A14,
        _xlfn._xlws.filter(
            INDIRECT("'"&amp;Q$1&amp;"'!A2:G1000"), (INDIRECT("'"&amp;Q$1&amp;"'!B2:B1000")=$B14) * (INDIRECT("'"&amp;Q$1&amp;"'!C2:C1000")=$C14)
        ),7,
        FALSE()
    )
)</f>
        <v>#NAME?</v>
      </c>
    </row>
    <row r="15" customFormat="false" ht="15.75" hidden="false" customHeight="true" outlineLevel="0" collapsed="false">
      <c r="A15" s="87" t="s">
        <v>35</v>
      </c>
      <c r="B15" s="47" t="s">
        <v>66</v>
      </c>
      <c r="C15" s="80" t="n">
        <v>1</v>
      </c>
      <c r="D15" s="99" t="e">
        <f aca="false" t="array" ref="D15:D15">IF(
    VLOOKUP(
        $A15,
        _xlfn._xlws.filter(
            INDIRECT("'"&amp;D$1&amp;"'!A2:G1000"), (INDIRECT("'"&amp;D$1&amp;"'!B2:B1000")=$B15) * (INDIRECT("'"&amp;D$1&amp;"'!C2:C1000")=$C15)
        ),
        5,
        FALSE()
    )="",
    "",
    VLOOKUP(
        $A15,
        _xlfn._xlws.filter(
            INDIRECT("'"&amp;D$1&amp;"'!A2:G1000"), (INDIRECT("'"&amp;D$1&amp;"'!B2:B1000")=$B15) * (INDIRECT("'"&amp;D$1&amp;"'!C2:C1000")=$C15)
        ),7,
        FALSE()
    )
)</f>
        <v>#NAME?</v>
      </c>
      <c r="E15" s="99" t="e">
        <f aca="false" t="array" ref="E15:E15">IF(
    VLOOKUP(
        $A15,
        _xlfn._xlws.filter(
            INDIRECT("'"&amp;E$1&amp;"'!A2:G1000"), (INDIRECT("'"&amp;E$1&amp;"'!B2:B1000")=$B15) * (INDIRECT("'"&amp;E$1&amp;"'!C2:C1000")=$C15)
        ),
        5,
        FALSE()
    )="",
    "",
    VLOOKUP(
        $A15,
        _xlfn._xlws.filter(
            INDIRECT("'"&amp;E$1&amp;"'!A2:G1000"), (INDIRECT("'"&amp;E$1&amp;"'!B2:B1000")=$B15) * (INDIRECT("'"&amp;E$1&amp;"'!C2:C1000")=$C15)
        ),7,
        FALSE()
    )
)</f>
        <v>#NAME?</v>
      </c>
      <c r="F15" s="99" t="e">
        <f aca="false" t="array" ref="F15:F15">IF(
    VLOOKUP(
        $A15,
        _xlfn._xlws.filter(
            INDIRECT("'"&amp;F$1&amp;"'!A2:G1000"), (INDIRECT("'"&amp;F$1&amp;"'!B2:B1000")=$B15) * (INDIRECT("'"&amp;F$1&amp;"'!C2:C1000")=$C15)
        ),
        5,
        FALSE()
    )="",
    "",
    VLOOKUP(
        $A15,
        _xlfn._xlws.filter(
            INDIRECT("'"&amp;F$1&amp;"'!A2:G1000"), (INDIRECT("'"&amp;F$1&amp;"'!B2:B1000")=$B15) * (INDIRECT("'"&amp;F$1&amp;"'!C2:C1000")=$C15)
        ),7,
        FALSE()
    )
)</f>
        <v>#NAME?</v>
      </c>
      <c r="G15" s="99" t="e">
        <f aca="false" t="array" ref="G15:G15">IF(
    VLOOKUP(
        $A15,
        _xlfn._xlws.filter(
            INDIRECT("'"&amp;G$1&amp;"'!A2:G1000"), (INDIRECT("'"&amp;G$1&amp;"'!B2:B1000")=$B15) * (INDIRECT("'"&amp;G$1&amp;"'!C2:C1000")=$C15)
        ),
        5,
        FALSE()
    )="",
    "",
    VLOOKUP(
        $A15,
        _xlfn._xlws.filter(
            INDIRECT("'"&amp;G$1&amp;"'!A2:G1000"), (INDIRECT("'"&amp;G$1&amp;"'!B2:B1000")=$B15) * (INDIRECT("'"&amp;G$1&amp;"'!C2:C1000")=$C15)
        ),7,
        FALSE()
    )
)</f>
        <v>#NAME?</v>
      </c>
      <c r="H15" s="99" t="e">
        <f aca="false" t="array" ref="H15:H15">IF(
    VLOOKUP(
        $A15,
        _xlfn._xlws.filter(
            INDIRECT("'"&amp;H$1&amp;"'!A2:G1000"), (INDIRECT("'"&amp;H$1&amp;"'!B2:B1000")=$B15) * (INDIRECT("'"&amp;H$1&amp;"'!C2:C1000")=$C15)
        ),
        5,
        FALSE()
    )="",
    "",
    VLOOKUP(
        $A15,
        _xlfn._xlws.filter(
            INDIRECT("'"&amp;H$1&amp;"'!A2:G1000"), (INDIRECT("'"&amp;H$1&amp;"'!B2:B1000")=$B15) * (INDIRECT("'"&amp;H$1&amp;"'!C2:C1000")=$C15)
        ),7,
        FALSE()
    )
)</f>
        <v>#NAME?</v>
      </c>
      <c r="I15" s="99" t="e">
        <f aca="false" t="array" ref="I15:I15">IF(
    VLOOKUP(
        $A15,
        _xlfn._xlws.filter(
            INDIRECT("'"&amp;I$1&amp;"'!A2:G1000"), (INDIRECT("'"&amp;I$1&amp;"'!B2:B1000")=$B15) * (INDIRECT("'"&amp;I$1&amp;"'!C2:C1000")=$C15)
        ),
        5,
        FALSE()
    )="",
    "",
    VLOOKUP(
        $A15,
        _xlfn._xlws.filter(
            INDIRECT("'"&amp;I$1&amp;"'!A2:G1000"), (INDIRECT("'"&amp;I$1&amp;"'!B2:B1000")=$B15) * (INDIRECT("'"&amp;I$1&amp;"'!C2:C1000")=$C15)
        ),7,
        FALSE()
    )
)</f>
        <v>#NAME?</v>
      </c>
      <c r="J15" s="99" t="e">
        <f aca="false" t="array" ref="J15:J15">IF(
    VLOOKUP(
        $A15,
        _xlfn._xlws.filter(
            INDIRECT("'"&amp;J$1&amp;"'!A2:G1000"), (INDIRECT("'"&amp;J$1&amp;"'!B2:B1000")=$B15) * (INDIRECT("'"&amp;J$1&amp;"'!C2:C1000")=$C15)
        ),
        5,
        FALSE()
    )="",
    "",
    VLOOKUP(
        $A15,
        _xlfn._xlws.filter(
            INDIRECT("'"&amp;J$1&amp;"'!A2:G1000"), (INDIRECT("'"&amp;J$1&amp;"'!B2:B1000")=$B15) * (INDIRECT("'"&amp;J$1&amp;"'!C2:C1000")=$C15)
        ),7,
        FALSE()
    )
)</f>
        <v>#NAME?</v>
      </c>
      <c r="K15" s="99" t="e">
        <f aca="false" t="array" ref="K15:K15">IF(
    VLOOKUP(
        $A15,
        _xlfn._xlws.filter(
            INDIRECT("'"&amp;K$1&amp;"'!A2:G1000"), (INDIRECT("'"&amp;K$1&amp;"'!B2:B1000")=$B15) * (INDIRECT("'"&amp;K$1&amp;"'!C2:C1000")=$C15)
        ),
        5,
        FALSE()
    )="",
    "",
    VLOOKUP(
        $A15,
        _xlfn._xlws.filter(
            INDIRECT("'"&amp;K$1&amp;"'!A2:G1000"), (INDIRECT("'"&amp;K$1&amp;"'!B2:B1000")=$B15) * (INDIRECT("'"&amp;K$1&amp;"'!C2:C1000")=$C15)
        ),7,
        FALSE()
    )
)</f>
        <v>#NAME?</v>
      </c>
      <c r="L15" s="99" t="e">
        <f aca="false" t="array" ref="L15:L15">IF(
    VLOOKUP(
        $A15,
        _xlfn._xlws.filter(
            INDIRECT("'"&amp;L$1&amp;"'!A2:G1000"), (INDIRECT("'"&amp;L$1&amp;"'!B2:B1000")=$B15) * (INDIRECT("'"&amp;L$1&amp;"'!C2:C1000")=$C15)
        ),
        5,
        FALSE()
    )="",
    "",
    VLOOKUP(
        $A15,
        _xlfn._xlws.filter(
            INDIRECT("'"&amp;L$1&amp;"'!A2:G1000"), (INDIRECT("'"&amp;L$1&amp;"'!B2:B1000")=$B15) * (INDIRECT("'"&amp;L$1&amp;"'!C2:C1000")=$C15)
        ),7,
        FALSE()
    )
)</f>
        <v>#NAME?</v>
      </c>
      <c r="M15" s="99" t="e">
        <f aca="false" t="array" ref="M15:M15">IF(
    VLOOKUP(
        $A15,
        _xlfn._xlws.filter(
            INDIRECT("'"&amp;M$1&amp;"'!A2:G1000"), (INDIRECT("'"&amp;M$1&amp;"'!B2:B1000")=$B15) * (INDIRECT("'"&amp;M$1&amp;"'!C2:C1000")=$C15)
        ),
        5,
        FALSE()
    )="",
    "",
    VLOOKUP(
        $A15,
        _xlfn._xlws.filter(
            INDIRECT("'"&amp;M$1&amp;"'!A2:G1000"), (INDIRECT("'"&amp;M$1&amp;"'!B2:B1000")=$B15) * (INDIRECT("'"&amp;M$1&amp;"'!C2:C1000")=$C15)
        ),7,
        FALSE()
    )
)</f>
        <v>#NAME?</v>
      </c>
      <c r="N15" s="99" t="e">
        <f aca="false" t="array" ref="N15:N15">IF(
    VLOOKUP(
        $A15,
        _xlfn._xlws.filter(
            INDIRECT("'"&amp;N$1&amp;"'!A2:G1000"), (INDIRECT("'"&amp;N$1&amp;"'!B2:B1000")=$B15) * (INDIRECT("'"&amp;N$1&amp;"'!C2:C1000")=$C15)
        ),
        5,
        FALSE()
    )="",
    "",
    VLOOKUP(
        $A15,
        _xlfn._xlws.filter(
            INDIRECT("'"&amp;N$1&amp;"'!A2:G1000"), (INDIRECT("'"&amp;N$1&amp;"'!B2:B1000")=$B15) * (INDIRECT("'"&amp;N$1&amp;"'!C2:C1000")=$C15)
        ),7,
        FALSE()
    )
)</f>
        <v>#NAME?</v>
      </c>
      <c r="O15" s="99" t="e">
        <f aca="false" t="array" ref="O15:O15">IF(
    VLOOKUP(
        $A15,
        _xlfn._xlws.filter(
            INDIRECT("'"&amp;O$1&amp;"'!A2:G1000"), (INDIRECT("'"&amp;O$1&amp;"'!B2:B1000")=$B15) * (INDIRECT("'"&amp;O$1&amp;"'!C2:C1000")=$C15)
        ),
        5,
        FALSE()
    )="",
    "",
    VLOOKUP(
        $A15,
        _xlfn._xlws.filter(
            INDIRECT("'"&amp;O$1&amp;"'!A2:G1000"), (INDIRECT("'"&amp;O$1&amp;"'!B2:B1000")=$B15) * (INDIRECT("'"&amp;O$1&amp;"'!C2:C1000")=$C15)
        ),7,
        FALSE()
    )
)</f>
        <v>#NAME?</v>
      </c>
      <c r="P15" s="99" t="e">
        <f aca="false" t="array" ref="P15:P15">IF(
    VLOOKUP(
        $A15,
        _xlfn._xlws.filter(
            INDIRECT("'"&amp;P$1&amp;"'!A2:G1000"), (INDIRECT("'"&amp;P$1&amp;"'!B2:B1000")=$B15) * (INDIRECT("'"&amp;P$1&amp;"'!C2:C1000")=$C15)
        ),
        5,
        FALSE()
    )="",
    "",
    VLOOKUP(
        $A15,
        _xlfn._xlws.filter(
            INDIRECT("'"&amp;P$1&amp;"'!A2:G1000"), (INDIRECT("'"&amp;P$1&amp;"'!B2:B1000")=$B15) * (INDIRECT("'"&amp;P$1&amp;"'!C2:C1000")=$C15)
        ),7,
        FALSE()
    )
)</f>
        <v>#NAME?</v>
      </c>
      <c r="Q15" s="99" t="e">
        <f aca="false" t="array" ref="Q15:Q15">IF(
    VLOOKUP(
        $A15,
        _xlfn._xlws.filter(
            INDIRECT("'"&amp;Q$1&amp;"'!A2:G1000"), (INDIRECT("'"&amp;Q$1&amp;"'!B2:B1000")=$B15) * (INDIRECT("'"&amp;Q$1&amp;"'!C2:C1000")=$C15)
        ),
        5,
        FALSE()
    )="",
    "",
    VLOOKUP(
        $A15,
        _xlfn._xlws.filter(
            INDIRECT("'"&amp;Q$1&amp;"'!A2:G1000"), (INDIRECT("'"&amp;Q$1&amp;"'!B2:B1000")=$B15) * (INDIRECT("'"&amp;Q$1&amp;"'!C2:C1000")=$C15)
        ),7,
        FALSE()
    )
)</f>
        <v>#NAME?</v>
      </c>
    </row>
    <row r="17" customFormat="false" ht="15.75" hidden="false" customHeight="true" outlineLevel="0" collapsed="false">
      <c r="A17" s="89" t="s">
        <v>27</v>
      </c>
      <c r="B17" s="83" t="s">
        <v>51</v>
      </c>
      <c r="C17" s="83" t="s">
        <v>52</v>
      </c>
      <c r="D17" s="98" t="s">
        <v>1</v>
      </c>
      <c r="E17" s="98" t="s">
        <v>2</v>
      </c>
      <c r="F17" s="98" t="s">
        <v>3</v>
      </c>
      <c r="G17" s="98" t="s">
        <v>4</v>
      </c>
      <c r="H17" s="98" t="s">
        <v>5</v>
      </c>
      <c r="I17" s="98" t="s">
        <v>6</v>
      </c>
      <c r="J17" s="98" t="s">
        <v>7</v>
      </c>
      <c r="K17" s="98" t="s">
        <v>8</v>
      </c>
      <c r="L17" s="98" t="s">
        <v>9</v>
      </c>
      <c r="M17" s="98" t="s">
        <v>10</v>
      </c>
      <c r="N17" s="98" t="s">
        <v>11</v>
      </c>
      <c r="O17" s="98" t="s">
        <v>12</v>
      </c>
      <c r="P17" s="98" t="s">
        <v>13</v>
      </c>
      <c r="Q17" s="98" t="s">
        <v>14</v>
      </c>
    </row>
    <row r="18" customFormat="false" ht="15" hidden="false" customHeight="false" outlineLevel="0" collapsed="false">
      <c r="A18" s="90" t="s">
        <v>37</v>
      </c>
      <c r="B18" s="47" t="s">
        <v>67</v>
      </c>
      <c r="C18" s="47" t="n">
        <v>1</v>
      </c>
      <c r="D18" s="99" t="e">
        <f aca="false" t="array" ref="D18:D18">IF(
    VLOOKUP(
        $A18,
        _xlfn._xlws.filter(
            INDIRECT("'"&amp;D$1&amp;"'!A2:G1000"), (INDIRECT("'"&amp;D$1&amp;"'!B2:B1000")=$B18) * (INDIRECT("'"&amp;D$1&amp;"'!C2:C1000")=$C18)
        ),
        5,
        FALSE()
    )="",
    "",
    VLOOKUP(
        $A18,
        _xlfn._xlws.filter(
            INDIRECT("'"&amp;D$1&amp;"'!A2:G1000"), (INDIRECT("'"&amp;D$1&amp;"'!B2:B1000")=$B18) * (INDIRECT("'"&amp;D$1&amp;"'!C2:C1000")=$C18)
        ),7,
        FALSE()
    )
)</f>
        <v>#NAME?</v>
      </c>
      <c r="E18" s="99" t="e">
        <f aca="false" t="array" ref="E18:E18">IF(
    VLOOKUP(
        $A18,
        _xlfn._xlws.filter(
            INDIRECT("'"&amp;E$1&amp;"'!A2:G1000"), (INDIRECT("'"&amp;E$1&amp;"'!B2:B1000")=$B18) * (INDIRECT("'"&amp;E$1&amp;"'!C2:C1000")=$C18)
        ),
        5,
        FALSE()
    )="",
    "",
    VLOOKUP(
        $A18,
        _xlfn._xlws.filter(
            INDIRECT("'"&amp;E$1&amp;"'!A2:G1000"), (INDIRECT("'"&amp;E$1&amp;"'!B2:B1000")=$B18) * (INDIRECT("'"&amp;E$1&amp;"'!C2:C1000")=$C18)
        ),7,
        FALSE()
    )
)</f>
        <v>#NAME?</v>
      </c>
      <c r="F18" s="99" t="e">
        <f aca="false" t="array" ref="F18:F18">IF(
    VLOOKUP(
        $A18,
        _xlfn._xlws.filter(
            INDIRECT("'"&amp;F$1&amp;"'!A2:G1000"), (INDIRECT("'"&amp;F$1&amp;"'!B2:B1000")=$B18) * (INDIRECT("'"&amp;F$1&amp;"'!C2:C1000")=$C18)
        ),
        5,
        FALSE()
    )="",
    "",
    VLOOKUP(
        $A18,
        _xlfn._xlws.filter(
            INDIRECT("'"&amp;F$1&amp;"'!A2:G1000"), (INDIRECT("'"&amp;F$1&amp;"'!B2:B1000")=$B18) * (INDIRECT("'"&amp;F$1&amp;"'!C2:C1000")=$C18)
        ),7,
        FALSE()
    )
)</f>
        <v>#NAME?</v>
      </c>
      <c r="G18" s="99" t="e">
        <f aca="false" t="array" ref="G18:G18">IF(
    VLOOKUP(
        $A18,
        _xlfn._xlws.filter(
            INDIRECT("'"&amp;G$1&amp;"'!A2:G1000"), (INDIRECT("'"&amp;G$1&amp;"'!B2:B1000")=$B18) * (INDIRECT("'"&amp;G$1&amp;"'!C2:C1000")=$C18)
        ),
        5,
        FALSE()
    )="",
    "",
    VLOOKUP(
        $A18,
        _xlfn._xlws.filter(
            INDIRECT("'"&amp;G$1&amp;"'!A2:G1000"), (INDIRECT("'"&amp;G$1&amp;"'!B2:B1000")=$B18) * (INDIRECT("'"&amp;G$1&amp;"'!C2:C1000")=$C18)
        ),7,
        FALSE()
    )
)</f>
        <v>#NAME?</v>
      </c>
      <c r="H18" s="99" t="e">
        <f aca="false" t="array" ref="H18:H18">IF(
    VLOOKUP(
        $A18,
        _xlfn._xlws.filter(
            INDIRECT("'"&amp;H$1&amp;"'!A2:G1000"), (INDIRECT("'"&amp;H$1&amp;"'!B2:B1000")=$B18) * (INDIRECT("'"&amp;H$1&amp;"'!C2:C1000")=$C18)
        ),
        5,
        FALSE()
    )="",
    "",
    VLOOKUP(
        $A18,
        _xlfn._xlws.filter(
            INDIRECT("'"&amp;H$1&amp;"'!A2:G1000"), (INDIRECT("'"&amp;H$1&amp;"'!B2:B1000")=$B18) * (INDIRECT("'"&amp;H$1&amp;"'!C2:C1000")=$C18)
        ),7,
        FALSE()
    )
)</f>
        <v>#NAME?</v>
      </c>
      <c r="I18" s="99" t="e">
        <f aca="false" t="array" ref="I18:I18">IF(
    VLOOKUP(
        $A18,
        _xlfn._xlws.filter(
            INDIRECT("'"&amp;I$1&amp;"'!A2:G1000"), (INDIRECT("'"&amp;I$1&amp;"'!B2:B1000")=$B18) * (INDIRECT("'"&amp;I$1&amp;"'!C2:C1000")=$C18)
        ),
        5,
        FALSE()
    )="",
    "",
    VLOOKUP(
        $A18,
        _xlfn._xlws.filter(
            INDIRECT("'"&amp;I$1&amp;"'!A2:G1000"), (INDIRECT("'"&amp;I$1&amp;"'!B2:B1000")=$B18) * (INDIRECT("'"&amp;I$1&amp;"'!C2:C1000")=$C18)
        ),7,
        FALSE()
    )
)</f>
        <v>#NAME?</v>
      </c>
      <c r="J18" s="99" t="e">
        <f aca="false" t="array" ref="J18:J18">IF(
    VLOOKUP(
        $A18,
        _xlfn._xlws.filter(
            INDIRECT("'"&amp;J$1&amp;"'!A2:G1000"), (INDIRECT("'"&amp;J$1&amp;"'!B2:B1000")=$B18) * (INDIRECT("'"&amp;J$1&amp;"'!C2:C1000")=$C18)
        ),
        5,
        FALSE()
    )="",
    "",
    VLOOKUP(
        $A18,
        _xlfn._xlws.filter(
            INDIRECT("'"&amp;J$1&amp;"'!A2:G1000"), (INDIRECT("'"&amp;J$1&amp;"'!B2:B1000")=$B18) * (INDIRECT("'"&amp;J$1&amp;"'!C2:C1000")=$C18)
        ),7,
        FALSE()
    )
)</f>
        <v>#NAME?</v>
      </c>
      <c r="K18" s="99" t="e">
        <f aca="false" t="array" ref="K18:K18">IF(
    VLOOKUP(
        $A18,
        _xlfn._xlws.filter(
            INDIRECT("'"&amp;K$1&amp;"'!A2:G1000"), (INDIRECT("'"&amp;K$1&amp;"'!B2:B1000")=$B18) * (INDIRECT("'"&amp;K$1&amp;"'!C2:C1000")=$C18)
        ),
        5,
        FALSE()
    )="",
    "",
    VLOOKUP(
        $A18,
        _xlfn._xlws.filter(
            INDIRECT("'"&amp;K$1&amp;"'!A2:G1000"), (INDIRECT("'"&amp;K$1&amp;"'!B2:B1000")=$B18) * (INDIRECT("'"&amp;K$1&amp;"'!C2:C1000")=$C18)
        ),7,
        FALSE()
    )
)</f>
        <v>#NAME?</v>
      </c>
      <c r="L18" s="99" t="e">
        <f aca="false" t="array" ref="L18:L18">IF(
    VLOOKUP(
        $A18,
        _xlfn._xlws.filter(
            INDIRECT("'"&amp;L$1&amp;"'!A2:G1000"), (INDIRECT("'"&amp;L$1&amp;"'!B2:B1000")=$B18) * (INDIRECT("'"&amp;L$1&amp;"'!C2:C1000")=$C18)
        ),
        5,
        FALSE()
    )="",
    "",
    VLOOKUP(
        $A18,
        _xlfn._xlws.filter(
            INDIRECT("'"&amp;L$1&amp;"'!A2:G1000"), (INDIRECT("'"&amp;L$1&amp;"'!B2:B1000")=$B18) * (INDIRECT("'"&amp;L$1&amp;"'!C2:C1000")=$C18)
        ),7,
        FALSE()
    )
)</f>
        <v>#NAME?</v>
      </c>
      <c r="M18" s="99" t="e">
        <f aca="false" t="array" ref="M18:M18">IF(
    VLOOKUP(
        $A18,
        _xlfn._xlws.filter(
            INDIRECT("'"&amp;M$1&amp;"'!A2:G1000"), (INDIRECT("'"&amp;M$1&amp;"'!B2:B1000")=$B18) * (INDIRECT("'"&amp;M$1&amp;"'!C2:C1000")=$C18)
        ),
        5,
        FALSE()
    )="",
    "",
    VLOOKUP(
        $A18,
        _xlfn._xlws.filter(
            INDIRECT("'"&amp;M$1&amp;"'!A2:G1000"), (INDIRECT("'"&amp;M$1&amp;"'!B2:B1000")=$B18) * (INDIRECT("'"&amp;M$1&amp;"'!C2:C1000")=$C18)
        ),7,
        FALSE()
    )
)</f>
        <v>#NAME?</v>
      </c>
      <c r="N18" s="99" t="e">
        <f aca="false" t="array" ref="N18:N18">IF(
    VLOOKUP(
        $A18,
        _xlfn._xlws.filter(
            INDIRECT("'"&amp;N$1&amp;"'!A2:G1000"), (INDIRECT("'"&amp;N$1&amp;"'!B2:B1000")=$B18) * (INDIRECT("'"&amp;N$1&amp;"'!C2:C1000")=$C18)
        ),
        5,
        FALSE()
    )="",
    "",
    VLOOKUP(
        $A18,
        _xlfn._xlws.filter(
            INDIRECT("'"&amp;N$1&amp;"'!A2:G1000"), (INDIRECT("'"&amp;N$1&amp;"'!B2:B1000")=$B18) * (INDIRECT("'"&amp;N$1&amp;"'!C2:C1000")=$C18)
        ),7,
        FALSE()
    )
)</f>
        <v>#NAME?</v>
      </c>
      <c r="O18" s="99" t="e">
        <f aca="false" t="array" ref="O18:O18">IF(
    VLOOKUP(
        $A18,
        _xlfn._xlws.filter(
            INDIRECT("'"&amp;O$1&amp;"'!A2:G1000"), (INDIRECT("'"&amp;O$1&amp;"'!B2:B1000")=$B18) * (INDIRECT("'"&amp;O$1&amp;"'!C2:C1000")=$C18)
        ),
        5,
        FALSE()
    )="",
    "",
    VLOOKUP(
        $A18,
        _xlfn._xlws.filter(
            INDIRECT("'"&amp;O$1&amp;"'!A2:G1000"), (INDIRECT("'"&amp;O$1&amp;"'!B2:B1000")=$B18) * (INDIRECT("'"&amp;O$1&amp;"'!C2:C1000")=$C18)
        ),7,
        FALSE()
    )
)</f>
        <v>#NAME?</v>
      </c>
      <c r="P18" s="99" t="e">
        <f aca="false" t="array" ref="P18:P18">IF(
    VLOOKUP(
        $A18,
        _xlfn._xlws.filter(
            INDIRECT("'"&amp;P$1&amp;"'!A2:G1000"), (INDIRECT("'"&amp;P$1&amp;"'!B2:B1000")=$B18) * (INDIRECT("'"&amp;P$1&amp;"'!C2:C1000")=$C18)
        ),
        5,
        FALSE()
    )="",
    "",
    VLOOKUP(
        $A18,
        _xlfn._xlws.filter(
            INDIRECT("'"&amp;P$1&amp;"'!A2:G1000"), (INDIRECT("'"&amp;P$1&amp;"'!B2:B1000")=$B18) * (INDIRECT("'"&amp;P$1&amp;"'!C2:C1000")=$C18)
        ),7,
        FALSE()
    )
)</f>
        <v>#NAME?</v>
      </c>
      <c r="Q18" s="99" t="e">
        <f aca="false" t="array" ref="Q18:Q18">IF(
    VLOOKUP(
        $A18,
        _xlfn._xlws.filter(
            INDIRECT("'"&amp;Q$1&amp;"'!A2:G1000"), (INDIRECT("'"&amp;Q$1&amp;"'!B2:B1000")=$B18) * (INDIRECT("'"&amp;Q$1&amp;"'!C2:C1000")=$C18)
        ),
        5,
        FALSE()
    )="",
    "",
    VLOOKUP(
        $A18,
        _xlfn._xlws.filter(
            INDIRECT("'"&amp;Q$1&amp;"'!A2:G1000"), (INDIRECT("'"&amp;Q$1&amp;"'!B2:B1000")=$B18) * (INDIRECT("'"&amp;Q$1&amp;"'!C2:C1000")=$C18)
        ),7,
        FALSE()
    )
)</f>
        <v>#NAME?</v>
      </c>
    </row>
    <row r="19" customFormat="false" ht="15" hidden="false" customHeight="false" outlineLevel="0" collapsed="false">
      <c r="A19" s="90" t="s">
        <v>37</v>
      </c>
      <c r="B19" s="47" t="s">
        <v>68</v>
      </c>
      <c r="C19" s="47" t="n">
        <v>1</v>
      </c>
      <c r="D19" s="99" t="e">
        <f aca="false" t="array" ref="D19:D19">IF(
    VLOOKUP(
        $A19,
        _xlfn._xlws.filter(
            INDIRECT("'"&amp;D$1&amp;"'!A2:G1000"), (INDIRECT("'"&amp;D$1&amp;"'!B2:B1000")=$B19) * (INDIRECT("'"&amp;D$1&amp;"'!C2:C1000")=$C19)
        ),
        5,
        FALSE()
    )="",
    "",
    VLOOKUP(
        $A19,
        _xlfn._xlws.filter(
            INDIRECT("'"&amp;D$1&amp;"'!A2:G1000"), (INDIRECT("'"&amp;D$1&amp;"'!B2:B1000")=$B19) * (INDIRECT("'"&amp;D$1&amp;"'!C2:C1000")=$C19)
        ),7,
        FALSE()
    )
)</f>
        <v>#NAME?</v>
      </c>
      <c r="E19" s="99" t="e">
        <f aca="false" t="array" ref="E19:E19">IF(
    VLOOKUP(
        $A19,
        _xlfn._xlws.filter(
            INDIRECT("'"&amp;E$1&amp;"'!A2:G1000"), (INDIRECT("'"&amp;E$1&amp;"'!B2:B1000")=$B19) * (INDIRECT("'"&amp;E$1&amp;"'!C2:C1000")=$C19)
        ),
        5,
        FALSE()
    )="",
    "",
    VLOOKUP(
        $A19,
        _xlfn._xlws.filter(
            INDIRECT("'"&amp;E$1&amp;"'!A2:G1000"), (INDIRECT("'"&amp;E$1&amp;"'!B2:B1000")=$B19) * (INDIRECT("'"&amp;E$1&amp;"'!C2:C1000")=$C19)
        ),7,
        FALSE()
    )
)</f>
        <v>#NAME?</v>
      </c>
      <c r="F19" s="99" t="e">
        <f aca="false" t="array" ref="F19:F19">IF(
    VLOOKUP(
        $A19,
        _xlfn._xlws.filter(
            INDIRECT("'"&amp;F$1&amp;"'!A2:G1000"), (INDIRECT("'"&amp;F$1&amp;"'!B2:B1000")=$B19) * (INDIRECT("'"&amp;F$1&amp;"'!C2:C1000")=$C19)
        ),
        5,
        FALSE()
    )="",
    "",
    VLOOKUP(
        $A19,
        _xlfn._xlws.filter(
            INDIRECT("'"&amp;F$1&amp;"'!A2:G1000"), (INDIRECT("'"&amp;F$1&amp;"'!B2:B1000")=$B19) * (INDIRECT("'"&amp;F$1&amp;"'!C2:C1000")=$C19)
        ),7,
        FALSE()
    )
)</f>
        <v>#NAME?</v>
      </c>
      <c r="G19" s="99" t="e">
        <f aca="false" t="array" ref="G19:G19">IF(
    VLOOKUP(
        $A19,
        _xlfn._xlws.filter(
            INDIRECT("'"&amp;G$1&amp;"'!A2:G1000"), (INDIRECT("'"&amp;G$1&amp;"'!B2:B1000")=$B19) * (INDIRECT("'"&amp;G$1&amp;"'!C2:C1000")=$C19)
        ),
        5,
        FALSE()
    )="",
    "",
    VLOOKUP(
        $A19,
        _xlfn._xlws.filter(
            INDIRECT("'"&amp;G$1&amp;"'!A2:G1000"), (INDIRECT("'"&amp;G$1&amp;"'!B2:B1000")=$B19) * (INDIRECT("'"&amp;G$1&amp;"'!C2:C1000")=$C19)
        ),7,
        FALSE()
    )
)</f>
        <v>#NAME?</v>
      </c>
      <c r="H19" s="99" t="e">
        <f aca="false" t="array" ref="H19:H19">IF(
    VLOOKUP(
        $A19,
        _xlfn._xlws.filter(
            INDIRECT("'"&amp;H$1&amp;"'!A2:G1000"), (INDIRECT("'"&amp;H$1&amp;"'!B2:B1000")=$B19) * (INDIRECT("'"&amp;H$1&amp;"'!C2:C1000")=$C19)
        ),
        5,
        FALSE()
    )="",
    "",
    VLOOKUP(
        $A19,
        _xlfn._xlws.filter(
            INDIRECT("'"&amp;H$1&amp;"'!A2:G1000"), (INDIRECT("'"&amp;H$1&amp;"'!B2:B1000")=$B19) * (INDIRECT("'"&amp;H$1&amp;"'!C2:C1000")=$C19)
        ),7,
        FALSE()
    )
)</f>
        <v>#NAME?</v>
      </c>
      <c r="I19" s="99" t="e">
        <f aca="false" t="array" ref="I19:I19">IF(
    VLOOKUP(
        $A19,
        _xlfn._xlws.filter(
            INDIRECT("'"&amp;I$1&amp;"'!A2:G1000"), (INDIRECT("'"&amp;I$1&amp;"'!B2:B1000")=$B19) * (INDIRECT("'"&amp;I$1&amp;"'!C2:C1000")=$C19)
        ),
        5,
        FALSE()
    )="",
    "",
    VLOOKUP(
        $A19,
        _xlfn._xlws.filter(
            INDIRECT("'"&amp;I$1&amp;"'!A2:G1000"), (INDIRECT("'"&amp;I$1&amp;"'!B2:B1000")=$B19) * (INDIRECT("'"&amp;I$1&amp;"'!C2:C1000")=$C19)
        ),7,
        FALSE()
    )
)</f>
        <v>#NAME?</v>
      </c>
      <c r="J19" s="99" t="e">
        <f aca="false" t="array" ref="J19:J19">IF(
    VLOOKUP(
        $A19,
        _xlfn._xlws.filter(
            INDIRECT("'"&amp;J$1&amp;"'!A2:G1000"), (INDIRECT("'"&amp;J$1&amp;"'!B2:B1000")=$B19) * (INDIRECT("'"&amp;J$1&amp;"'!C2:C1000")=$C19)
        ),
        5,
        FALSE()
    )="",
    "",
    VLOOKUP(
        $A19,
        _xlfn._xlws.filter(
            INDIRECT("'"&amp;J$1&amp;"'!A2:G1000"), (INDIRECT("'"&amp;J$1&amp;"'!B2:B1000")=$B19) * (INDIRECT("'"&amp;J$1&amp;"'!C2:C1000")=$C19)
        ),7,
        FALSE()
    )
)</f>
        <v>#NAME?</v>
      </c>
      <c r="K19" s="99" t="e">
        <f aca="false" t="array" ref="K19:K19">IF(
    VLOOKUP(
        $A19,
        _xlfn._xlws.filter(
            INDIRECT("'"&amp;K$1&amp;"'!A2:G1000"), (INDIRECT("'"&amp;K$1&amp;"'!B2:B1000")=$B19) * (INDIRECT("'"&amp;K$1&amp;"'!C2:C1000")=$C19)
        ),
        5,
        FALSE()
    )="",
    "",
    VLOOKUP(
        $A19,
        _xlfn._xlws.filter(
            INDIRECT("'"&amp;K$1&amp;"'!A2:G1000"), (INDIRECT("'"&amp;K$1&amp;"'!B2:B1000")=$B19) * (INDIRECT("'"&amp;K$1&amp;"'!C2:C1000")=$C19)
        ),7,
        FALSE()
    )
)</f>
        <v>#NAME?</v>
      </c>
      <c r="L19" s="99" t="e">
        <f aca="false" t="array" ref="L19:L19">IF(
    VLOOKUP(
        $A19,
        _xlfn._xlws.filter(
            INDIRECT("'"&amp;L$1&amp;"'!A2:G1000"), (INDIRECT("'"&amp;L$1&amp;"'!B2:B1000")=$B19) * (INDIRECT("'"&amp;L$1&amp;"'!C2:C1000")=$C19)
        ),
        5,
        FALSE()
    )="",
    "",
    VLOOKUP(
        $A19,
        _xlfn._xlws.filter(
            INDIRECT("'"&amp;L$1&amp;"'!A2:G1000"), (INDIRECT("'"&amp;L$1&amp;"'!B2:B1000")=$B19) * (INDIRECT("'"&amp;L$1&amp;"'!C2:C1000")=$C19)
        ),7,
        FALSE()
    )
)</f>
        <v>#NAME?</v>
      </c>
      <c r="M19" s="99" t="e">
        <f aca="false" t="array" ref="M19:M19">IF(
    VLOOKUP(
        $A19,
        _xlfn._xlws.filter(
            INDIRECT("'"&amp;M$1&amp;"'!A2:G1000"), (INDIRECT("'"&amp;M$1&amp;"'!B2:B1000")=$B19) * (INDIRECT("'"&amp;M$1&amp;"'!C2:C1000")=$C19)
        ),
        5,
        FALSE()
    )="",
    "",
    VLOOKUP(
        $A19,
        _xlfn._xlws.filter(
            INDIRECT("'"&amp;M$1&amp;"'!A2:G1000"), (INDIRECT("'"&amp;M$1&amp;"'!B2:B1000")=$B19) * (INDIRECT("'"&amp;M$1&amp;"'!C2:C1000")=$C19)
        ),7,
        FALSE()
    )
)</f>
        <v>#NAME?</v>
      </c>
      <c r="N19" s="99" t="e">
        <f aca="false" t="array" ref="N19:N19">IF(
    VLOOKUP(
        $A19,
        _xlfn._xlws.filter(
            INDIRECT("'"&amp;N$1&amp;"'!A2:G1000"), (INDIRECT("'"&amp;N$1&amp;"'!B2:B1000")=$B19) * (INDIRECT("'"&amp;N$1&amp;"'!C2:C1000")=$C19)
        ),
        5,
        FALSE()
    )="",
    "",
    VLOOKUP(
        $A19,
        _xlfn._xlws.filter(
            INDIRECT("'"&amp;N$1&amp;"'!A2:G1000"), (INDIRECT("'"&amp;N$1&amp;"'!B2:B1000")=$B19) * (INDIRECT("'"&amp;N$1&amp;"'!C2:C1000")=$C19)
        ),7,
        FALSE()
    )
)</f>
        <v>#NAME?</v>
      </c>
      <c r="O19" s="99" t="e">
        <f aca="false" t="array" ref="O19:O19">IF(
    VLOOKUP(
        $A19,
        _xlfn._xlws.filter(
            INDIRECT("'"&amp;O$1&amp;"'!A2:G1000"), (INDIRECT("'"&amp;O$1&amp;"'!B2:B1000")=$B19) * (INDIRECT("'"&amp;O$1&amp;"'!C2:C1000")=$C19)
        ),
        5,
        FALSE()
    )="",
    "",
    VLOOKUP(
        $A19,
        _xlfn._xlws.filter(
            INDIRECT("'"&amp;O$1&amp;"'!A2:G1000"), (INDIRECT("'"&amp;O$1&amp;"'!B2:B1000")=$B19) * (INDIRECT("'"&amp;O$1&amp;"'!C2:C1000")=$C19)
        ),7,
        FALSE()
    )
)</f>
        <v>#NAME?</v>
      </c>
      <c r="P19" s="99" t="e">
        <f aca="false" t="array" ref="P19:P19">IF(
    VLOOKUP(
        $A19,
        _xlfn._xlws.filter(
            INDIRECT("'"&amp;P$1&amp;"'!A2:G1000"), (INDIRECT("'"&amp;P$1&amp;"'!B2:B1000")=$B19) * (INDIRECT("'"&amp;P$1&amp;"'!C2:C1000")=$C19)
        ),
        5,
        FALSE()
    )="",
    "",
    VLOOKUP(
        $A19,
        _xlfn._xlws.filter(
            INDIRECT("'"&amp;P$1&amp;"'!A2:G1000"), (INDIRECT("'"&amp;P$1&amp;"'!B2:B1000")=$B19) * (INDIRECT("'"&amp;P$1&amp;"'!C2:C1000")=$C19)
        ),7,
        FALSE()
    )
)</f>
        <v>#NAME?</v>
      </c>
      <c r="Q19" s="99" t="e">
        <f aca="false" t="array" ref="Q19:Q19">IF(
    VLOOKUP(
        $A19,
        _xlfn._xlws.filter(
            INDIRECT("'"&amp;Q$1&amp;"'!A2:G1000"), (INDIRECT("'"&amp;Q$1&amp;"'!B2:B1000")=$B19) * (INDIRECT("'"&amp;Q$1&amp;"'!C2:C1000")=$C19)
        ),
        5,
        FALSE()
    )="",
    "",
    VLOOKUP(
        $A19,
        _xlfn._xlws.filter(
            INDIRECT("'"&amp;Q$1&amp;"'!A2:G1000"), (INDIRECT("'"&amp;Q$1&amp;"'!B2:B1000")=$B19) * (INDIRECT("'"&amp;Q$1&amp;"'!C2:C1000")=$C19)
        ),7,
        FALSE()
    )
)</f>
        <v>#NAME?</v>
      </c>
    </row>
    <row r="20" customFormat="false" ht="15" hidden="false" customHeight="false" outlineLevel="0" collapsed="false">
      <c r="A20" s="90" t="s">
        <v>37</v>
      </c>
      <c r="B20" s="47" t="s">
        <v>69</v>
      </c>
      <c r="C20" s="47" t="n">
        <v>1</v>
      </c>
      <c r="D20" s="99" t="e">
        <f aca="false" t="array" ref="D20:D20">IF(
    VLOOKUP(
        $A20,
        _xlfn._xlws.filter(
            INDIRECT("'"&amp;D$1&amp;"'!A2:G1000"), (INDIRECT("'"&amp;D$1&amp;"'!B2:B1000")=$B20) * (INDIRECT("'"&amp;D$1&amp;"'!C2:C1000")=$C20)
        ),
        5,
        FALSE()
    )="",
    "",
    VLOOKUP(
        $A20,
        _xlfn._xlws.filter(
            INDIRECT("'"&amp;D$1&amp;"'!A2:G1000"), (INDIRECT("'"&amp;D$1&amp;"'!B2:B1000")=$B20) * (INDIRECT("'"&amp;D$1&amp;"'!C2:C1000")=$C20)
        ),7,
        FALSE()
    )
)</f>
        <v>#NAME?</v>
      </c>
      <c r="E20" s="99" t="e">
        <f aca="false" t="array" ref="E20:E20">IF(
    VLOOKUP(
        $A20,
        _xlfn._xlws.filter(
            INDIRECT("'"&amp;E$1&amp;"'!A2:G1000"), (INDIRECT("'"&amp;E$1&amp;"'!B2:B1000")=$B20) * (INDIRECT("'"&amp;E$1&amp;"'!C2:C1000")=$C20)
        ),
        5,
        FALSE()
    )="",
    "",
    VLOOKUP(
        $A20,
        _xlfn._xlws.filter(
            INDIRECT("'"&amp;E$1&amp;"'!A2:G1000"), (INDIRECT("'"&amp;E$1&amp;"'!B2:B1000")=$B20) * (INDIRECT("'"&amp;E$1&amp;"'!C2:C1000")=$C20)
        ),7,
        FALSE()
    )
)</f>
        <v>#NAME?</v>
      </c>
      <c r="F20" s="99" t="e">
        <f aca="false" t="array" ref="F20:F20">IF(
    VLOOKUP(
        $A20,
        _xlfn._xlws.filter(
            INDIRECT("'"&amp;F$1&amp;"'!A2:G1000"), (INDIRECT("'"&amp;F$1&amp;"'!B2:B1000")=$B20) * (INDIRECT("'"&amp;F$1&amp;"'!C2:C1000")=$C20)
        ),
        5,
        FALSE()
    )="",
    "",
    VLOOKUP(
        $A20,
        _xlfn._xlws.filter(
            INDIRECT("'"&amp;F$1&amp;"'!A2:G1000"), (INDIRECT("'"&amp;F$1&amp;"'!B2:B1000")=$B20) * (INDIRECT("'"&amp;F$1&amp;"'!C2:C1000")=$C20)
        ),7,
        FALSE()
    )
)</f>
        <v>#NAME?</v>
      </c>
      <c r="G20" s="99" t="e">
        <f aca="false" t="array" ref="G20:G20">IF(
    VLOOKUP(
        $A20,
        _xlfn._xlws.filter(
            INDIRECT("'"&amp;G$1&amp;"'!A2:G1000"), (INDIRECT("'"&amp;G$1&amp;"'!B2:B1000")=$B20) * (INDIRECT("'"&amp;G$1&amp;"'!C2:C1000")=$C20)
        ),
        5,
        FALSE()
    )="",
    "",
    VLOOKUP(
        $A20,
        _xlfn._xlws.filter(
            INDIRECT("'"&amp;G$1&amp;"'!A2:G1000"), (INDIRECT("'"&amp;G$1&amp;"'!B2:B1000")=$B20) * (INDIRECT("'"&amp;G$1&amp;"'!C2:C1000")=$C20)
        ),7,
        FALSE()
    )
)</f>
        <v>#NAME?</v>
      </c>
      <c r="H20" s="99" t="e">
        <f aca="false" t="array" ref="H20:H20">IF(
    VLOOKUP(
        $A20,
        _xlfn._xlws.filter(
            INDIRECT("'"&amp;H$1&amp;"'!A2:G1000"), (INDIRECT("'"&amp;H$1&amp;"'!B2:B1000")=$B20) * (INDIRECT("'"&amp;H$1&amp;"'!C2:C1000")=$C20)
        ),
        5,
        FALSE()
    )="",
    "",
    VLOOKUP(
        $A20,
        _xlfn._xlws.filter(
            INDIRECT("'"&amp;H$1&amp;"'!A2:G1000"), (INDIRECT("'"&amp;H$1&amp;"'!B2:B1000")=$B20) * (INDIRECT("'"&amp;H$1&amp;"'!C2:C1000")=$C20)
        ),7,
        FALSE()
    )
)</f>
        <v>#NAME?</v>
      </c>
      <c r="I20" s="99" t="e">
        <f aca="false" t="array" ref="I20:I20">IF(
    VLOOKUP(
        $A20,
        _xlfn._xlws.filter(
            INDIRECT("'"&amp;I$1&amp;"'!A2:G1000"), (INDIRECT("'"&amp;I$1&amp;"'!B2:B1000")=$B20) * (INDIRECT("'"&amp;I$1&amp;"'!C2:C1000")=$C20)
        ),
        5,
        FALSE()
    )="",
    "",
    VLOOKUP(
        $A20,
        _xlfn._xlws.filter(
            INDIRECT("'"&amp;I$1&amp;"'!A2:G1000"), (INDIRECT("'"&amp;I$1&amp;"'!B2:B1000")=$B20) * (INDIRECT("'"&amp;I$1&amp;"'!C2:C1000")=$C20)
        ),7,
        FALSE()
    )
)</f>
        <v>#NAME?</v>
      </c>
      <c r="J20" s="99" t="e">
        <f aca="false" t="array" ref="J20:J20">IF(
    VLOOKUP(
        $A20,
        _xlfn._xlws.filter(
            INDIRECT("'"&amp;J$1&amp;"'!A2:G1000"), (INDIRECT("'"&amp;J$1&amp;"'!B2:B1000")=$B20) * (INDIRECT("'"&amp;J$1&amp;"'!C2:C1000")=$C20)
        ),
        5,
        FALSE()
    )="",
    "",
    VLOOKUP(
        $A20,
        _xlfn._xlws.filter(
            INDIRECT("'"&amp;J$1&amp;"'!A2:G1000"), (INDIRECT("'"&amp;J$1&amp;"'!B2:B1000")=$B20) * (INDIRECT("'"&amp;J$1&amp;"'!C2:C1000")=$C20)
        ),7,
        FALSE()
    )
)</f>
        <v>#NAME?</v>
      </c>
      <c r="K20" s="99" t="e">
        <f aca="false" t="array" ref="K20:K20">IF(
    VLOOKUP(
        $A20,
        _xlfn._xlws.filter(
            INDIRECT("'"&amp;K$1&amp;"'!A2:G1000"), (INDIRECT("'"&amp;K$1&amp;"'!B2:B1000")=$B20) * (INDIRECT("'"&amp;K$1&amp;"'!C2:C1000")=$C20)
        ),
        5,
        FALSE()
    )="",
    "",
    VLOOKUP(
        $A20,
        _xlfn._xlws.filter(
            INDIRECT("'"&amp;K$1&amp;"'!A2:G1000"), (INDIRECT("'"&amp;K$1&amp;"'!B2:B1000")=$B20) * (INDIRECT("'"&amp;K$1&amp;"'!C2:C1000")=$C20)
        ),7,
        FALSE()
    )
)</f>
        <v>#NAME?</v>
      </c>
      <c r="L20" s="99" t="e">
        <f aca="false" t="array" ref="L20:L20">IF(
    VLOOKUP(
        $A20,
        _xlfn._xlws.filter(
            INDIRECT("'"&amp;L$1&amp;"'!A2:G1000"), (INDIRECT("'"&amp;L$1&amp;"'!B2:B1000")=$B20) * (INDIRECT("'"&amp;L$1&amp;"'!C2:C1000")=$C20)
        ),
        5,
        FALSE()
    )="",
    "",
    VLOOKUP(
        $A20,
        _xlfn._xlws.filter(
            INDIRECT("'"&amp;L$1&amp;"'!A2:G1000"), (INDIRECT("'"&amp;L$1&amp;"'!B2:B1000")=$B20) * (INDIRECT("'"&amp;L$1&amp;"'!C2:C1000")=$C20)
        ),7,
        FALSE()
    )
)</f>
        <v>#NAME?</v>
      </c>
      <c r="M20" s="99" t="e">
        <f aca="false" t="array" ref="M20:M20">IF(
    VLOOKUP(
        $A20,
        _xlfn._xlws.filter(
            INDIRECT("'"&amp;M$1&amp;"'!A2:G1000"), (INDIRECT("'"&amp;M$1&amp;"'!B2:B1000")=$B20) * (INDIRECT("'"&amp;M$1&amp;"'!C2:C1000")=$C20)
        ),
        5,
        FALSE()
    )="",
    "",
    VLOOKUP(
        $A20,
        _xlfn._xlws.filter(
            INDIRECT("'"&amp;M$1&amp;"'!A2:G1000"), (INDIRECT("'"&amp;M$1&amp;"'!B2:B1000")=$B20) * (INDIRECT("'"&amp;M$1&amp;"'!C2:C1000")=$C20)
        ),7,
        FALSE()
    )
)</f>
        <v>#NAME?</v>
      </c>
      <c r="N20" s="99" t="e">
        <f aca="false" t="array" ref="N20:N20">IF(
    VLOOKUP(
        $A20,
        _xlfn._xlws.filter(
            INDIRECT("'"&amp;N$1&amp;"'!A2:G1000"), (INDIRECT("'"&amp;N$1&amp;"'!B2:B1000")=$B20) * (INDIRECT("'"&amp;N$1&amp;"'!C2:C1000")=$C20)
        ),
        5,
        FALSE()
    )="",
    "",
    VLOOKUP(
        $A20,
        _xlfn._xlws.filter(
            INDIRECT("'"&amp;N$1&amp;"'!A2:G1000"), (INDIRECT("'"&amp;N$1&amp;"'!B2:B1000")=$B20) * (INDIRECT("'"&amp;N$1&amp;"'!C2:C1000")=$C20)
        ),7,
        FALSE()
    )
)</f>
        <v>#NAME?</v>
      </c>
      <c r="O20" s="99" t="e">
        <f aca="false" t="array" ref="O20:O20">IF(
    VLOOKUP(
        $A20,
        _xlfn._xlws.filter(
            INDIRECT("'"&amp;O$1&amp;"'!A2:G1000"), (INDIRECT("'"&amp;O$1&amp;"'!B2:B1000")=$B20) * (INDIRECT("'"&amp;O$1&amp;"'!C2:C1000")=$C20)
        ),
        5,
        FALSE()
    )="",
    "",
    VLOOKUP(
        $A20,
        _xlfn._xlws.filter(
            INDIRECT("'"&amp;O$1&amp;"'!A2:G1000"), (INDIRECT("'"&amp;O$1&amp;"'!B2:B1000")=$B20) * (INDIRECT("'"&amp;O$1&amp;"'!C2:C1000")=$C20)
        ),7,
        FALSE()
    )
)</f>
        <v>#NAME?</v>
      </c>
      <c r="P20" s="99" t="e">
        <f aca="false" t="array" ref="P20:P20">IF(
    VLOOKUP(
        $A20,
        _xlfn._xlws.filter(
            INDIRECT("'"&amp;P$1&amp;"'!A2:G1000"), (INDIRECT("'"&amp;P$1&amp;"'!B2:B1000")=$B20) * (INDIRECT("'"&amp;P$1&amp;"'!C2:C1000")=$C20)
        ),
        5,
        FALSE()
    )="",
    "",
    VLOOKUP(
        $A20,
        _xlfn._xlws.filter(
            INDIRECT("'"&amp;P$1&amp;"'!A2:G1000"), (INDIRECT("'"&amp;P$1&amp;"'!B2:B1000")=$B20) * (INDIRECT("'"&amp;P$1&amp;"'!C2:C1000")=$C20)
        ),7,
        FALSE()
    )
)</f>
        <v>#NAME?</v>
      </c>
      <c r="Q20" s="99" t="e">
        <f aca="false" t="array" ref="Q20:Q20">IF(
    VLOOKUP(
        $A20,
        _xlfn._xlws.filter(
            INDIRECT("'"&amp;Q$1&amp;"'!A2:G1000"), (INDIRECT("'"&amp;Q$1&amp;"'!B2:B1000")=$B20) * (INDIRECT("'"&amp;Q$1&amp;"'!C2:C1000")=$C20)
        ),
        5,
        FALSE()
    )="",
    "",
    VLOOKUP(
        $A20,
        _xlfn._xlws.filter(
            INDIRECT("'"&amp;Q$1&amp;"'!A2:G1000"), (INDIRECT("'"&amp;Q$1&amp;"'!B2:B1000")=$B20) * (INDIRECT("'"&amp;Q$1&amp;"'!C2:C1000")=$C20)
        ),7,
        FALSE()
    )
)</f>
        <v>#NAME?</v>
      </c>
    </row>
    <row r="21" customFormat="false" ht="15" hidden="false" customHeight="false" outlineLevel="0" collapsed="false">
      <c r="A21" s="90" t="s">
        <v>37</v>
      </c>
      <c r="B21" s="47" t="s">
        <v>70</v>
      </c>
      <c r="C21" s="47" t="n">
        <v>1</v>
      </c>
      <c r="D21" s="99" t="e">
        <f aca="false" t="array" ref="D21:D21">IF(
    VLOOKUP(
        $A21,
        _xlfn._xlws.filter(
            INDIRECT("'"&amp;D$1&amp;"'!A2:G1000"), (INDIRECT("'"&amp;D$1&amp;"'!B2:B1000")=$B21) * (INDIRECT("'"&amp;D$1&amp;"'!C2:C1000")=$C21)
        ),
        5,
        FALSE()
    )="",
    "",
    VLOOKUP(
        $A21,
        _xlfn._xlws.filter(
            INDIRECT("'"&amp;D$1&amp;"'!A2:G1000"), (INDIRECT("'"&amp;D$1&amp;"'!B2:B1000")=$B21) * (INDIRECT("'"&amp;D$1&amp;"'!C2:C1000")=$C21)
        ),7,
        FALSE()
    )
)</f>
        <v>#NAME?</v>
      </c>
      <c r="E21" s="99" t="e">
        <f aca="false" t="array" ref="E21:E21">IF(
    VLOOKUP(
        $A21,
        _xlfn._xlws.filter(
            INDIRECT("'"&amp;E$1&amp;"'!A2:G1000"), (INDIRECT("'"&amp;E$1&amp;"'!B2:B1000")=$B21) * (INDIRECT("'"&amp;E$1&amp;"'!C2:C1000")=$C21)
        ),
        5,
        FALSE()
    )="",
    "",
    VLOOKUP(
        $A21,
        _xlfn._xlws.filter(
            INDIRECT("'"&amp;E$1&amp;"'!A2:G1000"), (INDIRECT("'"&amp;E$1&amp;"'!B2:B1000")=$B21) * (INDIRECT("'"&amp;E$1&amp;"'!C2:C1000")=$C21)
        ),7,
        FALSE()
    )
)</f>
        <v>#NAME?</v>
      </c>
      <c r="F21" s="99" t="e">
        <f aca="false" t="array" ref="F21:F21">IF(
    VLOOKUP(
        $A21,
        _xlfn._xlws.filter(
            INDIRECT("'"&amp;F$1&amp;"'!A2:G1000"), (INDIRECT("'"&amp;F$1&amp;"'!B2:B1000")=$B21) * (INDIRECT("'"&amp;F$1&amp;"'!C2:C1000")=$C21)
        ),
        5,
        FALSE()
    )="",
    "",
    VLOOKUP(
        $A21,
        _xlfn._xlws.filter(
            INDIRECT("'"&amp;F$1&amp;"'!A2:G1000"), (INDIRECT("'"&amp;F$1&amp;"'!B2:B1000")=$B21) * (INDIRECT("'"&amp;F$1&amp;"'!C2:C1000")=$C21)
        ),7,
        FALSE()
    )
)</f>
        <v>#NAME?</v>
      </c>
      <c r="G21" s="99" t="e">
        <f aca="false" t="array" ref="G21:G21">IF(
    VLOOKUP(
        $A21,
        _xlfn._xlws.filter(
            INDIRECT("'"&amp;G$1&amp;"'!A2:G1000"), (INDIRECT("'"&amp;G$1&amp;"'!B2:B1000")=$B21) * (INDIRECT("'"&amp;G$1&amp;"'!C2:C1000")=$C21)
        ),
        5,
        FALSE()
    )="",
    "",
    VLOOKUP(
        $A21,
        _xlfn._xlws.filter(
            INDIRECT("'"&amp;G$1&amp;"'!A2:G1000"), (INDIRECT("'"&amp;G$1&amp;"'!B2:B1000")=$B21) * (INDIRECT("'"&amp;G$1&amp;"'!C2:C1000")=$C21)
        ),7,
        FALSE()
    )
)</f>
        <v>#NAME?</v>
      </c>
      <c r="H21" s="99" t="e">
        <f aca="false" t="array" ref="H21:H21">IF(
    VLOOKUP(
        $A21,
        _xlfn._xlws.filter(
            INDIRECT("'"&amp;H$1&amp;"'!A2:G1000"), (INDIRECT("'"&amp;H$1&amp;"'!B2:B1000")=$B21) * (INDIRECT("'"&amp;H$1&amp;"'!C2:C1000")=$C21)
        ),
        5,
        FALSE()
    )="",
    "",
    VLOOKUP(
        $A21,
        _xlfn._xlws.filter(
            INDIRECT("'"&amp;H$1&amp;"'!A2:G1000"), (INDIRECT("'"&amp;H$1&amp;"'!B2:B1000")=$B21) * (INDIRECT("'"&amp;H$1&amp;"'!C2:C1000")=$C21)
        ),7,
        FALSE()
    )
)</f>
        <v>#NAME?</v>
      </c>
      <c r="I21" s="99" t="e">
        <f aca="false" t="array" ref="I21:I21">IF(
    VLOOKUP(
        $A21,
        _xlfn._xlws.filter(
            INDIRECT("'"&amp;I$1&amp;"'!A2:G1000"), (INDIRECT("'"&amp;I$1&amp;"'!B2:B1000")=$B21) * (INDIRECT("'"&amp;I$1&amp;"'!C2:C1000")=$C21)
        ),
        5,
        FALSE()
    )="",
    "",
    VLOOKUP(
        $A21,
        _xlfn._xlws.filter(
            INDIRECT("'"&amp;I$1&amp;"'!A2:G1000"), (INDIRECT("'"&amp;I$1&amp;"'!B2:B1000")=$B21) * (INDIRECT("'"&amp;I$1&amp;"'!C2:C1000")=$C21)
        ),7,
        FALSE()
    )
)</f>
        <v>#NAME?</v>
      </c>
      <c r="J21" s="99" t="e">
        <f aca="false" t="array" ref="J21:J21">IF(
    VLOOKUP(
        $A21,
        _xlfn._xlws.filter(
            INDIRECT("'"&amp;J$1&amp;"'!A2:G1000"), (INDIRECT("'"&amp;J$1&amp;"'!B2:B1000")=$B21) * (INDIRECT("'"&amp;J$1&amp;"'!C2:C1000")=$C21)
        ),
        5,
        FALSE()
    )="",
    "",
    VLOOKUP(
        $A21,
        _xlfn._xlws.filter(
            INDIRECT("'"&amp;J$1&amp;"'!A2:G1000"), (INDIRECT("'"&amp;J$1&amp;"'!B2:B1000")=$B21) * (INDIRECT("'"&amp;J$1&amp;"'!C2:C1000")=$C21)
        ),7,
        FALSE()
    )
)</f>
        <v>#NAME?</v>
      </c>
      <c r="K21" s="99" t="e">
        <f aca="false" t="array" ref="K21:K21">IF(
    VLOOKUP(
        $A21,
        _xlfn._xlws.filter(
            INDIRECT("'"&amp;K$1&amp;"'!A2:G1000"), (INDIRECT("'"&amp;K$1&amp;"'!B2:B1000")=$B21) * (INDIRECT("'"&amp;K$1&amp;"'!C2:C1000")=$C21)
        ),
        5,
        FALSE()
    )="",
    "",
    VLOOKUP(
        $A21,
        _xlfn._xlws.filter(
            INDIRECT("'"&amp;K$1&amp;"'!A2:G1000"), (INDIRECT("'"&amp;K$1&amp;"'!B2:B1000")=$B21) * (INDIRECT("'"&amp;K$1&amp;"'!C2:C1000")=$C21)
        ),7,
        FALSE()
    )
)</f>
        <v>#NAME?</v>
      </c>
      <c r="L21" s="99" t="e">
        <f aca="false" t="array" ref="L21:L21">IF(
    VLOOKUP(
        $A21,
        _xlfn._xlws.filter(
            INDIRECT("'"&amp;L$1&amp;"'!A2:G1000"), (INDIRECT("'"&amp;L$1&amp;"'!B2:B1000")=$B21) * (INDIRECT("'"&amp;L$1&amp;"'!C2:C1000")=$C21)
        ),
        5,
        FALSE()
    )="",
    "",
    VLOOKUP(
        $A21,
        _xlfn._xlws.filter(
            INDIRECT("'"&amp;L$1&amp;"'!A2:G1000"), (INDIRECT("'"&amp;L$1&amp;"'!B2:B1000")=$B21) * (INDIRECT("'"&amp;L$1&amp;"'!C2:C1000")=$C21)
        ),7,
        FALSE()
    )
)</f>
        <v>#NAME?</v>
      </c>
      <c r="M21" s="99" t="e">
        <f aca="false" t="array" ref="M21:M21">IF(
    VLOOKUP(
        $A21,
        _xlfn._xlws.filter(
            INDIRECT("'"&amp;M$1&amp;"'!A2:G1000"), (INDIRECT("'"&amp;M$1&amp;"'!B2:B1000")=$B21) * (INDIRECT("'"&amp;M$1&amp;"'!C2:C1000")=$C21)
        ),
        5,
        FALSE()
    )="",
    "",
    VLOOKUP(
        $A21,
        _xlfn._xlws.filter(
            INDIRECT("'"&amp;M$1&amp;"'!A2:G1000"), (INDIRECT("'"&amp;M$1&amp;"'!B2:B1000")=$B21) * (INDIRECT("'"&amp;M$1&amp;"'!C2:C1000")=$C21)
        ),7,
        FALSE()
    )
)</f>
        <v>#NAME?</v>
      </c>
      <c r="N21" s="99" t="e">
        <f aca="false" t="array" ref="N21:N21">IF(
    VLOOKUP(
        $A21,
        _xlfn._xlws.filter(
            INDIRECT("'"&amp;N$1&amp;"'!A2:G1000"), (INDIRECT("'"&amp;N$1&amp;"'!B2:B1000")=$B21) * (INDIRECT("'"&amp;N$1&amp;"'!C2:C1000")=$C21)
        ),
        5,
        FALSE()
    )="",
    "",
    VLOOKUP(
        $A21,
        _xlfn._xlws.filter(
            INDIRECT("'"&amp;N$1&amp;"'!A2:G1000"), (INDIRECT("'"&amp;N$1&amp;"'!B2:B1000")=$B21) * (INDIRECT("'"&amp;N$1&amp;"'!C2:C1000")=$C21)
        ),7,
        FALSE()
    )
)</f>
        <v>#NAME?</v>
      </c>
      <c r="O21" s="99" t="e">
        <f aca="false" t="array" ref="O21:O21">IF(
    VLOOKUP(
        $A21,
        _xlfn._xlws.filter(
            INDIRECT("'"&amp;O$1&amp;"'!A2:G1000"), (INDIRECT("'"&amp;O$1&amp;"'!B2:B1000")=$B21) * (INDIRECT("'"&amp;O$1&amp;"'!C2:C1000")=$C21)
        ),
        5,
        FALSE()
    )="",
    "",
    VLOOKUP(
        $A21,
        _xlfn._xlws.filter(
            INDIRECT("'"&amp;O$1&amp;"'!A2:G1000"), (INDIRECT("'"&amp;O$1&amp;"'!B2:B1000")=$B21) * (INDIRECT("'"&amp;O$1&amp;"'!C2:C1000")=$C21)
        ),7,
        FALSE()
    )
)</f>
        <v>#NAME?</v>
      </c>
      <c r="P21" s="99" t="e">
        <f aca="false" t="array" ref="P21:P21">IF(
    VLOOKUP(
        $A21,
        _xlfn._xlws.filter(
            INDIRECT("'"&amp;P$1&amp;"'!A2:G1000"), (INDIRECT("'"&amp;P$1&amp;"'!B2:B1000")=$B21) * (INDIRECT("'"&amp;P$1&amp;"'!C2:C1000")=$C21)
        ),
        5,
        FALSE()
    )="",
    "",
    VLOOKUP(
        $A21,
        _xlfn._xlws.filter(
            INDIRECT("'"&amp;P$1&amp;"'!A2:G1000"), (INDIRECT("'"&amp;P$1&amp;"'!B2:B1000")=$B21) * (INDIRECT("'"&amp;P$1&amp;"'!C2:C1000")=$C21)
        ),7,
        FALSE()
    )
)</f>
        <v>#NAME?</v>
      </c>
      <c r="Q21" s="99" t="e">
        <f aca="false" t="array" ref="Q21:Q21">IF(
    VLOOKUP(
        $A21,
        _xlfn._xlws.filter(
            INDIRECT("'"&amp;Q$1&amp;"'!A2:G1000"), (INDIRECT("'"&amp;Q$1&amp;"'!B2:B1000")=$B21) * (INDIRECT("'"&amp;Q$1&amp;"'!C2:C1000")=$C21)
        ),
        5,
        FALSE()
    )="",
    "",
    VLOOKUP(
        $A21,
        _xlfn._xlws.filter(
            INDIRECT("'"&amp;Q$1&amp;"'!A2:G1000"), (INDIRECT("'"&amp;Q$1&amp;"'!B2:B1000")=$B21) * (INDIRECT("'"&amp;Q$1&amp;"'!C2:C1000")=$C21)
        ),7,
        FALSE()
    )
)</f>
        <v>#NAME?</v>
      </c>
    </row>
    <row r="22" customFormat="false" ht="15" hidden="false" customHeight="false" outlineLevel="0" collapsed="false">
      <c r="A22" s="90" t="s">
        <v>37</v>
      </c>
      <c r="B22" s="47" t="s">
        <v>71</v>
      </c>
      <c r="C22" s="47" t="n">
        <v>1</v>
      </c>
      <c r="D22" s="99" t="e">
        <f aca="false" t="array" ref="D22:D22">IF(
    VLOOKUP(
        $A22,
        _xlfn._xlws.filter(
            INDIRECT("'"&amp;D$1&amp;"'!A2:G1000"), (INDIRECT("'"&amp;D$1&amp;"'!B2:B1000")=$B22) * (INDIRECT("'"&amp;D$1&amp;"'!C2:C1000")=$C22)
        ),
        5,
        FALSE()
    )="",
    "",
    VLOOKUP(
        $A22,
        _xlfn._xlws.filter(
            INDIRECT("'"&amp;D$1&amp;"'!A2:G1000"), (INDIRECT("'"&amp;D$1&amp;"'!B2:B1000")=$B22) * (INDIRECT("'"&amp;D$1&amp;"'!C2:C1000")=$C22)
        ),7,
        FALSE()
    )
)</f>
        <v>#NAME?</v>
      </c>
      <c r="E22" s="99" t="e">
        <f aca="false" t="array" ref="E22:E22">IF(
    VLOOKUP(
        $A22,
        _xlfn._xlws.filter(
            INDIRECT("'"&amp;E$1&amp;"'!A2:G1000"), (INDIRECT("'"&amp;E$1&amp;"'!B2:B1000")=$B22) * (INDIRECT("'"&amp;E$1&amp;"'!C2:C1000")=$C22)
        ),
        5,
        FALSE()
    )="",
    "",
    VLOOKUP(
        $A22,
        _xlfn._xlws.filter(
            INDIRECT("'"&amp;E$1&amp;"'!A2:G1000"), (INDIRECT("'"&amp;E$1&amp;"'!B2:B1000")=$B22) * (INDIRECT("'"&amp;E$1&amp;"'!C2:C1000")=$C22)
        ),7,
        FALSE()
    )
)</f>
        <v>#NAME?</v>
      </c>
      <c r="F22" s="99" t="e">
        <f aca="false" t="array" ref="F22:F22">IF(
    VLOOKUP(
        $A22,
        _xlfn._xlws.filter(
            INDIRECT("'"&amp;F$1&amp;"'!A2:G1000"), (INDIRECT("'"&amp;F$1&amp;"'!B2:B1000")=$B22) * (INDIRECT("'"&amp;F$1&amp;"'!C2:C1000")=$C22)
        ),
        5,
        FALSE()
    )="",
    "",
    VLOOKUP(
        $A22,
        _xlfn._xlws.filter(
            INDIRECT("'"&amp;F$1&amp;"'!A2:G1000"), (INDIRECT("'"&amp;F$1&amp;"'!B2:B1000")=$B22) * (INDIRECT("'"&amp;F$1&amp;"'!C2:C1000")=$C22)
        ),7,
        FALSE()
    )
)</f>
        <v>#NAME?</v>
      </c>
      <c r="G22" s="99" t="e">
        <f aca="false" t="array" ref="G22:G22">IF(
    VLOOKUP(
        $A22,
        _xlfn._xlws.filter(
            INDIRECT("'"&amp;G$1&amp;"'!A2:G1000"), (INDIRECT("'"&amp;G$1&amp;"'!B2:B1000")=$B22) * (INDIRECT("'"&amp;G$1&amp;"'!C2:C1000")=$C22)
        ),
        5,
        FALSE()
    )="",
    "",
    VLOOKUP(
        $A22,
        _xlfn._xlws.filter(
            INDIRECT("'"&amp;G$1&amp;"'!A2:G1000"), (INDIRECT("'"&amp;G$1&amp;"'!B2:B1000")=$B22) * (INDIRECT("'"&amp;G$1&amp;"'!C2:C1000")=$C22)
        ),7,
        FALSE()
    )
)</f>
        <v>#NAME?</v>
      </c>
      <c r="H22" s="99" t="e">
        <f aca="false" t="array" ref="H22:H22">IF(
    VLOOKUP(
        $A22,
        _xlfn._xlws.filter(
            INDIRECT("'"&amp;H$1&amp;"'!A2:G1000"), (INDIRECT("'"&amp;H$1&amp;"'!B2:B1000")=$B22) * (INDIRECT("'"&amp;H$1&amp;"'!C2:C1000")=$C22)
        ),
        5,
        FALSE()
    )="",
    "",
    VLOOKUP(
        $A22,
        _xlfn._xlws.filter(
            INDIRECT("'"&amp;H$1&amp;"'!A2:G1000"), (INDIRECT("'"&amp;H$1&amp;"'!B2:B1000")=$B22) * (INDIRECT("'"&amp;H$1&amp;"'!C2:C1000")=$C22)
        ),7,
        FALSE()
    )
)</f>
        <v>#NAME?</v>
      </c>
      <c r="I22" s="99" t="e">
        <f aca="false" t="array" ref="I22:I22">IF(
    VLOOKUP(
        $A22,
        _xlfn._xlws.filter(
            INDIRECT("'"&amp;I$1&amp;"'!A2:G1000"), (INDIRECT("'"&amp;I$1&amp;"'!B2:B1000")=$B22) * (INDIRECT("'"&amp;I$1&amp;"'!C2:C1000")=$C22)
        ),
        5,
        FALSE()
    )="",
    "",
    VLOOKUP(
        $A22,
        _xlfn._xlws.filter(
            INDIRECT("'"&amp;I$1&amp;"'!A2:G1000"), (INDIRECT("'"&amp;I$1&amp;"'!B2:B1000")=$B22) * (INDIRECT("'"&amp;I$1&amp;"'!C2:C1000")=$C22)
        ),7,
        FALSE()
    )
)</f>
        <v>#NAME?</v>
      </c>
      <c r="J22" s="99" t="e">
        <f aca="false" t="array" ref="J22:J22">IF(
    VLOOKUP(
        $A22,
        _xlfn._xlws.filter(
            INDIRECT("'"&amp;J$1&amp;"'!A2:G1000"), (INDIRECT("'"&amp;J$1&amp;"'!B2:B1000")=$B22) * (INDIRECT("'"&amp;J$1&amp;"'!C2:C1000")=$C22)
        ),
        5,
        FALSE()
    )="",
    "",
    VLOOKUP(
        $A22,
        _xlfn._xlws.filter(
            INDIRECT("'"&amp;J$1&amp;"'!A2:G1000"), (INDIRECT("'"&amp;J$1&amp;"'!B2:B1000")=$B22) * (INDIRECT("'"&amp;J$1&amp;"'!C2:C1000")=$C22)
        ),7,
        FALSE()
    )
)</f>
        <v>#NAME?</v>
      </c>
      <c r="K22" s="99" t="e">
        <f aca="false" t="array" ref="K22:K22">IF(
    VLOOKUP(
        $A22,
        _xlfn._xlws.filter(
            INDIRECT("'"&amp;K$1&amp;"'!A2:G1000"), (INDIRECT("'"&amp;K$1&amp;"'!B2:B1000")=$B22) * (INDIRECT("'"&amp;K$1&amp;"'!C2:C1000")=$C22)
        ),
        5,
        FALSE()
    )="",
    "",
    VLOOKUP(
        $A22,
        _xlfn._xlws.filter(
            INDIRECT("'"&amp;K$1&amp;"'!A2:G1000"), (INDIRECT("'"&amp;K$1&amp;"'!B2:B1000")=$B22) * (INDIRECT("'"&amp;K$1&amp;"'!C2:C1000")=$C22)
        ),7,
        FALSE()
    )
)</f>
        <v>#NAME?</v>
      </c>
      <c r="L22" s="99" t="e">
        <f aca="false" t="array" ref="L22:L22">IF(
    VLOOKUP(
        $A22,
        _xlfn._xlws.filter(
            INDIRECT("'"&amp;L$1&amp;"'!A2:G1000"), (INDIRECT("'"&amp;L$1&amp;"'!B2:B1000")=$B22) * (INDIRECT("'"&amp;L$1&amp;"'!C2:C1000")=$C22)
        ),
        5,
        FALSE()
    )="",
    "",
    VLOOKUP(
        $A22,
        _xlfn._xlws.filter(
            INDIRECT("'"&amp;L$1&amp;"'!A2:G1000"), (INDIRECT("'"&amp;L$1&amp;"'!B2:B1000")=$B22) * (INDIRECT("'"&amp;L$1&amp;"'!C2:C1000")=$C22)
        ),7,
        FALSE()
    )
)</f>
        <v>#NAME?</v>
      </c>
      <c r="M22" s="99" t="e">
        <f aca="false" t="array" ref="M22:M22">IF(
    VLOOKUP(
        $A22,
        _xlfn._xlws.filter(
            INDIRECT("'"&amp;M$1&amp;"'!A2:G1000"), (INDIRECT("'"&amp;M$1&amp;"'!B2:B1000")=$B22) * (INDIRECT("'"&amp;M$1&amp;"'!C2:C1000")=$C22)
        ),
        5,
        FALSE()
    )="",
    "",
    VLOOKUP(
        $A22,
        _xlfn._xlws.filter(
            INDIRECT("'"&amp;M$1&amp;"'!A2:G1000"), (INDIRECT("'"&amp;M$1&amp;"'!B2:B1000")=$B22) * (INDIRECT("'"&amp;M$1&amp;"'!C2:C1000")=$C22)
        ),7,
        FALSE()
    )
)</f>
        <v>#NAME?</v>
      </c>
      <c r="N22" s="99" t="e">
        <f aca="false" t="array" ref="N22:N22">IF(
    VLOOKUP(
        $A22,
        _xlfn._xlws.filter(
            INDIRECT("'"&amp;N$1&amp;"'!A2:G1000"), (INDIRECT("'"&amp;N$1&amp;"'!B2:B1000")=$B22) * (INDIRECT("'"&amp;N$1&amp;"'!C2:C1000")=$C22)
        ),
        5,
        FALSE()
    )="",
    "",
    VLOOKUP(
        $A22,
        _xlfn._xlws.filter(
            INDIRECT("'"&amp;N$1&amp;"'!A2:G1000"), (INDIRECT("'"&amp;N$1&amp;"'!B2:B1000")=$B22) * (INDIRECT("'"&amp;N$1&amp;"'!C2:C1000")=$C22)
        ),7,
        FALSE()
    )
)</f>
        <v>#NAME?</v>
      </c>
      <c r="O22" s="99" t="e">
        <f aca="false" t="array" ref="O22:O22">IF(
    VLOOKUP(
        $A22,
        _xlfn._xlws.filter(
            INDIRECT("'"&amp;O$1&amp;"'!A2:G1000"), (INDIRECT("'"&amp;O$1&amp;"'!B2:B1000")=$B22) * (INDIRECT("'"&amp;O$1&amp;"'!C2:C1000")=$C22)
        ),
        5,
        FALSE()
    )="",
    "",
    VLOOKUP(
        $A22,
        _xlfn._xlws.filter(
            INDIRECT("'"&amp;O$1&amp;"'!A2:G1000"), (INDIRECT("'"&amp;O$1&amp;"'!B2:B1000")=$B22) * (INDIRECT("'"&amp;O$1&amp;"'!C2:C1000")=$C22)
        ),7,
        FALSE()
    )
)</f>
        <v>#NAME?</v>
      </c>
      <c r="P22" s="99" t="e">
        <f aca="false" t="array" ref="P22:P22">IF(
    VLOOKUP(
        $A22,
        _xlfn._xlws.filter(
            INDIRECT("'"&amp;P$1&amp;"'!A2:G1000"), (INDIRECT("'"&amp;P$1&amp;"'!B2:B1000")=$B22) * (INDIRECT("'"&amp;P$1&amp;"'!C2:C1000")=$C22)
        ),
        5,
        FALSE()
    )="",
    "",
    VLOOKUP(
        $A22,
        _xlfn._xlws.filter(
            INDIRECT("'"&amp;P$1&amp;"'!A2:G1000"), (INDIRECT("'"&amp;P$1&amp;"'!B2:B1000")=$B22) * (INDIRECT("'"&amp;P$1&amp;"'!C2:C1000")=$C22)
        ),7,
        FALSE()
    )
)</f>
        <v>#NAME?</v>
      </c>
      <c r="Q22" s="99" t="e">
        <f aca="false" t="array" ref="Q22:Q22">IF(
    VLOOKUP(
        $A22,
        _xlfn._xlws.filter(
            INDIRECT("'"&amp;Q$1&amp;"'!A2:G1000"), (INDIRECT("'"&amp;Q$1&amp;"'!B2:B1000")=$B22) * (INDIRECT("'"&amp;Q$1&amp;"'!C2:C1000")=$C22)
        ),
        5,
        FALSE()
    )="",
    "",
    VLOOKUP(
        $A22,
        _xlfn._xlws.filter(
            INDIRECT("'"&amp;Q$1&amp;"'!A2:G1000"), (INDIRECT("'"&amp;Q$1&amp;"'!B2:B1000")=$B22) * (INDIRECT("'"&amp;Q$1&amp;"'!C2:C1000")=$C22)
        ),7,
        FALSE()
    )
)</f>
        <v>#NAME?</v>
      </c>
    </row>
    <row r="23" customFormat="false" ht="15" hidden="false" customHeight="false" outlineLevel="0" collapsed="false">
      <c r="A23" s="90" t="s">
        <v>37</v>
      </c>
      <c r="B23" s="47" t="s">
        <v>72</v>
      </c>
      <c r="C23" s="47" t="n">
        <v>1</v>
      </c>
      <c r="D23" s="99" t="e">
        <f aca="false" t="array" ref="D23:D23">IF(
    VLOOKUP(
        $A23,
        _xlfn._xlws.filter(
            INDIRECT("'"&amp;D$1&amp;"'!A2:G1000"), (INDIRECT("'"&amp;D$1&amp;"'!B2:B1000")=$B23) * (INDIRECT("'"&amp;D$1&amp;"'!C2:C1000")=$C23)
        ),
        5,
        FALSE()
    )="",
    "",
    VLOOKUP(
        $A23,
        _xlfn._xlws.filter(
            INDIRECT("'"&amp;D$1&amp;"'!A2:G1000"), (INDIRECT("'"&amp;D$1&amp;"'!B2:B1000")=$B23) * (INDIRECT("'"&amp;D$1&amp;"'!C2:C1000")=$C23)
        ),7,
        FALSE()
    )
)</f>
        <v>#NAME?</v>
      </c>
      <c r="E23" s="99" t="e">
        <f aca="false" t="array" ref="E23:E23">IF(
    VLOOKUP(
        $A23,
        _xlfn._xlws.filter(
            INDIRECT("'"&amp;E$1&amp;"'!A2:G1000"), (INDIRECT("'"&amp;E$1&amp;"'!B2:B1000")=$B23) * (INDIRECT("'"&amp;E$1&amp;"'!C2:C1000")=$C23)
        ),
        5,
        FALSE()
    )="",
    "",
    VLOOKUP(
        $A23,
        _xlfn._xlws.filter(
            INDIRECT("'"&amp;E$1&amp;"'!A2:G1000"), (INDIRECT("'"&amp;E$1&amp;"'!B2:B1000")=$B23) * (INDIRECT("'"&amp;E$1&amp;"'!C2:C1000")=$C23)
        ),7,
        FALSE()
    )
)</f>
        <v>#NAME?</v>
      </c>
      <c r="F23" s="99" t="e">
        <f aca="false" t="array" ref="F23:F23">IF(
    VLOOKUP(
        $A23,
        _xlfn._xlws.filter(
            INDIRECT("'"&amp;F$1&amp;"'!A2:G1000"), (INDIRECT("'"&amp;F$1&amp;"'!B2:B1000")=$B23) * (INDIRECT("'"&amp;F$1&amp;"'!C2:C1000")=$C23)
        ),
        5,
        FALSE()
    )="",
    "",
    VLOOKUP(
        $A23,
        _xlfn._xlws.filter(
            INDIRECT("'"&amp;F$1&amp;"'!A2:G1000"), (INDIRECT("'"&amp;F$1&amp;"'!B2:B1000")=$B23) * (INDIRECT("'"&amp;F$1&amp;"'!C2:C1000")=$C23)
        ),7,
        FALSE()
    )
)</f>
        <v>#NAME?</v>
      </c>
      <c r="G23" s="99" t="e">
        <f aca="false" t="array" ref="G23:G23">IF(
    VLOOKUP(
        $A23,
        _xlfn._xlws.filter(
            INDIRECT("'"&amp;G$1&amp;"'!A2:G1000"), (INDIRECT("'"&amp;G$1&amp;"'!B2:B1000")=$B23) * (INDIRECT("'"&amp;G$1&amp;"'!C2:C1000")=$C23)
        ),
        5,
        FALSE()
    )="",
    "",
    VLOOKUP(
        $A23,
        _xlfn._xlws.filter(
            INDIRECT("'"&amp;G$1&amp;"'!A2:G1000"), (INDIRECT("'"&amp;G$1&amp;"'!B2:B1000")=$B23) * (INDIRECT("'"&amp;G$1&amp;"'!C2:C1000")=$C23)
        ),7,
        FALSE()
    )
)</f>
        <v>#NAME?</v>
      </c>
      <c r="H23" s="99" t="e">
        <f aca="false" t="array" ref="H23:H23">IF(
    VLOOKUP(
        $A23,
        _xlfn._xlws.filter(
            INDIRECT("'"&amp;H$1&amp;"'!A2:G1000"), (INDIRECT("'"&amp;H$1&amp;"'!B2:B1000")=$B23) * (INDIRECT("'"&amp;H$1&amp;"'!C2:C1000")=$C23)
        ),
        5,
        FALSE()
    )="",
    "",
    VLOOKUP(
        $A23,
        _xlfn._xlws.filter(
            INDIRECT("'"&amp;H$1&amp;"'!A2:G1000"), (INDIRECT("'"&amp;H$1&amp;"'!B2:B1000")=$B23) * (INDIRECT("'"&amp;H$1&amp;"'!C2:C1000")=$C23)
        ),7,
        FALSE()
    )
)</f>
        <v>#NAME?</v>
      </c>
      <c r="I23" s="99" t="e">
        <f aca="false" t="array" ref="I23:I23">IF(
    VLOOKUP(
        $A23,
        _xlfn._xlws.filter(
            INDIRECT("'"&amp;I$1&amp;"'!A2:G1000"), (INDIRECT("'"&amp;I$1&amp;"'!B2:B1000")=$B23) * (INDIRECT("'"&amp;I$1&amp;"'!C2:C1000")=$C23)
        ),
        5,
        FALSE()
    )="",
    "",
    VLOOKUP(
        $A23,
        _xlfn._xlws.filter(
            INDIRECT("'"&amp;I$1&amp;"'!A2:G1000"), (INDIRECT("'"&amp;I$1&amp;"'!B2:B1000")=$B23) * (INDIRECT("'"&amp;I$1&amp;"'!C2:C1000")=$C23)
        ),7,
        FALSE()
    )
)</f>
        <v>#NAME?</v>
      </c>
      <c r="J23" s="99" t="e">
        <f aca="false" t="array" ref="J23:J23">IF(
    VLOOKUP(
        $A23,
        _xlfn._xlws.filter(
            INDIRECT("'"&amp;J$1&amp;"'!A2:G1000"), (INDIRECT("'"&amp;J$1&amp;"'!B2:B1000")=$B23) * (INDIRECT("'"&amp;J$1&amp;"'!C2:C1000")=$C23)
        ),
        5,
        FALSE()
    )="",
    "",
    VLOOKUP(
        $A23,
        _xlfn._xlws.filter(
            INDIRECT("'"&amp;J$1&amp;"'!A2:G1000"), (INDIRECT("'"&amp;J$1&amp;"'!B2:B1000")=$B23) * (INDIRECT("'"&amp;J$1&amp;"'!C2:C1000")=$C23)
        ),7,
        FALSE()
    )
)</f>
        <v>#NAME?</v>
      </c>
      <c r="K23" s="99" t="e">
        <f aca="false" t="array" ref="K23:K23">IF(
    VLOOKUP(
        $A23,
        _xlfn._xlws.filter(
            INDIRECT("'"&amp;K$1&amp;"'!A2:G1000"), (INDIRECT("'"&amp;K$1&amp;"'!B2:B1000")=$B23) * (INDIRECT("'"&amp;K$1&amp;"'!C2:C1000")=$C23)
        ),
        5,
        FALSE()
    )="",
    "",
    VLOOKUP(
        $A23,
        _xlfn._xlws.filter(
            INDIRECT("'"&amp;K$1&amp;"'!A2:G1000"), (INDIRECT("'"&amp;K$1&amp;"'!B2:B1000")=$B23) * (INDIRECT("'"&amp;K$1&amp;"'!C2:C1000")=$C23)
        ),7,
        FALSE()
    )
)</f>
        <v>#NAME?</v>
      </c>
      <c r="L23" s="99" t="e">
        <f aca="false" t="array" ref="L23:L23">IF(
    VLOOKUP(
        $A23,
        _xlfn._xlws.filter(
            INDIRECT("'"&amp;L$1&amp;"'!A2:G1000"), (INDIRECT("'"&amp;L$1&amp;"'!B2:B1000")=$B23) * (INDIRECT("'"&amp;L$1&amp;"'!C2:C1000")=$C23)
        ),
        5,
        FALSE()
    )="",
    "",
    VLOOKUP(
        $A23,
        _xlfn._xlws.filter(
            INDIRECT("'"&amp;L$1&amp;"'!A2:G1000"), (INDIRECT("'"&amp;L$1&amp;"'!B2:B1000")=$B23) * (INDIRECT("'"&amp;L$1&amp;"'!C2:C1000")=$C23)
        ),7,
        FALSE()
    )
)</f>
        <v>#NAME?</v>
      </c>
      <c r="M23" s="99" t="e">
        <f aca="false" t="array" ref="M23:M23">IF(
    VLOOKUP(
        $A23,
        _xlfn._xlws.filter(
            INDIRECT("'"&amp;M$1&amp;"'!A2:G1000"), (INDIRECT("'"&amp;M$1&amp;"'!B2:B1000")=$B23) * (INDIRECT("'"&amp;M$1&amp;"'!C2:C1000")=$C23)
        ),
        5,
        FALSE()
    )="",
    "",
    VLOOKUP(
        $A23,
        _xlfn._xlws.filter(
            INDIRECT("'"&amp;M$1&amp;"'!A2:G1000"), (INDIRECT("'"&amp;M$1&amp;"'!B2:B1000")=$B23) * (INDIRECT("'"&amp;M$1&amp;"'!C2:C1000")=$C23)
        ),7,
        FALSE()
    )
)</f>
        <v>#NAME?</v>
      </c>
      <c r="N23" s="99" t="e">
        <f aca="false" t="array" ref="N23:N23">IF(
    VLOOKUP(
        $A23,
        _xlfn._xlws.filter(
            INDIRECT("'"&amp;N$1&amp;"'!A2:G1000"), (INDIRECT("'"&amp;N$1&amp;"'!B2:B1000")=$B23) * (INDIRECT("'"&amp;N$1&amp;"'!C2:C1000")=$C23)
        ),
        5,
        FALSE()
    )="",
    "",
    VLOOKUP(
        $A23,
        _xlfn._xlws.filter(
            INDIRECT("'"&amp;N$1&amp;"'!A2:G1000"), (INDIRECT("'"&amp;N$1&amp;"'!B2:B1000")=$B23) * (INDIRECT("'"&amp;N$1&amp;"'!C2:C1000")=$C23)
        ),7,
        FALSE()
    )
)</f>
        <v>#NAME?</v>
      </c>
      <c r="O23" s="99" t="e">
        <f aca="false" t="array" ref="O23:O23">IF(
    VLOOKUP(
        $A23,
        _xlfn._xlws.filter(
            INDIRECT("'"&amp;O$1&amp;"'!A2:G1000"), (INDIRECT("'"&amp;O$1&amp;"'!B2:B1000")=$B23) * (INDIRECT("'"&amp;O$1&amp;"'!C2:C1000")=$C23)
        ),
        5,
        FALSE()
    )="",
    "",
    VLOOKUP(
        $A23,
        _xlfn._xlws.filter(
            INDIRECT("'"&amp;O$1&amp;"'!A2:G1000"), (INDIRECT("'"&amp;O$1&amp;"'!B2:B1000")=$B23) * (INDIRECT("'"&amp;O$1&amp;"'!C2:C1000")=$C23)
        ),7,
        FALSE()
    )
)</f>
        <v>#NAME?</v>
      </c>
      <c r="P23" s="99" t="e">
        <f aca="false" t="array" ref="P23:P23">IF(
    VLOOKUP(
        $A23,
        _xlfn._xlws.filter(
            INDIRECT("'"&amp;P$1&amp;"'!A2:G1000"), (INDIRECT("'"&amp;P$1&amp;"'!B2:B1000")=$B23) * (INDIRECT("'"&amp;P$1&amp;"'!C2:C1000")=$C23)
        ),
        5,
        FALSE()
    )="",
    "",
    VLOOKUP(
        $A23,
        _xlfn._xlws.filter(
            INDIRECT("'"&amp;P$1&amp;"'!A2:G1000"), (INDIRECT("'"&amp;P$1&amp;"'!B2:B1000")=$B23) * (INDIRECT("'"&amp;P$1&amp;"'!C2:C1000")=$C23)
        ),7,
        FALSE()
    )
)</f>
        <v>#NAME?</v>
      </c>
      <c r="Q23" s="99" t="e">
        <f aca="false" t="array" ref="Q23:Q23">IF(
    VLOOKUP(
        $A23,
        _xlfn._xlws.filter(
            INDIRECT("'"&amp;Q$1&amp;"'!A2:G1000"), (INDIRECT("'"&amp;Q$1&amp;"'!B2:B1000")=$B23) * (INDIRECT("'"&amp;Q$1&amp;"'!C2:C1000")=$C23)
        ),
        5,
        FALSE()
    )="",
    "",
    VLOOKUP(
        $A23,
        _xlfn._xlws.filter(
            INDIRECT("'"&amp;Q$1&amp;"'!A2:G1000"), (INDIRECT("'"&amp;Q$1&amp;"'!B2:B1000")=$B23) * (INDIRECT("'"&amp;Q$1&amp;"'!C2:C1000")=$C23)
        ),7,
        FALSE()
    )
)</f>
        <v>#NAME?</v>
      </c>
    </row>
    <row r="24" customFormat="false" ht="15" hidden="false" customHeight="false" outlineLevel="0" collapsed="false">
      <c r="A24" s="90" t="s">
        <v>37</v>
      </c>
      <c r="B24" s="47" t="s">
        <v>73</v>
      </c>
      <c r="C24" s="47" t="n">
        <v>1</v>
      </c>
      <c r="D24" s="99" t="e">
        <f aca="false" t="array" ref="D24:D24">IF(
    VLOOKUP(
        $A24,
        _xlfn._xlws.filter(
            INDIRECT("'"&amp;D$1&amp;"'!A2:G1000"), (INDIRECT("'"&amp;D$1&amp;"'!B2:B1000")=$B24) * (INDIRECT("'"&amp;D$1&amp;"'!C2:C1000")=$C24)
        ),
        5,
        FALSE()
    )="",
    "",
    VLOOKUP(
        $A24,
        _xlfn._xlws.filter(
            INDIRECT("'"&amp;D$1&amp;"'!A2:G1000"), (INDIRECT("'"&amp;D$1&amp;"'!B2:B1000")=$B24) * (INDIRECT("'"&amp;D$1&amp;"'!C2:C1000")=$C24)
        ),7,
        FALSE()
    )
)</f>
        <v>#NAME?</v>
      </c>
      <c r="E24" s="99" t="e">
        <f aca="false" t="array" ref="E24:E24">IF(
    VLOOKUP(
        $A24,
        _xlfn._xlws.filter(
            INDIRECT("'"&amp;E$1&amp;"'!A2:G1000"), (INDIRECT("'"&amp;E$1&amp;"'!B2:B1000")=$B24) * (INDIRECT("'"&amp;E$1&amp;"'!C2:C1000")=$C24)
        ),
        5,
        FALSE()
    )="",
    "",
    VLOOKUP(
        $A24,
        _xlfn._xlws.filter(
            INDIRECT("'"&amp;E$1&amp;"'!A2:G1000"), (INDIRECT("'"&amp;E$1&amp;"'!B2:B1000")=$B24) * (INDIRECT("'"&amp;E$1&amp;"'!C2:C1000")=$C24)
        ),7,
        FALSE()
    )
)</f>
        <v>#NAME?</v>
      </c>
      <c r="F24" s="99" t="e">
        <f aca="false" t="array" ref="F24:F24">IF(
    VLOOKUP(
        $A24,
        _xlfn._xlws.filter(
            INDIRECT("'"&amp;F$1&amp;"'!A2:G1000"), (INDIRECT("'"&amp;F$1&amp;"'!B2:B1000")=$B24) * (INDIRECT("'"&amp;F$1&amp;"'!C2:C1000")=$C24)
        ),
        5,
        FALSE()
    )="",
    "",
    VLOOKUP(
        $A24,
        _xlfn._xlws.filter(
            INDIRECT("'"&amp;F$1&amp;"'!A2:G1000"), (INDIRECT("'"&amp;F$1&amp;"'!B2:B1000")=$B24) * (INDIRECT("'"&amp;F$1&amp;"'!C2:C1000")=$C24)
        ),7,
        FALSE()
    )
)</f>
        <v>#NAME?</v>
      </c>
      <c r="G24" s="99" t="e">
        <f aca="false" t="array" ref="G24:G24">IF(
    VLOOKUP(
        $A24,
        _xlfn._xlws.filter(
            INDIRECT("'"&amp;G$1&amp;"'!A2:G1000"), (INDIRECT("'"&amp;G$1&amp;"'!B2:B1000")=$B24) * (INDIRECT("'"&amp;G$1&amp;"'!C2:C1000")=$C24)
        ),
        5,
        FALSE()
    )="",
    "",
    VLOOKUP(
        $A24,
        _xlfn._xlws.filter(
            INDIRECT("'"&amp;G$1&amp;"'!A2:G1000"), (INDIRECT("'"&amp;G$1&amp;"'!B2:B1000")=$B24) * (INDIRECT("'"&amp;G$1&amp;"'!C2:C1000")=$C24)
        ),7,
        FALSE()
    )
)</f>
        <v>#NAME?</v>
      </c>
      <c r="H24" s="99" t="e">
        <f aca="false" t="array" ref="H24:H24">IF(
    VLOOKUP(
        $A24,
        _xlfn._xlws.filter(
            INDIRECT("'"&amp;H$1&amp;"'!A2:G1000"), (INDIRECT("'"&amp;H$1&amp;"'!B2:B1000")=$B24) * (INDIRECT("'"&amp;H$1&amp;"'!C2:C1000")=$C24)
        ),
        5,
        FALSE()
    )="",
    "",
    VLOOKUP(
        $A24,
        _xlfn._xlws.filter(
            INDIRECT("'"&amp;H$1&amp;"'!A2:G1000"), (INDIRECT("'"&amp;H$1&amp;"'!B2:B1000")=$B24) * (INDIRECT("'"&amp;H$1&amp;"'!C2:C1000")=$C24)
        ),7,
        FALSE()
    )
)</f>
        <v>#NAME?</v>
      </c>
      <c r="I24" s="99" t="e">
        <f aca="false" t="array" ref="I24:I24">IF(
    VLOOKUP(
        $A24,
        _xlfn._xlws.filter(
            INDIRECT("'"&amp;I$1&amp;"'!A2:G1000"), (INDIRECT("'"&amp;I$1&amp;"'!B2:B1000")=$B24) * (INDIRECT("'"&amp;I$1&amp;"'!C2:C1000")=$C24)
        ),
        5,
        FALSE()
    )="",
    "",
    VLOOKUP(
        $A24,
        _xlfn._xlws.filter(
            INDIRECT("'"&amp;I$1&amp;"'!A2:G1000"), (INDIRECT("'"&amp;I$1&amp;"'!B2:B1000")=$B24) * (INDIRECT("'"&amp;I$1&amp;"'!C2:C1000")=$C24)
        ),7,
        FALSE()
    )
)</f>
        <v>#NAME?</v>
      </c>
      <c r="J24" s="99" t="e">
        <f aca="false" t="array" ref="J24:J24">IF(
    VLOOKUP(
        $A24,
        _xlfn._xlws.filter(
            INDIRECT("'"&amp;J$1&amp;"'!A2:G1000"), (INDIRECT("'"&amp;J$1&amp;"'!B2:B1000")=$B24) * (INDIRECT("'"&amp;J$1&amp;"'!C2:C1000")=$C24)
        ),
        5,
        FALSE()
    )="",
    "",
    VLOOKUP(
        $A24,
        _xlfn._xlws.filter(
            INDIRECT("'"&amp;J$1&amp;"'!A2:G1000"), (INDIRECT("'"&amp;J$1&amp;"'!B2:B1000")=$B24) * (INDIRECT("'"&amp;J$1&amp;"'!C2:C1000")=$C24)
        ),7,
        FALSE()
    )
)</f>
        <v>#NAME?</v>
      </c>
      <c r="K24" s="99" t="e">
        <f aca="false" t="array" ref="K24:K24">IF(
    VLOOKUP(
        $A24,
        _xlfn._xlws.filter(
            INDIRECT("'"&amp;K$1&amp;"'!A2:G1000"), (INDIRECT("'"&amp;K$1&amp;"'!B2:B1000")=$B24) * (INDIRECT("'"&amp;K$1&amp;"'!C2:C1000")=$C24)
        ),
        5,
        FALSE()
    )="",
    "",
    VLOOKUP(
        $A24,
        _xlfn._xlws.filter(
            INDIRECT("'"&amp;K$1&amp;"'!A2:G1000"), (INDIRECT("'"&amp;K$1&amp;"'!B2:B1000")=$B24) * (INDIRECT("'"&amp;K$1&amp;"'!C2:C1000")=$C24)
        ),7,
        FALSE()
    )
)</f>
        <v>#NAME?</v>
      </c>
      <c r="L24" s="99" t="e">
        <f aca="false" t="array" ref="L24:L24">IF(
    VLOOKUP(
        $A24,
        _xlfn._xlws.filter(
            INDIRECT("'"&amp;L$1&amp;"'!A2:G1000"), (INDIRECT("'"&amp;L$1&amp;"'!B2:B1000")=$B24) * (INDIRECT("'"&amp;L$1&amp;"'!C2:C1000")=$C24)
        ),
        5,
        FALSE()
    )="",
    "",
    VLOOKUP(
        $A24,
        _xlfn._xlws.filter(
            INDIRECT("'"&amp;L$1&amp;"'!A2:G1000"), (INDIRECT("'"&amp;L$1&amp;"'!B2:B1000")=$B24) * (INDIRECT("'"&amp;L$1&amp;"'!C2:C1000")=$C24)
        ),7,
        FALSE()
    )
)</f>
        <v>#NAME?</v>
      </c>
      <c r="M24" s="99" t="e">
        <f aca="false" t="array" ref="M24:M24">IF(
    VLOOKUP(
        $A24,
        _xlfn._xlws.filter(
            INDIRECT("'"&amp;M$1&amp;"'!A2:G1000"), (INDIRECT("'"&amp;M$1&amp;"'!B2:B1000")=$B24) * (INDIRECT("'"&amp;M$1&amp;"'!C2:C1000")=$C24)
        ),
        5,
        FALSE()
    )="",
    "",
    VLOOKUP(
        $A24,
        _xlfn._xlws.filter(
            INDIRECT("'"&amp;M$1&amp;"'!A2:G1000"), (INDIRECT("'"&amp;M$1&amp;"'!B2:B1000")=$B24) * (INDIRECT("'"&amp;M$1&amp;"'!C2:C1000")=$C24)
        ),7,
        FALSE()
    )
)</f>
        <v>#NAME?</v>
      </c>
      <c r="N24" s="99" t="e">
        <f aca="false" t="array" ref="N24:N24">IF(
    VLOOKUP(
        $A24,
        _xlfn._xlws.filter(
            INDIRECT("'"&amp;N$1&amp;"'!A2:G1000"), (INDIRECT("'"&amp;N$1&amp;"'!B2:B1000")=$B24) * (INDIRECT("'"&amp;N$1&amp;"'!C2:C1000")=$C24)
        ),
        5,
        FALSE()
    )="",
    "",
    VLOOKUP(
        $A24,
        _xlfn._xlws.filter(
            INDIRECT("'"&amp;N$1&amp;"'!A2:G1000"), (INDIRECT("'"&amp;N$1&amp;"'!B2:B1000")=$B24) * (INDIRECT("'"&amp;N$1&amp;"'!C2:C1000")=$C24)
        ),7,
        FALSE()
    )
)</f>
        <v>#NAME?</v>
      </c>
      <c r="O24" s="99" t="e">
        <f aca="false" t="array" ref="O24:O24">IF(
    VLOOKUP(
        $A24,
        _xlfn._xlws.filter(
            INDIRECT("'"&amp;O$1&amp;"'!A2:G1000"), (INDIRECT("'"&amp;O$1&amp;"'!B2:B1000")=$B24) * (INDIRECT("'"&amp;O$1&amp;"'!C2:C1000")=$C24)
        ),
        5,
        FALSE()
    )="",
    "",
    VLOOKUP(
        $A24,
        _xlfn._xlws.filter(
            INDIRECT("'"&amp;O$1&amp;"'!A2:G1000"), (INDIRECT("'"&amp;O$1&amp;"'!B2:B1000")=$B24) * (INDIRECT("'"&amp;O$1&amp;"'!C2:C1000")=$C24)
        ),7,
        FALSE()
    )
)</f>
        <v>#NAME?</v>
      </c>
      <c r="P24" s="99" t="e">
        <f aca="false" t="array" ref="P24:P24">IF(
    VLOOKUP(
        $A24,
        _xlfn._xlws.filter(
            INDIRECT("'"&amp;P$1&amp;"'!A2:G1000"), (INDIRECT("'"&amp;P$1&amp;"'!B2:B1000")=$B24) * (INDIRECT("'"&amp;P$1&amp;"'!C2:C1000")=$C24)
        ),
        5,
        FALSE()
    )="",
    "",
    VLOOKUP(
        $A24,
        _xlfn._xlws.filter(
            INDIRECT("'"&amp;P$1&amp;"'!A2:G1000"), (INDIRECT("'"&amp;P$1&amp;"'!B2:B1000")=$B24) * (INDIRECT("'"&amp;P$1&amp;"'!C2:C1000")=$C24)
        ),7,
        FALSE()
    )
)</f>
        <v>#NAME?</v>
      </c>
      <c r="Q24" s="99" t="e">
        <f aca="false" t="array" ref="Q24:Q24">IF(
    VLOOKUP(
        $A24,
        _xlfn._xlws.filter(
            INDIRECT("'"&amp;Q$1&amp;"'!A2:G1000"), (INDIRECT("'"&amp;Q$1&amp;"'!B2:B1000")=$B24) * (INDIRECT("'"&amp;Q$1&amp;"'!C2:C1000")=$C24)
        ),
        5,
        FALSE()
    )="",
    "",
    VLOOKUP(
        $A24,
        _xlfn._xlws.filter(
            INDIRECT("'"&amp;Q$1&amp;"'!A2:G1000"), (INDIRECT("'"&amp;Q$1&amp;"'!B2:B1000")=$B24) * (INDIRECT("'"&amp;Q$1&amp;"'!C2:C1000")=$C24)
        ),7,
        FALSE()
    )
)</f>
        <v>#NAME?</v>
      </c>
    </row>
    <row r="25" customFormat="false" ht="15" hidden="false" customHeight="false" outlineLevel="0" collapsed="false">
      <c r="A25" s="90" t="s">
        <v>37</v>
      </c>
      <c r="B25" s="47" t="s">
        <v>74</v>
      </c>
      <c r="C25" s="47" t="n">
        <v>1</v>
      </c>
      <c r="D25" s="99" t="e">
        <f aca="false" t="array" ref="D25:D25">IF(
    VLOOKUP(
        $A25,
        _xlfn._xlws.filter(
            INDIRECT("'"&amp;D$1&amp;"'!A2:G1000"), (INDIRECT("'"&amp;D$1&amp;"'!B2:B1000")=$B25) * (INDIRECT("'"&amp;D$1&amp;"'!C2:C1000")=$C25)
        ),
        5,
        FALSE()
    )="",
    "",
    VLOOKUP(
        $A25,
        _xlfn._xlws.filter(
            INDIRECT("'"&amp;D$1&amp;"'!A2:G1000"), (INDIRECT("'"&amp;D$1&amp;"'!B2:B1000")=$B25) * (INDIRECT("'"&amp;D$1&amp;"'!C2:C1000")=$C25)
        ),7,
        FALSE()
    )
)</f>
        <v>#NAME?</v>
      </c>
      <c r="E25" s="99" t="e">
        <f aca="false" t="array" ref="E25:E25">IF(
    VLOOKUP(
        $A25,
        _xlfn._xlws.filter(
            INDIRECT("'"&amp;E$1&amp;"'!A2:G1000"), (INDIRECT("'"&amp;E$1&amp;"'!B2:B1000")=$B25) * (INDIRECT("'"&amp;E$1&amp;"'!C2:C1000")=$C25)
        ),
        5,
        FALSE()
    )="",
    "",
    VLOOKUP(
        $A25,
        _xlfn._xlws.filter(
            INDIRECT("'"&amp;E$1&amp;"'!A2:G1000"), (INDIRECT("'"&amp;E$1&amp;"'!B2:B1000")=$B25) * (INDIRECT("'"&amp;E$1&amp;"'!C2:C1000")=$C25)
        ),7,
        FALSE()
    )
)</f>
        <v>#NAME?</v>
      </c>
      <c r="F25" s="99" t="e">
        <f aca="false" t="array" ref="F25:F25">IF(
    VLOOKUP(
        $A25,
        _xlfn._xlws.filter(
            INDIRECT("'"&amp;F$1&amp;"'!A2:G1000"), (INDIRECT("'"&amp;F$1&amp;"'!B2:B1000")=$B25) * (INDIRECT("'"&amp;F$1&amp;"'!C2:C1000")=$C25)
        ),
        5,
        FALSE()
    )="",
    "",
    VLOOKUP(
        $A25,
        _xlfn._xlws.filter(
            INDIRECT("'"&amp;F$1&amp;"'!A2:G1000"), (INDIRECT("'"&amp;F$1&amp;"'!B2:B1000")=$B25) * (INDIRECT("'"&amp;F$1&amp;"'!C2:C1000")=$C25)
        ),7,
        FALSE()
    )
)</f>
        <v>#NAME?</v>
      </c>
      <c r="G25" s="99" t="e">
        <f aca="false" t="array" ref="G25:G25">IF(
    VLOOKUP(
        $A25,
        _xlfn._xlws.filter(
            INDIRECT("'"&amp;G$1&amp;"'!A2:G1000"), (INDIRECT("'"&amp;G$1&amp;"'!B2:B1000")=$B25) * (INDIRECT("'"&amp;G$1&amp;"'!C2:C1000")=$C25)
        ),
        5,
        FALSE()
    )="",
    "",
    VLOOKUP(
        $A25,
        _xlfn._xlws.filter(
            INDIRECT("'"&amp;G$1&amp;"'!A2:G1000"), (INDIRECT("'"&amp;G$1&amp;"'!B2:B1000")=$B25) * (INDIRECT("'"&amp;G$1&amp;"'!C2:C1000")=$C25)
        ),7,
        FALSE()
    )
)</f>
        <v>#NAME?</v>
      </c>
      <c r="H25" s="99" t="e">
        <f aca="false" t="array" ref="H25:H25">IF(
    VLOOKUP(
        $A25,
        _xlfn._xlws.filter(
            INDIRECT("'"&amp;H$1&amp;"'!A2:G1000"), (INDIRECT("'"&amp;H$1&amp;"'!B2:B1000")=$B25) * (INDIRECT("'"&amp;H$1&amp;"'!C2:C1000")=$C25)
        ),
        5,
        FALSE()
    )="",
    "",
    VLOOKUP(
        $A25,
        _xlfn._xlws.filter(
            INDIRECT("'"&amp;H$1&amp;"'!A2:G1000"), (INDIRECT("'"&amp;H$1&amp;"'!B2:B1000")=$B25) * (INDIRECT("'"&amp;H$1&amp;"'!C2:C1000")=$C25)
        ),7,
        FALSE()
    )
)</f>
        <v>#NAME?</v>
      </c>
      <c r="I25" s="99" t="e">
        <f aca="false" t="array" ref="I25:I25">IF(
    VLOOKUP(
        $A25,
        _xlfn._xlws.filter(
            INDIRECT("'"&amp;I$1&amp;"'!A2:G1000"), (INDIRECT("'"&amp;I$1&amp;"'!B2:B1000")=$B25) * (INDIRECT("'"&amp;I$1&amp;"'!C2:C1000")=$C25)
        ),
        5,
        FALSE()
    )="",
    "",
    VLOOKUP(
        $A25,
        _xlfn._xlws.filter(
            INDIRECT("'"&amp;I$1&amp;"'!A2:G1000"), (INDIRECT("'"&amp;I$1&amp;"'!B2:B1000")=$B25) * (INDIRECT("'"&amp;I$1&amp;"'!C2:C1000")=$C25)
        ),7,
        FALSE()
    )
)</f>
        <v>#NAME?</v>
      </c>
      <c r="J25" s="99" t="e">
        <f aca="false" t="array" ref="J25:J25">IF(
    VLOOKUP(
        $A25,
        _xlfn._xlws.filter(
            INDIRECT("'"&amp;J$1&amp;"'!A2:G1000"), (INDIRECT("'"&amp;J$1&amp;"'!B2:B1000")=$B25) * (INDIRECT("'"&amp;J$1&amp;"'!C2:C1000")=$C25)
        ),
        5,
        FALSE()
    )="",
    "",
    VLOOKUP(
        $A25,
        _xlfn._xlws.filter(
            INDIRECT("'"&amp;J$1&amp;"'!A2:G1000"), (INDIRECT("'"&amp;J$1&amp;"'!B2:B1000")=$B25) * (INDIRECT("'"&amp;J$1&amp;"'!C2:C1000")=$C25)
        ),7,
        FALSE()
    )
)</f>
        <v>#NAME?</v>
      </c>
      <c r="K25" s="99" t="e">
        <f aca="false" t="array" ref="K25:K25">IF(
    VLOOKUP(
        $A25,
        _xlfn._xlws.filter(
            INDIRECT("'"&amp;K$1&amp;"'!A2:G1000"), (INDIRECT("'"&amp;K$1&amp;"'!B2:B1000")=$B25) * (INDIRECT("'"&amp;K$1&amp;"'!C2:C1000")=$C25)
        ),
        5,
        FALSE()
    )="",
    "",
    VLOOKUP(
        $A25,
        _xlfn._xlws.filter(
            INDIRECT("'"&amp;K$1&amp;"'!A2:G1000"), (INDIRECT("'"&amp;K$1&amp;"'!B2:B1000")=$B25) * (INDIRECT("'"&amp;K$1&amp;"'!C2:C1000")=$C25)
        ),7,
        FALSE()
    )
)</f>
        <v>#NAME?</v>
      </c>
      <c r="L25" s="99" t="e">
        <f aca="false" t="array" ref="L25:L25">IF(
    VLOOKUP(
        $A25,
        _xlfn._xlws.filter(
            INDIRECT("'"&amp;L$1&amp;"'!A2:G1000"), (INDIRECT("'"&amp;L$1&amp;"'!B2:B1000")=$B25) * (INDIRECT("'"&amp;L$1&amp;"'!C2:C1000")=$C25)
        ),
        5,
        FALSE()
    )="",
    "",
    VLOOKUP(
        $A25,
        _xlfn._xlws.filter(
            INDIRECT("'"&amp;L$1&amp;"'!A2:G1000"), (INDIRECT("'"&amp;L$1&amp;"'!B2:B1000")=$B25) * (INDIRECT("'"&amp;L$1&amp;"'!C2:C1000")=$C25)
        ),7,
        FALSE()
    )
)</f>
        <v>#NAME?</v>
      </c>
      <c r="M25" s="99" t="e">
        <f aca="false" t="array" ref="M25:M25">IF(
    VLOOKUP(
        $A25,
        _xlfn._xlws.filter(
            INDIRECT("'"&amp;M$1&amp;"'!A2:G1000"), (INDIRECT("'"&amp;M$1&amp;"'!B2:B1000")=$B25) * (INDIRECT("'"&amp;M$1&amp;"'!C2:C1000")=$C25)
        ),
        5,
        FALSE()
    )="",
    "",
    VLOOKUP(
        $A25,
        _xlfn._xlws.filter(
            INDIRECT("'"&amp;M$1&amp;"'!A2:G1000"), (INDIRECT("'"&amp;M$1&amp;"'!B2:B1000")=$B25) * (INDIRECT("'"&amp;M$1&amp;"'!C2:C1000")=$C25)
        ),7,
        FALSE()
    )
)</f>
        <v>#NAME?</v>
      </c>
      <c r="N25" s="99" t="e">
        <f aca="false" t="array" ref="N25:N25">IF(
    VLOOKUP(
        $A25,
        _xlfn._xlws.filter(
            INDIRECT("'"&amp;N$1&amp;"'!A2:G1000"), (INDIRECT("'"&amp;N$1&amp;"'!B2:B1000")=$B25) * (INDIRECT("'"&amp;N$1&amp;"'!C2:C1000")=$C25)
        ),
        5,
        FALSE()
    )="",
    "",
    VLOOKUP(
        $A25,
        _xlfn._xlws.filter(
            INDIRECT("'"&amp;N$1&amp;"'!A2:G1000"), (INDIRECT("'"&amp;N$1&amp;"'!B2:B1000")=$B25) * (INDIRECT("'"&amp;N$1&amp;"'!C2:C1000")=$C25)
        ),7,
        FALSE()
    )
)</f>
        <v>#NAME?</v>
      </c>
      <c r="O25" s="99" t="e">
        <f aca="false" t="array" ref="O25:O25">IF(
    VLOOKUP(
        $A25,
        _xlfn._xlws.filter(
            INDIRECT("'"&amp;O$1&amp;"'!A2:G1000"), (INDIRECT("'"&amp;O$1&amp;"'!B2:B1000")=$B25) * (INDIRECT("'"&amp;O$1&amp;"'!C2:C1000")=$C25)
        ),
        5,
        FALSE()
    )="",
    "",
    VLOOKUP(
        $A25,
        _xlfn._xlws.filter(
            INDIRECT("'"&amp;O$1&amp;"'!A2:G1000"), (INDIRECT("'"&amp;O$1&amp;"'!B2:B1000")=$B25) * (INDIRECT("'"&amp;O$1&amp;"'!C2:C1000")=$C25)
        ),7,
        FALSE()
    )
)</f>
        <v>#NAME?</v>
      </c>
      <c r="P25" s="99" t="e">
        <f aca="false" t="array" ref="P25:P25">IF(
    VLOOKUP(
        $A25,
        _xlfn._xlws.filter(
            INDIRECT("'"&amp;P$1&amp;"'!A2:G1000"), (INDIRECT("'"&amp;P$1&amp;"'!B2:B1000")=$B25) * (INDIRECT("'"&amp;P$1&amp;"'!C2:C1000")=$C25)
        ),
        5,
        FALSE()
    )="",
    "",
    VLOOKUP(
        $A25,
        _xlfn._xlws.filter(
            INDIRECT("'"&amp;P$1&amp;"'!A2:G1000"), (INDIRECT("'"&amp;P$1&amp;"'!B2:B1000")=$B25) * (INDIRECT("'"&amp;P$1&amp;"'!C2:C1000")=$C25)
        ),7,
        FALSE()
    )
)</f>
        <v>#NAME?</v>
      </c>
      <c r="Q25" s="99" t="e">
        <f aca="false" t="array" ref="Q25:Q25">IF(
    VLOOKUP(
        $A25,
        _xlfn._xlws.filter(
            INDIRECT("'"&amp;Q$1&amp;"'!A2:G1000"), (INDIRECT("'"&amp;Q$1&amp;"'!B2:B1000")=$B25) * (INDIRECT("'"&amp;Q$1&amp;"'!C2:C1000")=$C25)
        ),
        5,
        FALSE()
    )="",
    "",
    VLOOKUP(
        $A25,
        _xlfn._xlws.filter(
            INDIRECT("'"&amp;Q$1&amp;"'!A2:G1000"), (INDIRECT("'"&amp;Q$1&amp;"'!B2:B1000")=$B25) * (INDIRECT("'"&amp;Q$1&amp;"'!C2:C1000")=$C25)
        ),7,
        FALSE()
    )
)</f>
        <v>#NAME?</v>
      </c>
    </row>
    <row r="26" customFormat="false" ht="15" hidden="false" customHeight="false" outlineLevel="0" collapsed="false">
      <c r="A26" s="90" t="s">
        <v>37</v>
      </c>
      <c r="B26" s="47" t="s">
        <v>75</v>
      </c>
      <c r="C26" s="47" t="n">
        <v>1</v>
      </c>
      <c r="D26" s="99" t="e">
        <f aca="false" t="array" ref="D26:D26">IF(
    VLOOKUP(
        $A26,
        _xlfn._xlws.filter(
            INDIRECT("'"&amp;D$1&amp;"'!A2:G1000"), (INDIRECT("'"&amp;D$1&amp;"'!B2:B1000")=$B26) * (INDIRECT("'"&amp;D$1&amp;"'!C2:C1000")=$C26)
        ),
        5,
        FALSE()
    )="",
    "",
    VLOOKUP(
        $A26,
        _xlfn._xlws.filter(
            INDIRECT("'"&amp;D$1&amp;"'!A2:G1000"), (INDIRECT("'"&amp;D$1&amp;"'!B2:B1000")=$B26) * (INDIRECT("'"&amp;D$1&amp;"'!C2:C1000")=$C26)
        ),7,
        FALSE()
    )
)</f>
        <v>#NAME?</v>
      </c>
      <c r="E26" s="99" t="e">
        <f aca="false" t="array" ref="E26:E26">IF(
    VLOOKUP(
        $A26,
        _xlfn._xlws.filter(
            INDIRECT("'"&amp;E$1&amp;"'!A2:G1000"), (INDIRECT("'"&amp;E$1&amp;"'!B2:B1000")=$B26) * (INDIRECT("'"&amp;E$1&amp;"'!C2:C1000")=$C26)
        ),
        5,
        FALSE()
    )="",
    "",
    VLOOKUP(
        $A26,
        _xlfn._xlws.filter(
            INDIRECT("'"&amp;E$1&amp;"'!A2:G1000"), (INDIRECT("'"&amp;E$1&amp;"'!B2:B1000")=$B26) * (INDIRECT("'"&amp;E$1&amp;"'!C2:C1000")=$C26)
        ),7,
        FALSE()
    )
)</f>
        <v>#NAME?</v>
      </c>
      <c r="F26" s="99" t="e">
        <f aca="false" t="array" ref="F26:F26">IF(
    VLOOKUP(
        $A26,
        _xlfn._xlws.filter(
            INDIRECT("'"&amp;F$1&amp;"'!A2:G1000"), (INDIRECT("'"&amp;F$1&amp;"'!B2:B1000")=$B26) * (INDIRECT("'"&amp;F$1&amp;"'!C2:C1000")=$C26)
        ),
        5,
        FALSE()
    )="",
    "",
    VLOOKUP(
        $A26,
        _xlfn._xlws.filter(
            INDIRECT("'"&amp;F$1&amp;"'!A2:G1000"), (INDIRECT("'"&amp;F$1&amp;"'!B2:B1000")=$B26) * (INDIRECT("'"&amp;F$1&amp;"'!C2:C1000")=$C26)
        ),7,
        FALSE()
    )
)</f>
        <v>#NAME?</v>
      </c>
      <c r="G26" s="99" t="e">
        <f aca="false" t="array" ref="G26:G26">IF(
    VLOOKUP(
        $A26,
        _xlfn._xlws.filter(
            INDIRECT("'"&amp;G$1&amp;"'!A2:G1000"), (INDIRECT("'"&amp;G$1&amp;"'!B2:B1000")=$B26) * (INDIRECT("'"&amp;G$1&amp;"'!C2:C1000")=$C26)
        ),
        5,
        FALSE()
    )="",
    "",
    VLOOKUP(
        $A26,
        _xlfn._xlws.filter(
            INDIRECT("'"&amp;G$1&amp;"'!A2:G1000"), (INDIRECT("'"&amp;G$1&amp;"'!B2:B1000")=$B26) * (INDIRECT("'"&amp;G$1&amp;"'!C2:C1000")=$C26)
        ),7,
        FALSE()
    )
)</f>
        <v>#NAME?</v>
      </c>
      <c r="H26" s="99" t="e">
        <f aca="false" t="array" ref="H26:H26">IF(
    VLOOKUP(
        $A26,
        _xlfn._xlws.filter(
            INDIRECT("'"&amp;H$1&amp;"'!A2:G1000"), (INDIRECT("'"&amp;H$1&amp;"'!B2:B1000")=$B26) * (INDIRECT("'"&amp;H$1&amp;"'!C2:C1000")=$C26)
        ),
        5,
        FALSE()
    )="",
    "",
    VLOOKUP(
        $A26,
        _xlfn._xlws.filter(
            INDIRECT("'"&amp;H$1&amp;"'!A2:G1000"), (INDIRECT("'"&amp;H$1&amp;"'!B2:B1000")=$B26) * (INDIRECT("'"&amp;H$1&amp;"'!C2:C1000")=$C26)
        ),7,
        FALSE()
    )
)</f>
        <v>#NAME?</v>
      </c>
      <c r="I26" s="99" t="e">
        <f aca="false" t="array" ref="I26:I26">IF(
    VLOOKUP(
        $A26,
        _xlfn._xlws.filter(
            INDIRECT("'"&amp;I$1&amp;"'!A2:G1000"), (INDIRECT("'"&amp;I$1&amp;"'!B2:B1000")=$B26) * (INDIRECT("'"&amp;I$1&amp;"'!C2:C1000")=$C26)
        ),
        5,
        FALSE()
    )="",
    "",
    VLOOKUP(
        $A26,
        _xlfn._xlws.filter(
            INDIRECT("'"&amp;I$1&amp;"'!A2:G1000"), (INDIRECT("'"&amp;I$1&amp;"'!B2:B1000")=$B26) * (INDIRECT("'"&amp;I$1&amp;"'!C2:C1000")=$C26)
        ),7,
        FALSE()
    )
)</f>
        <v>#NAME?</v>
      </c>
      <c r="J26" s="99" t="e">
        <f aca="false" t="array" ref="J26:J26">IF(
    VLOOKUP(
        $A26,
        _xlfn._xlws.filter(
            INDIRECT("'"&amp;J$1&amp;"'!A2:G1000"), (INDIRECT("'"&amp;J$1&amp;"'!B2:B1000")=$B26) * (INDIRECT("'"&amp;J$1&amp;"'!C2:C1000")=$C26)
        ),
        5,
        FALSE()
    )="",
    "",
    VLOOKUP(
        $A26,
        _xlfn._xlws.filter(
            INDIRECT("'"&amp;J$1&amp;"'!A2:G1000"), (INDIRECT("'"&amp;J$1&amp;"'!B2:B1000")=$B26) * (INDIRECT("'"&amp;J$1&amp;"'!C2:C1000")=$C26)
        ),7,
        FALSE()
    )
)</f>
        <v>#NAME?</v>
      </c>
      <c r="K26" s="99" t="e">
        <f aca="false" t="array" ref="K26:K26">IF(
    VLOOKUP(
        $A26,
        _xlfn._xlws.filter(
            INDIRECT("'"&amp;K$1&amp;"'!A2:G1000"), (INDIRECT("'"&amp;K$1&amp;"'!B2:B1000")=$B26) * (INDIRECT("'"&amp;K$1&amp;"'!C2:C1000")=$C26)
        ),
        5,
        FALSE()
    )="",
    "",
    VLOOKUP(
        $A26,
        _xlfn._xlws.filter(
            INDIRECT("'"&amp;K$1&amp;"'!A2:G1000"), (INDIRECT("'"&amp;K$1&amp;"'!B2:B1000")=$B26) * (INDIRECT("'"&amp;K$1&amp;"'!C2:C1000")=$C26)
        ),7,
        FALSE()
    )
)</f>
        <v>#NAME?</v>
      </c>
      <c r="L26" s="99" t="e">
        <f aca="false" t="array" ref="L26:L26">IF(
    VLOOKUP(
        $A26,
        _xlfn._xlws.filter(
            INDIRECT("'"&amp;L$1&amp;"'!A2:G1000"), (INDIRECT("'"&amp;L$1&amp;"'!B2:B1000")=$B26) * (INDIRECT("'"&amp;L$1&amp;"'!C2:C1000")=$C26)
        ),
        5,
        FALSE()
    )="",
    "",
    VLOOKUP(
        $A26,
        _xlfn._xlws.filter(
            INDIRECT("'"&amp;L$1&amp;"'!A2:G1000"), (INDIRECT("'"&amp;L$1&amp;"'!B2:B1000")=$B26) * (INDIRECT("'"&amp;L$1&amp;"'!C2:C1000")=$C26)
        ),7,
        FALSE()
    )
)</f>
        <v>#NAME?</v>
      </c>
      <c r="M26" s="99" t="e">
        <f aca="false" t="array" ref="M26:M26">IF(
    VLOOKUP(
        $A26,
        _xlfn._xlws.filter(
            INDIRECT("'"&amp;M$1&amp;"'!A2:G1000"), (INDIRECT("'"&amp;M$1&amp;"'!B2:B1000")=$B26) * (INDIRECT("'"&amp;M$1&amp;"'!C2:C1000")=$C26)
        ),
        5,
        FALSE()
    )="",
    "",
    VLOOKUP(
        $A26,
        _xlfn._xlws.filter(
            INDIRECT("'"&amp;M$1&amp;"'!A2:G1000"), (INDIRECT("'"&amp;M$1&amp;"'!B2:B1000")=$B26) * (INDIRECT("'"&amp;M$1&amp;"'!C2:C1000")=$C26)
        ),7,
        FALSE()
    )
)</f>
        <v>#NAME?</v>
      </c>
      <c r="N26" s="99" t="e">
        <f aca="false" t="array" ref="N26:N26">IF(
    VLOOKUP(
        $A26,
        _xlfn._xlws.filter(
            INDIRECT("'"&amp;N$1&amp;"'!A2:G1000"), (INDIRECT("'"&amp;N$1&amp;"'!B2:B1000")=$B26) * (INDIRECT("'"&amp;N$1&amp;"'!C2:C1000")=$C26)
        ),
        5,
        FALSE()
    )="",
    "",
    VLOOKUP(
        $A26,
        _xlfn._xlws.filter(
            INDIRECT("'"&amp;N$1&amp;"'!A2:G1000"), (INDIRECT("'"&amp;N$1&amp;"'!B2:B1000")=$B26) * (INDIRECT("'"&amp;N$1&amp;"'!C2:C1000")=$C26)
        ),7,
        FALSE()
    )
)</f>
        <v>#NAME?</v>
      </c>
      <c r="O26" s="99" t="e">
        <f aca="false" t="array" ref="O26:O26">IF(
    VLOOKUP(
        $A26,
        _xlfn._xlws.filter(
            INDIRECT("'"&amp;O$1&amp;"'!A2:G1000"), (INDIRECT("'"&amp;O$1&amp;"'!B2:B1000")=$B26) * (INDIRECT("'"&amp;O$1&amp;"'!C2:C1000")=$C26)
        ),
        5,
        FALSE()
    )="",
    "",
    VLOOKUP(
        $A26,
        _xlfn._xlws.filter(
            INDIRECT("'"&amp;O$1&amp;"'!A2:G1000"), (INDIRECT("'"&amp;O$1&amp;"'!B2:B1000")=$B26) * (INDIRECT("'"&amp;O$1&amp;"'!C2:C1000")=$C26)
        ),7,
        FALSE()
    )
)</f>
        <v>#NAME?</v>
      </c>
      <c r="P26" s="99" t="e">
        <f aca="false" t="array" ref="P26:P26">IF(
    VLOOKUP(
        $A26,
        _xlfn._xlws.filter(
            INDIRECT("'"&amp;P$1&amp;"'!A2:G1000"), (INDIRECT("'"&amp;P$1&amp;"'!B2:B1000")=$B26) * (INDIRECT("'"&amp;P$1&amp;"'!C2:C1000")=$C26)
        ),
        5,
        FALSE()
    )="",
    "",
    VLOOKUP(
        $A26,
        _xlfn._xlws.filter(
            INDIRECT("'"&amp;P$1&amp;"'!A2:G1000"), (INDIRECT("'"&amp;P$1&amp;"'!B2:B1000")=$B26) * (INDIRECT("'"&amp;P$1&amp;"'!C2:C1000")=$C26)
        ),7,
        FALSE()
    )
)</f>
        <v>#NAME?</v>
      </c>
      <c r="Q26" s="99" t="e">
        <f aca="false" t="array" ref="Q26:Q26">IF(
    VLOOKUP(
        $A26,
        _xlfn._xlws.filter(
            INDIRECT("'"&amp;Q$1&amp;"'!A2:G1000"), (INDIRECT("'"&amp;Q$1&amp;"'!B2:B1000")=$B26) * (INDIRECT("'"&amp;Q$1&amp;"'!C2:C1000")=$C26)
        ),
        5,
        FALSE()
    )="",
    "",
    VLOOKUP(
        $A26,
        _xlfn._xlws.filter(
            INDIRECT("'"&amp;Q$1&amp;"'!A2:G1000"), (INDIRECT("'"&amp;Q$1&amp;"'!B2:B1000")=$B26) * (INDIRECT("'"&amp;Q$1&amp;"'!C2:C1000")=$C26)
        ),7,
        FALSE()
    )
)</f>
        <v>#NAME?</v>
      </c>
    </row>
    <row r="27" customFormat="false" ht="15" hidden="false" customHeight="false" outlineLevel="0" collapsed="false">
      <c r="A27" s="90" t="s">
        <v>37</v>
      </c>
      <c r="B27" s="47" t="s">
        <v>76</v>
      </c>
      <c r="C27" s="47" t="n">
        <v>1</v>
      </c>
      <c r="D27" s="99" t="e">
        <f aca="false" t="array" ref="D27:D27">IF(
    VLOOKUP(
        $A27,
        _xlfn._xlws.filter(
            INDIRECT("'"&amp;D$1&amp;"'!A2:G1000"), (INDIRECT("'"&amp;D$1&amp;"'!B2:B1000")=$B27) * (INDIRECT("'"&amp;D$1&amp;"'!C2:C1000")=$C27)
        ),
        5,
        FALSE()
    )="",
    "",
    VLOOKUP(
        $A27,
        _xlfn._xlws.filter(
            INDIRECT("'"&amp;D$1&amp;"'!A2:G1000"), (INDIRECT("'"&amp;D$1&amp;"'!B2:B1000")=$B27) * (INDIRECT("'"&amp;D$1&amp;"'!C2:C1000")=$C27)
        ),7,
        FALSE()
    )
)</f>
        <v>#NAME?</v>
      </c>
      <c r="E27" s="99" t="e">
        <f aca="false" t="array" ref="E27:E27">IF(
    VLOOKUP(
        $A27,
        _xlfn._xlws.filter(
            INDIRECT("'"&amp;E$1&amp;"'!A2:G1000"), (INDIRECT("'"&amp;E$1&amp;"'!B2:B1000")=$B27) * (INDIRECT("'"&amp;E$1&amp;"'!C2:C1000")=$C27)
        ),
        5,
        FALSE()
    )="",
    "",
    VLOOKUP(
        $A27,
        _xlfn._xlws.filter(
            INDIRECT("'"&amp;E$1&amp;"'!A2:G1000"), (INDIRECT("'"&amp;E$1&amp;"'!B2:B1000")=$B27) * (INDIRECT("'"&amp;E$1&amp;"'!C2:C1000")=$C27)
        ),7,
        FALSE()
    )
)</f>
        <v>#NAME?</v>
      </c>
      <c r="F27" s="99" t="e">
        <f aca="false" t="array" ref="F27:F27">IF(
    VLOOKUP(
        $A27,
        _xlfn._xlws.filter(
            INDIRECT("'"&amp;F$1&amp;"'!A2:G1000"), (INDIRECT("'"&amp;F$1&amp;"'!B2:B1000")=$B27) * (INDIRECT("'"&amp;F$1&amp;"'!C2:C1000")=$C27)
        ),
        5,
        FALSE()
    )="",
    "",
    VLOOKUP(
        $A27,
        _xlfn._xlws.filter(
            INDIRECT("'"&amp;F$1&amp;"'!A2:G1000"), (INDIRECT("'"&amp;F$1&amp;"'!B2:B1000")=$B27) * (INDIRECT("'"&amp;F$1&amp;"'!C2:C1000")=$C27)
        ),7,
        FALSE()
    )
)</f>
        <v>#NAME?</v>
      </c>
      <c r="G27" s="99" t="e">
        <f aca="false" t="array" ref="G27:G27">IF(
    VLOOKUP(
        $A27,
        _xlfn._xlws.filter(
            INDIRECT("'"&amp;G$1&amp;"'!A2:G1000"), (INDIRECT("'"&amp;G$1&amp;"'!B2:B1000")=$B27) * (INDIRECT("'"&amp;G$1&amp;"'!C2:C1000")=$C27)
        ),
        5,
        FALSE()
    )="",
    "",
    VLOOKUP(
        $A27,
        _xlfn._xlws.filter(
            INDIRECT("'"&amp;G$1&amp;"'!A2:G1000"), (INDIRECT("'"&amp;G$1&amp;"'!B2:B1000")=$B27) * (INDIRECT("'"&amp;G$1&amp;"'!C2:C1000")=$C27)
        ),7,
        FALSE()
    )
)</f>
        <v>#NAME?</v>
      </c>
      <c r="H27" s="99" t="e">
        <f aca="false" t="array" ref="H27:H27">IF(
    VLOOKUP(
        $A27,
        _xlfn._xlws.filter(
            INDIRECT("'"&amp;H$1&amp;"'!A2:G1000"), (INDIRECT("'"&amp;H$1&amp;"'!B2:B1000")=$B27) * (INDIRECT("'"&amp;H$1&amp;"'!C2:C1000")=$C27)
        ),
        5,
        FALSE()
    )="",
    "",
    VLOOKUP(
        $A27,
        _xlfn._xlws.filter(
            INDIRECT("'"&amp;H$1&amp;"'!A2:G1000"), (INDIRECT("'"&amp;H$1&amp;"'!B2:B1000")=$B27) * (INDIRECT("'"&amp;H$1&amp;"'!C2:C1000")=$C27)
        ),7,
        FALSE()
    )
)</f>
        <v>#NAME?</v>
      </c>
      <c r="I27" s="99" t="e">
        <f aca="false" t="array" ref="I27:I27">IF(
    VLOOKUP(
        $A27,
        _xlfn._xlws.filter(
            INDIRECT("'"&amp;I$1&amp;"'!A2:G1000"), (INDIRECT("'"&amp;I$1&amp;"'!B2:B1000")=$B27) * (INDIRECT("'"&amp;I$1&amp;"'!C2:C1000")=$C27)
        ),
        5,
        FALSE()
    )="",
    "",
    VLOOKUP(
        $A27,
        _xlfn._xlws.filter(
            INDIRECT("'"&amp;I$1&amp;"'!A2:G1000"), (INDIRECT("'"&amp;I$1&amp;"'!B2:B1000")=$B27) * (INDIRECT("'"&amp;I$1&amp;"'!C2:C1000")=$C27)
        ),7,
        FALSE()
    )
)</f>
        <v>#NAME?</v>
      </c>
      <c r="J27" s="99" t="e">
        <f aca="false" t="array" ref="J27:J27">IF(
    VLOOKUP(
        $A27,
        _xlfn._xlws.filter(
            INDIRECT("'"&amp;J$1&amp;"'!A2:G1000"), (INDIRECT("'"&amp;J$1&amp;"'!B2:B1000")=$B27) * (INDIRECT("'"&amp;J$1&amp;"'!C2:C1000")=$C27)
        ),
        5,
        FALSE()
    )="",
    "",
    VLOOKUP(
        $A27,
        _xlfn._xlws.filter(
            INDIRECT("'"&amp;J$1&amp;"'!A2:G1000"), (INDIRECT("'"&amp;J$1&amp;"'!B2:B1000")=$B27) * (INDIRECT("'"&amp;J$1&amp;"'!C2:C1000")=$C27)
        ),7,
        FALSE()
    )
)</f>
        <v>#NAME?</v>
      </c>
      <c r="K27" s="99" t="e">
        <f aca="false" t="array" ref="K27:K27">IF(
    VLOOKUP(
        $A27,
        _xlfn._xlws.filter(
            INDIRECT("'"&amp;K$1&amp;"'!A2:G1000"), (INDIRECT("'"&amp;K$1&amp;"'!B2:B1000")=$B27) * (INDIRECT("'"&amp;K$1&amp;"'!C2:C1000")=$C27)
        ),
        5,
        FALSE()
    )="",
    "",
    VLOOKUP(
        $A27,
        _xlfn._xlws.filter(
            INDIRECT("'"&amp;K$1&amp;"'!A2:G1000"), (INDIRECT("'"&amp;K$1&amp;"'!B2:B1000")=$B27) * (INDIRECT("'"&amp;K$1&amp;"'!C2:C1000")=$C27)
        ),7,
        FALSE()
    )
)</f>
        <v>#NAME?</v>
      </c>
      <c r="L27" s="99" t="e">
        <f aca="false" t="array" ref="L27:L27">IF(
    VLOOKUP(
        $A27,
        _xlfn._xlws.filter(
            INDIRECT("'"&amp;L$1&amp;"'!A2:G1000"), (INDIRECT("'"&amp;L$1&amp;"'!B2:B1000")=$B27) * (INDIRECT("'"&amp;L$1&amp;"'!C2:C1000")=$C27)
        ),
        5,
        FALSE()
    )="",
    "",
    VLOOKUP(
        $A27,
        _xlfn._xlws.filter(
            INDIRECT("'"&amp;L$1&amp;"'!A2:G1000"), (INDIRECT("'"&amp;L$1&amp;"'!B2:B1000")=$B27) * (INDIRECT("'"&amp;L$1&amp;"'!C2:C1000")=$C27)
        ),7,
        FALSE()
    )
)</f>
        <v>#NAME?</v>
      </c>
      <c r="M27" s="99" t="e">
        <f aca="false" t="array" ref="M27:M27">IF(
    VLOOKUP(
        $A27,
        _xlfn._xlws.filter(
            INDIRECT("'"&amp;M$1&amp;"'!A2:G1000"), (INDIRECT("'"&amp;M$1&amp;"'!B2:B1000")=$B27) * (INDIRECT("'"&amp;M$1&amp;"'!C2:C1000")=$C27)
        ),
        5,
        FALSE()
    )="",
    "",
    VLOOKUP(
        $A27,
        _xlfn._xlws.filter(
            INDIRECT("'"&amp;M$1&amp;"'!A2:G1000"), (INDIRECT("'"&amp;M$1&amp;"'!B2:B1000")=$B27) * (INDIRECT("'"&amp;M$1&amp;"'!C2:C1000")=$C27)
        ),7,
        FALSE()
    )
)</f>
        <v>#NAME?</v>
      </c>
      <c r="N27" s="99" t="e">
        <f aca="false" t="array" ref="N27:N27">IF(
    VLOOKUP(
        $A27,
        _xlfn._xlws.filter(
            INDIRECT("'"&amp;N$1&amp;"'!A2:G1000"), (INDIRECT("'"&amp;N$1&amp;"'!B2:B1000")=$B27) * (INDIRECT("'"&amp;N$1&amp;"'!C2:C1000")=$C27)
        ),
        5,
        FALSE()
    )="",
    "",
    VLOOKUP(
        $A27,
        _xlfn._xlws.filter(
            INDIRECT("'"&amp;N$1&amp;"'!A2:G1000"), (INDIRECT("'"&amp;N$1&amp;"'!B2:B1000")=$B27) * (INDIRECT("'"&amp;N$1&amp;"'!C2:C1000")=$C27)
        ),7,
        FALSE()
    )
)</f>
        <v>#NAME?</v>
      </c>
      <c r="O27" s="99" t="e">
        <f aca="false" t="array" ref="O27:O27">IF(
    VLOOKUP(
        $A27,
        _xlfn._xlws.filter(
            INDIRECT("'"&amp;O$1&amp;"'!A2:G1000"), (INDIRECT("'"&amp;O$1&amp;"'!B2:B1000")=$B27) * (INDIRECT("'"&amp;O$1&amp;"'!C2:C1000")=$C27)
        ),
        5,
        FALSE()
    )="",
    "",
    VLOOKUP(
        $A27,
        _xlfn._xlws.filter(
            INDIRECT("'"&amp;O$1&amp;"'!A2:G1000"), (INDIRECT("'"&amp;O$1&amp;"'!B2:B1000")=$B27) * (INDIRECT("'"&amp;O$1&amp;"'!C2:C1000")=$C27)
        ),7,
        FALSE()
    )
)</f>
        <v>#NAME?</v>
      </c>
      <c r="P27" s="99" t="e">
        <f aca="false" t="array" ref="P27:P27">IF(
    VLOOKUP(
        $A27,
        _xlfn._xlws.filter(
            INDIRECT("'"&amp;P$1&amp;"'!A2:G1000"), (INDIRECT("'"&amp;P$1&amp;"'!B2:B1000")=$B27) * (INDIRECT("'"&amp;P$1&amp;"'!C2:C1000")=$C27)
        ),
        5,
        FALSE()
    )="",
    "",
    VLOOKUP(
        $A27,
        _xlfn._xlws.filter(
            INDIRECT("'"&amp;P$1&amp;"'!A2:G1000"), (INDIRECT("'"&amp;P$1&amp;"'!B2:B1000")=$B27) * (INDIRECT("'"&amp;P$1&amp;"'!C2:C1000")=$C27)
        ),7,
        FALSE()
    )
)</f>
        <v>#NAME?</v>
      </c>
      <c r="Q27" s="99" t="e">
        <f aca="false" t="array" ref="Q27:Q27">IF(
    VLOOKUP(
        $A27,
        _xlfn._xlws.filter(
            INDIRECT("'"&amp;Q$1&amp;"'!A2:G1000"), (INDIRECT("'"&amp;Q$1&amp;"'!B2:B1000")=$B27) * (INDIRECT("'"&amp;Q$1&amp;"'!C2:C1000")=$C27)
        ),
        5,
        FALSE()
    )="",
    "",
    VLOOKUP(
        $A27,
        _xlfn._xlws.filter(
            INDIRECT("'"&amp;Q$1&amp;"'!A2:G1000"), (INDIRECT("'"&amp;Q$1&amp;"'!B2:B1000")=$B27) * (INDIRECT("'"&amp;Q$1&amp;"'!C2:C1000")=$C27)
        ),7,
        FALSE()
    )
)</f>
        <v>#NAME?</v>
      </c>
    </row>
    <row r="28" customFormat="false" ht="15" hidden="false" customHeight="false" outlineLevel="0" collapsed="false">
      <c r="A28" s="90" t="s">
        <v>37</v>
      </c>
      <c r="B28" s="47" t="s">
        <v>77</v>
      </c>
      <c r="C28" s="47" t="n">
        <v>1</v>
      </c>
      <c r="D28" s="99" t="e">
        <f aca="false" t="array" ref="D28:D28">IF(
    VLOOKUP(
        $A28,
        _xlfn._xlws.filter(
            INDIRECT("'"&amp;D$1&amp;"'!A2:G1000"), (INDIRECT("'"&amp;D$1&amp;"'!B2:B1000")=$B28) * (INDIRECT("'"&amp;D$1&amp;"'!C2:C1000")=$C28)
        ),
        5,
        FALSE()
    )="",
    "",
    VLOOKUP(
        $A28,
        _xlfn._xlws.filter(
            INDIRECT("'"&amp;D$1&amp;"'!A2:G1000"), (INDIRECT("'"&amp;D$1&amp;"'!B2:B1000")=$B28) * (INDIRECT("'"&amp;D$1&amp;"'!C2:C1000")=$C28)
        ),7,
        FALSE()
    )
)</f>
        <v>#NAME?</v>
      </c>
      <c r="E28" s="99" t="e">
        <f aca="false" t="array" ref="E28:E28">IF(
    VLOOKUP(
        $A28,
        _xlfn._xlws.filter(
            INDIRECT("'"&amp;E$1&amp;"'!A2:G1000"), (INDIRECT("'"&amp;E$1&amp;"'!B2:B1000")=$B28) * (INDIRECT("'"&amp;E$1&amp;"'!C2:C1000")=$C28)
        ),
        5,
        FALSE()
    )="",
    "",
    VLOOKUP(
        $A28,
        _xlfn._xlws.filter(
            INDIRECT("'"&amp;E$1&amp;"'!A2:G1000"), (INDIRECT("'"&amp;E$1&amp;"'!B2:B1000")=$B28) * (INDIRECT("'"&amp;E$1&amp;"'!C2:C1000")=$C28)
        ),7,
        FALSE()
    )
)</f>
        <v>#NAME?</v>
      </c>
      <c r="F28" s="99" t="e">
        <f aca="false" t="array" ref="F28:F28">IF(
    VLOOKUP(
        $A28,
        _xlfn._xlws.filter(
            INDIRECT("'"&amp;F$1&amp;"'!A2:G1000"), (INDIRECT("'"&amp;F$1&amp;"'!B2:B1000")=$B28) * (INDIRECT("'"&amp;F$1&amp;"'!C2:C1000")=$C28)
        ),
        5,
        FALSE()
    )="",
    "",
    VLOOKUP(
        $A28,
        _xlfn._xlws.filter(
            INDIRECT("'"&amp;F$1&amp;"'!A2:G1000"), (INDIRECT("'"&amp;F$1&amp;"'!B2:B1000")=$B28) * (INDIRECT("'"&amp;F$1&amp;"'!C2:C1000")=$C28)
        ),7,
        FALSE()
    )
)</f>
        <v>#NAME?</v>
      </c>
      <c r="G28" s="99" t="e">
        <f aca="false" t="array" ref="G28:G28">IF(
    VLOOKUP(
        $A28,
        _xlfn._xlws.filter(
            INDIRECT("'"&amp;G$1&amp;"'!A2:G1000"), (INDIRECT("'"&amp;G$1&amp;"'!B2:B1000")=$B28) * (INDIRECT("'"&amp;G$1&amp;"'!C2:C1000")=$C28)
        ),
        5,
        FALSE()
    )="",
    "",
    VLOOKUP(
        $A28,
        _xlfn._xlws.filter(
            INDIRECT("'"&amp;G$1&amp;"'!A2:G1000"), (INDIRECT("'"&amp;G$1&amp;"'!B2:B1000")=$B28) * (INDIRECT("'"&amp;G$1&amp;"'!C2:C1000")=$C28)
        ),7,
        FALSE()
    )
)</f>
        <v>#NAME?</v>
      </c>
      <c r="H28" s="99" t="e">
        <f aca="false" t="array" ref="H28:H28">IF(
    VLOOKUP(
        $A28,
        _xlfn._xlws.filter(
            INDIRECT("'"&amp;H$1&amp;"'!A2:G1000"), (INDIRECT("'"&amp;H$1&amp;"'!B2:B1000")=$B28) * (INDIRECT("'"&amp;H$1&amp;"'!C2:C1000")=$C28)
        ),
        5,
        FALSE()
    )="",
    "",
    VLOOKUP(
        $A28,
        _xlfn._xlws.filter(
            INDIRECT("'"&amp;H$1&amp;"'!A2:G1000"), (INDIRECT("'"&amp;H$1&amp;"'!B2:B1000")=$B28) * (INDIRECT("'"&amp;H$1&amp;"'!C2:C1000")=$C28)
        ),7,
        FALSE()
    )
)</f>
        <v>#NAME?</v>
      </c>
      <c r="I28" s="99" t="e">
        <f aca="false" t="array" ref="I28:I28">IF(
    VLOOKUP(
        $A28,
        _xlfn._xlws.filter(
            INDIRECT("'"&amp;I$1&amp;"'!A2:G1000"), (INDIRECT("'"&amp;I$1&amp;"'!B2:B1000")=$B28) * (INDIRECT("'"&amp;I$1&amp;"'!C2:C1000")=$C28)
        ),
        5,
        FALSE()
    )="",
    "",
    VLOOKUP(
        $A28,
        _xlfn._xlws.filter(
            INDIRECT("'"&amp;I$1&amp;"'!A2:G1000"), (INDIRECT("'"&amp;I$1&amp;"'!B2:B1000")=$B28) * (INDIRECT("'"&amp;I$1&amp;"'!C2:C1000")=$C28)
        ),7,
        FALSE()
    )
)</f>
        <v>#NAME?</v>
      </c>
      <c r="J28" s="99" t="e">
        <f aca="false" t="array" ref="J28:J28">IF(
    VLOOKUP(
        $A28,
        _xlfn._xlws.filter(
            INDIRECT("'"&amp;J$1&amp;"'!A2:G1000"), (INDIRECT("'"&amp;J$1&amp;"'!B2:B1000")=$B28) * (INDIRECT("'"&amp;J$1&amp;"'!C2:C1000")=$C28)
        ),
        5,
        FALSE()
    )="",
    "",
    VLOOKUP(
        $A28,
        _xlfn._xlws.filter(
            INDIRECT("'"&amp;J$1&amp;"'!A2:G1000"), (INDIRECT("'"&amp;J$1&amp;"'!B2:B1000")=$B28) * (INDIRECT("'"&amp;J$1&amp;"'!C2:C1000")=$C28)
        ),7,
        FALSE()
    )
)</f>
        <v>#NAME?</v>
      </c>
      <c r="K28" s="99" t="e">
        <f aca="false" t="array" ref="K28:K28">IF(
    VLOOKUP(
        $A28,
        _xlfn._xlws.filter(
            INDIRECT("'"&amp;K$1&amp;"'!A2:G1000"), (INDIRECT("'"&amp;K$1&amp;"'!B2:B1000")=$B28) * (INDIRECT("'"&amp;K$1&amp;"'!C2:C1000")=$C28)
        ),
        5,
        FALSE()
    )="",
    "",
    VLOOKUP(
        $A28,
        _xlfn._xlws.filter(
            INDIRECT("'"&amp;K$1&amp;"'!A2:G1000"), (INDIRECT("'"&amp;K$1&amp;"'!B2:B1000")=$B28) * (INDIRECT("'"&amp;K$1&amp;"'!C2:C1000")=$C28)
        ),7,
        FALSE()
    )
)</f>
        <v>#NAME?</v>
      </c>
      <c r="L28" s="99" t="e">
        <f aca="false" t="array" ref="L28:L28">IF(
    VLOOKUP(
        $A28,
        _xlfn._xlws.filter(
            INDIRECT("'"&amp;L$1&amp;"'!A2:G1000"), (INDIRECT("'"&amp;L$1&amp;"'!B2:B1000")=$B28) * (INDIRECT("'"&amp;L$1&amp;"'!C2:C1000")=$C28)
        ),
        5,
        FALSE()
    )="",
    "",
    VLOOKUP(
        $A28,
        _xlfn._xlws.filter(
            INDIRECT("'"&amp;L$1&amp;"'!A2:G1000"), (INDIRECT("'"&amp;L$1&amp;"'!B2:B1000")=$B28) * (INDIRECT("'"&amp;L$1&amp;"'!C2:C1000")=$C28)
        ),7,
        FALSE()
    )
)</f>
        <v>#NAME?</v>
      </c>
      <c r="M28" s="99" t="e">
        <f aca="false" t="array" ref="M28:M28">IF(
    VLOOKUP(
        $A28,
        _xlfn._xlws.filter(
            INDIRECT("'"&amp;M$1&amp;"'!A2:G1000"), (INDIRECT("'"&amp;M$1&amp;"'!B2:B1000")=$B28) * (INDIRECT("'"&amp;M$1&amp;"'!C2:C1000")=$C28)
        ),
        5,
        FALSE()
    )="",
    "",
    VLOOKUP(
        $A28,
        _xlfn._xlws.filter(
            INDIRECT("'"&amp;M$1&amp;"'!A2:G1000"), (INDIRECT("'"&amp;M$1&amp;"'!B2:B1000")=$B28) * (INDIRECT("'"&amp;M$1&amp;"'!C2:C1000")=$C28)
        ),7,
        FALSE()
    )
)</f>
        <v>#NAME?</v>
      </c>
      <c r="N28" s="99" t="e">
        <f aca="false" t="array" ref="N28:N28">IF(
    VLOOKUP(
        $A28,
        _xlfn._xlws.filter(
            INDIRECT("'"&amp;N$1&amp;"'!A2:G1000"), (INDIRECT("'"&amp;N$1&amp;"'!B2:B1000")=$B28) * (INDIRECT("'"&amp;N$1&amp;"'!C2:C1000")=$C28)
        ),
        5,
        FALSE()
    )="",
    "",
    VLOOKUP(
        $A28,
        _xlfn._xlws.filter(
            INDIRECT("'"&amp;N$1&amp;"'!A2:G1000"), (INDIRECT("'"&amp;N$1&amp;"'!B2:B1000")=$B28) * (INDIRECT("'"&amp;N$1&amp;"'!C2:C1000")=$C28)
        ),7,
        FALSE()
    )
)</f>
        <v>#NAME?</v>
      </c>
      <c r="O28" s="99" t="e">
        <f aca="false" t="array" ref="O28:O28">IF(
    VLOOKUP(
        $A28,
        _xlfn._xlws.filter(
            INDIRECT("'"&amp;O$1&amp;"'!A2:G1000"), (INDIRECT("'"&amp;O$1&amp;"'!B2:B1000")=$B28) * (INDIRECT("'"&amp;O$1&amp;"'!C2:C1000")=$C28)
        ),
        5,
        FALSE()
    )="",
    "",
    VLOOKUP(
        $A28,
        _xlfn._xlws.filter(
            INDIRECT("'"&amp;O$1&amp;"'!A2:G1000"), (INDIRECT("'"&amp;O$1&amp;"'!B2:B1000")=$B28) * (INDIRECT("'"&amp;O$1&amp;"'!C2:C1000")=$C28)
        ),7,
        FALSE()
    )
)</f>
        <v>#NAME?</v>
      </c>
      <c r="P28" s="99" t="e">
        <f aca="false" t="array" ref="P28:P28">IF(
    VLOOKUP(
        $A28,
        _xlfn._xlws.filter(
            INDIRECT("'"&amp;P$1&amp;"'!A2:G1000"), (INDIRECT("'"&amp;P$1&amp;"'!B2:B1000")=$B28) * (INDIRECT("'"&amp;P$1&amp;"'!C2:C1000")=$C28)
        ),
        5,
        FALSE()
    )="",
    "",
    VLOOKUP(
        $A28,
        _xlfn._xlws.filter(
            INDIRECT("'"&amp;P$1&amp;"'!A2:G1000"), (INDIRECT("'"&amp;P$1&amp;"'!B2:B1000")=$B28) * (INDIRECT("'"&amp;P$1&amp;"'!C2:C1000")=$C28)
        ),7,
        FALSE()
    )
)</f>
        <v>#NAME?</v>
      </c>
      <c r="Q28" s="99" t="e">
        <f aca="false" t="array" ref="Q28:Q28">IF(
    VLOOKUP(
        $A28,
        _xlfn._xlws.filter(
            INDIRECT("'"&amp;Q$1&amp;"'!A2:G1000"), (INDIRECT("'"&amp;Q$1&amp;"'!B2:B1000")=$B28) * (INDIRECT("'"&amp;Q$1&amp;"'!C2:C1000")=$C28)
        ),
        5,
        FALSE()
    )="",
    "",
    VLOOKUP(
        $A28,
        _xlfn._xlws.filter(
            INDIRECT("'"&amp;Q$1&amp;"'!A2:G1000"), (INDIRECT("'"&amp;Q$1&amp;"'!B2:B1000")=$B28) * (INDIRECT("'"&amp;Q$1&amp;"'!C2:C1000")=$C28)
        ),7,
        FALSE()
    )
)</f>
        <v>#NAME?</v>
      </c>
    </row>
    <row r="29" customFormat="false" ht="15" hidden="false" customHeight="false" outlineLevel="0" collapsed="false">
      <c r="A29" s="90" t="s">
        <v>37</v>
      </c>
      <c r="B29" s="47" t="s">
        <v>78</v>
      </c>
      <c r="C29" s="47" t="n">
        <v>1</v>
      </c>
      <c r="D29" s="99" t="e">
        <f aca="false" t="array" ref="D29:D29">IF(
    VLOOKUP(
        $A29,
        _xlfn._xlws.filter(
            INDIRECT("'"&amp;D$1&amp;"'!A2:G1000"), (INDIRECT("'"&amp;D$1&amp;"'!B2:B1000")=$B29) * (INDIRECT("'"&amp;D$1&amp;"'!C2:C1000")=$C29)
        ),
        5,
        FALSE()
    )="",
    "",
    VLOOKUP(
        $A29,
        _xlfn._xlws.filter(
            INDIRECT("'"&amp;D$1&amp;"'!A2:G1000"), (INDIRECT("'"&amp;D$1&amp;"'!B2:B1000")=$B29) * (INDIRECT("'"&amp;D$1&amp;"'!C2:C1000")=$C29)
        ),7,
        FALSE()
    )
)</f>
        <v>#NAME?</v>
      </c>
      <c r="E29" s="99" t="e">
        <f aca="false" t="array" ref="E29:E29">IF(
    VLOOKUP(
        $A29,
        _xlfn._xlws.filter(
            INDIRECT("'"&amp;E$1&amp;"'!A2:G1000"), (INDIRECT("'"&amp;E$1&amp;"'!B2:B1000")=$B29) * (INDIRECT("'"&amp;E$1&amp;"'!C2:C1000")=$C29)
        ),
        5,
        FALSE()
    )="",
    "",
    VLOOKUP(
        $A29,
        _xlfn._xlws.filter(
            INDIRECT("'"&amp;E$1&amp;"'!A2:G1000"), (INDIRECT("'"&amp;E$1&amp;"'!B2:B1000")=$B29) * (INDIRECT("'"&amp;E$1&amp;"'!C2:C1000")=$C29)
        ),7,
        FALSE()
    )
)</f>
        <v>#NAME?</v>
      </c>
      <c r="F29" s="99" t="e">
        <f aca="false" t="array" ref="F29:F29">IF(
    VLOOKUP(
        $A29,
        _xlfn._xlws.filter(
            INDIRECT("'"&amp;F$1&amp;"'!A2:G1000"), (INDIRECT("'"&amp;F$1&amp;"'!B2:B1000")=$B29) * (INDIRECT("'"&amp;F$1&amp;"'!C2:C1000")=$C29)
        ),
        5,
        FALSE()
    )="",
    "",
    VLOOKUP(
        $A29,
        _xlfn._xlws.filter(
            INDIRECT("'"&amp;F$1&amp;"'!A2:G1000"), (INDIRECT("'"&amp;F$1&amp;"'!B2:B1000")=$B29) * (INDIRECT("'"&amp;F$1&amp;"'!C2:C1000")=$C29)
        ),7,
        FALSE()
    )
)</f>
        <v>#NAME?</v>
      </c>
      <c r="G29" s="99" t="e">
        <f aca="false" t="array" ref="G29:G29">IF(
    VLOOKUP(
        $A29,
        _xlfn._xlws.filter(
            INDIRECT("'"&amp;G$1&amp;"'!A2:G1000"), (INDIRECT("'"&amp;G$1&amp;"'!B2:B1000")=$B29) * (INDIRECT("'"&amp;G$1&amp;"'!C2:C1000")=$C29)
        ),
        5,
        FALSE()
    )="",
    "",
    VLOOKUP(
        $A29,
        _xlfn._xlws.filter(
            INDIRECT("'"&amp;G$1&amp;"'!A2:G1000"), (INDIRECT("'"&amp;G$1&amp;"'!B2:B1000")=$B29) * (INDIRECT("'"&amp;G$1&amp;"'!C2:C1000")=$C29)
        ),7,
        FALSE()
    )
)</f>
        <v>#NAME?</v>
      </c>
      <c r="H29" s="99" t="e">
        <f aca="false" t="array" ref="H29:H29">IF(
    VLOOKUP(
        $A29,
        _xlfn._xlws.filter(
            INDIRECT("'"&amp;H$1&amp;"'!A2:G1000"), (INDIRECT("'"&amp;H$1&amp;"'!B2:B1000")=$B29) * (INDIRECT("'"&amp;H$1&amp;"'!C2:C1000")=$C29)
        ),
        5,
        FALSE()
    )="",
    "",
    VLOOKUP(
        $A29,
        _xlfn._xlws.filter(
            INDIRECT("'"&amp;H$1&amp;"'!A2:G1000"), (INDIRECT("'"&amp;H$1&amp;"'!B2:B1000")=$B29) * (INDIRECT("'"&amp;H$1&amp;"'!C2:C1000")=$C29)
        ),7,
        FALSE()
    )
)</f>
        <v>#NAME?</v>
      </c>
      <c r="I29" s="99" t="e">
        <f aca="false" t="array" ref="I29:I29">IF(
    VLOOKUP(
        $A29,
        _xlfn._xlws.filter(
            INDIRECT("'"&amp;I$1&amp;"'!A2:G1000"), (INDIRECT("'"&amp;I$1&amp;"'!B2:B1000")=$B29) * (INDIRECT("'"&amp;I$1&amp;"'!C2:C1000")=$C29)
        ),
        5,
        FALSE()
    )="",
    "",
    VLOOKUP(
        $A29,
        _xlfn._xlws.filter(
            INDIRECT("'"&amp;I$1&amp;"'!A2:G1000"), (INDIRECT("'"&amp;I$1&amp;"'!B2:B1000")=$B29) * (INDIRECT("'"&amp;I$1&amp;"'!C2:C1000")=$C29)
        ),7,
        FALSE()
    )
)</f>
        <v>#NAME?</v>
      </c>
      <c r="J29" s="99" t="e">
        <f aca="false" t="array" ref="J29:J29">IF(
    VLOOKUP(
        $A29,
        _xlfn._xlws.filter(
            INDIRECT("'"&amp;J$1&amp;"'!A2:G1000"), (INDIRECT("'"&amp;J$1&amp;"'!B2:B1000")=$B29) * (INDIRECT("'"&amp;J$1&amp;"'!C2:C1000")=$C29)
        ),
        5,
        FALSE()
    )="",
    "",
    VLOOKUP(
        $A29,
        _xlfn._xlws.filter(
            INDIRECT("'"&amp;J$1&amp;"'!A2:G1000"), (INDIRECT("'"&amp;J$1&amp;"'!B2:B1000")=$B29) * (INDIRECT("'"&amp;J$1&amp;"'!C2:C1000")=$C29)
        ),7,
        FALSE()
    )
)</f>
        <v>#NAME?</v>
      </c>
      <c r="K29" s="99" t="e">
        <f aca="false" t="array" ref="K29:K29">IF(
    VLOOKUP(
        $A29,
        _xlfn._xlws.filter(
            INDIRECT("'"&amp;K$1&amp;"'!A2:G1000"), (INDIRECT("'"&amp;K$1&amp;"'!B2:B1000")=$B29) * (INDIRECT("'"&amp;K$1&amp;"'!C2:C1000")=$C29)
        ),
        5,
        FALSE()
    )="",
    "",
    VLOOKUP(
        $A29,
        _xlfn._xlws.filter(
            INDIRECT("'"&amp;K$1&amp;"'!A2:G1000"), (INDIRECT("'"&amp;K$1&amp;"'!B2:B1000")=$B29) * (INDIRECT("'"&amp;K$1&amp;"'!C2:C1000")=$C29)
        ),7,
        FALSE()
    )
)</f>
        <v>#NAME?</v>
      </c>
      <c r="L29" s="99" t="e">
        <f aca="false" t="array" ref="L29:L29">IF(
    VLOOKUP(
        $A29,
        _xlfn._xlws.filter(
            INDIRECT("'"&amp;L$1&amp;"'!A2:G1000"), (INDIRECT("'"&amp;L$1&amp;"'!B2:B1000")=$B29) * (INDIRECT("'"&amp;L$1&amp;"'!C2:C1000")=$C29)
        ),
        5,
        FALSE()
    )="",
    "",
    VLOOKUP(
        $A29,
        _xlfn._xlws.filter(
            INDIRECT("'"&amp;L$1&amp;"'!A2:G1000"), (INDIRECT("'"&amp;L$1&amp;"'!B2:B1000")=$B29) * (INDIRECT("'"&amp;L$1&amp;"'!C2:C1000")=$C29)
        ),7,
        FALSE()
    )
)</f>
        <v>#NAME?</v>
      </c>
      <c r="M29" s="99" t="e">
        <f aca="false" t="array" ref="M29:M29">IF(
    VLOOKUP(
        $A29,
        _xlfn._xlws.filter(
            INDIRECT("'"&amp;M$1&amp;"'!A2:G1000"), (INDIRECT("'"&amp;M$1&amp;"'!B2:B1000")=$B29) * (INDIRECT("'"&amp;M$1&amp;"'!C2:C1000")=$C29)
        ),
        5,
        FALSE()
    )="",
    "",
    VLOOKUP(
        $A29,
        _xlfn._xlws.filter(
            INDIRECT("'"&amp;M$1&amp;"'!A2:G1000"), (INDIRECT("'"&amp;M$1&amp;"'!B2:B1000")=$B29) * (INDIRECT("'"&amp;M$1&amp;"'!C2:C1000")=$C29)
        ),7,
        FALSE()
    )
)</f>
        <v>#NAME?</v>
      </c>
      <c r="N29" s="99" t="e">
        <f aca="false" t="array" ref="N29:N29">IF(
    VLOOKUP(
        $A29,
        _xlfn._xlws.filter(
            INDIRECT("'"&amp;N$1&amp;"'!A2:G1000"), (INDIRECT("'"&amp;N$1&amp;"'!B2:B1000")=$B29) * (INDIRECT("'"&amp;N$1&amp;"'!C2:C1000")=$C29)
        ),
        5,
        FALSE()
    )="",
    "",
    VLOOKUP(
        $A29,
        _xlfn._xlws.filter(
            INDIRECT("'"&amp;N$1&amp;"'!A2:G1000"), (INDIRECT("'"&amp;N$1&amp;"'!B2:B1000")=$B29) * (INDIRECT("'"&amp;N$1&amp;"'!C2:C1000")=$C29)
        ),7,
        FALSE()
    )
)</f>
        <v>#NAME?</v>
      </c>
      <c r="O29" s="99" t="e">
        <f aca="false" t="array" ref="O29:O29">IF(
    VLOOKUP(
        $A29,
        _xlfn._xlws.filter(
            INDIRECT("'"&amp;O$1&amp;"'!A2:G1000"), (INDIRECT("'"&amp;O$1&amp;"'!B2:B1000")=$B29) * (INDIRECT("'"&amp;O$1&amp;"'!C2:C1000")=$C29)
        ),
        5,
        FALSE()
    )="",
    "",
    VLOOKUP(
        $A29,
        _xlfn._xlws.filter(
            INDIRECT("'"&amp;O$1&amp;"'!A2:G1000"), (INDIRECT("'"&amp;O$1&amp;"'!B2:B1000")=$B29) * (INDIRECT("'"&amp;O$1&amp;"'!C2:C1000")=$C29)
        ),7,
        FALSE()
    )
)</f>
        <v>#NAME?</v>
      </c>
      <c r="P29" s="99" t="e">
        <f aca="false" t="array" ref="P29:P29">IF(
    VLOOKUP(
        $A29,
        _xlfn._xlws.filter(
            INDIRECT("'"&amp;P$1&amp;"'!A2:G1000"), (INDIRECT("'"&amp;P$1&amp;"'!B2:B1000")=$B29) * (INDIRECT("'"&amp;P$1&amp;"'!C2:C1000")=$C29)
        ),
        5,
        FALSE()
    )="",
    "",
    VLOOKUP(
        $A29,
        _xlfn._xlws.filter(
            INDIRECT("'"&amp;P$1&amp;"'!A2:G1000"), (INDIRECT("'"&amp;P$1&amp;"'!B2:B1000")=$B29) * (INDIRECT("'"&amp;P$1&amp;"'!C2:C1000")=$C29)
        ),7,
        FALSE()
    )
)</f>
        <v>#NAME?</v>
      </c>
      <c r="Q29" s="99" t="e">
        <f aca="false" t="array" ref="Q29:Q29">IF(
    VLOOKUP(
        $A29,
        _xlfn._xlws.filter(
            INDIRECT("'"&amp;Q$1&amp;"'!A2:G1000"), (INDIRECT("'"&amp;Q$1&amp;"'!B2:B1000")=$B29) * (INDIRECT("'"&amp;Q$1&amp;"'!C2:C1000")=$C29)
        ),
        5,
        FALSE()
    )="",
    "",
    VLOOKUP(
        $A29,
        _xlfn._xlws.filter(
            INDIRECT("'"&amp;Q$1&amp;"'!A2:G1000"), (INDIRECT("'"&amp;Q$1&amp;"'!B2:B1000")=$B29) * (INDIRECT("'"&amp;Q$1&amp;"'!C2:C1000")=$C29)
        ),7,
        FALSE()
    )
)</f>
        <v>#NAME?</v>
      </c>
    </row>
    <row r="30" customFormat="false" ht="15" hidden="false" customHeight="false" outlineLevel="0" collapsed="false">
      <c r="A30" s="90" t="s">
        <v>37</v>
      </c>
      <c r="B30" s="47" t="s">
        <v>79</v>
      </c>
      <c r="C30" s="47" t="n">
        <v>1</v>
      </c>
      <c r="D30" s="99" t="e">
        <f aca="false" t="array" ref="D30:D30">IF(
    VLOOKUP(
        $A30,
        _xlfn._xlws.filter(
            INDIRECT("'"&amp;D$1&amp;"'!A2:G1000"), (INDIRECT("'"&amp;D$1&amp;"'!B2:B1000")=$B30) * (INDIRECT("'"&amp;D$1&amp;"'!C2:C1000")=$C30)
        ),
        5,
        FALSE()
    )="",
    "",
    VLOOKUP(
        $A30,
        _xlfn._xlws.filter(
            INDIRECT("'"&amp;D$1&amp;"'!A2:G1000"), (INDIRECT("'"&amp;D$1&amp;"'!B2:B1000")=$B30) * (INDIRECT("'"&amp;D$1&amp;"'!C2:C1000")=$C30)
        ),7,
        FALSE()
    )
)</f>
        <v>#NAME?</v>
      </c>
      <c r="E30" s="99" t="e">
        <f aca="false" t="array" ref="E30:E30">IF(
    VLOOKUP(
        $A30,
        _xlfn._xlws.filter(
            INDIRECT("'"&amp;E$1&amp;"'!A2:G1000"), (INDIRECT("'"&amp;E$1&amp;"'!B2:B1000")=$B30) * (INDIRECT("'"&amp;E$1&amp;"'!C2:C1000")=$C30)
        ),
        5,
        FALSE()
    )="",
    "",
    VLOOKUP(
        $A30,
        _xlfn._xlws.filter(
            INDIRECT("'"&amp;E$1&amp;"'!A2:G1000"), (INDIRECT("'"&amp;E$1&amp;"'!B2:B1000")=$B30) * (INDIRECT("'"&amp;E$1&amp;"'!C2:C1000")=$C30)
        ),7,
        FALSE()
    )
)</f>
        <v>#NAME?</v>
      </c>
      <c r="F30" s="99" t="e">
        <f aca="false" t="array" ref="F30:F30">IF(
    VLOOKUP(
        $A30,
        _xlfn._xlws.filter(
            INDIRECT("'"&amp;F$1&amp;"'!A2:G1000"), (INDIRECT("'"&amp;F$1&amp;"'!B2:B1000")=$B30) * (INDIRECT("'"&amp;F$1&amp;"'!C2:C1000")=$C30)
        ),
        5,
        FALSE()
    )="",
    "",
    VLOOKUP(
        $A30,
        _xlfn._xlws.filter(
            INDIRECT("'"&amp;F$1&amp;"'!A2:G1000"), (INDIRECT("'"&amp;F$1&amp;"'!B2:B1000")=$B30) * (INDIRECT("'"&amp;F$1&amp;"'!C2:C1000")=$C30)
        ),7,
        FALSE()
    )
)</f>
        <v>#NAME?</v>
      </c>
      <c r="G30" s="99" t="e">
        <f aca="false" t="array" ref="G30:G30">IF(
    VLOOKUP(
        $A30,
        _xlfn._xlws.filter(
            INDIRECT("'"&amp;G$1&amp;"'!A2:G1000"), (INDIRECT("'"&amp;G$1&amp;"'!B2:B1000")=$B30) * (INDIRECT("'"&amp;G$1&amp;"'!C2:C1000")=$C30)
        ),
        5,
        FALSE()
    )="",
    "",
    VLOOKUP(
        $A30,
        _xlfn._xlws.filter(
            INDIRECT("'"&amp;G$1&amp;"'!A2:G1000"), (INDIRECT("'"&amp;G$1&amp;"'!B2:B1000")=$B30) * (INDIRECT("'"&amp;G$1&amp;"'!C2:C1000")=$C30)
        ),7,
        FALSE()
    )
)</f>
        <v>#NAME?</v>
      </c>
      <c r="H30" s="99" t="e">
        <f aca="false" t="array" ref="H30:H30">IF(
    VLOOKUP(
        $A30,
        _xlfn._xlws.filter(
            INDIRECT("'"&amp;H$1&amp;"'!A2:G1000"), (INDIRECT("'"&amp;H$1&amp;"'!B2:B1000")=$B30) * (INDIRECT("'"&amp;H$1&amp;"'!C2:C1000")=$C30)
        ),
        5,
        FALSE()
    )="",
    "",
    VLOOKUP(
        $A30,
        _xlfn._xlws.filter(
            INDIRECT("'"&amp;H$1&amp;"'!A2:G1000"), (INDIRECT("'"&amp;H$1&amp;"'!B2:B1000")=$B30) * (INDIRECT("'"&amp;H$1&amp;"'!C2:C1000")=$C30)
        ),7,
        FALSE()
    )
)</f>
        <v>#NAME?</v>
      </c>
      <c r="I30" s="99" t="e">
        <f aca="false" t="array" ref="I30:I30">IF(
    VLOOKUP(
        $A30,
        _xlfn._xlws.filter(
            INDIRECT("'"&amp;I$1&amp;"'!A2:G1000"), (INDIRECT("'"&amp;I$1&amp;"'!B2:B1000")=$B30) * (INDIRECT("'"&amp;I$1&amp;"'!C2:C1000")=$C30)
        ),
        5,
        FALSE()
    )="",
    "",
    VLOOKUP(
        $A30,
        _xlfn._xlws.filter(
            INDIRECT("'"&amp;I$1&amp;"'!A2:G1000"), (INDIRECT("'"&amp;I$1&amp;"'!B2:B1000")=$B30) * (INDIRECT("'"&amp;I$1&amp;"'!C2:C1000")=$C30)
        ),7,
        FALSE()
    )
)</f>
        <v>#NAME?</v>
      </c>
      <c r="J30" s="99" t="e">
        <f aca="false" t="array" ref="J30:J30">IF(
    VLOOKUP(
        $A30,
        _xlfn._xlws.filter(
            INDIRECT("'"&amp;J$1&amp;"'!A2:G1000"), (INDIRECT("'"&amp;J$1&amp;"'!B2:B1000")=$B30) * (INDIRECT("'"&amp;J$1&amp;"'!C2:C1000")=$C30)
        ),
        5,
        FALSE()
    )="",
    "",
    VLOOKUP(
        $A30,
        _xlfn._xlws.filter(
            INDIRECT("'"&amp;J$1&amp;"'!A2:G1000"), (INDIRECT("'"&amp;J$1&amp;"'!B2:B1000")=$B30) * (INDIRECT("'"&amp;J$1&amp;"'!C2:C1000")=$C30)
        ),7,
        FALSE()
    )
)</f>
        <v>#NAME?</v>
      </c>
      <c r="K30" s="99" t="e">
        <f aca="false" t="array" ref="K30:K30">IF(
    VLOOKUP(
        $A30,
        _xlfn._xlws.filter(
            INDIRECT("'"&amp;K$1&amp;"'!A2:G1000"), (INDIRECT("'"&amp;K$1&amp;"'!B2:B1000")=$B30) * (INDIRECT("'"&amp;K$1&amp;"'!C2:C1000")=$C30)
        ),
        5,
        FALSE()
    )="",
    "",
    VLOOKUP(
        $A30,
        _xlfn._xlws.filter(
            INDIRECT("'"&amp;K$1&amp;"'!A2:G1000"), (INDIRECT("'"&amp;K$1&amp;"'!B2:B1000")=$B30) * (INDIRECT("'"&amp;K$1&amp;"'!C2:C1000")=$C30)
        ),7,
        FALSE()
    )
)</f>
        <v>#NAME?</v>
      </c>
      <c r="L30" s="99" t="e">
        <f aca="false" t="array" ref="L30:L30">IF(
    VLOOKUP(
        $A30,
        _xlfn._xlws.filter(
            INDIRECT("'"&amp;L$1&amp;"'!A2:G1000"), (INDIRECT("'"&amp;L$1&amp;"'!B2:B1000")=$B30) * (INDIRECT("'"&amp;L$1&amp;"'!C2:C1000")=$C30)
        ),
        5,
        FALSE()
    )="",
    "",
    VLOOKUP(
        $A30,
        _xlfn._xlws.filter(
            INDIRECT("'"&amp;L$1&amp;"'!A2:G1000"), (INDIRECT("'"&amp;L$1&amp;"'!B2:B1000")=$B30) * (INDIRECT("'"&amp;L$1&amp;"'!C2:C1000")=$C30)
        ),7,
        FALSE()
    )
)</f>
        <v>#NAME?</v>
      </c>
      <c r="M30" s="99" t="e">
        <f aca="false" t="array" ref="M30:M30">IF(
    VLOOKUP(
        $A30,
        _xlfn._xlws.filter(
            INDIRECT("'"&amp;M$1&amp;"'!A2:G1000"), (INDIRECT("'"&amp;M$1&amp;"'!B2:B1000")=$B30) * (INDIRECT("'"&amp;M$1&amp;"'!C2:C1000")=$C30)
        ),
        5,
        FALSE()
    )="",
    "",
    VLOOKUP(
        $A30,
        _xlfn._xlws.filter(
            INDIRECT("'"&amp;M$1&amp;"'!A2:G1000"), (INDIRECT("'"&amp;M$1&amp;"'!B2:B1000")=$B30) * (INDIRECT("'"&amp;M$1&amp;"'!C2:C1000")=$C30)
        ),7,
        FALSE()
    )
)</f>
        <v>#NAME?</v>
      </c>
      <c r="N30" s="99" t="e">
        <f aca="false" t="array" ref="N30:N30">IF(
    VLOOKUP(
        $A30,
        _xlfn._xlws.filter(
            INDIRECT("'"&amp;N$1&amp;"'!A2:G1000"), (INDIRECT("'"&amp;N$1&amp;"'!B2:B1000")=$B30) * (INDIRECT("'"&amp;N$1&amp;"'!C2:C1000")=$C30)
        ),
        5,
        FALSE()
    )="",
    "",
    VLOOKUP(
        $A30,
        _xlfn._xlws.filter(
            INDIRECT("'"&amp;N$1&amp;"'!A2:G1000"), (INDIRECT("'"&amp;N$1&amp;"'!B2:B1000")=$B30) * (INDIRECT("'"&amp;N$1&amp;"'!C2:C1000")=$C30)
        ),7,
        FALSE()
    )
)</f>
        <v>#NAME?</v>
      </c>
      <c r="O30" s="99" t="e">
        <f aca="false" t="array" ref="O30:O30">IF(
    VLOOKUP(
        $A30,
        _xlfn._xlws.filter(
            INDIRECT("'"&amp;O$1&amp;"'!A2:G1000"), (INDIRECT("'"&amp;O$1&amp;"'!B2:B1000")=$B30) * (INDIRECT("'"&amp;O$1&amp;"'!C2:C1000")=$C30)
        ),
        5,
        FALSE()
    )="",
    "",
    VLOOKUP(
        $A30,
        _xlfn._xlws.filter(
            INDIRECT("'"&amp;O$1&amp;"'!A2:G1000"), (INDIRECT("'"&amp;O$1&amp;"'!B2:B1000")=$B30) * (INDIRECT("'"&amp;O$1&amp;"'!C2:C1000")=$C30)
        ),7,
        FALSE()
    )
)</f>
        <v>#NAME?</v>
      </c>
      <c r="P30" s="99" t="e">
        <f aca="false" t="array" ref="P30:P30">IF(
    VLOOKUP(
        $A30,
        _xlfn._xlws.filter(
            INDIRECT("'"&amp;P$1&amp;"'!A2:G1000"), (INDIRECT("'"&amp;P$1&amp;"'!B2:B1000")=$B30) * (INDIRECT("'"&amp;P$1&amp;"'!C2:C1000")=$C30)
        ),
        5,
        FALSE()
    )="",
    "",
    VLOOKUP(
        $A30,
        _xlfn._xlws.filter(
            INDIRECT("'"&amp;P$1&amp;"'!A2:G1000"), (INDIRECT("'"&amp;P$1&amp;"'!B2:B1000")=$B30) * (INDIRECT("'"&amp;P$1&amp;"'!C2:C1000")=$C30)
        ),7,
        FALSE()
    )
)</f>
        <v>#NAME?</v>
      </c>
      <c r="Q30" s="99" t="e">
        <f aca="false" t="array" ref="Q30:Q30">IF(
    VLOOKUP(
        $A30,
        _xlfn._xlws.filter(
            INDIRECT("'"&amp;Q$1&amp;"'!A2:G1000"), (INDIRECT("'"&amp;Q$1&amp;"'!B2:B1000")=$B30) * (INDIRECT("'"&amp;Q$1&amp;"'!C2:C1000")=$C30)
        ),
        5,
        FALSE()
    )="",
    "",
    VLOOKUP(
        $A30,
        _xlfn._xlws.filter(
            INDIRECT("'"&amp;Q$1&amp;"'!A2:G1000"), (INDIRECT("'"&amp;Q$1&amp;"'!B2:B1000")=$B30) * (INDIRECT("'"&amp;Q$1&amp;"'!C2:C1000")=$C30)
        ),7,
        FALSE()
    )
)</f>
        <v>#NAME?</v>
      </c>
    </row>
    <row r="31" customFormat="false" ht="15" hidden="false" customHeight="false" outlineLevel="0" collapsed="false">
      <c r="A31" s="90" t="s">
        <v>37</v>
      </c>
      <c r="B31" s="47" t="s">
        <v>80</v>
      </c>
      <c r="C31" s="47" t="n">
        <v>1</v>
      </c>
      <c r="D31" s="99" t="e">
        <f aca="false" t="array" ref="D31:D31">IF(
    VLOOKUP(
        $A31,
        _xlfn._xlws.filter(
            INDIRECT("'"&amp;D$1&amp;"'!A2:G1000"), (INDIRECT("'"&amp;D$1&amp;"'!B2:B1000")=$B31) * (INDIRECT("'"&amp;D$1&amp;"'!C2:C1000")=$C31)
        ),
        5,
        FALSE()
    )="",
    "",
    VLOOKUP(
        $A31,
        _xlfn._xlws.filter(
            INDIRECT("'"&amp;D$1&amp;"'!A2:G1000"), (INDIRECT("'"&amp;D$1&amp;"'!B2:B1000")=$B31) * (INDIRECT("'"&amp;D$1&amp;"'!C2:C1000")=$C31)
        ),7,
        FALSE()
    )
)</f>
        <v>#NAME?</v>
      </c>
      <c r="E31" s="99" t="e">
        <f aca="false" t="array" ref="E31:E31">IF(
    VLOOKUP(
        $A31,
        _xlfn._xlws.filter(
            INDIRECT("'"&amp;E$1&amp;"'!A2:G1000"), (INDIRECT("'"&amp;E$1&amp;"'!B2:B1000")=$B31) * (INDIRECT("'"&amp;E$1&amp;"'!C2:C1000")=$C31)
        ),
        5,
        FALSE()
    )="",
    "",
    VLOOKUP(
        $A31,
        _xlfn._xlws.filter(
            INDIRECT("'"&amp;E$1&amp;"'!A2:G1000"), (INDIRECT("'"&amp;E$1&amp;"'!B2:B1000")=$B31) * (INDIRECT("'"&amp;E$1&amp;"'!C2:C1000")=$C31)
        ),7,
        FALSE()
    )
)</f>
        <v>#NAME?</v>
      </c>
      <c r="F31" s="99" t="e">
        <f aca="false" t="array" ref="F31:F31">IF(
    VLOOKUP(
        $A31,
        _xlfn._xlws.filter(
            INDIRECT("'"&amp;F$1&amp;"'!A2:G1000"), (INDIRECT("'"&amp;F$1&amp;"'!B2:B1000")=$B31) * (INDIRECT("'"&amp;F$1&amp;"'!C2:C1000")=$C31)
        ),
        5,
        FALSE()
    )="",
    "",
    VLOOKUP(
        $A31,
        _xlfn._xlws.filter(
            INDIRECT("'"&amp;F$1&amp;"'!A2:G1000"), (INDIRECT("'"&amp;F$1&amp;"'!B2:B1000")=$B31) * (INDIRECT("'"&amp;F$1&amp;"'!C2:C1000")=$C31)
        ),7,
        FALSE()
    )
)</f>
        <v>#NAME?</v>
      </c>
      <c r="G31" s="99" t="e">
        <f aca="false" t="array" ref="G31:G31">IF(
    VLOOKUP(
        $A31,
        _xlfn._xlws.filter(
            INDIRECT("'"&amp;G$1&amp;"'!A2:G1000"), (INDIRECT("'"&amp;G$1&amp;"'!B2:B1000")=$B31) * (INDIRECT("'"&amp;G$1&amp;"'!C2:C1000")=$C31)
        ),
        5,
        FALSE()
    )="",
    "",
    VLOOKUP(
        $A31,
        _xlfn._xlws.filter(
            INDIRECT("'"&amp;G$1&amp;"'!A2:G1000"), (INDIRECT("'"&amp;G$1&amp;"'!B2:B1000")=$B31) * (INDIRECT("'"&amp;G$1&amp;"'!C2:C1000")=$C31)
        ),7,
        FALSE()
    )
)</f>
        <v>#NAME?</v>
      </c>
      <c r="H31" s="99" t="e">
        <f aca="false" t="array" ref="H31:H31">IF(
    VLOOKUP(
        $A31,
        _xlfn._xlws.filter(
            INDIRECT("'"&amp;H$1&amp;"'!A2:G1000"), (INDIRECT("'"&amp;H$1&amp;"'!B2:B1000")=$B31) * (INDIRECT("'"&amp;H$1&amp;"'!C2:C1000")=$C31)
        ),
        5,
        FALSE()
    )="",
    "",
    VLOOKUP(
        $A31,
        _xlfn._xlws.filter(
            INDIRECT("'"&amp;H$1&amp;"'!A2:G1000"), (INDIRECT("'"&amp;H$1&amp;"'!B2:B1000")=$B31) * (INDIRECT("'"&amp;H$1&amp;"'!C2:C1000")=$C31)
        ),7,
        FALSE()
    )
)</f>
        <v>#NAME?</v>
      </c>
      <c r="I31" s="99" t="e">
        <f aca="false" t="array" ref="I31:I31">IF(
    VLOOKUP(
        $A31,
        _xlfn._xlws.filter(
            INDIRECT("'"&amp;I$1&amp;"'!A2:G1000"), (INDIRECT("'"&amp;I$1&amp;"'!B2:B1000")=$B31) * (INDIRECT("'"&amp;I$1&amp;"'!C2:C1000")=$C31)
        ),
        5,
        FALSE()
    )="",
    "",
    VLOOKUP(
        $A31,
        _xlfn._xlws.filter(
            INDIRECT("'"&amp;I$1&amp;"'!A2:G1000"), (INDIRECT("'"&amp;I$1&amp;"'!B2:B1000")=$B31) * (INDIRECT("'"&amp;I$1&amp;"'!C2:C1000")=$C31)
        ),7,
        FALSE()
    )
)</f>
        <v>#NAME?</v>
      </c>
      <c r="J31" s="99" t="e">
        <f aca="false" t="array" ref="J31:J31">IF(
    VLOOKUP(
        $A31,
        _xlfn._xlws.filter(
            INDIRECT("'"&amp;J$1&amp;"'!A2:G1000"), (INDIRECT("'"&amp;J$1&amp;"'!B2:B1000")=$B31) * (INDIRECT("'"&amp;J$1&amp;"'!C2:C1000")=$C31)
        ),
        5,
        FALSE()
    )="",
    "",
    VLOOKUP(
        $A31,
        _xlfn._xlws.filter(
            INDIRECT("'"&amp;J$1&amp;"'!A2:G1000"), (INDIRECT("'"&amp;J$1&amp;"'!B2:B1000")=$B31) * (INDIRECT("'"&amp;J$1&amp;"'!C2:C1000")=$C31)
        ),7,
        FALSE()
    )
)</f>
        <v>#NAME?</v>
      </c>
      <c r="K31" s="99" t="e">
        <f aca="false" t="array" ref="K31:K31">IF(
    VLOOKUP(
        $A31,
        _xlfn._xlws.filter(
            INDIRECT("'"&amp;K$1&amp;"'!A2:G1000"), (INDIRECT("'"&amp;K$1&amp;"'!B2:B1000")=$B31) * (INDIRECT("'"&amp;K$1&amp;"'!C2:C1000")=$C31)
        ),
        5,
        FALSE()
    )="",
    "",
    VLOOKUP(
        $A31,
        _xlfn._xlws.filter(
            INDIRECT("'"&amp;K$1&amp;"'!A2:G1000"), (INDIRECT("'"&amp;K$1&amp;"'!B2:B1000")=$B31) * (INDIRECT("'"&amp;K$1&amp;"'!C2:C1000")=$C31)
        ),7,
        FALSE()
    )
)</f>
        <v>#NAME?</v>
      </c>
      <c r="L31" s="99" t="e">
        <f aca="false" t="array" ref="L31:L31">IF(
    VLOOKUP(
        $A31,
        _xlfn._xlws.filter(
            INDIRECT("'"&amp;L$1&amp;"'!A2:G1000"), (INDIRECT("'"&amp;L$1&amp;"'!B2:B1000")=$B31) * (INDIRECT("'"&amp;L$1&amp;"'!C2:C1000")=$C31)
        ),
        5,
        FALSE()
    )="",
    "",
    VLOOKUP(
        $A31,
        _xlfn._xlws.filter(
            INDIRECT("'"&amp;L$1&amp;"'!A2:G1000"), (INDIRECT("'"&amp;L$1&amp;"'!B2:B1000")=$B31) * (INDIRECT("'"&amp;L$1&amp;"'!C2:C1000")=$C31)
        ),7,
        FALSE()
    )
)</f>
        <v>#NAME?</v>
      </c>
      <c r="M31" s="99" t="e">
        <f aca="false" t="array" ref="M31:M31">IF(
    VLOOKUP(
        $A31,
        _xlfn._xlws.filter(
            INDIRECT("'"&amp;M$1&amp;"'!A2:G1000"), (INDIRECT("'"&amp;M$1&amp;"'!B2:B1000")=$B31) * (INDIRECT("'"&amp;M$1&amp;"'!C2:C1000")=$C31)
        ),
        5,
        FALSE()
    )="",
    "",
    VLOOKUP(
        $A31,
        _xlfn._xlws.filter(
            INDIRECT("'"&amp;M$1&amp;"'!A2:G1000"), (INDIRECT("'"&amp;M$1&amp;"'!B2:B1000")=$B31) * (INDIRECT("'"&amp;M$1&amp;"'!C2:C1000")=$C31)
        ),7,
        FALSE()
    )
)</f>
        <v>#NAME?</v>
      </c>
      <c r="N31" s="99" t="e">
        <f aca="false" t="array" ref="N31:N31">IF(
    VLOOKUP(
        $A31,
        _xlfn._xlws.filter(
            INDIRECT("'"&amp;N$1&amp;"'!A2:G1000"), (INDIRECT("'"&amp;N$1&amp;"'!B2:B1000")=$B31) * (INDIRECT("'"&amp;N$1&amp;"'!C2:C1000")=$C31)
        ),
        5,
        FALSE()
    )="",
    "",
    VLOOKUP(
        $A31,
        _xlfn._xlws.filter(
            INDIRECT("'"&amp;N$1&amp;"'!A2:G1000"), (INDIRECT("'"&amp;N$1&amp;"'!B2:B1000")=$B31) * (INDIRECT("'"&amp;N$1&amp;"'!C2:C1000")=$C31)
        ),7,
        FALSE()
    )
)</f>
        <v>#NAME?</v>
      </c>
      <c r="O31" s="99" t="e">
        <f aca="false" t="array" ref="O31:O31">IF(
    VLOOKUP(
        $A31,
        _xlfn._xlws.filter(
            INDIRECT("'"&amp;O$1&amp;"'!A2:G1000"), (INDIRECT("'"&amp;O$1&amp;"'!B2:B1000")=$B31) * (INDIRECT("'"&amp;O$1&amp;"'!C2:C1000")=$C31)
        ),
        5,
        FALSE()
    )="",
    "",
    VLOOKUP(
        $A31,
        _xlfn._xlws.filter(
            INDIRECT("'"&amp;O$1&amp;"'!A2:G1000"), (INDIRECT("'"&amp;O$1&amp;"'!B2:B1000")=$B31) * (INDIRECT("'"&amp;O$1&amp;"'!C2:C1000")=$C31)
        ),7,
        FALSE()
    )
)</f>
        <v>#NAME?</v>
      </c>
      <c r="P31" s="99" t="e">
        <f aca="false" t="array" ref="P31:P31">IF(
    VLOOKUP(
        $A31,
        _xlfn._xlws.filter(
            INDIRECT("'"&amp;P$1&amp;"'!A2:G1000"), (INDIRECT("'"&amp;P$1&amp;"'!B2:B1000")=$B31) * (INDIRECT("'"&amp;P$1&amp;"'!C2:C1000")=$C31)
        ),
        5,
        FALSE()
    )="",
    "",
    VLOOKUP(
        $A31,
        _xlfn._xlws.filter(
            INDIRECT("'"&amp;P$1&amp;"'!A2:G1000"), (INDIRECT("'"&amp;P$1&amp;"'!B2:B1000")=$B31) * (INDIRECT("'"&amp;P$1&amp;"'!C2:C1000")=$C31)
        ),7,
        FALSE()
    )
)</f>
        <v>#NAME?</v>
      </c>
      <c r="Q31" s="99" t="e">
        <f aca="false" t="array" ref="Q31:Q31">IF(
    VLOOKUP(
        $A31,
        _xlfn._xlws.filter(
            INDIRECT("'"&amp;Q$1&amp;"'!A2:G1000"), (INDIRECT("'"&amp;Q$1&amp;"'!B2:B1000")=$B31) * (INDIRECT("'"&amp;Q$1&amp;"'!C2:C1000")=$C31)
        ),
        5,
        FALSE()
    )="",
    "",
    VLOOKUP(
        $A31,
        _xlfn._xlws.filter(
            INDIRECT("'"&amp;Q$1&amp;"'!A2:G1000"), (INDIRECT("'"&amp;Q$1&amp;"'!B2:B1000")=$B31) * (INDIRECT("'"&amp;Q$1&amp;"'!C2:C1000")=$C31)
        ),7,
        FALSE()
    )
)</f>
        <v>#NAME?</v>
      </c>
    </row>
    <row r="33" customFormat="false" ht="15.75" hidden="false" customHeight="true" outlineLevel="0" collapsed="false">
      <c r="A33" s="91" t="s">
        <v>27</v>
      </c>
      <c r="B33" s="83" t="s">
        <v>51</v>
      </c>
      <c r="C33" s="83" t="s">
        <v>52</v>
      </c>
      <c r="D33" s="98" t="s">
        <v>1</v>
      </c>
      <c r="E33" s="98" t="s">
        <v>2</v>
      </c>
      <c r="F33" s="98" t="s">
        <v>3</v>
      </c>
      <c r="G33" s="98" t="s">
        <v>4</v>
      </c>
      <c r="H33" s="98" t="s">
        <v>5</v>
      </c>
      <c r="I33" s="98" t="s">
        <v>6</v>
      </c>
      <c r="J33" s="98" t="s">
        <v>7</v>
      </c>
      <c r="K33" s="98" t="s">
        <v>8</v>
      </c>
      <c r="L33" s="98" t="s">
        <v>9</v>
      </c>
      <c r="M33" s="98" t="s">
        <v>10</v>
      </c>
      <c r="N33" s="98" t="s">
        <v>11</v>
      </c>
      <c r="O33" s="98" t="s">
        <v>12</v>
      </c>
      <c r="P33" s="98" t="s">
        <v>13</v>
      </c>
      <c r="Q33" s="98" t="s">
        <v>14</v>
      </c>
    </row>
    <row r="34" customFormat="false" ht="15" hidden="false" customHeight="false" outlineLevel="0" collapsed="false">
      <c r="A34" s="92" t="s">
        <v>39</v>
      </c>
      <c r="B34" s="93" t="s">
        <v>81</v>
      </c>
      <c r="C34" s="93" t="n">
        <v>2</v>
      </c>
      <c r="D34" s="99" t="e">
        <f aca="false" t="array" ref="D34:D34">IF(
    VLOOKUP(
        $A34,
        _xlfn._xlws.filter(
            INDIRECT("'"&amp;D$1&amp;"'!A2:G1000"), (INDIRECT("'"&amp;D$1&amp;"'!B2:B1000")=$B34) * (INDIRECT("'"&amp;D$1&amp;"'!C2:C1000")=$C34)
        ),
        5,
        FALSE()
    )="",
    "",
    VLOOKUP(
        $A34,
        _xlfn._xlws.filter(
            INDIRECT("'"&amp;D$1&amp;"'!A2:G1000"), (INDIRECT("'"&amp;D$1&amp;"'!B2:B1000")=$B34) * (INDIRECT("'"&amp;D$1&amp;"'!C2:C1000")=$C34)
        ),7,
        FALSE()
    )
)</f>
        <v>#NAME?</v>
      </c>
      <c r="E34" s="99" t="e">
        <f aca="false" t="array" ref="E34:E34">IF(
    VLOOKUP(
        $A34,
        _xlfn._xlws.filter(
            INDIRECT("'"&amp;E$1&amp;"'!A2:G1000"), (INDIRECT("'"&amp;E$1&amp;"'!B2:B1000")=$B34) * (INDIRECT("'"&amp;E$1&amp;"'!C2:C1000")=$C34)
        ),
        5,
        FALSE()
    )="",
    "",
    VLOOKUP(
        $A34,
        _xlfn._xlws.filter(
            INDIRECT("'"&amp;E$1&amp;"'!A2:G1000"), (INDIRECT("'"&amp;E$1&amp;"'!B2:B1000")=$B34) * (INDIRECT("'"&amp;E$1&amp;"'!C2:C1000")=$C34)
        ),7,
        FALSE()
    )
)</f>
        <v>#NAME?</v>
      </c>
      <c r="F34" s="99" t="e">
        <f aca="false" t="array" ref="F34:F34">IF(
    VLOOKUP(
        $A34,
        _xlfn._xlws.filter(
            INDIRECT("'"&amp;F$1&amp;"'!A2:G1000"), (INDIRECT("'"&amp;F$1&amp;"'!B2:B1000")=$B34) * (INDIRECT("'"&amp;F$1&amp;"'!C2:C1000")=$C34)
        ),
        5,
        FALSE()
    )="",
    "",
    VLOOKUP(
        $A34,
        _xlfn._xlws.filter(
            INDIRECT("'"&amp;F$1&amp;"'!A2:G1000"), (INDIRECT("'"&amp;F$1&amp;"'!B2:B1000")=$B34) * (INDIRECT("'"&amp;F$1&amp;"'!C2:C1000")=$C34)
        ),7,
        FALSE()
    )
)</f>
        <v>#NAME?</v>
      </c>
      <c r="G34" s="99" t="e">
        <f aca="false" t="array" ref="G34:G34">IF(
    VLOOKUP(
        $A34,
        _xlfn._xlws.filter(
            INDIRECT("'"&amp;G$1&amp;"'!A2:G1000"), (INDIRECT("'"&amp;G$1&amp;"'!B2:B1000")=$B34) * (INDIRECT("'"&amp;G$1&amp;"'!C2:C1000")=$C34)
        ),
        5,
        FALSE()
    )="",
    "",
    VLOOKUP(
        $A34,
        _xlfn._xlws.filter(
            INDIRECT("'"&amp;G$1&amp;"'!A2:G1000"), (INDIRECT("'"&amp;G$1&amp;"'!B2:B1000")=$B34) * (INDIRECT("'"&amp;G$1&amp;"'!C2:C1000")=$C34)
        ),7,
        FALSE()
    )
)</f>
        <v>#NAME?</v>
      </c>
      <c r="H34" s="99" t="e">
        <f aca="false" t="array" ref="H34:H34">IF(
    VLOOKUP(
        $A34,
        _xlfn._xlws.filter(
            INDIRECT("'"&amp;H$1&amp;"'!A2:G1000"), (INDIRECT("'"&amp;H$1&amp;"'!B2:B1000")=$B34) * (INDIRECT("'"&amp;H$1&amp;"'!C2:C1000")=$C34)
        ),
        5,
        FALSE()
    )="",
    "",
    VLOOKUP(
        $A34,
        _xlfn._xlws.filter(
            INDIRECT("'"&amp;H$1&amp;"'!A2:G1000"), (INDIRECT("'"&amp;H$1&amp;"'!B2:B1000")=$B34) * (INDIRECT("'"&amp;H$1&amp;"'!C2:C1000")=$C34)
        ),7,
        FALSE()
    )
)</f>
        <v>#NAME?</v>
      </c>
      <c r="I34" s="99" t="e">
        <f aca="false" t="array" ref="I34:I34">IF(
    VLOOKUP(
        $A34,
        _xlfn._xlws.filter(
            INDIRECT("'"&amp;I$1&amp;"'!A2:G1000"), (INDIRECT("'"&amp;I$1&amp;"'!B2:B1000")=$B34) * (INDIRECT("'"&amp;I$1&amp;"'!C2:C1000")=$C34)
        ),
        5,
        FALSE()
    )="",
    "",
    VLOOKUP(
        $A34,
        _xlfn._xlws.filter(
            INDIRECT("'"&amp;I$1&amp;"'!A2:G1000"), (INDIRECT("'"&amp;I$1&amp;"'!B2:B1000")=$B34) * (INDIRECT("'"&amp;I$1&amp;"'!C2:C1000")=$C34)
        ),7,
        FALSE()
    )
)</f>
        <v>#NAME?</v>
      </c>
      <c r="J34" s="99" t="e">
        <f aca="false" t="array" ref="J34:J34">IF(
    VLOOKUP(
        $A34,
        _xlfn._xlws.filter(
            INDIRECT("'"&amp;J$1&amp;"'!A2:G1000"), (INDIRECT("'"&amp;J$1&amp;"'!B2:B1000")=$B34) * (INDIRECT("'"&amp;J$1&amp;"'!C2:C1000")=$C34)
        ),
        5,
        FALSE()
    )="",
    "",
    VLOOKUP(
        $A34,
        _xlfn._xlws.filter(
            INDIRECT("'"&amp;J$1&amp;"'!A2:G1000"), (INDIRECT("'"&amp;J$1&amp;"'!B2:B1000")=$B34) * (INDIRECT("'"&amp;J$1&amp;"'!C2:C1000")=$C34)
        ),7,
        FALSE()
    )
)</f>
        <v>#NAME?</v>
      </c>
      <c r="K34" s="99" t="e">
        <f aca="false" t="array" ref="K34:K34">IF(
    VLOOKUP(
        $A34,
        _xlfn._xlws.filter(
            INDIRECT("'"&amp;K$1&amp;"'!A2:G1000"), (INDIRECT("'"&amp;K$1&amp;"'!B2:B1000")=$B34) * (INDIRECT("'"&amp;K$1&amp;"'!C2:C1000")=$C34)
        ),
        5,
        FALSE()
    )="",
    "",
    VLOOKUP(
        $A34,
        _xlfn._xlws.filter(
            INDIRECT("'"&amp;K$1&amp;"'!A2:G1000"), (INDIRECT("'"&amp;K$1&amp;"'!B2:B1000")=$B34) * (INDIRECT("'"&amp;K$1&amp;"'!C2:C1000")=$C34)
        ),7,
        FALSE()
    )
)</f>
        <v>#NAME?</v>
      </c>
      <c r="L34" s="99" t="e">
        <f aca="false" t="array" ref="L34:L34">IF(
    VLOOKUP(
        $A34,
        _xlfn._xlws.filter(
            INDIRECT("'"&amp;L$1&amp;"'!A2:G1000"), (INDIRECT("'"&amp;L$1&amp;"'!B2:B1000")=$B34) * (INDIRECT("'"&amp;L$1&amp;"'!C2:C1000")=$C34)
        ),
        5,
        FALSE()
    )="",
    "",
    VLOOKUP(
        $A34,
        _xlfn._xlws.filter(
            INDIRECT("'"&amp;L$1&amp;"'!A2:G1000"), (INDIRECT("'"&amp;L$1&amp;"'!B2:B1000")=$B34) * (INDIRECT("'"&amp;L$1&amp;"'!C2:C1000")=$C34)
        ),7,
        FALSE()
    )
)</f>
        <v>#NAME?</v>
      </c>
      <c r="M34" s="99" t="e">
        <f aca="false" t="array" ref="M34:M34">IF(
    VLOOKUP(
        $A34,
        _xlfn._xlws.filter(
            INDIRECT("'"&amp;M$1&amp;"'!A2:G1000"), (INDIRECT("'"&amp;M$1&amp;"'!B2:B1000")=$B34) * (INDIRECT("'"&amp;M$1&amp;"'!C2:C1000")=$C34)
        ),
        5,
        FALSE()
    )="",
    "",
    VLOOKUP(
        $A34,
        _xlfn._xlws.filter(
            INDIRECT("'"&amp;M$1&amp;"'!A2:G1000"), (INDIRECT("'"&amp;M$1&amp;"'!B2:B1000")=$B34) * (INDIRECT("'"&amp;M$1&amp;"'!C2:C1000")=$C34)
        ),7,
        FALSE()
    )
)</f>
        <v>#NAME?</v>
      </c>
      <c r="N34" s="99" t="e">
        <f aca="false" t="array" ref="N34:N34">IF(
    VLOOKUP(
        $A34,
        _xlfn._xlws.filter(
            INDIRECT("'"&amp;N$1&amp;"'!A2:G1000"), (INDIRECT("'"&amp;N$1&amp;"'!B2:B1000")=$B34) * (INDIRECT("'"&amp;N$1&amp;"'!C2:C1000")=$C34)
        ),
        5,
        FALSE()
    )="",
    "",
    VLOOKUP(
        $A34,
        _xlfn._xlws.filter(
            INDIRECT("'"&amp;N$1&amp;"'!A2:G1000"), (INDIRECT("'"&amp;N$1&amp;"'!B2:B1000")=$B34) * (INDIRECT("'"&amp;N$1&amp;"'!C2:C1000")=$C34)
        ),7,
        FALSE()
    )
)</f>
        <v>#NAME?</v>
      </c>
      <c r="O34" s="99" t="e">
        <f aca="false" t="array" ref="O34:O34">IF(
    VLOOKUP(
        $A34,
        _xlfn._xlws.filter(
            INDIRECT("'"&amp;O$1&amp;"'!A2:G1000"), (INDIRECT("'"&amp;O$1&amp;"'!B2:B1000")=$B34) * (INDIRECT("'"&amp;O$1&amp;"'!C2:C1000")=$C34)
        ),
        5,
        FALSE()
    )="",
    "",
    VLOOKUP(
        $A34,
        _xlfn._xlws.filter(
            INDIRECT("'"&amp;O$1&amp;"'!A2:G1000"), (INDIRECT("'"&amp;O$1&amp;"'!B2:B1000")=$B34) * (INDIRECT("'"&amp;O$1&amp;"'!C2:C1000")=$C34)
        ),7,
        FALSE()
    )
)</f>
        <v>#NAME?</v>
      </c>
      <c r="P34" s="99" t="e">
        <f aca="false" t="array" ref="P34:P34">IF(
    VLOOKUP(
        $A34,
        _xlfn._xlws.filter(
            INDIRECT("'"&amp;P$1&amp;"'!A2:G1000"), (INDIRECT("'"&amp;P$1&amp;"'!B2:B1000")=$B34) * (INDIRECT("'"&amp;P$1&amp;"'!C2:C1000")=$C34)
        ),
        5,
        FALSE()
    )="",
    "",
    VLOOKUP(
        $A34,
        _xlfn._xlws.filter(
            INDIRECT("'"&amp;P$1&amp;"'!A2:G1000"), (INDIRECT("'"&amp;P$1&amp;"'!B2:B1000")=$B34) * (INDIRECT("'"&amp;P$1&amp;"'!C2:C1000")=$C34)
        ),7,
        FALSE()
    )
)</f>
        <v>#NAME?</v>
      </c>
      <c r="Q34" s="99" t="e">
        <f aca="false" t="array" ref="Q34:Q34">IF(
    VLOOKUP(
        $A34,
        _xlfn._xlws.filter(
            INDIRECT("'"&amp;Q$1&amp;"'!A2:G1000"), (INDIRECT("'"&amp;Q$1&amp;"'!B2:B1000")=$B34) * (INDIRECT("'"&amp;Q$1&amp;"'!C2:C1000")=$C34)
        ),
        5,
        FALSE()
    )="",
    "",
    VLOOKUP(
        $A34,
        _xlfn._xlws.filter(
            INDIRECT("'"&amp;Q$1&amp;"'!A2:G1000"), (INDIRECT("'"&amp;Q$1&amp;"'!B2:B1000")=$B34) * (INDIRECT("'"&amp;Q$1&amp;"'!C2:C1000")=$C34)
        ),7,
        FALSE()
    )
)</f>
        <v>#NAME?</v>
      </c>
    </row>
    <row r="35" customFormat="false" ht="15" hidden="false" customHeight="false" outlineLevel="0" collapsed="false">
      <c r="A35" s="92" t="s">
        <v>39</v>
      </c>
      <c r="B35" s="93" t="s">
        <v>81</v>
      </c>
      <c r="C35" s="93" t="n">
        <v>3</v>
      </c>
      <c r="D35" s="99" t="e">
        <f aca="false" t="array" ref="D35:D35">IF(
    VLOOKUP(
        $A35,
        _xlfn._xlws.filter(
            INDIRECT("'"&amp;D$1&amp;"'!A2:G1000"), (INDIRECT("'"&amp;D$1&amp;"'!B2:B1000")=$B35) * (INDIRECT("'"&amp;D$1&amp;"'!C2:C1000")=$C35)
        ),
        5,
        FALSE()
    )="",
    "",
    VLOOKUP(
        $A35,
        _xlfn._xlws.filter(
            INDIRECT("'"&amp;D$1&amp;"'!A2:G1000"), (INDIRECT("'"&amp;D$1&amp;"'!B2:B1000")=$B35) * (INDIRECT("'"&amp;D$1&amp;"'!C2:C1000")=$C35)
        ),7,
        FALSE()
    )
)</f>
        <v>#NAME?</v>
      </c>
      <c r="E35" s="99" t="e">
        <f aca="false" t="array" ref="E35:E35">IF(
    VLOOKUP(
        $A35,
        _xlfn._xlws.filter(
            INDIRECT("'"&amp;E$1&amp;"'!A2:G1000"), (INDIRECT("'"&amp;E$1&amp;"'!B2:B1000")=$B35) * (INDIRECT("'"&amp;E$1&amp;"'!C2:C1000")=$C35)
        ),
        5,
        FALSE()
    )="",
    "",
    VLOOKUP(
        $A35,
        _xlfn._xlws.filter(
            INDIRECT("'"&amp;E$1&amp;"'!A2:G1000"), (INDIRECT("'"&amp;E$1&amp;"'!B2:B1000")=$B35) * (INDIRECT("'"&amp;E$1&amp;"'!C2:C1000")=$C35)
        ),7,
        FALSE()
    )
)</f>
        <v>#NAME?</v>
      </c>
      <c r="F35" s="99" t="e">
        <f aca="false" t="array" ref="F35:F35">IF(
    VLOOKUP(
        $A35,
        _xlfn._xlws.filter(
            INDIRECT("'"&amp;F$1&amp;"'!A2:G1000"), (INDIRECT("'"&amp;F$1&amp;"'!B2:B1000")=$B35) * (INDIRECT("'"&amp;F$1&amp;"'!C2:C1000")=$C35)
        ),
        5,
        FALSE()
    )="",
    "",
    VLOOKUP(
        $A35,
        _xlfn._xlws.filter(
            INDIRECT("'"&amp;F$1&amp;"'!A2:G1000"), (INDIRECT("'"&amp;F$1&amp;"'!B2:B1000")=$B35) * (INDIRECT("'"&amp;F$1&amp;"'!C2:C1000")=$C35)
        ),7,
        FALSE()
    )
)</f>
        <v>#NAME?</v>
      </c>
      <c r="G35" s="99" t="e">
        <f aca="false" t="array" ref="G35:G35">IF(
    VLOOKUP(
        $A35,
        _xlfn._xlws.filter(
            INDIRECT("'"&amp;G$1&amp;"'!A2:G1000"), (INDIRECT("'"&amp;G$1&amp;"'!B2:B1000")=$B35) * (INDIRECT("'"&amp;G$1&amp;"'!C2:C1000")=$C35)
        ),
        5,
        FALSE()
    )="",
    "",
    VLOOKUP(
        $A35,
        _xlfn._xlws.filter(
            INDIRECT("'"&amp;G$1&amp;"'!A2:G1000"), (INDIRECT("'"&amp;G$1&amp;"'!B2:B1000")=$B35) * (INDIRECT("'"&amp;G$1&amp;"'!C2:C1000")=$C35)
        ),7,
        FALSE()
    )
)</f>
        <v>#NAME?</v>
      </c>
      <c r="H35" s="99" t="e">
        <f aca="false" t="array" ref="H35:H35">IF(
    VLOOKUP(
        $A35,
        _xlfn._xlws.filter(
            INDIRECT("'"&amp;H$1&amp;"'!A2:G1000"), (INDIRECT("'"&amp;H$1&amp;"'!B2:B1000")=$B35) * (INDIRECT("'"&amp;H$1&amp;"'!C2:C1000")=$C35)
        ),
        5,
        FALSE()
    )="",
    "",
    VLOOKUP(
        $A35,
        _xlfn._xlws.filter(
            INDIRECT("'"&amp;H$1&amp;"'!A2:G1000"), (INDIRECT("'"&amp;H$1&amp;"'!B2:B1000")=$B35) * (INDIRECT("'"&amp;H$1&amp;"'!C2:C1000")=$C35)
        ),7,
        FALSE()
    )
)</f>
        <v>#NAME?</v>
      </c>
      <c r="I35" s="99" t="e">
        <f aca="false" t="array" ref="I35:I35">IF(
    VLOOKUP(
        $A35,
        _xlfn._xlws.filter(
            INDIRECT("'"&amp;I$1&amp;"'!A2:G1000"), (INDIRECT("'"&amp;I$1&amp;"'!B2:B1000")=$B35) * (INDIRECT("'"&amp;I$1&amp;"'!C2:C1000")=$C35)
        ),
        5,
        FALSE()
    )="",
    "",
    VLOOKUP(
        $A35,
        _xlfn._xlws.filter(
            INDIRECT("'"&amp;I$1&amp;"'!A2:G1000"), (INDIRECT("'"&amp;I$1&amp;"'!B2:B1000")=$B35) * (INDIRECT("'"&amp;I$1&amp;"'!C2:C1000")=$C35)
        ),7,
        FALSE()
    )
)</f>
        <v>#NAME?</v>
      </c>
      <c r="J35" s="99" t="e">
        <f aca="false" t="array" ref="J35:J35">IF(
    VLOOKUP(
        $A35,
        _xlfn._xlws.filter(
            INDIRECT("'"&amp;J$1&amp;"'!A2:G1000"), (INDIRECT("'"&amp;J$1&amp;"'!B2:B1000")=$B35) * (INDIRECT("'"&amp;J$1&amp;"'!C2:C1000")=$C35)
        ),
        5,
        FALSE()
    )="",
    "",
    VLOOKUP(
        $A35,
        _xlfn._xlws.filter(
            INDIRECT("'"&amp;J$1&amp;"'!A2:G1000"), (INDIRECT("'"&amp;J$1&amp;"'!B2:B1000")=$B35) * (INDIRECT("'"&amp;J$1&amp;"'!C2:C1000")=$C35)
        ),7,
        FALSE()
    )
)</f>
        <v>#NAME?</v>
      </c>
      <c r="K35" s="99" t="e">
        <f aca="false" t="array" ref="K35:K35">IF(
    VLOOKUP(
        $A35,
        _xlfn._xlws.filter(
            INDIRECT("'"&amp;K$1&amp;"'!A2:G1000"), (INDIRECT("'"&amp;K$1&amp;"'!B2:B1000")=$B35) * (INDIRECT("'"&amp;K$1&amp;"'!C2:C1000")=$C35)
        ),
        5,
        FALSE()
    )="",
    "",
    VLOOKUP(
        $A35,
        _xlfn._xlws.filter(
            INDIRECT("'"&amp;K$1&amp;"'!A2:G1000"), (INDIRECT("'"&amp;K$1&amp;"'!B2:B1000")=$B35) * (INDIRECT("'"&amp;K$1&amp;"'!C2:C1000")=$C35)
        ),7,
        FALSE()
    )
)</f>
        <v>#NAME?</v>
      </c>
      <c r="L35" s="99" t="e">
        <f aca="false" t="array" ref="L35:L35">IF(
    VLOOKUP(
        $A35,
        _xlfn._xlws.filter(
            INDIRECT("'"&amp;L$1&amp;"'!A2:G1000"), (INDIRECT("'"&amp;L$1&amp;"'!B2:B1000")=$B35) * (INDIRECT("'"&amp;L$1&amp;"'!C2:C1000")=$C35)
        ),
        5,
        FALSE()
    )="",
    "",
    VLOOKUP(
        $A35,
        _xlfn._xlws.filter(
            INDIRECT("'"&amp;L$1&amp;"'!A2:G1000"), (INDIRECT("'"&amp;L$1&amp;"'!B2:B1000")=$B35) * (INDIRECT("'"&amp;L$1&amp;"'!C2:C1000")=$C35)
        ),7,
        FALSE()
    )
)</f>
        <v>#NAME?</v>
      </c>
      <c r="M35" s="99" t="e">
        <f aca="false" t="array" ref="M35:M35">IF(
    VLOOKUP(
        $A35,
        _xlfn._xlws.filter(
            INDIRECT("'"&amp;M$1&amp;"'!A2:G1000"), (INDIRECT("'"&amp;M$1&amp;"'!B2:B1000")=$B35) * (INDIRECT("'"&amp;M$1&amp;"'!C2:C1000")=$C35)
        ),
        5,
        FALSE()
    )="",
    "",
    VLOOKUP(
        $A35,
        _xlfn._xlws.filter(
            INDIRECT("'"&amp;M$1&amp;"'!A2:G1000"), (INDIRECT("'"&amp;M$1&amp;"'!B2:B1000")=$B35) * (INDIRECT("'"&amp;M$1&amp;"'!C2:C1000")=$C35)
        ),7,
        FALSE()
    )
)</f>
        <v>#NAME?</v>
      </c>
      <c r="N35" s="99" t="e">
        <f aca="false" t="array" ref="N35:N35">IF(
    VLOOKUP(
        $A35,
        _xlfn._xlws.filter(
            INDIRECT("'"&amp;N$1&amp;"'!A2:G1000"), (INDIRECT("'"&amp;N$1&amp;"'!B2:B1000")=$B35) * (INDIRECT("'"&amp;N$1&amp;"'!C2:C1000")=$C35)
        ),
        5,
        FALSE()
    )="",
    "",
    VLOOKUP(
        $A35,
        _xlfn._xlws.filter(
            INDIRECT("'"&amp;N$1&amp;"'!A2:G1000"), (INDIRECT("'"&amp;N$1&amp;"'!B2:B1000")=$B35) * (INDIRECT("'"&amp;N$1&amp;"'!C2:C1000")=$C35)
        ),7,
        FALSE()
    )
)</f>
        <v>#NAME?</v>
      </c>
      <c r="O35" s="99" t="e">
        <f aca="false" t="array" ref="O35:O35">IF(
    VLOOKUP(
        $A35,
        _xlfn._xlws.filter(
            INDIRECT("'"&amp;O$1&amp;"'!A2:G1000"), (INDIRECT("'"&amp;O$1&amp;"'!B2:B1000")=$B35) * (INDIRECT("'"&amp;O$1&amp;"'!C2:C1000")=$C35)
        ),
        5,
        FALSE()
    )="",
    "",
    VLOOKUP(
        $A35,
        _xlfn._xlws.filter(
            INDIRECT("'"&amp;O$1&amp;"'!A2:G1000"), (INDIRECT("'"&amp;O$1&amp;"'!B2:B1000")=$B35) * (INDIRECT("'"&amp;O$1&amp;"'!C2:C1000")=$C35)
        ),7,
        FALSE()
    )
)</f>
        <v>#NAME?</v>
      </c>
      <c r="P35" s="99" t="e">
        <f aca="false" t="array" ref="P35:P35">IF(
    VLOOKUP(
        $A35,
        _xlfn._xlws.filter(
            INDIRECT("'"&amp;P$1&amp;"'!A2:G1000"), (INDIRECT("'"&amp;P$1&amp;"'!B2:B1000")=$B35) * (INDIRECT("'"&amp;P$1&amp;"'!C2:C1000")=$C35)
        ),
        5,
        FALSE()
    )="",
    "",
    VLOOKUP(
        $A35,
        _xlfn._xlws.filter(
            INDIRECT("'"&amp;P$1&amp;"'!A2:G1000"), (INDIRECT("'"&amp;P$1&amp;"'!B2:B1000")=$B35) * (INDIRECT("'"&amp;P$1&amp;"'!C2:C1000")=$C35)
        ),7,
        FALSE()
    )
)</f>
        <v>#NAME?</v>
      </c>
      <c r="Q35" s="99" t="e">
        <f aca="false" t="array" ref="Q35:Q35">IF(
    VLOOKUP(
        $A35,
        _xlfn._xlws.filter(
            INDIRECT("'"&amp;Q$1&amp;"'!A2:G1000"), (INDIRECT("'"&amp;Q$1&amp;"'!B2:B1000")=$B35) * (INDIRECT("'"&amp;Q$1&amp;"'!C2:C1000")=$C35)
        ),
        5,
        FALSE()
    )="",
    "",
    VLOOKUP(
        $A35,
        _xlfn._xlws.filter(
            INDIRECT("'"&amp;Q$1&amp;"'!A2:G1000"), (INDIRECT("'"&amp;Q$1&amp;"'!B2:B1000")=$B35) * (INDIRECT("'"&amp;Q$1&amp;"'!C2:C1000")=$C35)
        ),7,
        FALSE()
    )
)</f>
        <v>#NAME?</v>
      </c>
    </row>
    <row r="36" customFormat="false" ht="15" hidden="false" customHeight="false" outlineLevel="0" collapsed="false">
      <c r="A36" s="92" t="s">
        <v>39</v>
      </c>
      <c r="B36" s="93" t="s">
        <v>81</v>
      </c>
      <c r="C36" s="93" t="n">
        <v>4</v>
      </c>
      <c r="D36" s="99" t="e">
        <f aca="false" t="array" ref="D36:D36">IF(
    VLOOKUP(
        $A36,
        _xlfn._xlws.filter(
            INDIRECT("'"&amp;D$1&amp;"'!A2:G1000"), (INDIRECT("'"&amp;D$1&amp;"'!B2:B1000")=$B36) * (INDIRECT("'"&amp;D$1&amp;"'!C2:C1000")=$C36)
        ),
        5,
        FALSE()
    )="",
    "",
    VLOOKUP(
        $A36,
        _xlfn._xlws.filter(
            INDIRECT("'"&amp;D$1&amp;"'!A2:G1000"), (INDIRECT("'"&amp;D$1&amp;"'!B2:B1000")=$B36) * (INDIRECT("'"&amp;D$1&amp;"'!C2:C1000")=$C36)
        ),7,
        FALSE()
    )
)</f>
        <v>#NAME?</v>
      </c>
      <c r="E36" s="99" t="e">
        <f aca="false" t="array" ref="E36:E36">IF(
    VLOOKUP(
        $A36,
        _xlfn._xlws.filter(
            INDIRECT("'"&amp;E$1&amp;"'!A2:G1000"), (INDIRECT("'"&amp;E$1&amp;"'!B2:B1000")=$B36) * (INDIRECT("'"&amp;E$1&amp;"'!C2:C1000")=$C36)
        ),
        5,
        FALSE()
    )="",
    "",
    VLOOKUP(
        $A36,
        _xlfn._xlws.filter(
            INDIRECT("'"&amp;E$1&amp;"'!A2:G1000"), (INDIRECT("'"&amp;E$1&amp;"'!B2:B1000")=$B36) * (INDIRECT("'"&amp;E$1&amp;"'!C2:C1000")=$C36)
        ),7,
        FALSE()
    )
)</f>
        <v>#NAME?</v>
      </c>
      <c r="F36" s="99" t="e">
        <f aca="false" t="array" ref="F36:F36">IF(
    VLOOKUP(
        $A36,
        _xlfn._xlws.filter(
            INDIRECT("'"&amp;F$1&amp;"'!A2:G1000"), (INDIRECT("'"&amp;F$1&amp;"'!B2:B1000")=$B36) * (INDIRECT("'"&amp;F$1&amp;"'!C2:C1000")=$C36)
        ),
        5,
        FALSE()
    )="",
    "",
    VLOOKUP(
        $A36,
        _xlfn._xlws.filter(
            INDIRECT("'"&amp;F$1&amp;"'!A2:G1000"), (INDIRECT("'"&amp;F$1&amp;"'!B2:B1000")=$B36) * (INDIRECT("'"&amp;F$1&amp;"'!C2:C1000")=$C36)
        ),7,
        FALSE()
    )
)</f>
        <v>#NAME?</v>
      </c>
      <c r="G36" s="99" t="e">
        <f aca="false" t="array" ref="G36:G36">IF(
    VLOOKUP(
        $A36,
        _xlfn._xlws.filter(
            INDIRECT("'"&amp;G$1&amp;"'!A2:G1000"), (INDIRECT("'"&amp;G$1&amp;"'!B2:B1000")=$B36) * (INDIRECT("'"&amp;G$1&amp;"'!C2:C1000")=$C36)
        ),
        5,
        FALSE()
    )="",
    "",
    VLOOKUP(
        $A36,
        _xlfn._xlws.filter(
            INDIRECT("'"&amp;G$1&amp;"'!A2:G1000"), (INDIRECT("'"&amp;G$1&amp;"'!B2:B1000")=$B36) * (INDIRECT("'"&amp;G$1&amp;"'!C2:C1000")=$C36)
        ),7,
        FALSE()
    )
)</f>
        <v>#NAME?</v>
      </c>
      <c r="H36" s="99" t="e">
        <f aca="false" t="array" ref="H36:H36">IF(
    VLOOKUP(
        $A36,
        _xlfn._xlws.filter(
            INDIRECT("'"&amp;H$1&amp;"'!A2:G1000"), (INDIRECT("'"&amp;H$1&amp;"'!B2:B1000")=$B36) * (INDIRECT("'"&amp;H$1&amp;"'!C2:C1000")=$C36)
        ),
        5,
        FALSE()
    )="",
    "",
    VLOOKUP(
        $A36,
        _xlfn._xlws.filter(
            INDIRECT("'"&amp;H$1&amp;"'!A2:G1000"), (INDIRECT("'"&amp;H$1&amp;"'!B2:B1000")=$B36) * (INDIRECT("'"&amp;H$1&amp;"'!C2:C1000")=$C36)
        ),7,
        FALSE()
    )
)</f>
        <v>#NAME?</v>
      </c>
      <c r="I36" s="99" t="e">
        <f aca="false" t="array" ref="I36:I36">IF(
    VLOOKUP(
        $A36,
        _xlfn._xlws.filter(
            INDIRECT("'"&amp;I$1&amp;"'!A2:G1000"), (INDIRECT("'"&amp;I$1&amp;"'!B2:B1000")=$B36) * (INDIRECT("'"&amp;I$1&amp;"'!C2:C1000")=$C36)
        ),
        5,
        FALSE()
    )="",
    "",
    VLOOKUP(
        $A36,
        _xlfn._xlws.filter(
            INDIRECT("'"&amp;I$1&amp;"'!A2:G1000"), (INDIRECT("'"&amp;I$1&amp;"'!B2:B1000")=$B36) * (INDIRECT("'"&amp;I$1&amp;"'!C2:C1000")=$C36)
        ),7,
        FALSE()
    )
)</f>
        <v>#NAME?</v>
      </c>
      <c r="J36" s="99" t="e">
        <f aca="false" t="array" ref="J36:J36">IF(
    VLOOKUP(
        $A36,
        _xlfn._xlws.filter(
            INDIRECT("'"&amp;J$1&amp;"'!A2:G1000"), (INDIRECT("'"&amp;J$1&amp;"'!B2:B1000")=$B36) * (INDIRECT("'"&amp;J$1&amp;"'!C2:C1000")=$C36)
        ),
        5,
        FALSE()
    )="",
    "",
    VLOOKUP(
        $A36,
        _xlfn._xlws.filter(
            INDIRECT("'"&amp;J$1&amp;"'!A2:G1000"), (INDIRECT("'"&amp;J$1&amp;"'!B2:B1000")=$B36) * (INDIRECT("'"&amp;J$1&amp;"'!C2:C1000")=$C36)
        ),7,
        FALSE()
    )
)</f>
        <v>#NAME?</v>
      </c>
      <c r="K36" s="99" t="e">
        <f aca="false" t="array" ref="K36:K36">IF(
    VLOOKUP(
        $A36,
        _xlfn._xlws.filter(
            INDIRECT("'"&amp;K$1&amp;"'!A2:G1000"), (INDIRECT("'"&amp;K$1&amp;"'!B2:B1000")=$B36) * (INDIRECT("'"&amp;K$1&amp;"'!C2:C1000")=$C36)
        ),
        5,
        FALSE()
    )="",
    "",
    VLOOKUP(
        $A36,
        _xlfn._xlws.filter(
            INDIRECT("'"&amp;K$1&amp;"'!A2:G1000"), (INDIRECT("'"&amp;K$1&amp;"'!B2:B1000")=$B36) * (INDIRECT("'"&amp;K$1&amp;"'!C2:C1000")=$C36)
        ),7,
        FALSE()
    )
)</f>
        <v>#NAME?</v>
      </c>
      <c r="L36" s="99" t="e">
        <f aca="false" t="array" ref="L36:L36">IF(
    VLOOKUP(
        $A36,
        _xlfn._xlws.filter(
            INDIRECT("'"&amp;L$1&amp;"'!A2:G1000"), (INDIRECT("'"&amp;L$1&amp;"'!B2:B1000")=$B36) * (INDIRECT("'"&amp;L$1&amp;"'!C2:C1000")=$C36)
        ),
        5,
        FALSE()
    )="",
    "",
    VLOOKUP(
        $A36,
        _xlfn._xlws.filter(
            INDIRECT("'"&amp;L$1&amp;"'!A2:G1000"), (INDIRECT("'"&amp;L$1&amp;"'!B2:B1000")=$B36) * (INDIRECT("'"&amp;L$1&amp;"'!C2:C1000")=$C36)
        ),7,
        FALSE()
    )
)</f>
        <v>#NAME?</v>
      </c>
      <c r="M36" s="99" t="e">
        <f aca="false" t="array" ref="M36:M36">IF(
    VLOOKUP(
        $A36,
        _xlfn._xlws.filter(
            INDIRECT("'"&amp;M$1&amp;"'!A2:G1000"), (INDIRECT("'"&amp;M$1&amp;"'!B2:B1000")=$B36) * (INDIRECT("'"&amp;M$1&amp;"'!C2:C1000")=$C36)
        ),
        5,
        FALSE()
    )="",
    "",
    VLOOKUP(
        $A36,
        _xlfn._xlws.filter(
            INDIRECT("'"&amp;M$1&amp;"'!A2:G1000"), (INDIRECT("'"&amp;M$1&amp;"'!B2:B1000")=$B36) * (INDIRECT("'"&amp;M$1&amp;"'!C2:C1000")=$C36)
        ),7,
        FALSE()
    )
)</f>
        <v>#NAME?</v>
      </c>
      <c r="N36" s="99" t="e">
        <f aca="false" t="array" ref="N36:N36">IF(
    VLOOKUP(
        $A36,
        _xlfn._xlws.filter(
            INDIRECT("'"&amp;N$1&amp;"'!A2:G1000"), (INDIRECT("'"&amp;N$1&amp;"'!B2:B1000")=$B36) * (INDIRECT("'"&amp;N$1&amp;"'!C2:C1000")=$C36)
        ),
        5,
        FALSE()
    )="",
    "",
    VLOOKUP(
        $A36,
        _xlfn._xlws.filter(
            INDIRECT("'"&amp;N$1&amp;"'!A2:G1000"), (INDIRECT("'"&amp;N$1&amp;"'!B2:B1000")=$B36) * (INDIRECT("'"&amp;N$1&amp;"'!C2:C1000")=$C36)
        ),7,
        FALSE()
    )
)</f>
        <v>#NAME?</v>
      </c>
      <c r="O36" s="99" t="e">
        <f aca="false" t="array" ref="O36:O36">IF(
    VLOOKUP(
        $A36,
        _xlfn._xlws.filter(
            INDIRECT("'"&amp;O$1&amp;"'!A2:G1000"), (INDIRECT("'"&amp;O$1&amp;"'!B2:B1000")=$B36) * (INDIRECT("'"&amp;O$1&amp;"'!C2:C1000")=$C36)
        ),
        5,
        FALSE()
    )="",
    "",
    VLOOKUP(
        $A36,
        _xlfn._xlws.filter(
            INDIRECT("'"&amp;O$1&amp;"'!A2:G1000"), (INDIRECT("'"&amp;O$1&amp;"'!B2:B1000")=$B36) * (INDIRECT("'"&amp;O$1&amp;"'!C2:C1000")=$C36)
        ),7,
        FALSE()
    )
)</f>
        <v>#NAME?</v>
      </c>
      <c r="P36" s="99" t="e">
        <f aca="false" t="array" ref="P36:P36">IF(
    VLOOKUP(
        $A36,
        _xlfn._xlws.filter(
            INDIRECT("'"&amp;P$1&amp;"'!A2:G1000"), (INDIRECT("'"&amp;P$1&amp;"'!B2:B1000")=$B36) * (INDIRECT("'"&amp;P$1&amp;"'!C2:C1000")=$C36)
        ),
        5,
        FALSE()
    )="",
    "",
    VLOOKUP(
        $A36,
        _xlfn._xlws.filter(
            INDIRECT("'"&amp;P$1&amp;"'!A2:G1000"), (INDIRECT("'"&amp;P$1&amp;"'!B2:B1000")=$B36) * (INDIRECT("'"&amp;P$1&amp;"'!C2:C1000")=$C36)
        ),7,
        FALSE()
    )
)</f>
        <v>#NAME?</v>
      </c>
      <c r="Q36" s="99" t="e">
        <f aca="false" t="array" ref="Q36:Q36">IF(
    VLOOKUP(
        $A36,
        _xlfn._xlws.filter(
            INDIRECT("'"&amp;Q$1&amp;"'!A2:G1000"), (INDIRECT("'"&amp;Q$1&amp;"'!B2:B1000")=$B36) * (INDIRECT("'"&amp;Q$1&amp;"'!C2:C1000")=$C36)
        ),
        5,
        FALSE()
    )="",
    "",
    VLOOKUP(
        $A36,
        _xlfn._xlws.filter(
            INDIRECT("'"&amp;Q$1&amp;"'!A2:G1000"), (INDIRECT("'"&amp;Q$1&amp;"'!B2:B1000")=$B36) * (INDIRECT("'"&amp;Q$1&amp;"'!C2:C1000")=$C36)
        ),7,
        FALSE()
    )
)</f>
        <v>#NAME?</v>
      </c>
    </row>
    <row r="37" customFormat="false" ht="15" hidden="false" customHeight="false" outlineLevel="0" collapsed="false">
      <c r="A37" s="92" t="s">
        <v>39</v>
      </c>
      <c r="B37" s="93" t="s">
        <v>81</v>
      </c>
      <c r="C37" s="93" t="n">
        <v>5</v>
      </c>
      <c r="D37" s="99" t="e">
        <f aca="false" t="array" ref="D37:D37">IF(
    VLOOKUP(
        $A37,
        _xlfn._xlws.filter(
            INDIRECT("'"&amp;D$1&amp;"'!A2:G1000"), (INDIRECT("'"&amp;D$1&amp;"'!B2:B1000")=$B37) * (INDIRECT("'"&amp;D$1&amp;"'!C2:C1000")=$C37)
        ),
        5,
        FALSE()
    )="",
    "",
    VLOOKUP(
        $A37,
        _xlfn._xlws.filter(
            INDIRECT("'"&amp;D$1&amp;"'!A2:G1000"), (INDIRECT("'"&amp;D$1&amp;"'!B2:B1000")=$B37) * (INDIRECT("'"&amp;D$1&amp;"'!C2:C1000")=$C37)
        ),7,
        FALSE()
    )
)</f>
        <v>#NAME?</v>
      </c>
      <c r="E37" s="99" t="e">
        <f aca="false" t="array" ref="E37:E37">IF(
    VLOOKUP(
        $A37,
        _xlfn._xlws.filter(
            INDIRECT("'"&amp;E$1&amp;"'!A2:G1000"), (INDIRECT("'"&amp;E$1&amp;"'!B2:B1000")=$B37) * (INDIRECT("'"&amp;E$1&amp;"'!C2:C1000")=$C37)
        ),
        5,
        FALSE()
    )="",
    "",
    VLOOKUP(
        $A37,
        _xlfn._xlws.filter(
            INDIRECT("'"&amp;E$1&amp;"'!A2:G1000"), (INDIRECT("'"&amp;E$1&amp;"'!B2:B1000")=$B37) * (INDIRECT("'"&amp;E$1&amp;"'!C2:C1000")=$C37)
        ),7,
        FALSE()
    )
)</f>
        <v>#NAME?</v>
      </c>
      <c r="F37" s="99" t="e">
        <f aca="false" t="array" ref="F37:F37">IF(
    VLOOKUP(
        $A37,
        _xlfn._xlws.filter(
            INDIRECT("'"&amp;F$1&amp;"'!A2:G1000"), (INDIRECT("'"&amp;F$1&amp;"'!B2:B1000")=$B37) * (INDIRECT("'"&amp;F$1&amp;"'!C2:C1000")=$C37)
        ),
        5,
        FALSE()
    )="",
    "",
    VLOOKUP(
        $A37,
        _xlfn._xlws.filter(
            INDIRECT("'"&amp;F$1&amp;"'!A2:G1000"), (INDIRECT("'"&amp;F$1&amp;"'!B2:B1000")=$B37) * (INDIRECT("'"&amp;F$1&amp;"'!C2:C1000")=$C37)
        ),7,
        FALSE()
    )
)</f>
        <v>#NAME?</v>
      </c>
      <c r="G37" s="99" t="e">
        <f aca="false" t="array" ref="G37:G37">IF(
    VLOOKUP(
        $A37,
        _xlfn._xlws.filter(
            INDIRECT("'"&amp;G$1&amp;"'!A2:G1000"), (INDIRECT("'"&amp;G$1&amp;"'!B2:B1000")=$B37) * (INDIRECT("'"&amp;G$1&amp;"'!C2:C1000")=$C37)
        ),
        5,
        FALSE()
    )="",
    "",
    VLOOKUP(
        $A37,
        _xlfn._xlws.filter(
            INDIRECT("'"&amp;G$1&amp;"'!A2:G1000"), (INDIRECT("'"&amp;G$1&amp;"'!B2:B1000")=$B37) * (INDIRECT("'"&amp;G$1&amp;"'!C2:C1000")=$C37)
        ),7,
        FALSE()
    )
)</f>
        <v>#NAME?</v>
      </c>
      <c r="H37" s="99" t="e">
        <f aca="false" t="array" ref="H37:H37">IF(
    VLOOKUP(
        $A37,
        _xlfn._xlws.filter(
            INDIRECT("'"&amp;H$1&amp;"'!A2:G1000"), (INDIRECT("'"&amp;H$1&amp;"'!B2:B1000")=$B37) * (INDIRECT("'"&amp;H$1&amp;"'!C2:C1000")=$C37)
        ),
        5,
        FALSE()
    )="",
    "",
    VLOOKUP(
        $A37,
        _xlfn._xlws.filter(
            INDIRECT("'"&amp;H$1&amp;"'!A2:G1000"), (INDIRECT("'"&amp;H$1&amp;"'!B2:B1000")=$B37) * (INDIRECT("'"&amp;H$1&amp;"'!C2:C1000")=$C37)
        ),7,
        FALSE()
    )
)</f>
        <v>#NAME?</v>
      </c>
      <c r="I37" s="99" t="e">
        <f aca="false" t="array" ref="I37:I37">IF(
    VLOOKUP(
        $A37,
        _xlfn._xlws.filter(
            INDIRECT("'"&amp;I$1&amp;"'!A2:G1000"), (INDIRECT("'"&amp;I$1&amp;"'!B2:B1000")=$B37) * (INDIRECT("'"&amp;I$1&amp;"'!C2:C1000")=$C37)
        ),
        5,
        FALSE()
    )="",
    "",
    VLOOKUP(
        $A37,
        _xlfn._xlws.filter(
            INDIRECT("'"&amp;I$1&amp;"'!A2:G1000"), (INDIRECT("'"&amp;I$1&amp;"'!B2:B1000")=$B37) * (INDIRECT("'"&amp;I$1&amp;"'!C2:C1000")=$C37)
        ),7,
        FALSE()
    )
)</f>
        <v>#NAME?</v>
      </c>
      <c r="J37" s="99" t="e">
        <f aca="false" t="array" ref="J37:J37">IF(
    VLOOKUP(
        $A37,
        _xlfn._xlws.filter(
            INDIRECT("'"&amp;J$1&amp;"'!A2:G1000"), (INDIRECT("'"&amp;J$1&amp;"'!B2:B1000")=$B37) * (INDIRECT("'"&amp;J$1&amp;"'!C2:C1000")=$C37)
        ),
        5,
        FALSE()
    )="",
    "",
    VLOOKUP(
        $A37,
        _xlfn._xlws.filter(
            INDIRECT("'"&amp;J$1&amp;"'!A2:G1000"), (INDIRECT("'"&amp;J$1&amp;"'!B2:B1000")=$B37) * (INDIRECT("'"&amp;J$1&amp;"'!C2:C1000")=$C37)
        ),7,
        FALSE()
    )
)</f>
        <v>#NAME?</v>
      </c>
      <c r="K37" s="99" t="e">
        <f aca="false" t="array" ref="K37:K37">IF(
    VLOOKUP(
        $A37,
        _xlfn._xlws.filter(
            INDIRECT("'"&amp;K$1&amp;"'!A2:G1000"), (INDIRECT("'"&amp;K$1&amp;"'!B2:B1000")=$B37) * (INDIRECT("'"&amp;K$1&amp;"'!C2:C1000")=$C37)
        ),
        5,
        FALSE()
    )="",
    "",
    VLOOKUP(
        $A37,
        _xlfn._xlws.filter(
            INDIRECT("'"&amp;K$1&amp;"'!A2:G1000"), (INDIRECT("'"&amp;K$1&amp;"'!B2:B1000")=$B37) * (INDIRECT("'"&amp;K$1&amp;"'!C2:C1000")=$C37)
        ),7,
        FALSE()
    )
)</f>
        <v>#NAME?</v>
      </c>
      <c r="L37" s="99" t="e">
        <f aca="false" t="array" ref="L37:L37">IF(
    VLOOKUP(
        $A37,
        _xlfn._xlws.filter(
            INDIRECT("'"&amp;L$1&amp;"'!A2:G1000"), (INDIRECT("'"&amp;L$1&amp;"'!B2:B1000")=$B37) * (INDIRECT("'"&amp;L$1&amp;"'!C2:C1000")=$C37)
        ),
        5,
        FALSE()
    )="",
    "",
    VLOOKUP(
        $A37,
        _xlfn._xlws.filter(
            INDIRECT("'"&amp;L$1&amp;"'!A2:G1000"), (INDIRECT("'"&amp;L$1&amp;"'!B2:B1000")=$B37) * (INDIRECT("'"&amp;L$1&amp;"'!C2:C1000")=$C37)
        ),7,
        FALSE()
    )
)</f>
        <v>#NAME?</v>
      </c>
      <c r="M37" s="99" t="e">
        <f aca="false" t="array" ref="M37:M37">IF(
    VLOOKUP(
        $A37,
        _xlfn._xlws.filter(
            INDIRECT("'"&amp;M$1&amp;"'!A2:G1000"), (INDIRECT("'"&amp;M$1&amp;"'!B2:B1000")=$B37) * (INDIRECT("'"&amp;M$1&amp;"'!C2:C1000")=$C37)
        ),
        5,
        FALSE()
    )="",
    "",
    VLOOKUP(
        $A37,
        _xlfn._xlws.filter(
            INDIRECT("'"&amp;M$1&amp;"'!A2:G1000"), (INDIRECT("'"&amp;M$1&amp;"'!B2:B1000")=$B37) * (INDIRECT("'"&amp;M$1&amp;"'!C2:C1000")=$C37)
        ),7,
        FALSE()
    )
)</f>
        <v>#NAME?</v>
      </c>
      <c r="N37" s="99" t="e">
        <f aca="false" t="array" ref="N37:N37">IF(
    VLOOKUP(
        $A37,
        _xlfn._xlws.filter(
            INDIRECT("'"&amp;N$1&amp;"'!A2:G1000"), (INDIRECT("'"&amp;N$1&amp;"'!B2:B1000")=$B37) * (INDIRECT("'"&amp;N$1&amp;"'!C2:C1000")=$C37)
        ),
        5,
        FALSE()
    )="",
    "",
    VLOOKUP(
        $A37,
        _xlfn._xlws.filter(
            INDIRECT("'"&amp;N$1&amp;"'!A2:G1000"), (INDIRECT("'"&amp;N$1&amp;"'!B2:B1000")=$B37) * (INDIRECT("'"&amp;N$1&amp;"'!C2:C1000")=$C37)
        ),7,
        FALSE()
    )
)</f>
        <v>#NAME?</v>
      </c>
      <c r="O37" s="99" t="e">
        <f aca="false" t="array" ref="O37:O37">IF(
    VLOOKUP(
        $A37,
        _xlfn._xlws.filter(
            INDIRECT("'"&amp;O$1&amp;"'!A2:G1000"), (INDIRECT("'"&amp;O$1&amp;"'!B2:B1000")=$B37) * (INDIRECT("'"&amp;O$1&amp;"'!C2:C1000")=$C37)
        ),
        5,
        FALSE()
    )="",
    "",
    VLOOKUP(
        $A37,
        _xlfn._xlws.filter(
            INDIRECT("'"&amp;O$1&amp;"'!A2:G1000"), (INDIRECT("'"&amp;O$1&amp;"'!B2:B1000")=$B37) * (INDIRECT("'"&amp;O$1&amp;"'!C2:C1000")=$C37)
        ),7,
        FALSE()
    )
)</f>
        <v>#NAME?</v>
      </c>
      <c r="P37" s="99" t="e">
        <f aca="false" t="array" ref="P37:P37">IF(
    VLOOKUP(
        $A37,
        _xlfn._xlws.filter(
            INDIRECT("'"&amp;P$1&amp;"'!A2:G1000"), (INDIRECT("'"&amp;P$1&amp;"'!B2:B1000")=$B37) * (INDIRECT("'"&amp;P$1&amp;"'!C2:C1000")=$C37)
        ),
        5,
        FALSE()
    )="",
    "",
    VLOOKUP(
        $A37,
        _xlfn._xlws.filter(
            INDIRECT("'"&amp;P$1&amp;"'!A2:G1000"), (INDIRECT("'"&amp;P$1&amp;"'!B2:B1000")=$B37) * (INDIRECT("'"&amp;P$1&amp;"'!C2:C1000")=$C37)
        ),7,
        FALSE()
    )
)</f>
        <v>#NAME?</v>
      </c>
      <c r="Q37" s="99" t="e">
        <f aca="false" t="array" ref="Q37:Q37">IF(
    VLOOKUP(
        $A37,
        _xlfn._xlws.filter(
            INDIRECT("'"&amp;Q$1&amp;"'!A2:G1000"), (INDIRECT("'"&amp;Q$1&amp;"'!B2:B1000")=$B37) * (INDIRECT("'"&amp;Q$1&amp;"'!C2:C1000")=$C37)
        ),
        5,
        FALSE()
    )="",
    "",
    VLOOKUP(
        $A37,
        _xlfn._xlws.filter(
            INDIRECT("'"&amp;Q$1&amp;"'!A2:G1000"), (INDIRECT("'"&amp;Q$1&amp;"'!B2:B1000")=$B37) * (INDIRECT("'"&amp;Q$1&amp;"'!C2:C1000")=$C37)
        ),7,
        FALSE()
    )
)</f>
        <v>#NAME?</v>
      </c>
    </row>
    <row r="38" customFormat="false" ht="15" hidden="false" customHeight="false" outlineLevel="0" collapsed="false">
      <c r="A38" s="92" t="s">
        <v>39</v>
      </c>
      <c r="B38" s="93" t="s">
        <v>81</v>
      </c>
      <c r="C38" s="93" t="n">
        <v>6</v>
      </c>
      <c r="D38" s="99" t="e">
        <f aca="false" t="array" ref="D38:D38">IF(
    VLOOKUP(
        $A38,
        _xlfn._xlws.filter(
            INDIRECT("'"&amp;D$1&amp;"'!A2:G1000"), (INDIRECT("'"&amp;D$1&amp;"'!B2:B1000")=$B38) * (INDIRECT("'"&amp;D$1&amp;"'!C2:C1000")=$C38)
        ),
        5,
        FALSE()
    )="",
    "",
    VLOOKUP(
        $A38,
        _xlfn._xlws.filter(
            INDIRECT("'"&amp;D$1&amp;"'!A2:G1000"), (INDIRECT("'"&amp;D$1&amp;"'!B2:B1000")=$B38) * (INDIRECT("'"&amp;D$1&amp;"'!C2:C1000")=$C38)
        ),7,
        FALSE()
    )
)</f>
        <v>#NAME?</v>
      </c>
      <c r="E38" s="99" t="e">
        <f aca="false" t="array" ref="E38:E38">IF(
    VLOOKUP(
        $A38,
        _xlfn._xlws.filter(
            INDIRECT("'"&amp;E$1&amp;"'!A2:G1000"), (INDIRECT("'"&amp;E$1&amp;"'!B2:B1000")=$B38) * (INDIRECT("'"&amp;E$1&amp;"'!C2:C1000")=$C38)
        ),
        5,
        FALSE()
    )="",
    "",
    VLOOKUP(
        $A38,
        _xlfn._xlws.filter(
            INDIRECT("'"&amp;E$1&amp;"'!A2:G1000"), (INDIRECT("'"&amp;E$1&amp;"'!B2:B1000")=$B38) * (INDIRECT("'"&amp;E$1&amp;"'!C2:C1000")=$C38)
        ),7,
        FALSE()
    )
)</f>
        <v>#NAME?</v>
      </c>
      <c r="F38" s="99" t="e">
        <f aca="false" t="array" ref="F38:F38">IF(
    VLOOKUP(
        $A38,
        _xlfn._xlws.filter(
            INDIRECT("'"&amp;F$1&amp;"'!A2:G1000"), (INDIRECT("'"&amp;F$1&amp;"'!B2:B1000")=$B38) * (INDIRECT("'"&amp;F$1&amp;"'!C2:C1000")=$C38)
        ),
        5,
        FALSE()
    )="",
    "",
    VLOOKUP(
        $A38,
        _xlfn._xlws.filter(
            INDIRECT("'"&amp;F$1&amp;"'!A2:G1000"), (INDIRECT("'"&amp;F$1&amp;"'!B2:B1000")=$B38) * (INDIRECT("'"&amp;F$1&amp;"'!C2:C1000")=$C38)
        ),7,
        FALSE()
    )
)</f>
        <v>#NAME?</v>
      </c>
      <c r="G38" s="99" t="e">
        <f aca="false" t="array" ref="G38:G38">IF(
    VLOOKUP(
        $A38,
        _xlfn._xlws.filter(
            INDIRECT("'"&amp;G$1&amp;"'!A2:G1000"), (INDIRECT("'"&amp;G$1&amp;"'!B2:B1000")=$B38) * (INDIRECT("'"&amp;G$1&amp;"'!C2:C1000")=$C38)
        ),
        5,
        FALSE()
    )="",
    "",
    VLOOKUP(
        $A38,
        _xlfn._xlws.filter(
            INDIRECT("'"&amp;G$1&amp;"'!A2:G1000"), (INDIRECT("'"&amp;G$1&amp;"'!B2:B1000")=$B38) * (INDIRECT("'"&amp;G$1&amp;"'!C2:C1000")=$C38)
        ),7,
        FALSE()
    )
)</f>
        <v>#NAME?</v>
      </c>
      <c r="H38" s="99" t="e">
        <f aca="false" t="array" ref="H38:H38">IF(
    VLOOKUP(
        $A38,
        _xlfn._xlws.filter(
            INDIRECT("'"&amp;H$1&amp;"'!A2:G1000"), (INDIRECT("'"&amp;H$1&amp;"'!B2:B1000")=$B38) * (INDIRECT("'"&amp;H$1&amp;"'!C2:C1000")=$C38)
        ),
        5,
        FALSE()
    )="",
    "",
    VLOOKUP(
        $A38,
        _xlfn._xlws.filter(
            INDIRECT("'"&amp;H$1&amp;"'!A2:G1000"), (INDIRECT("'"&amp;H$1&amp;"'!B2:B1000")=$B38) * (INDIRECT("'"&amp;H$1&amp;"'!C2:C1000")=$C38)
        ),7,
        FALSE()
    )
)</f>
        <v>#NAME?</v>
      </c>
      <c r="I38" s="99" t="e">
        <f aca="false" t="array" ref="I38:I38">IF(
    VLOOKUP(
        $A38,
        _xlfn._xlws.filter(
            INDIRECT("'"&amp;I$1&amp;"'!A2:G1000"), (INDIRECT("'"&amp;I$1&amp;"'!B2:B1000")=$B38) * (INDIRECT("'"&amp;I$1&amp;"'!C2:C1000")=$C38)
        ),
        5,
        FALSE()
    )="",
    "",
    VLOOKUP(
        $A38,
        _xlfn._xlws.filter(
            INDIRECT("'"&amp;I$1&amp;"'!A2:G1000"), (INDIRECT("'"&amp;I$1&amp;"'!B2:B1000")=$B38) * (INDIRECT("'"&amp;I$1&amp;"'!C2:C1000")=$C38)
        ),7,
        FALSE()
    )
)</f>
        <v>#NAME?</v>
      </c>
      <c r="J38" s="99" t="e">
        <f aca="false" t="array" ref="J38:J38">IF(
    VLOOKUP(
        $A38,
        _xlfn._xlws.filter(
            INDIRECT("'"&amp;J$1&amp;"'!A2:G1000"), (INDIRECT("'"&amp;J$1&amp;"'!B2:B1000")=$B38) * (INDIRECT("'"&amp;J$1&amp;"'!C2:C1000")=$C38)
        ),
        5,
        FALSE()
    )="",
    "",
    VLOOKUP(
        $A38,
        _xlfn._xlws.filter(
            INDIRECT("'"&amp;J$1&amp;"'!A2:G1000"), (INDIRECT("'"&amp;J$1&amp;"'!B2:B1000")=$B38) * (INDIRECT("'"&amp;J$1&amp;"'!C2:C1000")=$C38)
        ),7,
        FALSE()
    )
)</f>
        <v>#NAME?</v>
      </c>
      <c r="K38" s="99" t="e">
        <f aca="false" t="array" ref="K38:K38">IF(
    VLOOKUP(
        $A38,
        _xlfn._xlws.filter(
            INDIRECT("'"&amp;K$1&amp;"'!A2:G1000"), (INDIRECT("'"&amp;K$1&amp;"'!B2:B1000")=$B38) * (INDIRECT("'"&amp;K$1&amp;"'!C2:C1000")=$C38)
        ),
        5,
        FALSE()
    )="",
    "",
    VLOOKUP(
        $A38,
        _xlfn._xlws.filter(
            INDIRECT("'"&amp;K$1&amp;"'!A2:G1000"), (INDIRECT("'"&amp;K$1&amp;"'!B2:B1000")=$B38) * (INDIRECT("'"&amp;K$1&amp;"'!C2:C1000")=$C38)
        ),7,
        FALSE()
    )
)</f>
        <v>#NAME?</v>
      </c>
      <c r="L38" s="99" t="e">
        <f aca="false" t="array" ref="L38:L38">IF(
    VLOOKUP(
        $A38,
        _xlfn._xlws.filter(
            INDIRECT("'"&amp;L$1&amp;"'!A2:G1000"), (INDIRECT("'"&amp;L$1&amp;"'!B2:B1000")=$B38) * (INDIRECT("'"&amp;L$1&amp;"'!C2:C1000")=$C38)
        ),
        5,
        FALSE()
    )="",
    "",
    VLOOKUP(
        $A38,
        _xlfn._xlws.filter(
            INDIRECT("'"&amp;L$1&amp;"'!A2:G1000"), (INDIRECT("'"&amp;L$1&amp;"'!B2:B1000")=$B38) * (INDIRECT("'"&amp;L$1&amp;"'!C2:C1000")=$C38)
        ),7,
        FALSE()
    )
)</f>
        <v>#NAME?</v>
      </c>
      <c r="M38" s="99" t="e">
        <f aca="false" t="array" ref="M38:M38">IF(
    VLOOKUP(
        $A38,
        _xlfn._xlws.filter(
            INDIRECT("'"&amp;M$1&amp;"'!A2:G1000"), (INDIRECT("'"&amp;M$1&amp;"'!B2:B1000")=$B38) * (INDIRECT("'"&amp;M$1&amp;"'!C2:C1000")=$C38)
        ),
        5,
        FALSE()
    )="",
    "",
    VLOOKUP(
        $A38,
        _xlfn._xlws.filter(
            INDIRECT("'"&amp;M$1&amp;"'!A2:G1000"), (INDIRECT("'"&amp;M$1&amp;"'!B2:B1000")=$B38) * (INDIRECT("'"&amp;M$1&amp;"'!C2:C1000")=$C38)
        ),7,
        FALSE()
    )
)</f>
        <v>#NAME?</v>
      </c>
      <c r="N38" s="99" t="e">
        <f aca="false" t="array" ref="N38:N38">IF(
    VLOOKUP(
        $A38,
        _xlfn._xlws.filter(
            INDIRECT("'"&amp;N$1&amp;"'!A2:G1000"), (INDIRECT("'"&amp;N$1&amp;"'!B2:B1000")=$B38) * (INDIRECT("'"&amp;N$1&amp;"'!C2:C1000")=$C38)
        ),
        5,
        FALSE()
    )="",
    "",
    VLOOKUP(
        $A38,
        _xlfn._xlws.filter(
            INDIRECT("'"&amp;N$1&amp;"'!A2:G1000"), (INDIRECT("'"&amp;N$1&amp;"'!B2:B1000")=$B38) * (INDIRECT("'"&amp;N$1&amp;"'!C2:C1000")=$C38)
        ),7,
        FALSE()
    )
)</f>
        <v>#NAME?</v>
      </c>
      <c r="O38" s="99" t="e">
        <f aca="false" t="array" ref="O38:O38">IF(
    VLOOKUP(
        $A38,
        _xlfn._xlws.filter(
            INDIRECT("'"&amp;O$1&amp;"'!A2:G1000"), (INDIRECT("'"&amp;O$1&amp;"'!B2:B1000")=$B38) * (INDIRECT("'"&amp;O$1&amp;"'!C2:C1000")=$C38)
        ),
        5,
        FALSE()
    )="",
    "",
    VLOOKUP(
        $A38,
        _xlfn._xlws.filter(
            INDIRECT("'"&amp;O$1&amp;"'!A2:G1000"), (INDIRECT("'"&amp;O$1&amp;"'!B2:B1000")=$B38) * (INDIRECT("'"&amp;O$1&amp;"'!C2:C1000")=$C38)
        ),7,
        FALSE()
    )
)</f>
        <v>#NAME?</v>
      </c>
      <c r="P38" s="99" t="e">
        <f aca="false" t="array" ref="P38:P38">IF(
    VLOOKUP(
        $A38,
        _xlfn._xlws.filter(
            INDIRECT("'"&amp;P$1&amp;"'!A2:G1000"), (INDIRECT("'"&amp;P$1&amp;"'!B2:B1000")=$B38) * (INDIRECT("'"&amp;P$1&amp;"'!C2:C1000")=$C38)
        ),
        5,
        FALSE()
    )="",
    "",
    VLOOKUP(
        $A38,
        _xlfn._xlws.filter(
            INDIRECT("'"&amp;P$1&amp;"'!A2:G1000"), (INDIRECT("'"&amp;P$1&amp;"'!B2:B1000")=$B38) * (INDIRECT("'"&amp;P$1&amp;"'!C2:C1000")=$C38)
        ),7,
        FALSE()
    )
)</f>
        <v>#NAME?</v>
      </c>
      <c r="Q38" s="99" t="e">
        <f aca="false" t="array" ref="Q38:Q38">IF(
    VLOOKUP(
        $A38,
        _xlfn._xlws.filter(
            INDIRECT("'"&amp;Q$1&amp;"'!A2:G1000"), (INDIRECT("'"&amp;Q$1&amp;"'!B2:B1000")=$B38) * (INDIRECT("'"&amp;Q$1&amp;"'!C2:C1000")=$C38)
        ),
        5,
        FALSE()
    )="",
    "",
    VLOOKUP(
        $A38,
        _xlfn._xlws.filter(
            INDIRECT("'"&amp;Q$1&amp;"'!A2:G1000"), (INDIRECT("'"&amp;Q$1&amp;"'!B2:B1000")=$B38) * (INDIRECT("'"&amp;Q$1&amp;"'!C2:C1000")=$C38)
        ),7,
        FALSE()
    )
)</f>
        <v>#NAME?</v>
      </c>
    </row>
    <row r="39" customFormat="false" ht="15" hidden="false" customHeight="false" outlineLevel="0" collapsed="false">
      <c r="A39" s="92" t="s">
        <v>39</v>
      </c>
      <c r="B39" s="93" t="s">
        <v>81</v>
      </c>
      <c r="C39" s="93" t="n">
        <v>7</v>
      </c>
      <c r="D39" s="99" t="e">
        <f aca="false" t="array" ref="D39:D39">IF(
    VLOOKUP(
        $A39,
        _xlfn._xlws.filter(
            INDIRECT("'"&amp;D$1&amp;"'!A2:G1000"), (INDIRECT("'"&amp;D$1&amp;"'!B2:B1000")=$B39) * (INDIRECT("'"&amp;D$1&amp;"'!C2:C1000")=$C39)
        ),
        5,
        FALSE()
    )="",
    "",
    VLOOKUP(
        $A39,
        _xlfn._xlws.filter(
            INDIRECT("'"&amp;D$1&amp;"'!A2:G1000"), (INDIRECT("'"&amp;D$1&amp;"'!B2:B1000")=$B39) * (INDIRECT("'"&amp;D$1&amp;"'!C2:C1000")=$C39)
        ),7,
        FALSE()
    )
)</f>
        <v>#NAME?</v>
      </c>
      <c r="E39" s="99" t="e">
        <f aca="false" t="array" ref="E39:E39">IF(
    VLOOKUP(
        $A39,
        _xlfn._xlws.filter(
            INDIRECT("'"&amp;E$1&amp;"'!A2:G1000"), (INDIRECT("'"&amp;E$1&amp;"'!B2:B1000")=$B39) * (INDIRECT("'"&amp;E$1&amp;"'!C2:C1000")=$C39)
        ),
        5,
        FALSE()
    )="",
    "",
    VLOOKUP(
        $A39,
        _xlfn._xlws.filter(
            INDIRECT("'"&amp;E$1&amp;"'!A2:G1000"), (INDIRECT("'"&amp;E$1&amp;"'!B2:B1000")=$B39) * (INDIRECT("'"&amp;E$1&amp;"'!C2:C1000")=$C39)
        ),7,
        FALSE()
    )
)</f>
        <v>#NAME?</v>
      </c>
      <c r="F39" s="99" t="e">
        <f aca="false" t="array" ref="F39:F39">IF(
    VLOOKUP(
        $A39,
        _xlfn._xlws.filter(
            INDIRECT("'"&amp;F$1&amp;"'!A2:G1000"), (INDIRECT("'"&amp;F$1&amp;"'!B2:B1000")=$B39) * (INDIRECT("'"&amp;F$1&amp;"'!C2:C1000")=$C39)
        ),
        5,
        FALSE()
    )="",
    "",
    VLOOKUP(
        $A39,
        _xlfn._xlws.filter(
            INDIRECT("'"&amp;F$1&amp;"'!A2:G1000"), (INDIRECT("'"&amp;F$1&amp;"'!B2:B1000")=$B39) * (INDIRECT("'"&amp;F$1&amp;"'!C2:C1000")=$C39)
        ),7,
        FALSE()
    )
)</f>
        <v>#NAME?</v>
      </c>
      <c r="G39" s="99" t="e">
        <f aca="false" t="array" ref="G39:G39">IF(
    VLOOKUP(
        $A39,
        _xlfn._xlws.filter(
            INDIRECT("'"&amp;G$1&amp;"'!A2:G1000"), (INDIRECT("'"&amp;G$1&amp;"'!B2:B1000")=$B39) * (INDIRECT("'"&amp;G$1&amp;"'!C2:C1000")=$C39)
        ),
        5,
        FALSE()
    )="",
    "",
    VLOOKUP(
        $A39,
        _xlfn._xlws.filter(
            INDIRECT("'"&amp;G$1&amp;"'!A2:G1000"), (INDIRECT("'"&amp;G$1&amp;"'!B2:B1000")=$B39) * (INDIRECT("'"&amp;G$1&amp;"'!C2:C1000")=$C39)
        ),7,
        FALSE()
    )
)</f>
        <v>#NAME?</v>
      </c>
      <c r="H39" s="99" t="e">
        <f aca="false" t="array" ref="H39:H39">IF(
    VLOOKUP(
        $A39,
        _xlfn._xlws.filter(
            INDIRECT("'"&amp;H$1&amp;"'!A2:G1000"), (INDIRECT("'"&amp;H$1&amp;"'!B2:B1000")=$B39) * (INDIRECT("'"&amp;H$1&amp;"'!C2:C1000")=$C39)
        ),
        5,
        FALSE()
    )="",
    "",
    VLOOKUP(
        $A39,
        _xlfn._xlws.filter(
            INDIRECT("'"&amp;H$1&amp;"'!A2:G1000"), (INDIRECT("'"&amp;H$1&amp;"'!B2:B1000")=$B39) * (INDIRECT("'"&amp;H$1&amp;"'!C2:C1000")=$C39)
        ),7,
        FALSE()
    )
)</f>
        <v>#NAME?</v>
      </c>
      <c r="I39" s="99" t="e">
        <f aca="false" t="array" ref="I39:I39">IF(
    VLOOKUP(
        $A39,
        _xlfn._xlws.filter(
            INDIRECT("'"&amp;I$1&amp;"'!A2:G1000"), (INDIRECT("'"&amp;I$1&amp;"'!B2:B1000")=$B39) * (INDIRECT("'"&amp;I$1&amp;"'!C2:C1000")=$C39)
        ),
        5,
        FALSE()
    )="",
    "",
    VLOOKUP(
        $A39,
        _xlfn._xlws.filter(
            INDIRECT("'"&amp;I$1&amp;"'!A2:G1000"), (INDIRECT("'"&amp;I$1&amp;"'!B2:B1000")=$B39) * (INDIRECT("'"&amp;I$1&amp;"'!C2:C1000")=$C39)
        ),7,
        FALSE()
    )
)</f>
        <v>#NAME?</v>
      </c>
      <c r="J39" s="99" t="e">
        <f aca="false" t="array" ref="J39:J39">IF(
    VLOOKUP(
        $A39,
        _xlfn._xlws.filter(
            INDIRECT("'"&amp;J$1&amp;"'!A2:G1000"), (INDIRECT("'"&amp;J$1&amp;"'!B2:B1000")=$B39) * (INDIRECT("'"&amp;J$1&amp;"'!C2:C1000")=$C39)
        ),
        5,
        FALSE()
    )="",
    "",
    VLOOKUP(
        $A39,
        _xlfn._xlws.filter(
            INDIRECT("'"&amp;J$1&amp;"'!A2:G1000"), (INDIRECT("'"&amp;J$1&amp;"'!B2:B1000")=$B39) * (INDIRECT("'"&amp;J$1&amp;"'!C2:C1000")=$C39)
        ),7,
        FALSE()
    )
)</f>
        <v>#NAME?</v>
      </c>
      <c r="K39" s="99" t="e">
        <f aca="false" t="array" ref="K39:K39">IF(
    VLOOKUP(
        $A39,
        _xlfn._xlws.filter(
            INDIRECT("'"&amp;K$1&amp;"'!A2:G1000"), (INDIRECT("'"&amp;K$1&amp;"'!B2:B1000")=$B39) * (INDIRECT("'"&amp;K$1&amp;"'!C2:C1000")=$C39)
        ),
        5,
        FALSE()
    )="",
    "",
    VLOOKUP(
        $A39,
        _xlfn._xlws.filter(
            INDIRECT("'"&amp;K$1&amp;"'!A2:G1000"), (INDIRECT("'"&amp;K$1&amp;"'!B2:B1000")=$B39) * (INDIRECT("'"&amp;K$1&amp;"'!C2:C1000")=$C39)
        ),7,
        FALSE()
    )
)</f>
        <v>#NAME?</v>
      </c>
      <c r="L39" s="99" t="e">
        <f aca="false" t="array" ref="L39:L39">IF(
    VLOOKUP(
        $A39,
        _xlfn._xlws.filter(
            INDIRECT("'"&amp;L$1&amp;"'!A2:G1000"), (INDIRECT("'"&amp;L$1&amp;"'!B2:B1000")=$B39) * (INDIRECT("'"&amp;L$1&amp;"'!C2:C1000")=$C39)
        ),
        5,
        FALSE()
    )="",
    "",
    VLOOKUP(
        $A39,
        _xlfn._xlws.filter(
            INDIRECT("'"&amp;L$1&amp;"'!A2:G1000"), (INDIRECT("'"&amp;L$1&amp;"'!B2:B1000")=$B39) * (INDIRECT("'"&amp;L$1&amp;"'!C2:C1000")=$C39)
        ),7,
        FALSE()
    )
)</f>
        <v>#NAME?</v>
      </c>
      <c r="M39" s="99" t="e">
        <f aca="false" t="array" ref="M39:M39">IF(
    VLOOKUP(
        $A39,
        _xlfn._xlws.filter(
            INDIRECT("'"&amp;M$1&amp;"'!A2:G1000"), (INDIRECT("'"&amp;M$1&amp;"'!B2:B1000")=$B39) * (INDIRECT("'"&amp;M$1&amp;"'!C2:C1000")=$C39)
        ),
        5,
        FALSE()
    )="",
    "",
    VLOOKUP(
        $A39,
        _xlfn._xlws.filter(
            INDIRECT("'"&amp;M$1&amp;"'!A2:G1000"), (INDIRECT("'"&amp;M$1&amp;"'!B2:B1000")=$B39) * (INDIRECT("'"&amp;M$1&amp;"'!C2:C1000")=$C39)
        ),7,
        FALSE()
    )
)</f>
        <v>#NAME?</v>
      </c>
      <c r="N39" s="99" t="e">
        <f aca="false" t="array" ref="N39:N39">IF(
    VLOOKUP(
        $A39,
        _xlfn._xlws.filter(
            INDIRECT("'"&amp;N$1&amp;"'!A2:G1000"), (INDIRECT("'"&amp;N$1&amp;"'!B2:B1000")=$B39) * (INDIRECT("'"&amp;N$1&amp;"'!C2:C1000")=$C39)
        ),
        5,
        FALSE()
    )="",
    "",
    VLOOKUP(
        $A39,
        _xlfn._xlws.filter(
            INDIRECT("'"&amp;N$1&amp;"'!A2:G1000"), (INDIRECT("'"&amp;N$1&amp;"'!B2:B1000")=$B39) * (INDIRECT("'"&amp;N$1&amp;"'!C2:C1000")=$C39)
        ),7,
        FALSE()
    )
)</f>
        <v>#NAME?</v>
      </c>
      <c r="O39" s="99" t="e">
        <f aca="false" t="array" ref="O39:O39">IF(
    VLOOKUP(
        $A39,
        _xlfn._xlws.filter(
            INDIRECT("'"&amp;O$1&amp;"'!A2:G1000"), (INDIRECT("'"&amp;O$1&amp;"'!B2:B1000")=$B39) * (INDIRECT("'"&amp;O$1&amp;"'!C2:C1000")=$C39)
        ),
        5,
        FALSE()
    )="",
    "",
    VLOOKUP(
        $A39,
        _xlfn._xlws.filter(
            INDIRECT("'"&amp;O$1&amp;"'!A2:G1000"), (INDIRECT("'"&amp;O$1&amp;"'!B2:B1000")=$B39) * (INDIRECT("'"&amp;O$1&amp;"'!C2:C1000")=$C39)
        ),7,
        FALSE()
    )
)</f>
        <v>#NAME?</v>
      </c>
      <c r="P39" s="99" t="e">
        <f aca="false" t="array" ref="P39:P39">IF(
    VLOOKUP(
        $A39,
        _xlfn._xlws.filter(
            INDIRECT("'"&amp;P$1&amp;"'!A2:G1000"), (INDIRECT("'"&amp;P$1&amp;"'!B2:B1000")=$B39) * (INDIRECT("'"&amp;P$1&amp;"'!C2:C1000")=$C39)
        ),
        5,
        FALSE()
    )="",
    "",
    VLOOKUP(
        $A39,
        _xlfn._xlws.filter(
            INDIRECT("'"&amp;P$1&amp;"'!A2:G1000"), (INDIRECT("'"&amp;P$1&amp;"'!B2:B1000")=$B39) * (INDIRECT("'"&amp;P$1&amp;"'!C2:C1000")=$C39)
        ),7,
        FALSE()
    )
)</f>
        <v>#NAME?</v>
      </c>
      <c r="Q39" s="99" t="e">
        <f aca="false" t="array" ref="Q39:Q39">IF(
    VLOOKUP(
        $A39,
        _xlfn._xlws.filter(
            INDIRECT("'"&amp;Q$1&amp;"'!A2:G1000"), (INDIRECT("'"&amp;Q$1&amp;"'!B2:B1000")=$B39) * (INDIRECT("'"&amp;Q$1&amp;"'!C2:C1000")=$C39)
        ),
        5,
        FALSE()
    )="",
    "",
    VLOOKUP(
        $A39,
        _xlfn._xlws.filter(
            INDIRECT("'"&amp;Q$1&amp;"'!A2:G1000"), (INDIRECT("'"&amp;Q$1&amp;"'!B2:B1000")=$B39) * (INDIRECT("'"&amp;Q$1&amp;"'!C2:C1000")=$C39)
        ),7,
        FALSE()
    )
)</f>
        <v>#NAME?</v>
      </c>
    </row>
    <row r="40" customFormat="false" ht="15" hidden="false" customHeight="false" outlineLevel="0" collapsed="false">
      <c r="A40" s="92" t="s">
        <v>39</v>
      </c>
      <c r="B40" s="93" t="s">
        <v>81</v>
      </c>
      <c r="C40" s="93" t="n">
        <v>8</v>
      </c>
      <c r="D40" s="99" t="e">
        <f aca="false" t="array" ref="D40:D40">IF(
    VLOOKUP(
        $A40,
        _xlfn._xlws.filter(
            INDIRECT("'"&amp;D$1&amp;"'!A2:G1000"), (INDIRECT("'"&amp;D$1&amp;"'!B2:B1000")=$B40) * (INDIRECT("'"&amp;D$1&amp;"'!C2:C1000")=$C40)
        ),
        5,
        FALSE()
    )="",
    "",
    VLOOKUP(
        $A40,
        _xlfn._xlws.filter(
            INDIRECT("'"&amp;D$1&amp;"'!A2:G1000"), (INDIRECT("'"&amp;D$1&amp;"'!B2:B1000")=$B40) * (INDIRECT("'"&amp;D$1&amp;"'!C2:C1000")=$C40)
        ),7,
        FALSE()
    )
)</f>
        <v>#NAME?</v>
      </c>
      <c r="E40" s="99" t="e">
        <f aca="false" t="array" ref="E40:E40">IF(
    VLOOKUP(
        $A40,
        _xlfn._xlws.filter(
            INDIRECT("'"&amp;E$1&amp;"'!A2:G1000"), (INDIRECT("'"&amp;E$1&amp;"'!B2:B1000")=$B40) * (INDIRECT("'"&amp;E$1&amp;"'!C2:C1000")=$C40)
        ),
        5,
        FALSE()
    )="",
    "",
    VLOOKUP(
        $A40,
        _xlfn._xlws.filter(
            INDIRECT("'"&amp;E$1&amp;"'!A2:G1000"), (INDIRECT("'"&amp;E$1&amp;"'!B2:B1000")=$B40) * (INDIRECT("'"&amp;E$1&amp;"'!C2:C1000")=$C40)
        ),7,
        FALSE()
    )
)</f>
        <v>#NAME?</v>
      </c>
      <c r="F40" s="99" t="e">
        <f aca="false" t="array" ref="F40:F40">IF(
    VLOOKUP(
        $A40,
        _xlfn._xlws.filter(
            INDIRECT("'"&amp;F$1&amp;"'!A2:G1000"), (INDIRECT("'"&amp;F$1&amp;"'!B2:B1000")=$B40) * (INDIRECT("'"&amp;F$1&amp;"'!C2:C1000")=$C40)
        ),
        5,
        FALSE()
    )="",
    "",
    VLOOKUP(
        $A40,
        _xlfn._xlws.filter(
            INDIRECT("'"&amp;F$1&amp;"'!A2:G1000"), (INDIRECT("'"&amp;F$1&amp;"'!B2:B1000")=$B40) * (INDIRECT("'"&amp;F$1&amp;"'!C2:C1000")=$C40)
        ),7,
        FALSE()
    )
)</f>
        <v>#NAME?</v>
      </c>
      <c r="G40" s="99" t="e">
        <f aca="false" t="array" ref="G40:G40">IF(
    VLOOKUP(
        $A40,
        _xlfn._xlws.filter(
            INDIRECT("'"&amp;G$1&amp;"'!A2:G1000"), (INDIRECT("'"&amp;G$1&amp;"'!B2:B1000")=$B40) * (INDIRECT("'"&amp;G$1&amp;"'!C2:C1000")=$C40)
        ),
        5,
        FALSE()
    )="",
    "",
    VLOOKUP(
        $A40,
        _xlfn._xlws.filter(
            INDIRECT("'"&amp;G$1&amp;"'!A2:G1000"), (INDIRECT("'"&amp;G$1&amp;"'!B2:B1000")=$B40) * (INDIRECT("'"&amp;G$1&amp;"'!C2:C1000")=$C40)
        ),7,
        FALSE()
    )
)</f>
        <v>#NAME?</v>
      </c>
      <c r="H40" s="99" t="e">
        <f aca="false" t="array" ref="H40:H40">IF(
    VLOOKUP(
        $A40,
        _xlfn._xlws.filter(
            INDIRECT("'"&amp;H$1&amp;"'!A2:G1000"), (INDIRECT("'"&amp;H$1&amp;"'!B2:B1000")=$B40) * (INDIRECT("'"&amp;H$1&amp;"'!C2:C1000")=$C40)
        ),
        5,
        FALSE()
    )="",
    "",
    VLOOKUP(
        $A40,
        _xlfn._xlws.filter(
            INDIRECT("'"&amp;H$1&amp;"'!A2:G1000"), (INDIRECT("'"&amp;H$1&amp;"'!B2:B1000")=$B40) * (INDIRECT("'"&amp;H$1&amp;"'!C2:C1000")=$C40)
        ),7,
        FALSE()
    )
)</f>
        <v>#NAME?</v>
      </c>
      <c r="I40" s="99" t="e">
        <f aca="false" t="array" ref="I40:I40">IF(
    VLOOKUP(
        $A40,
        _xlfn._xlws.filter(
            INDIRECT("'"&amp;I$1&amp;"'!A2:G1000"), (INDIRECT("'"&amp;I$1&amp;"'!B2:B1000")=$B40) * (INDIRECT("'"&amp;I$1&amp;"'!C2:C1000")=$C40)
        ),
        5,
        FALSE()
    )="",
    "",
    VLOOKUP(
        $A40,
        _xlfn._xlws.filter(
            INDIRECT("'"&amp;I$1&amp;"'!A2:G1000"), (INDIRECT("'"&amp;I$1&amp;"'!B2:B1000")=$B40) * (INDIRECT("'"&amp;I$1&amp;"'!C2:C1000")=$C40)
        ),7,
        FALSE()
    )
)</f>
        <v>#NAME?</v>
      </c>
      <c r="J40" s="99" t="e">
        <f aca="false" t="array" ref="J40:J40">IF(
    VLOOKUP(
        $A40,
        _xlfn._xlws.filter(
            INDIRECT("'"&amp;J$1&amp;"'!A2:G1000"), (INDIRECT("'"&amp;J$1&amp;"'!B2:B1000")=$B40) * (INDIRECT("'"&amp;J$1&amp;"'!C2:C1000")=$C40)
        ),
        5,
        FALSE()
    )="",
    "",
    VLOOKUP(
        $A40,
        _xlfn._xlws.filter(
            INDIRECT("'"&amp;J$1&amp;"'!A2:G1000"), (INDIRECT("'"&amp;J$1&amp;"'!B2:B1000")=$B40) * (INDIRECT("'"&amp;J$1&amp;"'!C2:C1000")=$C40)
        ),7,
        FALSE()
    )
)</f>
        <v>#NAME?</v>
      </c>
      <c r="K40" s="99" t="e">
        <f aca="false" t="array" ref="K40:K40">IF(
    VLOOKUP(
        $A40,
        _xlfn._xlws.filter(
            INDIRECT("'"&amp;K$1&amp;"'!A2:G1000"), (INDIRECT("'"&amp;K$1&amp;"'!B2:B1000")=$B40) * (INDIRECT("'"&amp;K$1&amp;"'!C2:C1000")=$C40)
        ),
        5,
        FALSE()
    )="",
    "",
    VLOOKUP(
        $A40,
        _xlfn._xlws.filter(
            INDIRECT("'"&amp;K$1&amp;"'!A2:G1000"), (INDIRECT("'"&amp;K$1&amp;"'!B2:B1000")=$B40) * (INDIRECT("'"&amp;K$1&amp;"'!C2:C1000")=$C40)
        ),7,
        FALSE()
    )
)</f>
        <v>#NAME?</v>
      </c>
      <c r="L40" s="99" t="e">
        <f aca="false" t="array" ref="L40:L40">IF(
    VLOOKUP(
        $A40,
        _xlfn._xlws.filter(
            INDIRECT("'"&amp;L$1&amp;"'!A2:G1000"), (INDIRECT("'"&amp;L$1&amp;"'!B2:B1000")=$B40) * (INDIRECT("'"&amp;L$1&amp;"'!C2:C1000")=$C40)
        ),
        5,
        FALSE()
    )="",
    "",
    VLOOKUP(
        $A40,
        _xlfn._xlws.filter(
            INDIRECT("'"&amp;L$1&amp;"'!A2:G1000"), (INDIRECT("'"&amp;L$1&amp;"'!B2:B1000")=$B40) * (INDIRECT("'"&amp;L$1&amp;"'!C2:C1000")=$C40)
        ),7,
        FALSE()
    )
)</f>
        <v>#NAME?</v>
      </c>
      <c r="M40" s="99" t="e">
        <f aca="false" t="array" ref="M40:M40">IF(
    VLOOKUP(
        $A40,
        _xlfn._xlws.filter(
            INDIRECT("'"&amp;M$1&amp;"'!A2:G1000"), (INDIRECT("'"&amp;M$1&amp;"'!B2:B1000")=$B40) * (INDIRECT("'"&amp;M$1&amp;"'!C2:C1000")=$C40)
        ),
        5,
        FALSE()
    )="",
    "",
    VLOOKUP(
        $A40,
        _xlfn._xlws.filter(
            INDIRECT("'"&amp;M$1&amp;"'!A2:G1000"), (INDIRECT("'"&amp;M$1&amp;"'!B2:B1000")=$B40) * (INDIRECT("'"&amp;M$1&amp;"'!C2:C1000")=$C40)
        ),7,
        FALSE()
    )
)</f>
        <v>#NAME?</v>
      </c>
      <c r="N40" s="99" t="e">
        <f aca="false" t="array" ref="N40:N40">IF(
    VLOOKUP(
        $A40,
        _xlfn._xlws.filter(
            INDIRECT("'"&amp;N$1&amp;"'!A2:G1000"), (INDIRECT("'"&amp;N$1&amp;"'!B2:B1000")=$B40) * (INDIRECT("'"&amp;N$1&amp;"'!C2:C1000")=$C40)
        ),
        5,
        FALSE()
    )="",
    "",
    VLOOKUP(
        $A40,
        _xlfn._xlws.filter(
            INDIRECT("'"&amp;N$1&amp;"'!A2:G1000"), (INDIRECT("'"&amp;N$1&amp;"'!B2:B1000")=$B40) * (INDIRECT("'"&amp;N$1&amp;"'!C2:C1000")=$C40)
        ),7,
        FALSE()
    )
)</f>
        <v>#NAME?</v>
      </c>
      <c r="O40" s="99" t="e">
        <f aca="false" t="array" ref="O40:O40">IF(
    VLOOKUP(
        $A40,
        _xlfn._xlws.filter(
            INDIRECT("'"&amp;O$1&amp;"'!A2:G1000"), (INDIRECT("'"&amp;O$1&amp;"'!B2:B1000")=$B40) * (INDIRECT("'"&amp;O$1&amp;"'!C2:C1000")=$C40)
        ),
        5,
        FALSE()
    )="",
    "",
    VLOOKUP(
        $A40,
        _xlfn._xlws.filter(
            INDIRECT("'"&amp;O$1&amp;"'!A2:G1000"), (INDIRECT("'"&amp;O$1&amp;"'!B2:B1000")=$B40) * (INDIRECT("'"&amp;O$1&amp;"'!C2:C1000")=$C40)
        ),7,
        FALSE()
    )
)</f>
        <v>#NAME?</v>
      </c>
      <c r="P40" s="99" t="e">
        <f aca="false" t="array" ref="P40:P40">IF(
    VLOOKUP(
        $A40,
        _xlfn._xlws.filter(
            INDIRECT("'"&amp;P$1&amp;"'!A2:G1000"), (INDIRECT("'"&amp;P$1&amp;"'!B2:B1000")=$B40) * (INDIRECT("'"&amp;P$1&amp;"'!C2:C1000")=$C40)
        ),
        5,
        FALSE()
    )="",
    "",
    VLOOKUP(
        $A40,
        _xlfn._xlws.filter(
            INDIRECT("'"&amp;P$1&amp;"'!A2:G1000"), (INDIRECT("'"&amp;P$1&amp;"'!B2:B1000")=$B40) * (INDIRECT("'"&amp;P$1&amp;"'!C2:C1000")=$C40)
        ),7,
        FALSE()
    )
)</f>
        <v>#NAME?</v>
      </c>
      <c r="Q40" s="99" t="e">
        <f aca="false" t="array" ref="Q40:Q40">IF(
    VLOOKUP(
        $A40,
        _xlfn._xlws.filter(
            INDIRECT("'"&amp;Q$1&amp;"'!A2:G1000"), (INDIRECT("'"&amp;Q$1&amp;"'!B2:B1000")=$B40) * (INDIRECT("'"&amp;Q$1&amp;"'!C2:C1000")=$C40)
        ),
        5,
        FALSE()
    )="",
    "",
    VLOOKUP(
        $A40,
        _xlfn._xlws.filter(
            INDIRECT("'"&amp;Q$1&amp;"'!A2:G1000"), (INDIRECT("'"&amp;Q$1&amp;"'!B2:B1000")=$B40) * (INDIRECT("'"&amp;Q$1&amp;"'!C2:C1000")=$C40)
        ),7,
        FALSE()
    )
)</f>
        <v>#NAME?</v>
      </c>
    </row>
    <row r="41" customFormat="false" ht="15" hidden="false" customHeight="false" outlineLevel="0" collapsed="false">
      <c r="A41" s="92" t="s">
        <v>39</v>
      </c>
      <c r="B41" s="93" t="s">
        <v>81</v>
      </c>
      <c r="C41" s="93" t="n">
        <v>9</v>
      </c>
      <c r="D41" s="99" t="e">
        <f aca="false" t="array" ref="D41:D41">IF(
    VLOOKUP(
        $A41,
        _xlfn._xlws.filter(
            INDIRECT("'"&amp;D$1&amp;"'!A2:G1000"), (INDIRECT("'"&amp;D$1&amp;"'!B2:B1000")=$B41) * (INDIRECT("'"&amp;D$1&amp;"'!C2:C1000")=$C41)
        ),
        5,
        FALSE()
    )="",
    "",
    VLOOKUP(
        $A41,
        _xlfn._xlws.filter(
            INDIRECT("'"&amp;D$1&amp;"'!A2:G1000"), (INDIRECT("'"&amp;D$1&amp;"'!B2:B1000")=$B41) * (INDIRECT("'"&amp;D$1&amp;"'!C2:C1000")=$C41)
        ),7,
        FALSE()
    )
)</f>
        <v>#NAME?</v>
      </c>
      <c r="E41" s="99" t="e">
        <f aca="false" t="array" ref="E41:E41">IF(
    VLOOKUP(
        $A41,
        _xlfn._xlws.filter(
            INDIRECT("'"&amp;E$1&amp;"'!A2:G1000"), (INDIRECT("'"&amp;E$1&amp;"'!B2:B1000")=$B41) * (INDIRECT("'"&amp;E$1&amp;"'!C2:C1000")=$C41)
        ),
        5,
        FALSE()
    )="",
    "",
    VLOOKUP(
        $A41,
        _xlfn._xlws.filter(
            INDIRECT("'"&amp;E$1&amp;"'!A2:G1000"), (INDIRECT("'"&amp;E$1&amp;"'!B2:B1000")=$B41) * (INDIRECT("'"&amp;E$1&amp;"'!C2:C1000")=$C41)
        ),7,
        FALSE()
    )
)</f>
        <v>#NAME?</v>
      </c>
      <c r="F41" s="99" t="e">
        <f aca="false" t="array" ref="F41:F41">IF(
    VLOOKUP(
        $A41,
        _xlfn._xlws.filter(
            INDIRECT("'"&amp;F$1&amp;"'!A2:G1000"), (INDIRECT("'"&amp;F$1&amp;"'!B2:B1000")=$B41) * (INDIRECT("'"&amp;F$1&amp;"'!C2:C1000")=$C41)
        ),
        5,
        FALSE()
    )="",
    "",
    VLOOKUP(
        $A41,
        _xlfn._xlws.filter(
            INDIRECT("'"&amp;F$1&amp;"'!A2:G1000"), (INDIRECT("'"&amp;F$1&amp;"'!B2:B1000")=$B41) * (INDIRECT("'"&amp;F$1&amp;"'!C2:C1000")=$C41)
        ),7,
        FALSE()
    )
)</f>
        <v>#NAME?</v>
      </c>
      <c r="G41" s="99" t="e">
        <f aca="false" t="array" ref="G41:G41">IF(
    VLOOKUP(
        $A41,
        _xlfn._xlws.filter(
            INDIRECT("'"&amp;G$1&amp;"'!A2:G1000"), (INDIRECT("'"&amp;G$1&amp;"'!B2:B1000")=$B41) * (INDIRECT("'"&amp;G$1&amp;"'!C2:C1000")=$C41)
        ),
        5,
        FALSE()
    )="",
    "",
    VLOOKUP(
        $A41,
        _xlfn._xlws.filter(
            INDIRECT("'"&amp;G$1&amp;"'!A2:G1000"), (INDIRECT("'"&amp;G$1&amp;"'!B2:B1000")=$B41) * (INDIRECT("'"&amp;G$1&amp;"'!C2:C1000")=$C41)
        ),7,
        FALSE()
    )
)</f>
        <v>#NAME?</v>
      </c>
      <c r="H41" s="99" t="e">
        <f aca="false" t="array" ref="H41:H41">IF(
    VLOOKUP(
        $A41,
        _xlfn._xlws.filter(
            INDIRECT("'"&amp;H$1&amp;"'!A2:G1000"), (INDIRECT("'"&amp;H$1&amp;"'!B2:B1000")=$B41) * (INDIRECT("'"&amp;H$1&amp;"'!C2:C1000")=$C41)
        ),
        5,
        FALSE()
    )="",
    "",
    VLOOKUP(
        $A41,
        _xlfn._xlws.filter(
            INDIRECT("'"&amp;H$1&amp;"'!A2:G1000"), (INDIRECT("'"&amp;H$1&amp;"'!B2:B1000")=$B41) * (INDIRECT("'"&amp;H$1&amp;"'!C2:C1000")=$C41)
        ),7,
        FALSE()
    )
)</f>
        <v>#NAME?</v>
      </c>
      <c r="I41" s="99" t="e">
        <f aca="false" t="array" ref="I41:I41">IF(
    VLOOKUP(
        $A41,
        _xlfn._xlws.filter(
            INDIRECT("'"&amp;I$1&amp;"'!A2:G1000"), (INDIRECT("'"&amp;I$1&amp;"'!B2:B1000")=$B41) * (INDIRECT("'"&amp;I$1&amp;"'!C2:C1000")=$C41)
        ),
        5,
        FALSE()
    )="",
    "",
    VLOOKUP(
        $A41,
        _xlfn._xlws.filter(
            INDIRECT("'"&amp;I$1&amp;"'!A2:G1000"), (INDIRECT("'"&amp;I$1&amp;"'!B2:B1000")=$B41) * (INDIRECT("'"&amp;I$1&amp;"'!C2:C1000")=$C41)
        ),7,
        FALSE()
    )
)</f>
        <v>#NAME?</v>
      </c>
      <c r="J41" s="99" t="e">
        <f aca="false" t="array" ref="J41:J41">IF(
    VLOOKUP(
        $A41,
        _xlfn._xlws.filter(
            INDIRECT("'"&amp;J$1&amp;"'!A2:G1000"), (INDIRECT("'"&amp;J$1&amp;"'!B2:B1000")=$B41) * (INDIRECT("'"&amp;J$1&amp;"'!C2:C1000")=$C41)
        ),
        5,
        FALSE()
    )="",
    "",
    VLOOKUP(
        $A41,
        _xlfn._xlws.filter(
            INDIRECT("'"&amp;J$1&amp;"'!A2:G1000"), (INDIRECT("'"&amp;J$1&amp;"'!B2:B1000")=$B41) * (INDIRECT("'"&amp;J$1&amp;"'!C2:C1000")=$C41)
        ),7,
        FALSE()
    )
)</f>
        <v>#NAME?</v>
      </c>
      <c r="K41" s="99" t="e">
        <f aca="false" t="array" ref="K41:K41">IF(
    VLOOKUP(
        $A41,
        _xlfn._xlws.filter(
            INDIRECT("'"&amp;K$1&amp;"'!A2:G1000"), (INDIRECT("'"&amp;K$1&amp;"'!B2:B1000")=$B41) * (INDIRECT("'"&amp;K$1&amp;"'!C2:C1000")=$C41)
        ),
        5,
        FALSE()
    )="",
    "",
    VLOOKUP(
        $A41,
        _xlfn._xlws.filter(
            INDIRECT("'"&amp;K$1&amp;"'!A2:G1000"), (INDIRECT("'"&amp;K$1&amp;"'!B2:B1000")=$B41) * (INDIRECT("'"&amp;K$1&amp;"'!C2:C1000")=$C41)
        ),7,
        FALSE()
    )
)</f>
        <v>#NAME?</v>
      </c>
      <c r="L41" s="99" t="e">
        <f aca="false" t="array" ref="L41:L41">IF(
    VLOOKUP(
        $A41,
        _xlfn._xlws.filter(
            INDIRECT("'"&amp;L$1&amp;"'!A2:G1000"), (INDIRECT("'"&amp;L$1&amp;"'!B2:B1000")=$B41) * (INDIRECT("'"&amp;L$1&amp;"'!C2:C1000")=$C41)
        ),
        5,
        FALSE()
    )="",
    "",
    VLOOKUP(
        $A41,
        _xlfn._xlws.filter(
            INDIRECT("'"&amp;L$1&amp;"'!A2:G1000"), (INDIRECT("'"&amp;L$1&amp;"'!B2:B1000")=$B41) * (INDIRECT("'"&amp;L$1&amp;"'!C2:C1000")=$C41)
        ),7,
        FALSE()
    )
)</f>
        <v>#NAME?</v>
      </c>
      <c r="M41" s="99" t="e">
        <f aca="false" t="array" ref="M41:M41">IF(
    VLOOKUP(
        $A41,
        _xlfn._xlws.filter(
            INDIRECT("'"&amp;M$1&amp;"'!A2:G1000"), (INDIRECT("'"&amp;M$1&amp;"'!B2:B1000")=$B41) * (INDIRECT("'"&amp;M$1&amp;"'!C2:C1000")=$C41)
        ),
        5,
        FALSE()
    )="",
    "",
    VLOOKUP(
        $A41,
        _xlfn._xlws.filter(
            INDIRECT("'"&amp;M$1&amp;"'!A2:G1000"), (INDIRECT("'"&amp;M$1&amp;"'!B2:B1000")=$B41) * (INDIRECT("'"&amp;M$1&amp;"'!C2:C1000")=$C41)
        ),7,
        FALSE()
    )
)</f>
        <v>#NAME?</v>
      </c>
      <c r="N41" s="99" t="e">
        <f aca="false" t="array" ref="N41:N41">IF(
    VLOOKUP(
        $A41,
        _xlfn._xlws.filter(
            INDIRECT("'"&amp;N$1&amp;"'!A2:G1000"), (INDIRECT("'"&amp;N$1&amp;"'!B2:B1000")=$B41) * (INDIRECT("'"&amp;N$1&amp;"'!C2:C1000")=$C41)
        ),
        5,
        FALSE()
    )="",
    "",
    VLOOKUP(
        $A41,
        _xlfn._xlws.filter(
            INDIRECT("'"&amp;N$1&amp;"'!A2:G1000"), (INDIRECT("'"&amp;N$1&amp;"'!B2:B1000")=$B41) * (INDIRECT("'"&amp;N$1&amp;"'!C2:C1000")=$C41)
        ),7,
        FALSE()
    )
)</f>
        <v>#NAME?</v>
      </c>
      <c r="O41" s="99" t="e">
        <f aca="false" t="array" ref="O41:O41">IF(
    VLOOKUP(
        $A41,
        _xlfn._xlws.filter(
            INDIRECT("'"&amp;O$1&amp;"'!A2:G1000"), (INDIRECT("'"&amp;O$1&amp;"'!B2:B1000")=$B41) * (INDIRECT("'"&amp;O$1&amp;"'!C2:C1000")=$C41)
        ),
        5,
        FALSE()
    )="",
    "",
    VLOOKUP(
        $A41,
        _xlfn._xlws.filter(
            INDIRECT("'"&amp;O$1&amp;"'!A2:G1000"), (INDIRECT("'"&amp;O$1&amp;"'!B2:B1000")=$B41) * (INDIRECT("'"&amp;O$1&amp;"'!C2:C1000")=$C41)
        ),7,
        FALSE()
    )
)</f>
        <v>#NAME?</v>
      </c>
      <c r="P41" s="99" t="e">
        <f aca="false" t="array" ref="P41:P41">IF(
    VLOOKUP(
        $A41,
        _xlfn._xlws.filter(
            INDIRECT("'"&amp;P$1&amp;"'!A2:G1000"), (INDIRECT("'"&amp;P$1&amp;"'!B2:B1000")=$B41) * (INDIRECT("'"&amp;P$1&amp;"'!C2:C1000")=$C41)
        ),
        5,
        FALSE()
    )="",
    "",
    VLOOKUP(
        $A41,
        _xlfn._xlws.filter(
            INDIRECT("'"&amp;P$1&amp;"'!A2:G1000"), (INDIRECT("'"&amp;P$1&amp;"'!B2:B1000")=$B41) * (INDIRECT("'"&amp;P$1&amp;"'!C2:C1000")=$C41)
        ),7,
        FALSE()
    )
)</f>
        <v>#NAME?</v>
      </c>
      <c r="Q41" s="99" t="e">
        <f aca="false" t="array" ref="Q41:Q41">IF(
    VLOOKUP(
        $A41,
        _xlfn._xlws.filter(
            INDIRECT("'"&amp;Q$1&amp;"'!A2:G1000"), (INDIRECT("'"&amp;Q$1&amp;"'!B2:B1000")=$B41) * (INDIRECT("'"&amp;Q$1&amp;"'!C2:C1000")=$C41)
        ),
        5,
        FALSE()
    )="",
    "",
    VLOOKUP(
        $A41,
        _xlfn._xlws.filter(
            INDIRECT("'"&amp;Q$1&amp;"'!A2:G1000"), (INDIRECT("'"&amp;Q$1&amp;"'!B2:B1000")=$B41) * (INDIRECT("'"&amp;Q$1&amp;"'!C2:C1000")=$C41)
        ),7,
        FALSE()
    )
)</f>
        <v>#NAME?</v>
      </c>
    </row>
    <row r="42" customFormat="false" ht="15" hidden="false" customHeight="false" outlineLevel="0" collapsed="false">
      <c r="A42" s="92" t="s">
        <v>39</v>
      </c>
      <c r="B42" s="93" t="s">
        <v>82</v>
      </c>
      <c r="C42" s="93" t="n">
        <v>1</v>
      </c>
      <c r="D42" s="99" t="e">
        <f aca="false" t="array" ref="D42:D42">IF(
    VLOOKUP(
        $A42,
        _xlfn._xlws.filter(
            INDIRECT("'"&amp;D$1&amp;"'!A2:G1000"), (INDIRECT("'"&amp;D$1&amp;"'!B2:B1000")=$B42) * (INDIRECT("'"&amp;D$1&amp;"'!C2:C1000")=$C42)
        ),
        5,
        FALSE()
    )="",
    "",
    VLOOKUP(
        $A42,
        _xlfn._xlws.filter(
            INDIRECT("'"&amp;D$1&amp;"'!A2:G1000"), (INDIRECT("'"&amp;D$1&amp;"'!B2:B1000")=$B42) * (INDIRECT("'"&amp;D$1&amp;"'!C2:C1000")=$C42)
        ),7,
        FALSE()
    )
)</f>
        <v>#NAME?</v>
      </c>
      <c r="E42" s="99" t="e">
        <f aca="false" t="array" ref="E42:E42">IF(
    VLOOKUP(
        $A42,
        _xlfn._xlws.filter(
            INDIRECT("'"&amp;E$1&amp;"'!A2:G1000"), (INDIRECT("'"&amp;E$1&amp;"'!B2:B1000")=$B42) * (INDIRECT("'"&amp;E$1&amp;"'!C2:C1000")=$C42)
        ),
        5,
        FALSE()
    )="",
    "",
    VLOOKUP(
        $A42,
        _xlfn._xlws.filter(
            INDIRECT("'"&amp;E$1&amp;"'!A2:G1000"), (INDIRECT("'"&amp;E$1&amp;"'!B2:B1000")=$B42) * (INDIRECT("'"&amp;E$1&amp;"'!C2:C1000")=$C42)
        ),7,
        FALSE()
    )
)</f>
        <v>#NAME?</v>
      </c>
      <c r="F42" s="99" t="e">
        <f aca="false" t="array" ref="F42:F42">IF(
    VLOOKUP(
        $A42,
        _xlfn._xlws.filter(
            INDIRECT("'"&amp;F$1&amp;"'!A2:G1000"), (INDIRECT("'"&amp;F$1&amp;"'!B2:B1000")=$B42) * (INDIRECT("'"&amp;F$1&amp;"'!C2:C1000")=$C42)
        ),
        5,
        FALSE()
    )="",
    "",
    VLOOKUP(
        $A42,
        _xlfn._xlws.filter(
            INDIRECT("'"&amp;F$1&amp;"'!A2:G1000"), (INDIRECT("'"&amp;F$1&amp;"'!B2:B1000")=$B42) * (INDIRECT("'"&amp;F$1&amp;"'!C2:C1000")=$C42)
        ),7,
        FALSE()
    )
)</f>
        <v>#NAME?</v>
      </c>
      <c r="G42" s="99" t="e">
        <f aca="false" t="array" ref="G42:G42">IF(
    VLOOKUP(
        $A42,
        _xlfn._xlws.filter(
            INDIRECT("'"&amp;G$1&amp;"'!A2:G1000"), (INDIRECT("'"&amp;G$1&amp;"'!B2:B1000")=$B42) * (INDIRECT("'"&amp;G$1&amp;"'!C2:C1000")=$C42)
        ),
        5,
        FALSE()
    )="",
    "",
    VLOOKUP(
        $A42,
        _xlfn._xlws.filter(
            INDIRECT("'"&amp;G$1&amp;"'!A2:G1000"), (INDIRECT("'"&amp;G$1&amp;"'!B2:B1000")=$B42) * (INDIRECT("'"&amp;G$1&amp;"'!C2:C1000")=$C42)
        ),7,
        FALSE()
    )
)</f>
        <v>#NAME?</v>
      </c>
      <c r="H42" s="99" t="e">
        <f aca="false" t="array" ref="H42:H42">IF(
    VLOOKUP(
        $A42,
        _xlfn._xlws.filter(
            INDIRECT("'"&amp;H$1&amp;"'!A2:G1000"), (INDIRECT("'"&amp;H$1&amp;"'!B2:B1000")=$B42) * (INDIRECT("'"&amp;H$1&amp;"'!C2:C1000")=$C42)
        ),
        5,
        FALSE()
    )="",
    "",
    VLOOKUP(
        $A42,
        _xlfn._xlws.filter(
            INDIRECT("'"&amp;H$1&amp;"'!A2:G1000"), (INDIRECT("'"&amp;H$1&amp;"'!B2:B1000")=$B42) * (INDIRECT("'"&amp;H$1&amp;"'!C2:C1000")=$C42)
        ),7,
        FALSE()
    )
)</f>
        <v>#NAME?</v>
      </c>
      <c r="I42" s="99" t="e">
        <f aca="false" t="array" ref="I42:I42">IF(
    VLOOKUP(
        $A42,
        _xlfn._xlws.filter(
            INDIRECT("'"&amp;I$1&amp;"'!A2:G1000"), (INDIRECT("'"&amp;I$1&amp;"'!B2:B1000")=$B42) * (INDIRECT("'"&amp;I$1&amp;"'!C2:C1000")=$C42)
        ),
        5,
        FALSE()
    )="",
    "",
    VLOOKUP(
        $A42,
        _xlfn._xlws.filter(
            INDIRECT("'"&amp;I$1&amp;"'!A2:G1000"), (INDIRECT("'"&amp;I$1&amp;"'!B2:B1000")=$B42) * (INDIRECT("'"&amp;I$1&amp;"'!C2:C1000")=$C42)
        ),7,
        FALSE()
    )
)</f>
        <v>#NAME?</v>
      </c>
      <c r="J42" s="99" t="e">
        <f aca="false" t="array" ref="J42:J42">IF(
    VLOOKUP(
        $A42,
        _xlfn._xlws.filter(
            INDIRECT("'"&amp;J$1&amp;"'!A2:G1000"), (INDIRECT("'"&amp;J$1&amp;"'!B2:B1000")=$B42) * (INDIRECT("'"&amp;J$1&amp;"'!C2:C1000")=$C42)
        ),
        5,
        FALSE()
    )="",
    "",
    VLOOKUP(
        $A42,
        _xlfn._xlws.filter(
            INDIRECT("'"&amp;J$1&amp;"'!A2:G1000"), (INDIRECT("'"&amp;J$1&amp;"'!B2:B1000")=$B42) * (INDIRECT("'"&amp;J$1&amp;"'!C2:C1000")=$C42)
        ),7,
        FALSE()
    )
)</f>
        <v>#NAME?</v>
      </c>
      <c r="K42" s="99" t="e">
        <f aca="false" t="array" ref="K42:K42">IF(
    VLOOKUP(
        $A42,
        _xlfn._xlws.filter(
            INDIRECT("'"&amp;K$1&amp;"'!A2:G1000"), (INDIRECT("'"&amp;K$1&amp;"'!B2:B1000")=$B42) * (INDIRECT("'"&amp;K$1&amp;"'!C2:C1000")=$C42)
        ),
        5,
        FALSE()
    )="",
    "",
    VLOOKUP(
        $A42,
        _xlfn._xlws.filter(
            INDIRECT("'"&amp;K$1&amp;"'!A2:G1000"), (INDIRECT("'"&amp;K$1&amp;"'!B2:B1000")=$B42) * (INDIRECT("'"&amp;K$1&amp;"'!C2:C1000")=$C42)
        ),7,
        FALSE()
    )
)</f>
        <v>#NAME?</v>
      </c>
      <c r="L42" s="99" t="e">
        <f aca="false" t="array" ref="L42:L42">IF(
    VLOOKUP(
        $A42,
        _xlfn._xlws.filter(
            INDIRECT("'"&amp;L$1&amp;"'!A2:G1000"), (INDIRECT("'"&amp;L$1&amp;"'!B2:B1000")=$B42) * (INDIRECT("'"&amp;L$1&amp;"'!C2:C1000")=$C42)
        ),
        5,
        FALSE()
    )="",
    "",
    VLOOKUP(
        $A42,
        _xlfn._xlws.filter(
            INDIRECT("'"&amp;L$1&amp;"'!A2:G1000"), (INDIRECT("'"&amp;L$1&amp;"'!B2:B1000")=$B42) * (INDIRECT("'"&amp;L$1&amp;"'!C2:C1000")=$C42)
        ),7,
        FALSE()
    )
)</f>
        <v>#NAME?</v>
      </c>
      <c r="M42" s="99" t="e">
        <f aca="false" t="array" ref="M42:M42">IF(
    VLOOKUP(
        $A42,
        _xlfn._xlws.filter(
            INDIRECT("'"&amp;M$1&amp;"'!A2:G1000"), (INDIRECT("'"&amp;M$1&amp;"'!B2:B1000")=$B42) * (INDIRECT("'"&amp;M$1&amp;"'!C2:C1000")=$C42)
        ),
        5,
        FALSE()
    )="",
    "",
    VLOOKUP(
        $A42,
        _xlfn._xlws.filter(
            INDIRECT("'"&amp;M$1&amp;"'!A2:G1000"), (INDIRECT("'"&amp;M$1&amp;"'!B2:B1000")=$B42) * (INDIRECT("'"&amp;M$1&amp;"'!C2:C1000")=$C42)
        ),7,
        FALSE()
    )
)</f>
        <v>#NAME?</v>
      </c>
      <c r="N42" s="99" t="e">
        <f aca="false" t="array" ref="N42:N42">IF(
    VLOOKUP(
        $A42,
        _xlfn._xlws.filter(
            INDIRECT("'"&amp;N$1&amp;"'!A2:G1000"), (INDIRECT("'"&amp;N$1&amp;"'!B2:B1000")=$B42) * (INDIRECT("'"&amp;N$1&amp;"'!C2:C1000")=$C42)
        ),
        5,
        FALSE()
    )="",
    "",
    VLOOKUP(
        $A42,
        _xlfn._xlws.filter(
            INDIRECT("'"&amp;N$1&amp;"'!A2:G1000"), (INDIRECT("'"&amp;N$1&amp;"'!B2:B1000")=$B42) * (INDIRECT("'"&amp;N$1&amp;"'!C2:C1000")=$C42)
        ),7,
        FALSE()
    )
)</f>
        <v>#NAME?</v>
      </c>
      <c r="O42" s="99" t="e">
        <f aca="false" t="array" ref="O42:O42">IF(
    VLOOKUP(
        $A42,
        _xlfn._xlws.filter(
            INDIRECT("'"&amp;O$1&amp;"'!A2:G1000"), (INDIRECT("'"&amp;O$1&amp;"'!B2:B1000")=$B42) * (INDIRECT("'"&amp;O$1&amp;"'!C2:C1000")=$C42)
        ),
        5,
        FALSE()
    )="",
    "",
    VLOOKUP(
        $A42,
        _xlfn._xlws.filter(
            INDIRECT("'"&amp;O$1&amp;"'!A2:G1000"), (INDIRECT("'"&amp;O$1&amp;"'!B2:B1000")=$B42) * (INDIRECT("'"&amp;O$1&amp;"'!C2:C1000")=$C42)
        ),7,
        FALSE()
    )
)</f>
        <v>#NAME?</v>
      </c>
      <c r="P42" s="99" t="e">
        <f aca="false" t="array" ref="P42:P42">IF(
    VLOOKUP(
        $A42,
        _xlfn._xlws.filter(
            INDIRECT("'"&amp;P$1&amp;"'!A2:G1000"), (INDIRECT("'"&amp;P$1&amp;"'!B2:B1000")=$B42) * (INDIRECT("'"&amp;P$1&amp;"'!C2:C1000")=$C42)
        ),
        5,
        FALSE()
    )="",
    "",
    VLOOKUP(
        $A42,
        _xlfn._xlws.filter(
            INDIRECT("'"&amp;P$1&amp;"'!A2:G1000"), (INDIRECT("'"&amp;P$1&amp;"'!B2:B1000")=$B42) * (INDIRECT("'"&amp;P$1&amp;"'!C2:C1000")=$C42)
        ),7,
        FALSE()
    )
)</f>
        <v>#NAME?</v>
      </c>
      <c r="Q42" s="99" t="e">
        <f aca="false" t="array" ref="Q42:Q42">IF(
    VLOOKUP(
        $A42,
        _xlfn._xlws.filter(
            INDIRECT("'"&amp;Q$1&amp;"'!A2:G1000"), (INDIRECT("'"&amp;Q$1&amp;"'!B2:B1000")=$B42) * (INDIRECT("'"&amp;Q$1&amp;"'!C2:C1000")=$C42)
        ),
        5,
        FALSE()
    )="",
    "",
    VLOOKUP(
        $A42,
        _xlfn._xlws.filter(
            INDIRECT("'"&amp;Q$1&amp;"'!A2:G1000"), (INDIRECT("'"&amp;Q$1&amp;"'!B2:B1000")=$B42) * (INDIRECT("'"&amp;Q$1&amp;"'!C2:C1000")=$C42)
        ),7,
        FALSE()
    )
)</f>
        <v>#NAME?</v>
      </c>
    </row>
    <row r="43" customFormat="false" ht="15" hidden="false" customHeight="false" outlineLevel="0" collapsed="false">
      <c r="A43" s="92" t="s">
        <v>39</v>
      </c>
      <c r="B43" s="93" t="s">
        <v>83</v>
      </c>
      <c r="C43" s="93" t="n">
        <v>1</v>
      </c>
      <c r="D43" s="99" t="e">
        <f aca="false" t="array" ref="D43:D43">IF(
    VLOOKUP(
        $A43,
        _xlfn._xlws.filter(
            INDIRECT("'"&amp;D$1&amp;"'!A2:G1000"), (INDIRECT("'"&amp;D$1&amp;"'!B2:B1000")=$B43) * (INDIRECT("'"&amp;D$1&amp;"'!C2:C1000")=$C43)
        ),
        5,
        FALSE()
    )="",
    "",
    VLOOKUP(
        $A43,
        _xlfn._xlws.filter(
            INDIRECT("'"&amp;D$1&amp;"'!A2:G1000"), (INDIRECT("'"&amp;D$1&amp;"'!B2:B1000")=$B43) * (INDIRECT("'"&amp;D$1&amp;"'!C2:C1000")=$C43)
        ),7,
        FALSE()
    )
)</f>
        <v>#NAME?</v>
      </c>
      <c r="E43" s="99" t="e">
        <f aca="false" t="array" ref="E43:E43">IF(
    VLOOKUP(
        $A43,
        _xlfn._xlws.filter(
            INDIRECT("'"&amp;E$1&amp;"'!A2:G1000"), (INDIRECT("'"&amp;E$1&amp;"'!B2:B1000")=$B43) * (INDIRECT("'"&amp;E$1&amp;"'!C2:C1000")=$C43)
        ),
        5,
        FALSE()
    )="",
    "",
    VLOOKUP(
        $A43,
        _xlfn._xlws.filter(
            INDIRECT("'"&amp;E$1&amp;"'!A2:G1000"), (INDIRECT("'"&amp;E$1&amp;"'!B2:B1000")=$B43) * (INDIRECT("'"&amp;E$1&amp;"'!C2:C1000")=$C43)
        ),7,
        FALSE()
    )
)</f>
        <v>#NAME?</v>
      </c>
      <c r="F43" s="99" t="e">
        <f aca="false" t="array" ref="F43:F43">IF(
    VLOOKUP(
        $A43,
        _xlfn._xlws.filter(
            INDIRECT("'"&amp;F$1&amp;"'!A2:G1000"), (INDIRECT("'"&amp;F$1&amp;"'!B2:B1000")=$B43) * (INDIRECT("'"&amp;F$1&amp;"'!C2:C1000")=$C43)
        ),
        5,
        FALSE()
    )="",
    "",
    VLOOKUP(
        $A43,
        _xlfn._xlws.filter(
            INDIRECT("'"&amp;F$1&amp;"'!A2:G1000"), (INDIRECT("'"&amp;F$1&amp;"'!B2:B1000")=$B43) * (INDIRECT("'"&amp;F$1&amp;"'!C2:C1000")=$C43)
        ),7,
        FALSE()
    )
)</f>
        <v>#NAME?</v>
      </c>
      <c r="G43" s="99" t="e">
        <f aca="false" t="array" ref="G43:G43">IF(
    VLOOKUP(
        $A43,
        _xlfn._xlws.filter(
            INDIRECT("'"&amp;G$1&amp;"'!A2:G1000"), (INDIRECT("'"&amp;G$1&amp;"'!B2:B1000")=$B43) * (INDIRECT("'"&amp;G$1&amp;"'!C2:C1000")=$C43)
        ),
        5,
        FALSE()
    )="",
    "",
    VLOOKUP(
        $A43,
        _xlfn._xlws.filter(
            INDIRECT("'"&amp;G$1&amp;"'!A2:G1000"), (INDIRECT("'"&amp;G$1&amp;"'!B2:B1000")=$B43) * (INDIRECT("'"&amp;G$1&amp;"'!C2:C1000")=$C43)
        ),7,
        FALSE()
    )
)</f>
        <v>#NAME?</v>
      </c>
      <c r="H43" s="99" t="e">
        <f aca="false" t="array" ref="H43:H43">IF(
    VLOOKUP(
        $A43,
        _xlfn._xlws.filter(
            INDIRECT("'"&amp;H$1&amp;"'!A2:G1000"), (INDIRECT("'"&amp;H$1&amp;"'!B2:B1000")=$B43) * (INDIRECT("'"&amp;H$1&amp;"'!C2:C1000")=$C43)
        ),
        5,
        FALSE()
    )="",
    "",
    VLOOKUP(
        $A43,
        _xlfn._xlws.filter(
            INDIRECT("'"&amp;H$1&amp;"'!A2:G1000"), (INDIRECT("'"&amp;H$1&amp;"'!B2:B1000")=$B43) * (INDIRECT("'"&amp;H$1&amp;"'!C2:C1000")=$C43)
        ),7,
        FALSE()
    )
)</f>
        <v>#NAME?</v>
      </c>
      <c r="I43" s="99" t="e">
        <f aca="false" t="array" ref="I43:I43">IF(
    VLOOKUP(
        $A43,
        _xlfn._xlws.filter(
            INDIRECT("'"&amp;I$1&amp;"'!A2:G1000"), (INDIRECT("'"&amp;I$1&amp;"'!B2:B1000")=$B43) * (INDIRECT("'"&amp;I$1&amp;"'!C2:C1000")=$C43)
        ),
        5,
        FALSE()
    )="",
    "",
    VLOOKUP(
        $A43,
        _xlfn._xlws.filter(
            INDIRECT("'"&amp;I$1&amp;"'!A2:G1000"), (INDIRECT("'"&amp;I$1&amp;"'!B2:B1000")=$B43) * (INDIRECT("'"&amp;I$1&amp;"'!C2:C1000")=$C43)
        ),7,
        FALSE()
    )
)</f>
        <v>#NAME?</v>
      </c>
      <c r="J43" s="99" t="e">
        <f aca="false" t="array" ref="J43:J43">IF(
    VLOOKUP(
        $A43,
        _xlfn._xlws.filter(
            INDIRECT("'"&amp;J$1&amp;"'!A2:G1000"), (INDIRECT("'"&amp;J$1&amp;"'!B2:B1000")=$B43) * (INDIRECT("'"&amp;J$1&amp;"'!C2:C1000")=$C43)
        ),
        5,
        FALSE()
    )="",
    "",
    VLOOKUP(
        $A43,
        _xlfn._xlws.filter(
            INDIRECT("'"&amp;J$1&amp;"'!A2:G1000"), (INDIRECT("'"&amp;J$1&amp;"'!B2:B1000")=$B43) * (INDIRECT("'"&amp;J$1&amp;"'!C2:C1000")=$C43)
        ),7,
        FALSE()
    )
)</f>
        <v>#NAME?</v>
      </c>
      <c r="K43" s="99" t="e">
        <f aca="false" t="array" ref="K43:K43">IF(
    VLOOKUP(
        $A43,
        _xlfn._xlws.filter(
            INDIRECT("'"&amp;K$1&amp;"'!A2:G1000"), (INDIRECT("'"&amp;K$1&amp;"'!B2:B1000")=$B43) * (INDIRECT("'"&amp;K$1&amp;"'!C2:C1000")=$C43)
        ),
        5,
        FALSE()
    )="",
    "",
    VLOOKUP(
        $A43,
        _xlfn._xlws.filter(
            INDIRECT("'"&amp;K$1&amp;"'!A2:G1000"), (INDIRECT("'"&amp;K$1&amp;"'!B2:B1000")=$B43) * (INDIRECT("'"&amp;K$1&amp;"'!C2:C1000")=$C43)
        ),7,
        FALSE()
    )
)</f>
        <v>#NAME?</v>
      </c>
      <c r="L43" s="99" t="e">
        <f aca="false" t="array" ref="L43:L43">IF(
    VLOOKUP(
        $A43,
        _xlfn._xlws.filter(
            INDIRECT("'"&amp;L$1&amp;"'!A2:G1000"), (INDIRECT("'"&amp;L$1&amp;"'!B2:B1000")=$B43) * (INDIRECT("'"&amp;L$1&amp;"'!C2:C1000")=$C43)
        ),
        5,
        FALSE()
    )="",
    "",
    VLOOKUP(
        $A43,
        _xlfn._xlws.filter(
            INDIRECT("'"&amp;L$1&amp;"'!A2:G1000"), (INDIRECT("'"&amp;L$1&amp;"'!B2:B1000")=$B43) * (INDIRECT("'"&amp;L$1&amp;"'!C2:C1000")=$C43)
        ),7,
        FALSE()
    )
)</f>
        <v>#NAME?</v>
      </c>
      <c r="M43" s="99" t="e">
        <f aca="false" t="array" ref="M43:M43">IF(
    VLOOKUP(
        $A43,
        _xlfn._xlws.filter(
            INDIRECT("'"&amp;M$1&amp;"'!A2:G1000"), (INDIRECT("'"&amp;M$1&amp;"'!B2:B1000")=$B43) * (INDIRECT("'"&amp;M$1&amp;"'!C2:C1000")=$C43)
        ),
        5,
        FALSE()
    )="",
    "",
    VLOOKUP(
        $A43,
        _xlfn._xlws.filter(
            INDIRECT("'"&amp;M$1&amp;"'!A2:G1000"), (INDIRECT("'"&amp;M$1&amp;"'!B2:B1000")=$B43) * (INDIRECT("'"&amp;M$1&amp;"'!C2:C1000")=$C43)
        ),7,
        FALSE()
    )
)</f>
        <v>#NAME?</v>
      </c>
      <c r="N43" s="99" t="e">
        <f aca="false" t="array" ref="N43:N43">IF(
    VLOOKUP(
        $A43,
        _xlfn._xlws.filter(
            INDIRECT("'"&amp;N$1&amp;"'!A2:G1000"), (INDIRECT("'"&amp;N$1&amp;"'!B2:B1000")=$B43) * (INDIRECT("'"&amp;N$1&amp;"'!C2:C1000")=$C43)
        ),
        5,
        FALSE()
    )="",
    "",
    VLOOKUP(
        $A43,
        _xlfn._xlws.filter(
            INDIRECT("'"&amp;N$1&amp;"'!A2:G1000"), (INDIRECT("'"&amp;N$1&amp;"'!B2:B1000")=$B43) * (INDIRECT("'"&amp;N$1&amp;"'!C2:C1000")=$C43)
        ),7,
        FALSE()
    )
)</f>
        <v>#NAME?</v>
      </c>
      <c r="O43" s="99" t="e">
        <f aca="false" t="array" ref="O43:O43">IF(
    VLOOKUP(
        $A43,
        _xlfn._xlws.filter(
            INDIRECT("'"&amp;O$1&amp;"'!A2:G1000"), (INDIRECT("'"&amp;O$1&amp;"'!B2:B1000")=$B43) * (INDIRECT("'"&amp;O$1&amp;"'!C2:C1000")=$C43)
        ),
        5,
        FALSE()
    )="",
    "",
    VLOOKUP(
        $A43,
        _xlfn._xlws.filter(
            INDIRECT("'"&amp;O$1&amp;"'!A2:G1000"), (INDIRECT("'"&amp;O$1&amp;"'!B2:B1000")=$B43) * (INDIRECT("'"&amp;O$1&amp;"'!C2:C1000")=$C43)
        ),7,
        FALSE()
    )
)</f>
        <v>#NAME?</v>
      </c>
      <c r="P43" s="99" t="e">
        <f aca="false" t="array" ref="P43:P43">IF(
    VLOOKUP(
        $A43,
        _xlfn._xlws.filter(
            INDIRECT("'"&amp;P$1&amp;"'!A2:G1000"), (INDIRECT("'"&amp;P$1&amp;"'!B2:B1000")=$B43) * (INDIRECT("'"&amp;P$1&amp;"'!C2:C1000")=$C43)
        ),
        5,
        FALSE()
    )="",
    "",
    VLOOKUP(
        $A43,
        _xlfn._xlws.filter(
            INDIRECT("'"&amp;P$1&amp;"'!A2:G1000"), (INDIRECT("'"&amp;P$1&amp;"'!B2:B1000")=$B43) * (INDIRECT("'"&amp;P$1&amp;"'!C2:C1000")=$C43)
        ),7,
        FALSE()
    )
)</f>
        <v>#NAME?</v>
      </c>
      <c r="Q43" s="99" t="e">
        <f aca="false" t="array" ref="Q43:Q43">IF(
    VLOOKUP(
        $A43,
        _xlfn._xlws.filter(
            INDIRECT("'"&amp;Q$1&amp;"'!A2:G1000"), (INDIRECT("'"&amp;Q$1&amp;"'!B2:B1000")=$B43) * (INDIRECT("'"&amp;Q$1&amp;"'!C2:C1000")=$C43)
        ),
        5,
        FALSE()
    )="",
    "",
    VLOOKUP(
        $A43,
        _xlfn._xlws.filter(
            INDIRECT("'"&amp;Q$1&amp;"'!A2:G1000"), (INDIRECT("'"&amp;Q$1&amp;"'!B2:B1000")=$B43) * (INDIRECT("'"&amp;Q$1&amp;"'!C2:C1000")=$C43)
        ),7,
        FALSE()
    )
)</f>
        <v>#NAME?</v>
      </c>
    </row>
    <row r="44" customFormat="false" ht="15" hidden="false" customHeight="false" outlineLevel="0" collapsed="false">
      <c r="A44" s="92" t="s">
        <v>39</v>
      </c>
      <c r="B44" s="93" t="s">
        <v>84</v>
      </c>
      <c r="C44" s="93" t="n">
        <v>1</v>
      </c>
      <c r="D44" s="99" t="e">
        <f aca="false" t="array" ref="D44:D44">IF(
    VLOOKUP(
        $A44,
        _xlfn._xlws.filter(
            INDIRECT("'"&amp;D$1&amp;"'!A2:G1000"), (INDIRECT("'"&amp;D$1&amp;"'!B2:B1000")=$B44) * (INDIRECT("'"&amp;D$1&amp;"'!C2:C1000")=$C44)
        ),
        5,
        FALSE()
    )="",
    "",
    VLOOKUP(
        $A44,
        _xlfn._xlws.filter(
            INDIRECT("'"&amp;D$1&amp;"'!A2:G1000"), (INDIRECT("'"&amp;D$1&amp;"'!B2:B1000")=$B44) * (INDIRECT("'"&amp;D$1&amp;"'!C2:C1000")=$C44)
        ),7,
        FALSE()
    )
)</f>
        <v>#NAME?</v>
      </c>
      <c r="E44" s="99" t="e">
        <f aca="false" t="array" ref="E44:E44">IF(
    VLOOKUP(
        $A44,
        _xlfn._xlws.filter(
            INDIRECT("'"&amp;E$1&amp;"'!A2:G1000"), (INDIRECT("'"&amp;E$1&amp;"'!B2:B1000")=$B44) * (INDIRECT("'"&amp;E$1&amp;"'!C2:C1000")=$C44)
        ),
        5,
        FALSE()
    )="",
    "",
    VLOOKUP(
        $A44,
        _xlfn._xlws.filter(
            INDIRECT("'"&amp;E$1&amp;"'!A2:G1000"), (INDIRECT("'"&amp;E$1&amp;"'!B2:B1000")=$B44) * (INDIRECT("'"&amp;E$1&amp;"'!C2:C1000")=$C44)
        ),7,
        FALSE()
    )
)</f>
        <v>#NAME?</v>
      </c>
      <c r="F44" s="99" t="e">
        <f aca="false" t="array" ref="F44:F44">IF(
    VLOOKUP(
        $A44,
        _xlfn._xlws.filter(
            INDIRECT("'"&amp;F$1&amp;"'!A2:G1000"), (INDIRECT("'"&amp;F$1&amp;"'!B2:B1000")=$B44) * (INDIRECT("'"&amp;F$1&amp;"'!C2:C1000")=$C44)
        ),
        5,
        FALSE()
    )="",
    "",
    VLOOKUP(
        $A44,
        _xlfn._xlws.filter(
            INDIRECT("'"&amp;F$1&amp;"'!A2:G1000"), (INDIRECT("'"&amp;F$1&amp;"'!B2:B1000")=$B44) * (INDIRECT("'"&amp;F$1&amp;"'!C2:C1000")=$C44)
        ),7,
        FALSE()
    )
)</f>
        <v>#NAME?</v>
      </c>
      <c r="G44" s="99" t="e">
        <f aca="false" t="array" ref="G44:G44">IF(
    VLOOKUP(
        $A44,
        _xlfn._xlws.filter(
            INDIRECT("'"&amp;G$1&amp;"'!A2:G1000"), (INDIRECT("'"&amp;G$1&amp;"'!B2:B1000")=$B44) * (INDIRECT("'"&amp;G$1&amp;"'!C2:C1000")=$C44)
        ),
        5,
        FALSE()
    )="",
    "",
    VLOOKUP(
        $A44,
        _xlfn._xlws.filter(
            INDIRECT("'"&amp;G$1&amp;"'!A2:G1000"), (INDIRECT("'"&amp;G$1&amp;"'!B2:B1000")=$B44) * (INDIRECT("'"&amp;G$1&amp;"'!C2:C1000")=$C44)
        ),7,
        FALSE()
    )
)</f>
        <v>#NAME?</v>
      </c>
      <c r="H44" s="99" t="e">
        <f aca="false" t="array" ref="H44:H44">IF(
    VLOOKUP(
        $A44,
        _xlfn._xlws.filter(
            INDIRECT("'"&amp;H$1&amp;"'!A2:G1000"), (INDIRECT("'"&amp;H$1&amp;"'!B2:B1000")=$B44) * (INDIRECT("'"&amp;H$1&amp;"'!C2:C1000")=$C44)
        ),
        5,
        FALSE()
    )="",
    "",
    VLOOKUP(
        $A44,
        _xlfn._xlws.filter(
            INDIRECT("'"&amp;H$1&amp;"'!A2:G1000"), (INDIRECT("'"&amp;H$1&amp;"'!B2:B1000")=$B44) * (INDIRECT("'"&amp;H$1&amp;"'!C2:C1000")=$C44)
        ),7,
        FALSE()
    )
)</f>
        <v>#NAME?</v>
      </c>
      <c r="I44" s="99" t="e">
        <f aca="false" t="array" ref="I44:I44">IF(
    VLOOKUP(
        $A44,
        _xlfn._xlws.filter(
            INDIRECT("'"&amp;I$1&amp;"'!A2:G1000"), (INDIRECT("'"&amp;I$1&amp;"'!B2:B1000")=$B44) * (INDIRECT("'"&amp;I$1&amp;"'!C2:C1000")=$C44)
        ),
        5,
        FALSE()
    )="",
    "",
    VLOOKUP(
        $A44,
        _xlfn._xlws.filter(
            INDIRECT("'"&amp;I$1&amp;"'!A2:G1000"), (INDIRECT("'"&amp;I$1&amp;"'!B2:B1000")=$B44) * (INDIRECT("'"&amp;I$1&amp;"'!C2:C1000")=$C44)
        ),7,
        FALSE()
    )
)</f>
        <v>#NAME?</v>
      </c>
      <c r="J44" s="99" t="e">
        <f aca="false" t="array" ref="J44:J44">IF(
    VLOOKUP(
        $A44,
        _xlfn._xlws.filter(
            INDIRECT("'"&amp;J$1&amp;"'!A2:G1000"), (INDIRECT("'"&amp;J$1&amp;"'!B2:B1000")=$B44) * (INDIRECT("'"&amp;J$1&amp;"'!C2:C1000")=$C44)
        ),
        5,
        FALSE()
    )="",
    "",
    VLOOKUP(
        $A44,
        _xlfn._xlws.filter(
            INDIRECT("'"&amp;J$1&amp;"'!A2:G1000"), (INDIRECT("'"&amp;J$1&amp;"'!B2:B1000")=$B44) * (INDIRECT("'"&amp;J$1&amp;"'!C2:C1000")=$C44)
        ),7,
        FALSE()
    )
)</f>
        <v>#NAME?</v>
      </c>
      <c r="K44" s="99" t="e">
        <f aca="false" t="array" ref="K44:K44">IF(
    VLOOKUP(
        $A44,
        _xlfn._xlws.filter(
            INDIRECT("'"&amp;K$1&amp;"'!A2:G1000"), (INDIRECT("'"&amp;K$1&amp;"'!B2:B1000")=$B44) * (INDIRECT("'"&amp;K$1&amp;"'!C2:C1000")=$C44)
        ),
        5,
        FALSE()
    )="",
    "",
    VLOOKUP(
        $A44,
        _xlfn._xlws.filter(
            INDIRECT("'"&amp;K$1&amp;"'!A2:G1000"), (INDIRECT("'"&amp;K$1&amp;"'!B2:B1000")=$B44) * (INDIRECT("'"&amp;K$1&amp;"'!C2:C1000")=$C44)
        ),7,
        FALSE()
    )
)</f>
        <v>#NAME?</v>
      </c>
      <c r="L44" s="99" t="e">
        <f aca="false" t="array" ref="L44:L44">IF(
    VLOOKUP(
        $A44,
        _xlfn._xlws.filter(
            INDIRECT("'"&amp;L$1&amp;"'!A2:G1000"), (INDIRECT("'"&amp;L$1&amp;"'!B2:B1000")=$B44) * (INDIRECT("'"&amp;L$1&amp;"'!C2:C1000")=$C44)
        ),
        5,
        FALSE()
    )="",
    "",
    VLOOKUP(
        $A44,
        _xlfn._xlws.filter(
            INDIRECT("'"&amp;L$1&amp;"'!A2:G1000"), (INDIRECT("'"&amp;L$1&amp;"'!B2:B1000")=$B44) * (INDIRECT("'"&amp;L$1&amp;"'!C2:C1000")=$C44)
        ),7,
        FALSE()
    )
)</f>
        <v>#NAME?</v>
      </c>
      <c r="M44" s="99" t="e">
        <f aca="false" t="array" ref="M44:M44">IF(
    VLOOKUP(
        $A44,
        _xlfn._xlws.filter(
            INDIRECT("'"&amp;M$1&amp;"'!A2:G1000"), (INDIRECT("'"&amp;M$1&amp;"'!B2:B1000")=$B44) * (INDIRECT("'"&amp;M$1&amp;"'!C2:C1000")=$C44)
        ),
        5,
        FALSE()
    )="",
    "",
    VLOOKUP(
        $A44,
        _xlfn._xlws.filter(
            INDIRECT("'"&amp;M$1&amp;"'!A2:G1000"), (INDIRECT("'"&amp;M$1&amp;"'!B2:B1000")=$B44) * (INDIRECT("'"&amp;M$1&amp;"'!C2:C1000")=$C44)
        ),7,
        FALSE()
    )
)</f>
        <v>#NAME?</v>
      </c>
      <c r="N44" s="99" t="e">
        <f aca="false" t="array" ref="N44:N44">IF(
    VLOOKUP(
        $A44,
        _xlfn._xlws.filter(
            INDIRECT("'"&amp;N$1&amp;"'!A2:G1000"), (INDIRECT("'"&amp;N$1&amp;"'!B2:B1000")=$B44) * (INDIRECT("'"&amp;N$1&amp;"'!C2:C1000")=$C44)
        ),
        5,
        FALSE()
    )="",
    "",
    VLOOKUP(
        $A44,
        _xlfn._xlws.filter(
            INDIRECT("'"&amp;N$1&amp;"'!A2:G1000"), (INDIRECT("'"&amp;N$1&amp;"'!B2:B1000")=$B44) * (INDIRECT("'"&amp;N$1&amp;"'!C2:C1000")=$C44)
        ),7,
        FALSE()
    )
)</f>
        <v>#NAME?</v>
      </c>
      <c r="O44" s="99" t="e">
        <f aca="false" t="array" ref="O44:O44">IF(
    VLOOKUP(
        $A44,
        _xlfn._xlws.filter(
            INDIRECT("'"&amp;O$1&amp;"'!A2:G1000"), (INDIRECT("'"&amp;O$1&amp;"'!B2:B1000")=$B44) * (INDIRECT("'"&amp;O$1&amp;"'!C2:C1000")=$C44)
        ),
        5,
        FALSE()
    )="",
    "",
    VLOOKUP(
        $A44,
        _xlfn._xlws.filter(
            INDIRECT("'"&amp;O$1&amp;"'!A2:G1000"), (INDIRECT("'"&amp;O$1&amp;"'!B2:B1000")=$B44) * (INDIRECT("'"&amp;O$1&amp;"'!C2:C1000")=$C44)
        ),7,
        FALSE()
    )
)</f>
        <v>#NAME?</v>
      </c>
      <c r="P44" s="99" t="e">
        <f aca="false" t="array" ref="P44:P44">IF(
    VLOOKUP(
        $A44,
        _xlfn._xlws.filter(
            INDIRECT("'"&amp;P$1&amp;"'!A2:G1000"), (INDIRECT("'"&amp;P$1&amp;"'!B2:B1000")=$B44) * (INDIRECT("'"&amp;P$1&amp;"'!C2:C1000")=$C44)
        ),
        5,
        FALSE()
    )="",
    "",
    VLOOKUP(
        $A44,
        _xlfn._xlws.filter(
            INDIRECT("'"&amp;P$1&amp;"'!A2:G1000"), (INDIRECT("'"&amp;P$1&amp;"'!B2:B1000")=$B44) * (INDIRECT("'"&amp;P$1&amp;"'!C2:C1000")=$C44)
        ),7,
        FALSE()
    )
)</f>
        <v>#NAME?</v>
      </c>
      <c r="Q44" s="99" t="e">
        <f aca="false" t="array" ref="Q44:Q44">IF(
    VLOOKUP(
        $A44,
        _xlfn._xlws.filter(
            INDIRECT("'"&amp;Q$1&amp;"'!A2:G1000"), (INDIRECT("'"&amp;Q$1&amp;"'!B2:B1000")=$B44) * (INDIRECT("'"&amp;Q$1&amp;"'!C2:C1000")=$C44)
        ),
        5,
        FALSE()
    )="",
    "",
    VLOOKUP(
        $A44,
        _xlfn._xlws.filter(
            INDIRECT("'"&amp;Q$1&amp;"'!A2:G1000"), (INDIRECT("'"&amp;Q$1&amp;"'!B2:B1000")=$B44) * (INDIRECT("'"&amp;Q$1&amp;"'!C2:C1000")=$C44)
        ),7,
        FALSE()
    )
)</f>
        <v>#NAME?</v>
      </c>
    </row>
    <row r="45" customFormat="false" ht="15" hidden="false" customHeight="false" outlineLevel="0" collapsed="false">
      <c r="A45" s="92" t="s">
        <v>39</v>
      </c>
      <c r="B45" s="93" t="s">
        <v>85</v>
      </c>
      <c r="C45" s="93" t="n">
        <v>1</v>
      </c>
      <c r="D45" s="99" t="e">
        <f aca="false" t="array" ref="D45:D45">IF(
    VLOOKUP(
        $A45,
        _xlfn._xlws.filter(
            INDIRECT("'"&amp;D$1&amp;"'!A2:G1000"), (INDIRECT("'"&amp;D$1&amp;"'!B2:B1000")=$B45) * (INDIRECT("'"&amp;D$1&amp;"'!C2:C1000")=$C45)
        ),
        5,
        FALSE()
    )="",
    "",
    VLOOKUP(
        $A45,
        _xlfn._xlws.filter(
            INDIRECT("'"&amp;D$1&amp;"'!A2:G1000"), (INDIRECT("'"&amp;D$1&amp;"'!B2:B1000")=$B45) * (INDIRECT("'"&amp;D$1&amp;"'!C2:C1000")=$C45)
        ),7,
        FALSE()
    )
)</f>
        <v>#NAME?</v>
      </c>
      <c r="E45" s="99" t="e">
        <f aca="false" t="array" ref="E45:E45">IF(
    VLOOKUP(
        $A45,
        _xlfn._xlws.filter(
            INDIRECT("'"&amp;E$1&amp;"'!A2:G1000"), (INDIRECT("'"&amp;E$1&amp;"'!B2:B1000")=$B45) * (INDIRECT("'"&amp;E$1&amp;"'!C2:C1000")=$C45)
        ),
        5,
        FALSE()
    )="",
    "",
    VLOOKUP(
        $A45,
        _xlfn._xlws.filter(
            INDIRECT("'"&amp;E$1&amp;"'!A2:G1000"), (INDIRECT("'"&amp;E$1&amp;"'!B2:B1000")=$B45) * (INDIRECT("'"&amp;E$1&amp;"'!C2:C1000")=$C45)
        ),7,
        FALSE()
    )
)</f>
        <v>#NAME?</v>
      </c>
      <c r="F45" s="99" t="e">
        <f aca="false" t="array" ref="F45:F45">IF(
    VLOOKUP(
        $A45,
        _xlfn._xlws.filter(
            INDIRECT("'"&amp;F$1&amp;"'!A2:G1000"), (INDIRECT("'"&amp;F$1&amp;"'!B2:B1000")=$B45) * (INDIRECT("'"&amp;F$1&amp;"'!C2:C1000")=$C45)
        ),
        5,
        FALSE()
    )="",
    "",
    VLOOKUP(
        $A45,
        _xlfn._xlws.filter(
            INDIRECT("'"&amp;F$1&amp;"'!A2:G1000"), (INDIRECT("'"&amp;F$1&amp;"'!B2:B1000")=$B45) * (INDIRECT("'"&amp;F$1&amp;"'!C2:C1000")=$C45)
        ),7,
        FALSE()
    )
)</f>
        <v>#NAME?</v>
      </c>
      <c r="G45" s="99" t="e">
        <f aca="false" t="array" ref="G45:G45">IF(
    VLOOKUP(
        $A45,
        _xlfn._xlws.filter(
            INDIRECT("'"&amp;G$1&amp;"'!A2:G1000"), (INDIRECT("'"&amp;G$1&amp;"'!B2:B1000")=$B45) * (INDIRECT("'"&amp;G$1&amp;"'!C2:C1000")=$C45)
        ),
        5,
        FALSE()
    )="",
    "",
    VLOOKUP(
        $A45,
        _xlfn._xlws.filter(
            INDIRECT("'"&amp;G$1&amp;"'!A2:G1000"), (INDIRECT("'"&amp;G$1&amp;"'!B2:B1000")=$B45) * (INDIRECT("'"&amp;G$1&amp;"'!C2:C1000")=$C45)
        ),7,
        FALSE()
    )
)</f>
        <v>#NAME?</v>
      </c>
      <c r="H45" s="99" t="e">
        <f aca="false" t="array" ref="H45:H45">IF(
    VLOOKUP(
        $A45,
        _xlfn._xlws.filter(
            INDIRECT("'"&amp;H$1&amp;"'!A2:G1000"), (INDIRECT("'"&amp;H$1&amp;"'!B2:B1000")=$B45) * (INDIRECT("'"&amp;H$1&amp;"'!C2:C1000")=$C45)
        ),
        5,
        FALSE()
    )="",
    "",
    VLOOKUP(
        $A45,
        _xlfn._xlws.filter(
            INDIRECT("'"&amp;H$1&amp;"'!A2:G1000"), (INDIRECT("'"&amp;H$1&amp;"'!B2:B1000")=$B45) * (INDIRECT("'"&amp;H$1&amp;"'!C2:C1000")=$C45)
        ),7,
        FALSE()
    )
)</f>
        <v>#NAME?</v>
      </c>
      <c r="I45" s="99" t="e">
        <f aca="false" t="array" ref="I45:I45">IF(
    VLOOKUP(
        $A45,
        _xlfn._xlws.filter(
            INDIRECT("'"&amp;I$1&amp;"'!A2:G1000"), (INDIRECT("'"&amp;I$1&amp;"'!B2:B1000")=$B45) * (INDIRECT("'"&amp;I$1&amp;"'!C2:C1000")=$C45)
        ),
        5,
        FALSE()
    )="",
    "",
    VLOOKUP(
        $A45,
        _xlfn._xlws.filter(
            INDIRECT("'"&amp;I$1&amp;"'!A2:G1000"), (INDIRECT("'"&amp;I$1&amp;"'!B2:B1000")=$B45) * (INDIRECT("'"&amp;I$1&amp;"'!C2:C1000")=$C45)
        ),7,
        FALSE()
    )
)</f>
        <v>#NAME?</v>
      </c>
      <c r="J45" s="99" t="e">
        <f aca="false" t="array" ref="J45:J45">IF(
    VLOOKUP(
        $A45,
        _xlfn._xlws.filter(
            INDIRECT("'"&amp;J$1&amp;"'!A2:G1000"), (INDIRECT("'"&amp;J$1&amp;"'!B2:B1000")=$B45) * (INDIRECT("'"&amp;J$1&amp;"'!C2:C1000")=$C45)
        ),
        5,
        FALSE()
    )="",
    "",
    VLOOKUP(
        $A45,
        _xlfn._xlws.filter(
            INDIRECT("'"&amp;J$1&amp;"'!A2:G1000"), (INDIRECT("'"&amp;J$1&amp;"'!B2:B1000")=$B45) * (INDIRECT("'"&amp;J$1&amp;"'!C2:C1000")=$C45)
        ),7,
        FALSE()
    )
)</f>
        <v>#NAME?</v>
      </c>
      <c r="K45" s="99" t="e">
        <f aca="false" t="array" ref="K45:K45">IF(
    VLOOKUP(
        $A45,
        _xlfn._xlws.filter(
            INDIRECT("'"&amp;K$1&amp;"'!A2:G1000"), (INDIRECT("'"&amp;K$1&amp;"'!B2:B1000")=$B45) * (INDIRECT("'"&amp;K$1&amp;"'!C2:C1000")=$C45)
        ),
        5,
        FALSE()
    )="",
    "",
    VLOOKUP(
        $A45,
        _xlfn._xlws.filter(
            INDIRECT("'"&amp;K$1&amp;"'!A2:G1000"), (INDIRECT("'"&amp;K$1&amp;"'!B2:B1000")=$B45) * (INDIRECT("'"&amp;K$1&amp;"'!C2:C1000")=$C45)
        ),7,
        FALSE()
    )
)</f>
        <v>#NAME?</v>
      </c>
      <c r="L45" s="99" t="e">
        <f aca="false" t="array" ref="L45:L45">IF(
    VLOOKUP(
        $A45,
        _xlfn._xlws.filter(
            INDIRECT("'"&amp;L$1&amp;"'!A2:G1000"), (INDIRECT("'"&amp;L$1&amp;"'!B2:B1000")=$B45) * (INDIRECT("'"&amp;L$1&amp;"'!C2:C1000")=$C45)
        ),
        5,
        FALSE()
    )="",
    "",
    VLOOKUP(
        $A45,
        _xlfn._xlws.filter(
            INDIRECT("'"&amp;L$1&amp;"'!A2:G1000"), (INDIRECT("'"&amp;L$1&amp;"'!B2:B1000")=$B45) * (INDIRECT("'"&amp;L$1&amp;"'!C2:C1000")=$C45)
        ),7,
        FALSE()
    )
)</f>
        <v>#NAME?</v>
      </c>
      <c r="M45" s="99" t="e">
        <f aca="false" t="array" ref="M45:M45">IF(
    VLOOKUP(
        $A45,
        _xlfn._xlws.filter(
            INDIRECT("'"&amp;M$1&amp;"'!A2:G1000"), (INDIRECT("'"&amp;M$1&amp;"'!B2:B1000")=$B45) * (INDIRECT("'"&amp;M$1&amp;"'!C2:C1000")=$C45)
        ),
        5,
        FALSE()
    )="",
    "",
    VLOOKUP(
        $A45,
        _xlfn._xlws.filter(
            INDIRECT("'"&amp;M$1&amp;"'!A2:G1000"), (INDIRECT("'"&amp;M$1&amp;"'!B2:B1000")=$B45) * (INDIRECT("'"&amp;M$1&amp;"'!C2:C1000")=$C45)
        ),7,
        FALSE()
    )
)</f>
        <v>#NAME?</v>
      </c>
      <c r="N45" s="99" t="e">
        <f aca="false" t="array" ref="N45:N45">IF(
    VLOOKUP(
        $A45,
        _xlfn._xlws.filter(
            INDIRECT("'"&amp;N$1&amp;"'!A2:G1000"), (INDIRECT("'"&amp;N$1&amp;"'!B2:B1000")=$B45) * (INDIRECT("'"&amp;N$1&amp;"'!C2:C1000")=$C45)
        ),
        5,
        FALSE()
    )="",
    "",
    VLOOKUP(
        $A45,
        _xlfn._xlws.filter(
            INDIRECT("'"&amp;N$1&amp;"'!A2:G1000"), (INDIRECT("'"&amp;N$1&amp;"'!B2:B1000")=$B45) * (INDIRECT("'"&amp;N$1&amp;"'!C2:C1000")=$C45)
        ),7,
        FALSE()
    )
)</f>
        <v>#NAME?</v>
      </c>
      <c r="O45" s="99" t="e">
        <f aca="false" t="array" ref="O45:O45">IF(
    VLOOKUP(
        $A45,
        _xlfn._xlws.filter(
            INDIRECT("'"&amp;O$1&amp;"'!A2:G1000"), (INDIRECT("'"&amp;O$1&amp;"'!B2:B1000")=$B45) * (INDIRECT("'"&amp;O$1&amp;"'!C2:C1000")=$C45)
        ),
        5,
        FALSE()
    )="",
    "",
    VLOOKUP(
        $A45,
        _xlfn._xlws.filter(
            INDIRECT("'"&amp;O$1&amp;"'!A2:G1000"), (INDIRECT("'"&amp;O$1&amp;"'!B2:B1000")=$B45) * (INDIRECT("'"&amp;O$1&amp;"'!C2:C1000")=$C45)
        ),7,
        FALSE()
    )
)</f>
        <v>#NAME?</v>
      </c>
      <c r="P45" s="99" t="e">
        <f aca="false" t="array" ref="P45:P45">IF(
    VLOOKUP(
        $A45,
        _xlfn._xlws.filter(
            INDIRECT("'"&amp;P$1&amp;"'!A2:G1000"), (INDIRECT("'"&amp;P$1&amp;"'!B2:B1000")=$B45) * (INDIRECT("'"&amp;P$1&amp;"'!C2:C1000")=$C45)
        ),
        5,
        FALSE()
    )="",
    "",
    VLOOKUP(
        $A45,
        _xlfn._xlws.filter(
            INDIRECT("'"&amp;P$1&amp;"'!A2:G1000"), (INDIRECT("'"&amp;P$1&amp;"'!B2:B1000")=$B45) * (INDIRECT("'"&amp;P$1&amp;"'!C2:C1000")=$C45)
        ),7,
        FALSE()
    )
)</f>
        <v>#NAME?</v>
      </c>
      <c r="Q45" s="99" t="e">
        <f aca="false" t="array" ref="Q45:Q45">IF(
    VLOOKUP(
        $A45,
        _xlfn._xlws.filter(
            INDIRECT("'"&amp;Q$1&amp;"'!A2:G1000"), (INDIRECT("'"&amp;Q$1&amp;"'!B2:B1000")=$B45) * (INDIRECT("'"&amp;Q$1&amp;"'!C2:C1000")=$C45)
        ),
        5,
        FALSE()
    )="",
    "",
    VLOOKUP(
        $A45,
        _xlfn._xlws.filter(
            INDIRECT("'"&amp;Q$1&amp;"'!A2:G1000"), (INDIRECT("'"&amp;Q$1&amp;"'!B2:B1000")=$B45) * (INDIRECT("'"&amp;Q$1&amp;"'!C2:C1000")=$C45)
        ),7,
        FALSE()
    )
)</f>
        <v>#NAME?</v>
      </c>
    </row>
    <row r="46" customFormat="false" ht="15" hidden="false" customHeight="false" outlineLevel="0" collapsed="false">
      <c r="A46" s="92" t="s">
        <v>39</v>
      </c>
      <c r="B46" s="93" t="s">
        <v>86</v>
      </c>
      <c r="C46" s="93" t="n">
        <v>1</v>
      </c>
      <c r="D46" s="99" t="e">
        <f aca="false" t="array" ref="D46:D46">IF(
    VLOOKUP(
        $A46,
        _xlfn._xlws.filter(
            INDIRECT("'"&amp;D$1&amp;"'!A2:G1000"), (INDIRECT("'"&amp;D$1&amp;"'!B2:B1000")=$B46) * (INDIRECT("'"&amp;D$1&amp;"'!C2:C1000")=$C46)
        ),
        5,
        FALSE()
    )="",
    "",
    VLOOKUP(
        $A46,
        _xlfn._xlws.filter(
            INDIRECT("'"&amp;D$1&amp;"'!A2:G1000"), (INDIRECT("'"&amp;D$1&amp;"'!B2:B1000")=$B46) * (INDIRECT("'"&amp;D$1&amp;"'!C2:C1000")=$C46)
        ),7,
        FALSE()
    )
)</f>
        <v>#NAME?</v>
      </c>
      <c r="E46" s="99" t="e">
        <f aca="false" t="array" ref="E46:E46">IF(
    VLOOKUP(
        $A46,
        _xlfn._xlws.filter(
            INDIRECT("'"&amp;E$1&amp;"'!A2:G1000"), (INDIRECT("'"&amp;E$1&amp;"'!B2:B1000")=$B46) * (INDIRECT("'"&amp;E$1&amp;"'!C2:C1000")=$C46)
        ),
        5,
        FALSE()
    )="",
    "",
    VLOOKUP(
        $A46,
        _xlfn._xlws.filter(
            INDIRECT("'"&amp;E$1&amp;"'!A2:G1000"), (INDIRECT("'"&amp;E$1&amp;"'!B2:B1000")=$B46) * (INDIRECT("'"&amp;E$1&amp;"'!C2:C1000")=$C46)
        ),7,
        FALSE()
    )
)</f>
        <v>#NAME?</v>
      </c>
      <c r="F46" s="99" t="e">
        <f aca="false" t="array" ref="F46:F46">IF(
    VLOOKUP(
        $A46,
        _xlfn._xlws.filter(
            INDIRECT("'"&amp;F$1&amp;"'!A2:G1000"), (INDIRECT("'"&amp;F$1&amp;"'!B2:B1000")=$B46) * (INDIRECT("'"&amp;F$1&amp;"'!C2:C1000")=$C46)
        ),
        5,
        FALSE()
    )="",
    "",
    VLOOKUP(
        $A46,
        _xlfn._xlws.filter(
            INDIRECT("'"&amp;F$1&amp;"'!A2:G1000"), (INDIRECT("'"&amp;F$1&amp;"'!B2:B1000")=$B46) * (INDIRECT("'"&amp;F$1&amp;"'!C2:C1000")=$C46)
        ),7,
        FALSE()
    )
)</f>
        <v>#NAME?</v>
      </c>
      <c r="G46" s="99" t="e">
        <f aca="false" t="array" ref="G46:G46">IF(
    VLOOKUP(
        $A46,
        _xlfn._xlws.filter(
            INDIRECT("'"&amp;G$1&amp;"'!A2:G1000"), (INDIRECT("'"&amp;G$1&amp;"'!B2:B1000")=$B46) * (INDIRECT("'"&amp;G$1&amp;"'!C2:C1000")=$C46)
        ),
        5,
        FALSE()
    )="",
    "",
    VLOOKUP(
        $A46,
        _xlfn._xlws.filter(
            INDIRECT("'"&amp;G$1&amp;"'!A2:G1000"), (INDIRECT("'"&amp;G$1&amp;"'!B2:B1000")=$B46) * (INDIRECT("'"&amp;G$1&amp;"'!C2:C1000")=$C46)
        ),7,
        FALSE()
    )
)</f>
        <v>#NAME?</v>
      </c>
      <c r="H46" s="99" t="e">
        <f aca="false" t="array" ref="H46:H46">IF(
    VLOOKUP(
        $A46,
        _xlfn._xlws.filter(
            INDIRECT("'"&amp;H$1&amp;"'!A2:G1000"), (INDIRECT("'"&amp;H$1&amp;"'!B2:B1000")=$B46) * (INDIRECT("'"&amp;H$1&amp;"'!C2:C1000")=$C46)
        ),
        5,
        FALSE()
    )="",
    "",
    VLOOKUP(
        $A46,
        _xlfn._xlws.filter(
            INDIRECT("'"&amp;H$1&amp;"'!A2:G1000"), (INDIRECT("'"&amp;H$1&amp;"'!B2:B1000")=$B46) * (INDIRECT("'"&amp;H$1&amp;"'!C2:C1000")=$C46)
        ),7,
        FALSE()
    )
)</f>
        <v>#NAME?</v>
      </c>
      <c r="I46" s="99" t="e">
        <f aca="false" t="array" ref="I46:I46">IF(
    VLOOKUP(
        $A46,
        _xlfn._xlws.filter(
            INDIRECT("'"&amp;I$1&amp;"'!A2:G1000"), (INDIRECT("'"&amp;I$1&amp;"'!B2:B1000")=$B46) * (INDIRECT("'"&amp;I$1&amp;"'!C2:C1000")=$C46)
        ),
        5,
        FALSE()
    )="",
    "",
    VLOOKUP(
        $A46,
        _xlfn._xlws.filter(
            INDIRECT("'"&amp;I$1&amp;"'!A2:G1000"), (INDIRECT("'"&amp;I$1&amp;"'!B2:B1000")=$B46) * (INDIRECT("'"&amp;I$1&amp;"'!C2:C1000")=$C46)
        ),7,
        FALSE()
    )
)</f>
        <v>#NAME?</v>
      </c>
      <c r="J46" s="99" t="e">
        <f aca="false" t="array" ref="J46:J46">IF(
    VLOOKUP(
        $A46,
        _xlfn._xlws.filter(
            INDIRECT("'"&amp;J$1&amp;"'!A2:G1000"), (INDIRECT("'"&amp;J$1&amp;"'!B2:B1000")=$B46) * (INDIRECT("'"&amp;J$1&amp;"'!C2:C1000")=$C46)
        ),
        5,
        FALSE()
    )="",
    "",
    VLOOKUP(
        $A46,
        _xlfn._xlws.filter(
            INDIRECT("'"&amp;J$1&amp;"'!A2:G1000"), (INDIRECT("'"&amp;J$1&amp;"'!B2:B1000")=$B46) * (INDIRECT("'"&amp;J$1&amp;"'!C2:C1000")=$C46)
        ),7,
        FALSE()
    )
)</f>
        <v>#NAME?</v>
      </c>
      <c r="K46" s="99" t="e">
        <f aca="false" t="array" ref="K46:K46">IF(
    VLOOKUP(
        $A46,
        _xlfn._xlws.filter(
            INDIRECT("'"&amp;K$1&amp;"'!A2:G1000"), (INDIRECT("'"&amp;K$1&amp;"'!B2:B1000")=$B46) * (INDIRECT("'"&amp;K$1&amp;"'!C2:C1000")=$C46)
        ),
        5,
        FALSE()
    )="",
    "",
    VLOOKUP(
        $A46,
        _xlfn._xlws.filter(
            INDIRECT("'"&amp;K$1&amp;"'!A2:G1000"), (INDIRECT("'"&amp;K$1&amp;"'!B2:B1000")=$B46) * (INDIRECT("'"&amp;K$1&amp;"'!C2:C1000")=$C46)
        ),7,
        FALSE()
    )
)</f>
        <v>#NAME?</v>
      </c>
      <c r="L46" s="99" t="e">
        <f aca="false" t="array" ref="L46:L46">IF(
    VLOOKUP(
        $A46,
        _xlfn._xlws.filter(
            INDIRECT("'"&amp;L$1&amp;"'!A2:G1000"), (INDIRECT("'"&amp;L$1&amp;"'!B2:B1000")=$B46) * (INDIRECT("'"&amp;L$1&amp;"'!C2:C1000")=$C46)
        ),
        5,
        FALSE()
    )="",
    "",
    VLOOKUP(
        $A46,
        _xlfn._xlws.filter(
            INDIRECT("'"&amp;L$1&amp;"'!A2:G1000"), (INDIRECT("'"&amp;L$1&amp;"'!B2:B1000")=$B46) * (INDIRECT("'"&amp;L$1&amp;"'!C2:C1000")=$C46)
        ),7,
        FALSE()
    )
)</f>
        <v>#NAME?</v>
      </c>
      <c r="M46" s="99" t="e">
        <f aca="false" t="array" ref="M46:M46">IF(
    VLOOKUP(
        $A46,
        _xlfn._xlws.filter(
            INDIRECT("'"&amp;M$1&amp;"'!A2:G1000"), (INDIRECT("'"&amp;M$1&amp;"'!B2:B1000")=$B46) * (INDIRECT("'"&amp;M$1&amp;"'!C2:C1000")=$C46)
        ),
        5,
        FALSE()
    )="",
    "",
    VLOOKUP(
        $A46,
        _xlfn._xlws.filter(
            INDIRECT("'"&amp;M$1&amp;"'!A2:G1000"), (INDIRECT("'"&amp;M$1&amp;"'!B2:B1000")=$B46) * (INDIRECT("'"&amp;M$1&amp;"'!C2:C1000")=$C46)
        ),7,
        FALSE()
    )
)</f>
        <v>#NAME?</v>
      </c>
      <c r="N46" s="99" t="e">
        <f aca="false" t="array" ref="N46:N46">IF(
    VLOOKUP(
        $A46,
        _xlfn._xlws.filter(
            INDIRECT("'"&amp;N$1&amp;"'!A2:G1000"), (INDIRECT("'"&amp;N$1&amp;"'!B2:B1000")=$B46) * (INDIRECT("'"&amp;N$1&amp;"'!C2:C1000")=$C46)
        ),
        5,
        FALSE()
    )="",
    "",
    VLOOKUP(
        $A46,
        _xlfn._xlws.filter(
            INDIRECT("'"&amp;N$1&amp;"'!A2:G1000"), (INDIRECT("'"&amp;N$1&amp;"'!B2:B1000")=$B46) * (INDIRECT("'"&amp;N$1&amp;"'!C2:C1000")=$C46)
        ),7,
        FALSE()
    )
)</f>
        <v>#NAME?</v>
      </c>
      <c r="O46" s="99" t="e">
        <f aca="false" t="array" ref="O46:O46">IF(
    VLOOKUP(
        $A46,
        _xlfn._xlws.filter(
            INDIRECT("'"&amp;O$1&amp;"'!A2:G1000"), (INDIRECT("'"&amp;O$1&amp;"'!B2:B1000")=$B46) * (INDIRECT("'"&amp;O$1&amp;"'!C2:C1000")=$C46)
        ),
        5,
        FALSE()
    )="",
    "",
    VLOOKUP(
        $A46,
        _xlfn._xlws.filter(
            INDIRECT("'"&amp;O$1&amp;"'!A2:G1000"), (INDIRECT("'"&amp;O$1&amp;"'!B2:B1000")=$B46) * (INDIRECT("'"&amp;O$1&amp;"'!C2:C1000")=$C46)
        ),7,
        FALSE()
    )
)</f>
        <v>#NAME?</v>
      </c>
      <c r="P46" s="99" t="e">
        <f aca="false" t="array" ref="P46:P46">IF(
    VLOOKUP(
        $A46,
        _xlfn._xlws.filter(
            INDIRECT("'"&amp;P$1&amp;"'!A2:G1000"), (INDIRECT("'"&amp;P$1&amp;"'!B2:B1000")=$B46) * (INDIRECT("'"&amp;P$1&amp;"'!C2:C1000")=$C46)
        ),
        5,
        FALSE()
    )="",
    "",
    VLOOKUP(
        $A46,
        _xlfn._xlws.filter(
            INDIRECT("'"&amp;P$1&amp;"'!A2:G1000"), (INDIRECT("'"&amp;P$1&amp;"'!B2:B1000")=$B46) * (INDIRECT("'"&amp;P$1&amp;"'!C2:C1000")=$C46)
        ),7,
        FALSE()
    )
)</f>
        <v>#NAME?</v>
      </c>
      <c r="Q46" s="99" t="e">
        <f aca="false" t="array" ref="Q46:Q46">IF(
    VLOOKUP(
        $A46,
        _xlfn._xlws.filter(
            INDIRECT("'"&amp;Q$1&amp;"'!A2:G1000"), (INDIRECT("'"&amp;Q$1&amp;"'!B2:B1000")=$B46) * (INDIRECT("'"&amp;Q$1&amp;"'!C2:C1000")=$C46)
        ),
        5,
        FALSE()
    )="",
    "",
    VLOOKUP(
        $A46,
        _xlfn._xlws.filter(
            INDIRECT("'"&amp;Q$1&amp;"'!A2:G1000"), (INDIRECT("'"&amp;Q$1&amp;"'!B2:B1000")=$B46) * (INDIRECT("'"&amp;Q$1&amp;"'!C2:C1000")=$C46)
        ),7,
        FALSE()
    )
)</f>
        <v>#NAME?</v>
      </c>
    </row>
    <row r="48" customFormat="false" ht="15.75" hidden="false" customHeight="true" outlineLevel="0" collapsed="false">
      <c r="A48" s="94" t="s">
        <v>27</v>
      </c>
      <c r="B48" s="83" t="s">
        <v>51</v>
      </c>
      <c r="C48" s="83" t="s">
        <v>52</v>
      </c>
      <c r="D48" s="98" t="s">
        <v>1</v>
      </c>
      <c r="E48" s="98" t="s">
        <v>2</v>
      </c>
      <c r="F48" s="98" t="s">
        <v>3</v>
      </c>
      <c r="G48" s="98" t="s">
        <v>4</v>
      </c>
      <c r="H48" s="98" t="s">
        <v>5</v>
      </c>
      <c r="I48" s="98" t="s">
        <v>6</v>
      </c>
      <c r="J48" s="98" t="s">
        <v>7</v>
      </c>
      <c r="K48" s="98" t="s">
        <v>8</v>
      </c>
      <c r="L48" s="98" t="s">
        <v>9</v>
      </c>
      <c r="M48" s="98" t="s">
        <v>10</v>
      </c>
      <c r="N48" s="98" t="s">
        <v>11</v>
      </c>
      <c r="O48" s="98" t="s">
        <v>12</v>
      </c>
      <c r="P48" s="98" t="s">
        <v>13</v>
      </c>
      <c r="Q48" s="98" t="s">
        <v>14</v>
      </c>
    </row>
    <row r="49" customFormat="false" ht="15" hidden="false" customHeight="false" outlineLevel="0" collapsed="false">
      <c r="A49" s="95" t="s">
        <v>41</v>
      </c>
      <c r="B49" s="93" t="s">
        <v>87</v>
      </c>
      <c r="C49" s="93" t="n">
        <v>1</v>
      </c>
      <c r="D49" s="99" t="e">
        <f aca="false" t="array" ref="D49:D49">IF(
    VLOOKUP(
        $A49,
        _xlfn._xlws.filter(
            INDIRECT("'"&amp;D$1&amp;"'!A2:G1000"), (INDIRECT("'"&amp;D$1&amp;"'!B2:B1000")=$B49) * (INDIRECT("'"&amp;D$1&amp;"'!C2:C1000")=$C49)
        ),
        5,
        FALSE()
    )="",
    "",
    VLOOKUP(
        $A49,
        _xlfn._xlws.filter(
            INDIRECT("'"&amp;D$1&amp;"'!A2:G1000"), (INDIRECT("'"&amp;D$1&amp;"'!B2:B1000")=$B49) * (INDIRECT("'"&amp;D$1&amp;"'!C2:C1000")=$C49)
        ),7,
        FALSE()
    )
)</f>
        <v>#NAME?</v>
      </c>
      <c r="E49" s="99" t="e">
        <f aca="false" t="array" ref="E49:E49">IF(
    VLOOKUP(
        $A49,
        _xlfn._xlws.filter(
            INDIRECT("'"&amp;E$1&amp;"'!A2:G1000"), (INDIRECT("'"&amp;E$1&amp;"'!B2:B1000")=$B49) * (INDIRECT("'"&amp;E$1&amp;"'!C2:C1000")=$C49)
        ),
        5,
        FALSE()
    )="",
    "",
    VLOOKUP(
        $A49,
        _xlfn._xlws.filter(
            INDIRECT("'"&amp;E$1&amp;"'!A2:G1000"), (INDIRECT("'"&amp;E$1&amp;"'!B2:B1000")=$B49) * (INDIRECT("'"&amp;E$1&amp;"'!C2:C1000")=$C49)
        ),7,
        FALSE()
    )
)</f>
        <v>#NAME?</v>
      </c>
      <c r="F49" s="99" t="e">
        <f aca="false" t="array" ref="F49:F49">IF(
    VLOOKUP(
        $A49,
        _xlfn._xlws.filter(
            INDIRECT("'"&amp;F$1&amp;"'!A2:G1000"), (INDIRECT("'"&amp;F$1&amp;"'!B2:B1000")=$B49) * (INDIRECT("'"&amp;F$1&amp;"'!C2:C1000")=$C49)
        ),
        5,
        FALSE()
    )="",
    "",
    VLOOKUP(
        $A49,
        _xlfn._xlws.filter(
            INDIRECT("'"&amp;F$1&amp;"'!A2:G1000"), (INDIRECT("'"&amp;F$1&amp;"'!B2:B1000")=$B49) * (INDIRECT("'"&amp;F$1&amp;"'!C2:C1000")=$C49)
        ),7,
        FALSE()
    )
)</f>
        <v>#NAME?</v>
      </c>
      <c r="G49" s="99" t="e">
        <f aca="false" t="array" ref="G49:G49">IF(
    VLOOKUP(
        $A49,
        _xlfn._xlws.filter(
            INDIRECT("'"&amp;G$1&amp;"'!A2:G1000"), (INDIRECT("'"&amp;G$1&amp;"'!B2:B1000")=$B49) * (INDIRECT("'"&amp;G$1&amp;"'!C2:C1000")=$C49)
        ),
        5,
        FALSE()
    )="",
    "",
    VLOOKUP(
        $A49,
        _xlfn._xlws.filter(
            INDIRECT("'"&amp;G$1&amp;"'!A2:G1000"), (INDIRECT("'"&amp;G$1&amp;"'!B2:B1000")=$B49) * (INDIRECT("'"&amp;G$1&amp;"'!C2:C1000")=$C49)
        ),7,
        FALSE()
    )
)</f>
        <v>#NAME?</v>
      </c>
      <c r="H49" s="99" t="e">
        <f aca="false" t="array" ref="H49:H49">IF(
    VLOOKUP(
        $A49,
        _xlfn._xlws.filter(
            INDIRECT("'"&amp;H$1&amp;"'!A2:G1000"), (INDIRECT("'"&amp;H$1&amp;"'!B2:B1000")=$B49) * (INDIRECT("'"&amp;H$1&amp;"'!C2:C1000")=$C49)
        ),
        5,
        FALSE()
    )="",
    "",
    VLOOKUP(
        $A49,
        _xlfn._xlws.filter(
            INDIRECT("'"&amp;H$1&amp;"'!A2:G1000"), (INDIRECT("'"&amp;H$1&amp;"'!B2:B1000")=$B49) * (INDIRECT("'"&amp;H$1&amp;"'!C2:C1000")=$C49)
        ),7,
        FALSE()
    )
)</f>
        <v>#NAME?</v>
      </c>
      <c r="I49" s="99" t="e">
        <f aca="false" t="array" ref="I49:I49">IF(
    VLOOKUP(
        $A49,
        _xlfn._xlws.filter(
            INDIRECT("'"&amp;I$1&amp;"'!A2:G1000"), (INDIRECT("'"&amp;I$1&amp;"'!B2:B1000")=$B49) * (INDIRECT("'"&amp;I$1&amp;"'!C2:C1000")=$C49)
        ),
        5,
        FALSE()
    )="",
    "",
    VLOOKUP(
        $A49,
        _xlfn._xlws.filter(
            INDIRECT("'"&amp;I$1&amp;"'!A2:G1000"), (INDIRECT("'"&amp;I$1&amp;"'!B2:B1000")=$B49) * (INDIRECT("'"&amp;I$1&amp;"'!C2:C1000")=$C49)
        ),7,
        FALSE()
    )
)</f>
        <v>#NAME?</v>
      </c>
      <c r="J49" s="99" t="e">
        <f aca="false" t="array" ref="J49:J49">IF(
    VLOOKUP(
        $A49,
        _xlfn._xlws.filter(
            INDIRECT("'"&amp;J$1&amp;"'!A2:G1000"), (INDIRECT("'"&amp;J$1&amp;"'!B2:B1000")=$B49) * (INDIRECT("'"&amp;J$1&amp;"'!C2:C1000")=$C49)
        ),
        5,
        FALSE()
    )="",
    "",
    VLOOKUP(
        $A49,
        _xlfn._xlws.filter(
            INDIRECT("'"&amp;J$1&amp;"'!A2:G1000"), (INDIRECT("'"&amp;J$1&amp;"'!B2:B1000")=$B49) * (INDIRECT("'"&amp;J$1&amp;"'!C2:C1000")=$C49)
        ),7,
        FALSE()
    )
)</f>
        <v>#NAME?</v>
      </c>
      <c r="K49" s="99" t="e">
        <f aca="false" t="array" ref="K49:K49">IF(
    VLOOKUP(
        $A49,
        _xlfn._xlws.filter(
            INDIRECT("'"&amp;K$1&amp;"'!A2:G1000"), (INDIRECT("'"&amp;K$1&amp;"'!B2:B1000")=$B49) * (INDIRECT("'"&amp;K$1&amp;"'!C2:C1000")=$C49)
        ),
        5,
        FALSE()
    )="",
    "",
    VLOOKUP(
        $A49,
        _xlfn._xlws.filter(
            INDIRECT("'"&amp;K$1&amp;"'!A2:G1000"), (INDIRECT("'"&amp;K$1&amp;"'!B2:B1000")=$B49) * (INDIRECT("'"&amp;K$1&amp;"'!C2:C1000")=$C49)
        ),7,
        FALSE()
    )
)</f>
        <v>#NAME?</v>
      </c>
      <c r="L49" s="99" t="e">
        <f aca="false" t="array" ref="L49:L49">IF(
    VLOOKUP(
        $A49,
        _xlfn._xlws.filter(
            INDIRECT("'"&amp;L$1&amp;"'!A2:G1000"), (INDIRECT("'"&amp;L$1&amp;"'!B2:B1000")=$B49) * (INDIRECT("'"&amp;L$1&amp;"'!C2:C1000")=$C49)
        ),
        5,
        FALSE()
    )="",
    "",
    VLOOKUP(
        $A49,
        _xlfn._xlws.filter(
            INDIRECT("'"&amp;L$1&amp;"'!A2:G1000"), (INDIRECT("'"&amp;L$1&amp;"'!B2:B1000")=$B49) * (INDIRECT("'"&amp;L$1&amp;"'!C2:C1000")=$C49)
        ),7,
        FALSE()
    )
)</f>
        <v>#NAME?</v>
      </c>
      <c r="M49" s="99" t="e">
        <f aca="false" t="array" ref="M49:M49">IF(
    VLOOKUP(
        $A49,
        _xlfn._xlws.filter(
            INDIRECT("'"&amp;M$1&amp;"'!A2:G1000"), (INDIRECT("'"&amp;M$1&amp;"'!B2:B1000")=$B49) * (INDIRECT("'"&amp;M$1&amp;"'!C2:C1000")=$C49)
        ),
        5,
        FALSE()
    )="",
    "",
    VLOOKUP(
        $A49,
        _xlfn._xlws.filter(
            INDIRECT("'"&amp;M$1&amp;"'!A2:G1000"), (INDIRECT("'"&amp;M$1&amp;"'!B2:B1000")=$B49) * (INDIRECT("'"&amp;M$1&amp;"'!C2:C1000")=$C49)
        ),7,
        FALSE()
    )
)</f>
        <v>#NAME?</v>
      </c>
      <c r="N49" s="99" t="e">
        <f aca="false" t="array" ref="N49:N49">IF(
    VLOOKUP(
        $A49,
        _xlfn._xlws.filter(
            INDIRECT("'"&amp;N$1&amp;"'!A2:G1000"), (INDIRECT("'"&amp;N$1&amp;"'!B2:B1000")=$B49) * (INDIRECT("'"&amp;N$1&amp;"'!C2:C1000")=$C49)
        ),
        5,
        FALSE()
    )="",
    "",
    VLOOKUP(
        $A49,
        _xlfn._xlws.filter(
            INDIRECT("'"&amp;N$1&amp;"'!A2:G1000"), (INDIRECT("'"&amp;N$1&amp;"'!B2:B1000")=$B49) * (INDIRECT("'"&amp;N$1&amp;"'!C2:C1000")=$C49)
        ),7,
        FALSE()
    )
)</f>
        <v>#NAME?</v>
      </c>
      <c r="O49" s="99" t="e">
        <f aca="false" t="array" ref="O49:O49">IF(
    VLOOKUP(
        $A49,
        _xlfn._xlws.filter(
            INDIRECT("'"&amp;O$1&amp;"'!A2:G1000"), (INDIRECT("'"&amp;O$1&amp;"'!B2:B1000")=$B49) * (INDIRECT("'"&amp;O$1&amp;"'!C2:C1000")=$C49)
        ),
        5,
        FALSE()
    )="",
    "",
    VLOOKUP(
        $A49,
        _xlfn._xlws.filter(
            INDIRECT("'"&amp;O$1&amp;"'!A2:G1000"), (INDIRECT("'"&amp;O$1&amp;"'!B2:B1000")=$B49) * (INDIRECT("'"&amp;O$1&amp;"'!C2:C1000")=$C49)
        ),7,
        FALSE()
    )
)</f>
        <v>#NAME?</v>
      </c>
      <c r="P49" s="99" t="e">
        <f aca="false" t="array" ref="P49:P49">IF(
    VLOOKUP(
        $A49,
        _xlfn._xlws.filter(
            INDIRECT("'"&amp;P$1&amp;"'!A2:G1000"), (INDIRECT("'"&amp;P$1&amp;"'!B2:B1000")=$B49) * (INDIRECT("'"&amp;P$1&amp;"'!C2:C1000")=$C49)
        ),
        5,
        FALSE()
    )="",
    "",
    VLOOKUP(
        $A49,
        _xlfn._xlws.filter(
            INDIRECT("'"&amp;P$1&amp;"'!A2:G1000"), (INDIRECT("'"&amp;P$1&amp;"'!B2:B1000")=$B49) * (INDIRECT("'"&amp;P$1&amp;"'!C2:C1000")=$C49)
        ),7,
        FALSE()
    )
)</f>
        <v>#NAME?</v>
      </c>
      <c r="Q49" s="99" t="e">
        <f aca="false" t="array" ref="Q49:Q49">IF(
    VLOOKUP(
        $A49,
        _xlfn._xlws.filter(
            INDIRECT("'"&amp;Q$1&amp;"'!A2:G1000"), (INDIRECT("'"&amp;Q$1&amp;"'!B2:B1000")=$B49) * (INDIRECT("'"&amp;Q$1&amp;"'!C2:C1000")=$C49)
        ),
        5,
        FALSE()
    )="",
    "",
    VLOOKUP(
        $A49,
        _xlfn._xlws.filter(
            INDIRECT("'"&amp;Q$1&amp;"'!A2:G1000"), (INDIRECT("'"&amp;Q$1&amp;"'!B2:B1000")=$B49) * (INDIRECT("'"&amp;Q$1&amp;"'!C2:C1000")=$C49)
        ),7,
        FALSE()
    )
)</f>
        <v>#NAME?</v>
      </c>
    </row>
    <row r="50" customFormat="false" ht="15" hidden="false" customHeight="false" outlineLevel="0" collapsed="false">
      <c r="A50" s="95" t="s">
        <v>41</v>
      </c>
      <c r="B50" s="93" t="s">
        <v>88</v>
      </c>
      <c r="C50" s="93" t="n">
        <v>1</v>
      </c>
      <c r="D50" s="99" t="e">
        <f aca="false" t="array" ref="D50:D50">IF(
    VLOOKUP(
        $A50,
        _xlfn._xlws.filter(
            INDIRECT("'"&amp;D$1&amp;"'!A2:G1000"), (INDIRECT("'"&amp;D$1&amp;"'!B2:B1000")=$B50) * (INDIRECT("'"&amp;D$1&amp;"'!C2:C1000")=$C50)
        ),
        5,
        FALSE()
    )="",
    "",
    VLOOKUP(
        $A50,
        _xlfn._xlws.filter(
            INDIRECT("'"&amp;D$1&amp;"'!A2:G1000"), (INDIRECT("'"&amp;D$1&amp;"'!B2:B1000")=$B50) * (INDIRECT("'"&amp;D$1&amp;"'!C2:C1000")=$C50)
        ),7,
        FALSE()
    )
)</f>
        <v>#NAME?</v>
      </c>
      <c r="E50" s="99" t="e">
        <f aca="false" t="array" ref="E50:E50">IF(
    VLOOKUP(
        $A50,
        _xlfn._xlws.filter(
            INDIRECT("'"&amp;E$1&amp;"'!A2:G1000"), (INDIRECT("'"&amp;E$1&amp;"'!B2:B1000")=$B50) * (INDIRECT("'"&amp;E$1&amp;"'!C2:C1000")=$C50)
        ),
        5,
        FALSE()
    )="",
    "",
    VLOOKUP(
        $A50,
        _xlfn._xlws.filter(
            INDIRECT("'"&amp;E$1&amp;"'!A2:G1000"), (INDIRECT("'"&amp;E$1&amp;"'!B2:B1000")=$B50) * (INDIRECT("'"&amp;E$1&amp;"'!C2:C1000")=$C50)
        ),7,
        FALSE()
    )
)</f>
        <v>#NAME?</v>
      </c>
      <c r="F50" s="99" t="e">
        <f aca="false" t="array" ref="F50:F50">IF(
    VLOOKUP(
        $A50,
        _xlfn._xlws.filter(
            INDIRECT("'"&amp;F$1&amp;"'!A2:G1000"), (INDIRECT("'"&amp;F$1&amp;"'!B2:B1000")=$B50) * (INDIRECT("'"&amp;F$1&amp;"'!C2:C1000")=$C50)
        ),
        5,
        FALSE()
    )="",
    "",
    VLOOKUP(
        $A50,
        _xlfn._xlws.filter(
            INDIRECT("'"&amp;F$1&amp;"'!A2:G1000"), (INDIRECT("'"&amp;F$1&amp;"'!B2:B1000")=$B50) * (INDIRECT("'"&amp;F$1&amp;"'!C2:C1000")=$C50)
        ),7,
        FALSE()
    )
)</f>
        <v>#NAME?</v>
      </c>
      <c r="G50" s="99" t="e">
        <f aca="false" t="array" ref="G50:G50">IF(
    VLOOKUP(
        $A50,
        _xlfn._xlws.filter(
            INDIRECT("'"&amp;G$1&amp;"'!A2:G1000"), (INDIRECT("'"&amp;G$1&amp;"'!B2:B1000")=$B50) * (INDIRECT("'"&amp;G$1&amp;"'!C2:C1000")=$C50)
        ),
        5,
        FALSE()
    )="",
    "",
    VLOOKUP(
        $A50,
        _xlfn._xlws.filter(
            INDIRECT("'"&amp;G$1&amp;"'!A2:G1000"), (INDIRECT("'"&amp;G$1&amp;"'!B2:B1000")=$B50) * (INDIRECT("'"&amp;G$1&amp;"'!C2:C1000")=$C50)
        ),7,
        FALSE()
    )
)</f>
        <v>#NAME?</v>
      </c>
      <c r="H50" s="99" t="e">
        <f aca="false" t="array" ref="H50:H50">IF(
    VLOOKUP(
        $A50,
        _xlfn._xlws.filter(
            INDIRECT("'"&amp;H$1&amp;"'!A2:G1000"), (INDIRECT("'"&amp;H$1&amp;"'!B2:B1000")=$B50) * (INDIRECT("'"&amp;H$1&amp;"'!C2:C1000")=$C50)
        ),
        5,
        FALSE()
    )="",
    "",
    VLOOKUP(
        $A50,
        _xlfn._xlws.filter(
            INDIRECT("'"&amp;H$1&amp;"'!A2:G1000"), (INDIRECT("'"&amp;H$1&amp;"'!B2:B1000")=$B50) * (INDIRECT("'"&amp;H$1&amp;"'!C2:C1000")=$C50)
        ),7,
        FALSE()
    )
)</f>
        <v>#NAME?</v>
      </c>
      <c r="I50" s="99" t="e">
        <f aca="false" t="array" ref="I50:I50">IF(
    VLOOKUP(
        $A50,
        _xlfn._xlws.filter(
            INDIRECT("'"&amp;I$1&amp;"'!A2:G1000"), (INDIRECT("'"&amp;I$1&amp;"'!B2:B1000")=$B50) * (INDIRECT("'"&amp;I$1&amp;"'!C2:C1000")=$C50)
        ),
        5,
        FALSE()
    )="",
    "",
    VLOOKUP(
        $A50,
        _xlfn._xlws.filter(
            INDIRECT("'"&amp;I$1&amp;"'!A2:G1000"), (INDIRECT("'"&amp;I$1&amp;"'!B2:B1000")=$B50) * (INDIRECT("'"&amp;I$1&amp;"'!C2:C1000")=$C50)
        ),7,
        FALSE()
    )
)</f>
        <v>#NAME?</v>
      </c>
      <c r="J50" s="99" t="e">
        <f aca="false" t="array" ref="J50:J50">IF(
    VLOOKUP(
        $A50,
        _xlfn._xlws.filter(
            INDIRECT("'"&amp;J$1&amp;"'!A2:G1000"), (INDIRECT("'"&amp;J$1&amp;"'!B2:B1000")=$B50) * (INDIRECT("'"&amp;J$1&amp;"'!C2:C1000")=$C50)
        ),
        5,
        FALSE()
    )="",
    "",
    VLOOKUP(
        $A50,
        _xlfn._xlws.filter(
            INDIRECT("'"&amp;J$1&amp;"'!A2:G1000"), (INDIRECT("'"&amp;J$1&amp;"'!B2:B1000")=$B50) * (INDIRECT("'"&amp;J$1&amp;"'!C2:C1000")=$C50)
        ),7,
        FALSE()
    )
)</f>
        <v>#NAME?</v>
      </c>
      <c r="K50" s="99" t="e">
        <f aca="false" t="array" ref="K50:K50">IF(
    VLOOKUP(
        $A50,
        _xlfn._xlws.filter(
            INDIRECT("'"&amp;K$1&amp;"'!A2:G1000"), (INDIRECT("'"&amp;K$1&amp;"'!B2:B1000")=$B50) * (INDIRECT("'"&amp;K$1&amp;"'!C2:C1000")=$C50)
        ),
        5,
        FALSE()
    )="",
    "",
    VLOOKUP(
        $A50,
        _xlfn._xlws.filter(
            INDIRECT("'"&amp;K$1&amp;"'!A2:G1000"), (INDIRECT("'"&amp;K$1&amp;"'!B2:B1000")=$B50) * (INDIRECT("'"&amp;K$1&amp;"'!C2:C1000")=$C50)
        ),7,
        FALSE()
    )
)</f>
        <v>#NAME?</v>
      </c>
      <c r="L50" s="99" t="e">
        <f aca="false" t="array" ref="L50:L50">IF(
    VLOOKUP(
        $A50,
        _xlfn._xlws.filter(
            INDIRECT("'"&amp;L$1&amp;"'!A2:G1000"), (INDIRECT("'"&amp;L$1&amp;"'!B2:B1000")=$B50) * (INDIRECT("'"&amp;L$1&amp;"'!C2:C1000")=$C50)
        ),
        5,
        FALSE()
    )="",
    "",
    VLOOKUP(
        $A50,
        _xlfn._xlws.filter(
            INDIRECT("'"&amp;L$1&amp;"'!A2:G1000"), (INDIRECT("'"&amp;L$1&amp;"'!B2:B1000")=$B50) * (INDIRECT("'"&amp;L$1&amp;"'!C2:C1000")=$C50)
        ),7,
        FALSE()
    )
)</f>
        <v>#NAME?</v>
      </c>
      <c r="M50" s="99" t="e">
        <f aca="false" t="array" ref="M50:M50">IF(
    VLOOKUP(
        $A50,
        _xlfn._xlws.filter(
            INDIRECT("'"&amp;M$1&amp;"'!A2:G1000"), (INDIRECT("'"&amp;M$1&amp;"'!B2:B1000")=$B50) * (INDIRECT("'"&amp;M$1&amp;"'!C2:C1000")=$C50)
        ),
        5,
        FALSE()
    )="",
    "",
    VLOOKUP(
        $A50,
        _xlfn._xlws.filter(
            INDIRECT("'"&amp;M$1&amp;"'!A2:G1000"), (INDIRECT("'"&amp;M$1&amp;"'!B2:B1000")=$B50) * (INDIRECT("'"&amp;M$1&amp;"'!C2:C1000")=$C50)
        ),7,
        FALSE()
    )
)</f>
        <v>#NAME?</v>
      </c>
      <c r="N50" s="99" t="e">
        <f aca="false" t="array" ref="N50:N50">IF(
    VLOOKUP(
        $A50,
        _xlfn._xlws.filter(
            INDIRECT("'"&amp;N$1&amp;"'!A2:G1000"), (INDIRECT("'"&amp;N$1&amp;"'!B2:B1000")=$B50) * (INDIRECT("'"&amp;N$1&amp;"'!C2:C1000")=$C50)
        ),
        5,
        FALSE()
    )="",
    "",
    VLOOKUP(
        $A50,
        _xlfn._xlws.filter(
            INDIRECT("'"&amp;N$1&amp;"'!A2:G1000"), (INDIRECT("'"&amp;N$1&amp;"'!B2:B1000")=$B50) * (INDIRECT("'"&amp;N$1&amp;"'!C2:C1000")=$C50)
        ),7,
        FALSE()
    )
)</f>
        <v>#NAME?</v>
      </c>
      <c r="O50" s="99" t="e">
        <f aca="false" t="array" ref="O50:O50">IF(
    VLOOKUP(
        $A50,
        _xlfn._xlws.filter(
            INDIRECT("'"&amp;O$1&amp;"'!A2:G1000"), (INDIRECT("'"&amp;O$1&amp;"'!B2:B1000")=$B50) * (INDIRECT("'"&amp;O$1&amp;"'!C2:C1000")=$C50)
        ),
        5,
        FALSE()
    )="",
    "",
    VLOOKUP(
        $A50,
        _xlfn._xlws.filter(
            INDIRECT("'"&amp;O$1&amp;"'!A2:G1000"), (INDIRECT("'"&amp;O$1&amp;"'!B2:B1000")=$B50) * (INDIRECT("'"&amp;O$1&amp;"'!C2:C1000")=$C50)
        ),7,
        FALSE()
    )
)</f>
        <v>#NAME?</v>
      </c>
      <c r="P50" s="99" t="e">
        <f aca="false" t="array" ref="P50:P50">IF(
    VLOOKUP(
        $A50,
        _xlfn._xlws.filter(
            INDIRECT("'"&amp;P$1&amp;"'!A2:G1000"), (INDIRECT("'"&amp;P$1&amp;"'!B2:B1000")=$B50) * (INDIRECT("'"&amp;P$1&amp;"'!C2:C1000")=$C50)
        ),
        5,
        FALSE()
    )="",
    "",
    VLOOKUP(
        $A50,
        _xlfn._xlws.filter(
            INDIRECT("'"&amp;P$1&amp;"'!A2:G1000"), (INDIRECT("'"&amp;P$1&amp;"'!B2:B1000")=$B50) * (INDIRECT("'"&amp;P$1&amp;"'!C2:C1000")=$C50)
        ),7,
        FALSE()
    )
)</f>
        <v>#NAME?</v>
      </c>
      <c r="Q50" s="99" t="e">
        <f aca="false" t="array" ref="Q50:Q50">IF(
    VLOOKUP(
        $A50,
        _xlfn._xlws.filter(
            INDIRECT("'"&amp;Q$1&amp;"'!A2:G1000"), (INDIRECT("'"&amp;Q$1&amp;"'!B2:B1000")=$B50) * (INDIRECT("'"&amp;Q$1&amp;"'!C2:C1000")=$C50)
        ),
        5,
        FALSE()
    )="",
    "",
    VLOOKUP(
        $A50,
        _xlfn._xlws.filter(
            INDIRECT("'"&amp;Q$1&amp;"'!A2:G1000"), (INDIRECT("'"&amp;Q$1&amp;"'!B2:B1000")=$B50) * (INDIRECT("'"&amp;Q$1&amp;"'!C2:C1000")=$C50)
        ),7,
        FALSE()
    )
)</f>
        <v>#NAME?</v>
      </c>
    </row>
    <row r="51" customFormat="false" ht="15" hidden="false" customHeight="false" outlineLevel="0" collapsed="false">
      <c r="A51" s="95" t="s">
        <v>41</v>
      </c>
      <c r="B51" s="93" t="s">
        <v>89</v>
      </c>
      <c r="C51" s="93" t="n">
        <v>1</v>
      </c>
      <c r="D51" s="99" t="e">
        <f aca="false" t="array" ref="D51:D51">IF(
    VLOOKUP(
        $A51,
        _xlfn._xlws.filter(
            INDIRECT("'"&amp;D$1&amp;"'!A2:G1000"), (INDIRECT("'"&amp;D$1&amp;"'!B2:B1000")=$B51) * (INDIRECT("'"&amp;D$1&amp;"'!C2:C1000")=$C51)
        ),
        5,
        FALSE()
    )="",
    "",
    VLOOKUP(
        $A51,
        _xlfn._xlws.filter(
            INDIRECT("'"&amp;D$1&amp;"'!A2:G1000"), (INDIRECT("'"&amp;D$1&amp;"'!B2:B1000")=$B51) * (INDIRECT("'"&amp;D$1&amp;"'!C2:C1000")=$C51)
        ),7,
        FALSE()
    )
)</f>
        <v>#NAME?</v>
      </c>
      <c r="E51" s="99" t="e">
        <f aca="false" t="array" ref="E51:E51">IF(
    VLOOKUP(
        $A51,
        _xlfn._xlws.filter(
            INDIRECT("'"&amp;E$1&amp;"'!A2:G1000"), (INDIRECT("'"&amp;E$1&amp;"'!B2:B1000")=$B51) * (INDIRECT("'"&amp;E$1&amp;"'!C2:C1000")=$C51)
        ),
        5,
        FALSE()
    )="",
    "",
    VLOOKUP(
        $A51,
        _xlfn._xlws.filter(
            INDIRECT("'"&amp;E$1&amp;"'!A2:G1000"), (INDIRECT("'"&amp;E$1&amp;"'!B2:B1000")=$B51) * (INDIRECT("'"&amp;E$1&amp;"'!C2:C1000")=$C51)
        ),7,
        FALSE()
    )
)</f>
        <v>#NAME?</v>
      </c>
      <c r="F51" s="99" t="e">
        <f aca="false" t="array" ref="F51:F51">IF(
    VLOOKUP(
        $A51,
        _xlfn._xlws.filter(
            INDIRECT("'"&amp;F$1&amp;"'!A2:G1000"), (INDIRECT("'"&amp;F$1&amp;"'!B2:B1000")=$B51) * (INDIRECT("'"&amp;F$1&amp;"'!C2:C1000")=$C51)
        ),
        5,
        FALSE()
    )="",
    "",
    VLOOKUP(
        $A51,
        _xlfn._xlws.filter(
            INDIRECT("'"&amp;F$1&amp;"'!A2:G1000"), (INDIRECT("'"&amp;F$1&amp;"'!B2:B1000")=$B51) * (INDIRECT("'"&amp;F$1&amp;"'!C2:C1000")=$C51)
        ),7,
        FALSE()
    )
)</f>
        <v>#NAME?</v>
      </c>
      <c r="G51" s="99" t="e">
        <f aca="false" t="array" ref="G51:G51">IF(
    VLOOKUP(
        $A51,
        _xlfn._xlws.filter(
            INDIRECT("'"&amp;G$1&amp;"'!A2:G1000"), (INDIRECT("'"&amp;G$1&amp;"'!B2:B1000")=$B51) * (INDIRECT("'"&amp;G$1&amp;"'!C2:C1000")=$C51)
        ),
        5,
        FALSE()
    )="",
    "",
    VLOOKUP(
        $A51,
        _xlfn._xlws.filter(
            INDIRECT("'"&amp;G$1&amp;"'!A2:G1000"), (INDIRECT("'"&amp;G$1&amp;"'!B2:B1000")=$B51) * (INDIRECT("'"&amp;G$1&amp;"'!C2:C1000")=$C51)
        ),7,
        FALSE()
    )
)</f>
        <v>#NAME?</v>
      </c>
      <c r="H51" s="99" t="e">
        <f aca="false" t="array" ref="H51:H51">IF(
    VLOOKUP(
        $A51,
        _xlfn._xlws.filter(
            INDIRECT("'"&amp;H$1&amp;"'!A2:G1000"), (INDIRECT("'"&amp;H$1&amp;"'!B2:B1000")=$B51) * (INDIRECT("'"&amp;H$1&amp;"'!C2:C1000")=$C51)
        ),
        5,
        FALSE()
    )="",
    "",
    VLOOKUP(
        $A51,
        _xlfn._xlws.filter(
            INDIRECT("'"&amp;H$1&amp;"'!A2:G1000"), (INDIRECT("'"&amp;H$1&amp;"'!B2:B1000")=$B51) * (INDIRECT("'"&amp;H$1&amp;"'!C2:C1000")=$C51)
        ),7,
        FALSE()
    )
)</f>
        <v>#NAME?</v>
      </c>
      <c r="I51" s="99" t="e">
        <f aca="false" t="array" ref="I51:I51">IF(
    VLOOKUP(
        $A51,
        _xlfn._xlws.filter(
            INDIRECT("'"&amp;I$1&amp;"'!A2:G1000"), (INDIRECT("'"&amp;I$1&amp;"'!B2:B1000")=$B51) * (INDIRECT("'"&amp;I$1&amp;"'!C2:C1000")=$C51)
        ),
        5,
        FALSE()
    )="",
    "",
    VLOOKUP(
        $A51,
        _xlfn._xlws.filter(
            INDIRECT("'"&amp;I$1&amp;"'!A2:G1000"), (INDIRECT("'"&amp;I$1&amp;"'!B2:B1000")=$B51) * (INDIRECT("'"&amp;I$1&amp;"'!C2:C1000")=$C51)
        ),7,
        FALSE()
    )
)</f>
        <v>#NAME?</v>
      </c>
      <c r="J51" s="99" t="e">
        <f aca="false" t="array" ref="J51:J51">IF(
    VLOOKUP(
        $A51,
        _xlfn._xlws.filter(
            INDIRECT("'"&amp;J$1&amp;"'!A2:G1000"), (INDIRECT("'"&amp;J$1&amp;"'!B2:B1000")=$B51) * (INDIRECT("'"&amp;J$1&amp;"'!C2:C1000")=$C51)
        ),
        5,
        FALSE()
    )="",
    "",
    VLOOKUP(
        $A51,
        _xlfn._xlws.filter(
            INDIRECT("'"&amp;J$1&amp;"'!A2:G1000"), (INDIRECT("'"&amp;J$1&amp;"'!B2:B1000")=$B51) * (INDIRECT("'"&amp;J$1&amp;"'!C2:C1000")=$C51)
        ),7,
        FALSE()
    )
)</f>
        <v>#NAME?</v>
      </c>
      <c r="K51" s="99" t="e">
        <f aca="false" t="array" ref="K51:K51">IF(
    VLOOKUP(
        $A51,
        _xlfn._xlws.filter(
            INDIRECT("'"&amp;K$1&amp;"'!A2:G1000"), (INDIRECT("'"&amp;K$1&amp;"'!B2:B1000")=$B51) * (INDIRECT("'"&amp;K$1&amp;"'!C2:C1000")=$C51)
        ),
        5,
        FALSE()
    )="",
    "",
    VLOOKUP(
        $A51,
        _xlfn._xlws.filter(
            INDIRECT("'"&amp;K$1&amp;"'!A2:G1000"), (INDIRECT("'"&amp;K$1&amp;"'!B2:B1000")=$B51) * (INDIRECT("'"&amp;K$1&amp;"'!C2:C1000")=$C51)
        ),7,
        FALSE()
    )
)</f>
        <v>#NAME?</v>
      </c>
      <c r="L51" s="99" t="e">
        <f aca="false" t="array" ref="L51:L51">IF(
    VLOOKUP(
        $A51,
        _xlfn._xlws.filter(
            INDIRECT("'"&amp;L$1&amp;"'!A2:G1000"), (INDIRECT("'"&amp;L$1&amp;"'!B2:B1000")=$B51) * (INDIRECT("'"&amp;L$1&amp;"'!C2:C1000")=$C51)
        ),
        5,
        FALSE()
    )="",
    "",
    VLOOKUP(
        $A51,
        _xlfn._xlws.filter(
            INDIRECT("'"&amp;L$1&amp;"'!A2:G1000"), (INDIRECT("'"&amp;L$1&amp;"'!B2:B1000")=$B51) * (INDIRECT("'"&amp;L$1&amp;"'!C2:C1000")=$C51)
        ),7,
        FALSE()
    )
)</f>
        <v>#NAME?</v>
      </c>
      <c r="M51" s="99" t="e">
        <f aca="false" t="array" ref="M51:M51">IF(
    VLOOKUP(
        $A51,
        _xlfn._xlws.filter(
            INDIRECT("'"&amp;M$1&amp;"'!A2:G1000"), (INDIRECT("'"&amp;M$1&amp;"'!B2:B1000")=$B51) * (INDIRECT("'"&amp;M$1&amp;"'!C2:C1000")=$C51)
        ),
        5,
        FALSE()
    )="",
    "",
    VLOOKUP(
        $A51,
        _xlfn._xlws.filter(
            INDIRECT("'"&amp;M$1&amp;"'!A2:G1000"), (INDIRECT("'"&amp;M$1&amp;"'!B2:B1000")=$B51) * (INDIRECT("'"&amp;M$1&amp;"'!C2:C1000")=$C51)
        ),7,
        FALSE()
    )
)</f>
        <v>#NAME?</v>
      </c>
      <c r="N51" s="99" t="e">
        <f aca="false" t="array" ref="N51:N51">IF(
    VLOOKUP(
        $A51,
        _xlfn._xlws.filter(
            INDIRECT("'"&amp;N$1&amp;"'!A2:G1000"), (INDIRECT("'"&amp;N$1&amp;"'!B2:B1000")=$B51) * (INDIRECT("'"&amp;N$1&amp;"'!C2:C1000")=$C51)
        ),
        5,
        FALSE()
    )="",
    "",
    VLOOKUP(
        $A51,
        _xlfn._xlws.filter(
            INDIRECT("'"&amp;N$1&amp;"'!A2:G1000"), (INDIRECT("'"&amp;N$1&amp;"'!B2:B1000")=$B51) * (INDIRECT("'"&amp;N$1&amp;"'!C2:C1000")=$C51)
        ),7,
        FALSE()
    )
)</f>
        <v>#NAME?</v>
      </c>
      <c r="O51" s="99" t="e">
        <f aca="false" t="array" ref="O51:O51">IF(
    VLOOKUP(
        $A51,
        _xlfn._xlws.filter(
            INDIRECT("'"&amp;O$1&amp;"'!A2:G1000"), (INDIRECT("'"&amp;O$1&amp;"'!B2:B1000")=$B51) * (INDIRECT("'"&amp;O$1&amp;"'!C2:C1000")=$C51)
        ),
        5,
        FALSE()
    )="",
    "",
    VLOOKUP(
        $A51,
        _xlfn._xlws.filter(
            INDIRECT("'"&amp;O$1&amp;"'!A2:G1000"), (INDIRECT("'"&amp;O$1&amp;"'!B2:B1000")=$B51) * (INDIRECT("'"&amp;O$1&amp;"'!C2:C1000")=$C51)
        ),7,
        FALSE()
    )
)</f>
        <v>#NAME?</v>
      </c>
      <c r="P51" s="99" t="e">
        <f aca="false" t="array" ref="P51:P51">IF(
    VLOOKUP(
        $A51,
        _xlfn._xlws.filter(
            INDIRECT("'"&amp;P$1&amp;"'!A2:G1000"), (INDIRECT("'"&amp;P$1&amp;"'!B2:B1000")=$B51) * (INDIRECT("'"&amp;P$1&amp;"'!C2:C1000")=$C51)
        ),
        5,
        FALSE()
    )="",
    "",
    VLOOKUP(
        $A51,
        _xlfn._xlws.filter(
            INDIRECT("'"&amp;P$1&amp;"'!A2:G1000"), (INDIRECT("'"&amp;P$1&amp;"'!B2:B1000")=$B51) * (INDIRECT("'"&amp;P$1&amp;"'!C2:C1000")=$C51)
        ),7,
        FALSE()
    )
)</f>
        <v>#NAME?</v>
      </c>
      <c r="Q51" s="99" t="e">
        <f aca="false" t="array" ref="Q51:Q51">IF(
    VLOOKUP(
        $A51,
        _xlfn._xlws.filter(
            INDIRECT("'"&amp;Q$1&amp;"'!A2:G1000"), (INDIRECT("'"&amp;Q$1&amp;"'!B2:B1000")=$B51) * (INDIRECT("'"&amp;Q$1&amp;"'!C2:C1000")=$C51)
        ),
        5,
        FALSE()
    )="",
    "",
    VLOOKUP(
        $A51,
        _xlfn._xlws.filter(
            INDIRECT("'"&amp;Q$1&amp;"'!A2:G1000"), (INDIRECT("'"&amp;Q$1&amp;"'!B2:B1000")=$B51) * (INDIRECT("'"&amp;Q$1&amp;"'!C2:C1000")=$C51)
        ),7,
        FALSE()
    )
)</f>
        <v>#NAME?</v>
      </c>
    </row>
    <row r="52" customFormat="false" ht="15" hidden="false" customHeight="false" outlineLevel="0" collapsed="false">
      <c r="A52" s="95" t="s">
        <v>41</v>
      </c>
      <c r="B52" s="93" t="s">
        <v>90</v>
      </c>
      <c r="C52" s="93" t="n">
        <v>1</v>
      </c>
      <c r="D52" s="99" t="e">
        <f aca="false" t="array" ref="D52:D52">IF(
    VLOOKUP(
        $A52,
        _xlfn._xlws.filter(
            INDIRECT("'"&amp;D$1&amp;"'!A2:G1000"), (INDIRECT("'"&amp;D$1&amp;"'!B2:B1000")=$B52) * (INDIRECT("'"&amp;D$1&amp;"'!C2:C1000")=$C52)
        ),
        5,
        FALSE()
    )="",
    "",
    VLOOKUP(
        $A52,
        _xlfn._xlws.filter(
            INDIRECT("'"&amp;D$1&amp;"'!A2:G1000"), (INDIRECT("'"&amp;D$1&amp;"'!B2:B1000")=$B52) * (INDIRECT("'"&amp;D$1&amp;"'!C2:C1000")=$C52)
        ),7,
        FALSE()
    )
)</f>
        <v>#NAME?</v>
      </c>
      <c r="E52" s="99" t="e">
        <f aca="false" t="array" ref="E52:E52">IF(
    VLOOKUP(
        $A52,
        _xlfn._xlws.filter(
            INDIRECT("'"&amp;E$1&amp;"'!A2:G1000"), (INDIRECT("'"&amp;E$1&amp;"'!B2:B1000")=$B52) * (INDIRECT("'"&amp;E$1&amp;"'!C2:C1000")=$C52)
        ),
        5,
        FALSE()
    )="",
    "",
    VLOOKUP(
        $A52,
        _xlfn._xlws.filter(
            INDIRECT("'"&amp;E$1&amp;"'!A2:G1000"), (INDIRECT("'"&amp;E$1&amp;"'!B2:B1000")=$B52) * (INDIRECT("'"&amp;E$1&amp;"'!C2:C1000")=$C52)
        ),7,
        FALSE()
    )
)</f>
        <v>#NAME?</v>
      </c>
      <c r="F52" s="99" t="e">
        <f aca="false" t="array" ref="F52:F52">IF(
    VLOOKUP(
        $A52,
        _xlfn._xlws.filter(
            INDIRECT("'"&amp;F$1&amp;"'!A2:G1000"), (INDIRECT("'"&amp;F$1&amp;"'!B2:B1000")=$B52) * (INDIRECT("'"&amp;F$1&amp;"'!C2:C1000")=$C52)
        ),
        5,
        FALSE()
    )="",
    "",
    VLOOKUP(
        $A52,
        _xlfn._xlws.filter(
            INDIRECT("'"&amp;F$1&amp;"'!A2:G1000"), (INDIRECT("'"&amp;F$1&amp;"'!B2:B1000")=$B52) * (INDIRECT("'"&amp;F$1&amp;"'!C2:C1000")=$C52)
        ),7,
        FALSE()
    )
)</f>
        <v>#NAME?</v>
      </c>
      <c r="G52" s="99" t="e">
        <f aca="false" t="array" ref="G52:G52">IF(
    VLOOKUP(
        $A52,
        _xlfn._xlws.filter(
            INDIRECT("'"&amp;G$1&amp;"'!A2:G1000"), (INDIRECT("'"&amp;G$1&amp;"'!B2:B1000")=$B52) * (INDIRECT("'"&amp;G$1&amp;"'!C2:C1000")=$C52)
        ),
        5,
        FALSE()
    )="",
    "",
    VLOOKUP(
        $A52,
        _xlfn._xlws.filter(
            INDIRECT("'"&amp;G$1&amp;"'!A2:G1000"), (INDIRECT("'"&amp;G$1&amp;"'!B2:B1000")=$B52) * (INDIRECT("'"&amp;G$1&amp;"'!C2:C1000")=$C52)
        ),7,
        FALSE()
    )
)</f>
        <v>#NAME?</v>
      </c>
      <c r="H52" s="99" t="e">
        <f aca="false" t="array" ref="H52:H52">IF(
    VLOOKUP(
        $A52,
        _xlfn._xlws.filter(
            INDIRECT("'"&amp;H$1&amp;"'!A2:G1000"), (INDIRECT("'"&amp;H$1&amp;"'!B2:B1000")=$B52) * (INDIRECT("'"&amp;H$1&amp;"'!C2:C1000")=$C52)
        ),
        5,
        FALSE()
    )="",
    "",
    VLOOKUP(
        $A52,
        _xlfn._xlws.filter(
            INDIRECT("'"&amp;H$1&amp;"'!A2:G1000"), (INDIRECT("'"&amp;H$1&amp;"'!B2:B1000")=$B52) * (INDIRECT("'"&amp;H$1&amp;"'!C2:C1000")=$C52)
        ),7,
        FALSE()
    )
)</f>
        <v>#NAME?</v>
      </c>
      <c r="I52" s="99" t="e">
        <f aca="false" t="array" ref="I52:I52">IF(
    VLOOKUP(
        $A52,
        _xlfn._xlws.filter(
            INDIRECT("'"&amp;I$1&amp;"'!A2:G1000"), (INDIRECT("'"&amp;I$1&amp;"'!B2:B1000")=$B52) * (INDIRECT("'"&amp;I$1&amp;"'!C2:C1000")=$C52)
        ),
        5,
        FALSE()
    )="",
    "",
    VLOOKUP(
        $A52,
        _xlfn._xlws.filter(
            INDIRECT("'"&amp;I$1&amp;"'!A2:G1000"), (INDIRECT("'"&amp;I$1&amp;"'!B2:B1000")=$B52) * (INDIRECT("'"&amp;I$1&amp;"'!C2:C1000")=$C52)
        ),7,
        FALSE()
    )
)</f>
        <v>#NAME?</v>
      </c>
      <c r="J52" s="99" t="e">
        <f aca="false" t="array" ref="J52:J52">IF(
    VLOOKUP(
        $A52,
        _xlfn._xlws.filter(
            INDIRECT("'"&amp;J$1&amp;"'!A2:G1000"), (INDIRECT("'"&amp;J$1&amp;"'!B2:B1000")=$B52) * (INDIRECT("'"&amp;J$1&amp;"'!C2:C1000")=$C52)
        ),
        5,
        FALSE()
    )="",
    "",
    VLOOKUP(
        $A52,
        _xlfn._xlws.filter(
            INDIRECT("'"&amp;J$1&amp;"'!A2:G1000"), (INDIRECT("'"&amp;J$1&amp;"'!B2:B1000")=$B52) * (INDIRECT("'"&amp;J$1&amp;"'!C2:C1000")=$C52)
        ),7,
        FALSE()
    )
)</f>
        <v>#NAME?</v>
      </c>
      <c r="K52" s="99" t="e">
        <f aca="false" t="array" ref="K52:K52">IF(
    VLOOKUP(
        $A52,
        _xlfn._xlws.filter(
            INDIRECT("'"&amp;K$1&amp;"'!A2:G1000"), (INDIRECT("'"&amp;K$1&amp;"'!B2:B1000")=$B52) * (INDIRECT("'"&amp;K$1&amp;"'!C2:C1000")=$C52)
        ),
        5,
        FALSE()
    )="",
    "",
    VLOOKUP(
        $A52,
        _xlfn._xlws.filter(
            INDIRECT("'"&amp;K$1&amp;"'!A2:G1000"), (INDIRECT("'"&amp;K$1&amp;"'!B2:B1000")=$B52) * (INDIRECT("'"&amp;K$1&amp;"'!C2:C1000")=$C52)
        ),7,
        FALSE()
    )
)</f>
        <v>#NAME?</v>
      </c>
      <c r="L52" s="99" t="e">
        <f aca="false" t="array" ref="L52:L52">IF(
    VLOOKUP(
        $A52,
        _xlfn._xlws.filter(
            INDIRECT("'"&amp;L$1&amp;"'!A2:G1000"), (INDIRECT("'"&amp;L$1&amp;"'!B2:B1000")=$B52) * (INDIRECT("'"&amp;L$1&amp;"'!C2:C1000")=$C52)
        ),
        5,
        FALSE()
    )="",
    "",
    VLOOKUP(
        $A52,
        _xlfn._xlws.filter(
            INDIRECT("'"&amp;L$1&amp;"'!A2:G1000"), (INDIRECT("'"&amp;L$1&amp;"'!B2:B1000")=$B52) * (INDIRECT("'"&amp;L$1&amp;"'!C2:C1000")=$C52)
        ),7,
        FALSE()
    )
)</f>
        <v>#NAME?</v>
      </c>
      <c r="M52" s="99" t="e">
        <f aca="false" t="array" ref="M52:M52">IF(
    VLOOKUP(
        $A52,
        _xlfn._xlws.filter(
            INDIRECT("'"&amp;M$1&amp;"'!A2:G1000"), (INDIRECT("'"&amp;M$1&amp;"'!B2:B1000")=$B52) * (INDIRECT("'"&amp;M$1&amp;"'!C2:C1000")=$C52)
        ),
        5,
        FALSE()
    )="",
    "",
    VLOOKUP(
        $A52,
        _xlfn._xlws.filter(
            INDIRECT("'"&amp;M$1&amp;"'!A2:G1000"), (INDIRECT("'"&amp;M$1&amp;"'!B2:B1000")=$B52) * (INDIRECT("'"&amp;M$1&amp;"'!C2:C1000")=$C52)
        ),7,
        FALSE()
    )
)</f>
        <v>#NAME?</v>
      </c>
      <c r="N52" s="99" t="e">
        <f aca="false" t="array" ref="N52:N52">IF(
    VLOOKUP(
        $A52,
        _xlfn._xlws.filter(
            INDIRECT("'"&amp;N$1&amp;"'!A2:G1000"), (INDIRECT("'"&amp;N$1&amp;"'!B2:B1000")=$B52) * (INDIRECT("'"&amp;N$1&amp;"'!C2:C1000")=$C52)
        ),
        5,
        FALSE()
    )="",
    "",
    VLOOKUP(
        $A52,
        _xlfn._xlws.filter(
            INDIRECT("'"&amp;N$1&amp;"'!A2:G1000"), (INDIRECT("'"&amp;N$1&amp;"'!B2:B1000")=$B52) * (INDIRECT("'"&amp;N$1&amp;"'!C2:C1000")=$C52)
        ),7,
        FALSE()
    )
)</f>
        <v>#NAME?</v>
      </c>
      <c r="O52" s="99" t="e">
        <f aca="false" t="array" ref="O52:O52">IF(
    VLOOKUP(
        $A52,
        _xlfn._xlws.filter(
            INDIRECT("'"&amp;O$1&amp;"'!A2:G1000"), (INDIRECT("'"&amp;O$1&amp;"'!B2:B1000")=$B52) * (INDIRECT("'"&amp;O$1&amp;"'!C2:C1000")=$C52)
        ),
        5,
        FALSE()
    )="",
    "",
    VLOOKUP(
        $A52,
        _xlfn._xlws.filter(
            INDIRECT("'"&amp;O$1&amp;"'!A2:G1000"), (INDIRECT("'"&amp;O$1&amp;"'!B2:B1000")=$B52) * (INDIRECT("'"&amp;O$1&amp;"'!C2:C1000")=$C52)
        ),7,
        FALSE()
    )
)</f>
        <v>#NAME?</v>
      </c>
      <c r="P52" s="99" t="e">
        <f aca="false" t="array" ref="P52:P52">IF(
    VLOOKUP(
        $A52,
        _xlfn._xlws.filter(
            INDIRECT("'"&amp;P$1&amp;"'!A2:G1000"), (INDIRECT("'"&amp;P$1&amp;"'!B2:B1000")=$B52) * (INDIRECT("'"&amp;P$1&amp;"'!C2:C1000")=$C52)
        ),
        5,
        FALSE()
    )="",
    "",
    VLOOKUP(
        $A52,
        _xlfn._xlws.filter(
            INDIRECT("'"&amp;P$1&amp;"'!A2:G1000"), (INDIRECT("'"&amp;P$1&amp;"'!B2:B1000")=$B52) * (INDIRECT("'"&amp;P$1&amp;"'!C2:C1000")=$C52)
        ),7,
        FALSE()
    )
)</f>
        <v>#NAME?</v>
      </c>
      <c r="Q52" s="99" t="e">
        <f aca="false" t="array" ref="Q52:Q52">IF(
    VLOOKUP(
        $A52,
        _xlfn._xlws.filter(
            INDIRECT("'"&amp;Q$1&amp;"'!A2:G1000"), (INDIRECT("'"&amp;Q$1&amp;"'!B2:B1000")=$B52) * (INDIRECT("'"&amp;Q$1&amp;"'!C2:C1000")=$C52)
        ),
        5,
        FALSE()
    )="",
    "",
    VLOOKUP(
        $A52,
        _xlfn._xlws.filter(
            INDIRECT("'"&amp;Q$1&amp;"'!A2:G1000"), (INDIRECT("'"&amp;Q$1&amp;"'!B2:B1000")=$B52) * (INDIRECT("'"&amp;Q$1&amp;"'!C2:C1000")=$C52)
        ),7,
        FALSE()
    )
)</f>
        <v>#NAME?</v>
      </c>
    </row>
    <row r="53" customFormat="false" ht="15" hidden="false" customHeight="false" outlineLevel="0" collapsed="false">
      <c r="A53" s="95" t="s">
        <v>41</v>
      </c>
      <c r="B53" s="93" t="s">
        <v>91</v>
      </c>
      <c r="C53" s="93" t="n">
        <v>1</v>
      </c>
      <c r="D53" s="99" t="e">
        <f aca="false" t="array" ref="D53:D53">IF(
    VLOOKUP(
        $A53,
        _xlfn._xlws.filter(
            INDIRECT("'"&amp;D$1&amp;"'!A2:G1000"), (INDIRECT("'"&amp;D$1&amp;"'!B2:B1000")=$B53) * (INDIRECT("'"&amp;D$1&amp;"'!C2:C1000")=$C53)
        ),
        5,
        FALSE()
    )="",
    "",
    VLOOKUP(
        $A53,
        _xlfn._xlws.filter(
            INDIRECT("'"&amp;D$1&amp;"'!A2:G1000"), (INDIRECT("'"&amp;D$1&amp;"'!B2:B1000")=$B53) * (INDIRECT("'"&amp;D$1&amp;"'!C2:C1000")=$C53)
        ),7,
        FALSE()
    )
)</f>
        <v>#NAME?</v>
      </c>
      <c r="E53" s="99" t="e">
        <f aca="false" t="array" ref="E53:E53">IF(
    VLOOKUP(
        $A53,
        _xlfn._xlws.filter(
            INDIRECT("'"&amp;E$1&amp;"'!A2:G1000"), (INDIRECT("'"&amp;E$1&amp;"'!B2:B1000")=$B53) * (INDIRECT("'"&amp;E$1&amp;"'!C2:C1000")=$C53)
        ),
        5,
        FALSE()
    )="",
    "",
    VLOOKUP(
        $A53,
        _xlfn._xlws.filter(
            INDIRECT("'"&amp;E$1&amp;"'!A2:G1000"), (INDIRECT("'"&amp;E$1&amp;"'!B2:B1000")=$B53) * (INDIRECT("'"&amp;E$1&amp;"'!C2:C1000")=$C53)
        ),7,
        FALSE()
    )
)</f>
        <v>#NAME?</v>
      </c>
      <c r="F53" s="99" t="e">
        <f aca="false" t="array" ref="F53:F53">IF(
    VLOOKUP(
        $A53,
        _xlfn._xlws.filter(
            INDIRECT("'"&amp;F$1&amp;"'!A2:G1000"), (INDIRECT("'"&amp;F$1&amp;"'!B2:B1000")=$B53) * (INDIRECT("'"&amp;F$1&amp;"'!C2:C1000")=$C53)
        ),
        5,
        FALSE()
    )="",
    "",
    VLOOKUP(
        $A53,
        _xlfn._xlws.filter(
            INDIRECT("'"&amp;F$1&amp;"'!A2:G1000"), (INDIRECT("'"&amp;F$1&amp;"'!B2:B1000")=$B53) * (INDIRECT("'"&amp;F$1&amp;"'!C2:C1000")=$C53)
        ),7,
        FALSE()
    )
)</f>
        <v>#NAME?</v>
      </c>
      <c r="G53" s="99" t="e">
        <f aca="false" t="array" ref="G53:G53">IF(
    VLOOKUP(
        $A53,
        _xlfn._xlws.filter(
            INDIRECT("'"&amp;G$1&amp;"'!A2:G1000"), (INDIRECT("'"&amp;G$1&amp;"'!B2:B1000")=$B53) * (INDIRECT("'"&amp;G$1&amp;"'!C2:C1000")=$C53)
        ),
        5,
        FALSE()
    )="",
    "",
    VLOOKUP(
        $A53,
        _xlfn._xlws.filter(
            INDIRECT("'"&amp;G$1&amp;"'!A2:G1000"), (INDIRECT("'"&amp;G$1&amp;"'!B2:B1000")=$B53) * (INDIRECT("'"&amp;G$1&amp;"'!C2:C1000")=$C53)
        ),7,
        FALSE()
    )
)</f>
        <v>#NAME?</v>
      </c>
      <c r="H53" s="99" t="e">
        <f aca="false" t="array" ref="H53:H53">IF(
    VLOOKUP(
        $A53,
        _xlfn._xlws.filter(
            INDIRECT("'"&amp;H$1&amp;"'!A2:G1000"), (INDIRECT("'"&amp;H$1&amp;"'!B2:B1000")=$B53) * (INDIRECT("'"&amp;H$1&amp;"'!C2:C1000")=$C53)
        ),
        5,
        FALSE()
    )="",
    "",
    VLOOKUP(
        $A53,
        _xlfn._xlws.filter(
            INDIRECT("'"&amp;H$1&amp;"'!A2:G1000"), (INDIRECT("'"&amp;H$1&amp;"'!B2:B1000")=$B53) * (INDIRECT("'"&amp;H$1&amp;"'!C2:C1000")=$C53)
        ),7,
        FALSE()
    )
)</f>
        <v>#NAME?</v>
      </c>
      <c r="I53" s="99" t="e">
        <f aca="false" t="array" ref="I53:I53">IF(
    VLOOKUP(
        $A53,
        _xlfn._xlws.filter(
            INDIRECT("'"&amp;I$1&amp;"'!A2:G1000"), (INDIRECT("'"&amp;I$1&amp;"'!B2:B1000")=$B53) * (INDIRECT("'"&amp;I$1&amp;"'!C2:C1000")=$C53)
        ),
        5,
        FALSE()
    )="",
    "",
    VLOOKUP(
        $A53,
        _xlfn._xlws.filter(
            INDIRECT("'"&amp;I$1&amp;"'!A2:G1000"), (INDIRECT("'"&amp;I$1&amp;"'!B2:B1000")=$B53) * (INDIRECT("'"&amp;I$1&amp;"'!C2:C1000")=$C53)
        ),7,
        FALSE()
    )
)</f>
        <v>#NAME?</v>
      </c>
      <c r="J53" s="99" t="e">
        <f aca="false" t="array" ref="J53:J53">IF(
    VLOOKUP(
        $A53,
        _xlfn._xlws.filter(
            INDIRECT("'"&amp;J$1&amp;"'!A2:G1000"), (INDIRECT("'"&amp;J$1&amp;"'!B2:B1000")=$B53) * (INDIRECT("'"&amp;J$1&amp;"'!C2:C1000")=$C53)
        ),
        5,
        FALSE()
    )="",
    "",
    VLOOKUP(
        $A53,
        _xlfn._xlws.filter(
            INDIRECT("'"&amp;J$1&amp;"'!A2:G1000"), (INDIRECT("'"&amp;J$1&amp;"'!B2:B1000")=$B53) * (INDIRECT("'"&amp;J$1&amp;"'!C2:C1000")=$C53)
        ),7,
        FALSE()
    )
)</f>
        <v>#NAME?</v>
      </c>
      <c r="K53" s="99" t="e">
        <f aca="false" t="array" ref="K53:K53">IF(
    VLOOKUP(
        $A53,
        _xlfn._xlws.filter(
            INDIRECT("'"&amp;K$1&amp;"'!A2:G1000"), (INDIRECT("'"&amp;K$1&amp;"'!B2:B1000")=$B53) * (INDIRECT("'"&amp;K$1&amp;"'!C2:C1000")=$C53)
        ),
        5,
        FALSE()
    )="",
    "",
    VLOOKUP(
        $A53,
        _xlfn._xlws.filter(
            INDIRECT("'"&amp;K$1&amp;"'!A2:G1000"), (INDIRECT("'"&amp;K$1&amp;"'!B2:B1000")=$B53) * (INDIRECT("'"&amp;K$1&amp;"'!C2:C1000")=$C53)
        ),7,
        FALSE()
    )
)</f>
        <v>#NAME?</v>
      </c>
      <c r="L53" s="99" t="e">
        <f aca="false" t="array" ref="L53:L53">IF(
    VLOOKUP(
        $A53,
        _xlfn._xlws.filter(
            INDIRECT("'"&amp;L$1&amp;"'!A2:G1000"), (INDIRECT("'"&amp;L$1&amp;"'!B2:B1000")=$B53) * (INDIRECT("'"&amp;L$1&amp;"'!C2:C1000")=$C53)
        ),
        5,
        FALSE()
    )="",
    "",
    VLOOKUP(
        $A53,
        _xlfn._xlws.filter(
            INDIRECT("'"&amp;L$1&amp;"'!A2:G1000"), (INDIRECT("'"&amp;L$1&amp;"'!B2:B1000")=$B53) * (INDIRECT("'"&amp;L$1&amp;"'!C2:C1000")=$C53)
        ),7,
        FALSE()
    )
)</f>
        <v>#NAME?</v>
      </c>
      <c r="M53" s="99" t="e">
        <f aca="false" t="array" ref="M53:M53">IF(
    VLOOKUP(
        $A53,
        _xlfn._xlws.filter(
            INDIRECT("'"&amp;M$1&amp;"'!A2:G1000"), (INDIRECT("'"&amp;M$1&amp;"'!B2:B1000")=$B53) * (INDIRECT("'"&amp;M$1&amp;"'!C2:C1000")=$C53)
        ),
        5,
        FALSE()
    )="",
    "",
    VLOOKUP(
        $A53,
        _xlfn._xlws.filter(
            INDIRECT("'"&amp;M$1&amp;"'!A2:G1000"), (INDIRECT("'"&amp;M$1&amp;"'!B2:B1000")=$B53) * (INDIRECT("'"&amp;M$1&amp;"'!C2:C1000")=$C53)
        ),7,
        FALSE()
    )
)</f>
        <v>#NAME?</v>
      </c>
      <c r="N53" s="99" t="e">
        <f aca="false" t="array" ref="N53:N53">IF(
    VLOOKUP(
        $A53,
        _xlfn._xlws.filter(
            INDIRECT("'"&amp;N$1&amp;"'!A2:G1000"), (INDIRECT("'"&amp;N$1&amp;"'!B2:B1000")=$B53) * (INDIRECT("'"&amp;N$1&amp;"'!C2:C1000")=$C53)
        ),
        5,
        FALSE()
    )="",
    "",
    VLOOKUP(
        $A53,
        _xlfn._xlws.filter(
            INDIRECT("'"&amp;N$1&amp;"'!A2:G1000"), (INDIRECT("'"&amp;N$1&amp;"'!B2:B1000")=$B53) * (INDIRECT("'"&amp;N$1&amp;"'!C2:C1000")=$C53)
        ),7,
        FALSE()
    )
)</f>
        <v>#NAME?</v>
      </c>
      <c r="O53" s="99" t="e">
        <f aca="false" t="array" ref="O53:O53">IF(
    VLOOKUP(
        $A53,
        _xlfn._xlws.filter(
            INDIRECT("'"&amp;O$1&amp;"'!A2:G1000"), (INDIRECT("'"&amp;O$1&amp;"'!B2:B1000")=$B53) * (INDIRECT("'"&amp;O$1&amp;"'!C2:C1000")=$C53)
        ),
        5,
        FALSE()
    )="",
    "",
    VLOOKUP(
        $A53,
        _xlfn._xlws.filter(
            INDIRECT("'"&amp;O$1&amp;"'!A2:G1000"), (INDIRECT("'"&amp;O$1&amp;"'!B2:B1000")=$B53) * (INDIRECT("'"&amp;O$1&amp;"'!C2:C1000")=$C53)
        ),7,
        FALSE()
    )
)</f>
        <v>#NAME?</v>
      </c>
      <c r="P53" s="99" t="e">
        <f aca="false" t="array" ref="P53:P53">IF(
    VLOOKUP(
        $A53,
        _xlfn._xlws.filter(
            INDIRECT("'"&amp;P$1&amp;"'!A2:G1000"), (INDIRECT("'"&amp;P$1&amp;"'!B2:B1000")=$B53) * (INDIRECT("'"&amp;P$1&amp;"'!C2:C1000")=$C53)
        ),
        5,
        FALSE()
    )="",
    "",
    VLOOKUP(
        $A53,
        _xlfn._xlws.filter(
            INDIRECT("'"&amp;P$1&amp;"'!A2:G1000"), (INDIRECT("'"&amp;P$1&amp;"'!B2:B1000")=$B53) * (INDIRECT("'"&amp;P$1&amp;"'!C2:C1000")=$C53)
        ),7,
        FALSE()
    )
)</f>
        <v>#NAME?</v>
      </c>
      <c r="Q53" s="99" t="e">
        <f aca="false" t="array" ref="Q53:Q53">IF(
    VLOOKUP(
        $A53,
        _xlfn._xlws.filter(
            INDIRECT("'"&amp;Q$1&amp;"'!A2:G1000"), (INDIRECT("'"&amp;Q$1&amp;"'!B2:B1000")=$B53) * (INDIRECT("'"&amp;Q$1&amp;"'!C2:C1000")=$C53)
        ),
        5,
        FALSE()
    )="",
    "",
    VLOOKUP(
        $A53,
        _xlfn._xlws.filter(
            INDIRECT("'"&amp;Q$1&amp;"'!A2:G1000"), (INDIRECT("'"&amp;Q$1&amp;"'!B2:B1000")=$B53) * (INDIRECT("'"&amp;Q$1&amp;"'!C2:C1000")=$C53)
        ),7,
        FALSE()
    )
)</f>
        <v>#NAME?</v>
      </c>
    </row>
    <row r="54" customFormat="false" ht="15" hidden="false" customHeight="false" outlineLevel="0" collapsed="false">
      <c r="A54" s="95" t="s">
        <v>41</v>
      </c>
      <c r="B54" s="93" t="s">
        <v>91</v>
      </c>
      <c r="C54" s="93" t="n">
        <v>2</v>
      </c>
      <c r="D54" s="99" t="e">
        <f aca="false" t="array" ref="D54:D54">IF(
    VLOOKUP(
        $A54,
        _xlfn._xlws.filter(
            INDIRECT("'"&amp;D$1&amp;"'!A2:G1000"), (INDIRECT("'"&amp;D$1&amp;"'!B2:B1000")=$B54) * (INDIRECT("'"&amp;D$1&amp;"'!C2:C1000")=$C54)
        ),
        5,
        FALSE()
    )="",
    "",
    VLOOKUP(
        $A54,
        _xlfn._xlws.filter(
            INDIRECT("'"&amp;D$1&amp;"'!A2:G1000"), (INDIRECT("'"&amp;D$1&amp;"'!B2:B1000")=$B54) * (INDIRECT("'"&amp;D$1&amp;"'!C2:C1000")=$C54)
        ),7,
        FALSE()
    )
)</f>
        <v>#NAME?</v>
      </c>
      <c r="E54" s="99" t="e">
        <f aca="false" t="array" ref="E54:E54">IF(
    VLOOKUP(
        $A54,
        _xlfn._xlws.filter(
            INDIRECT("'"&amp;E$1&amp;"'!A2:G1000"), (INDIRECT("'"&amp;E$1&amp;"'!B2:B1000")=$B54) * (INDIRECT("'"&amp;E$1&amp;"'!C2:C1000")=$C54)
        ),
        5,
        FALSE()
    )="",
    "",
    VLOOKUP(
        $A54,
        _xlfn._xlws.filter(
            INDIRECT("'"&amp;E$1&amp;"'!A2:G1000"), (INDIRECT("'"&amp;E$1&amp;"'!B2:B1000")=$B54) * (INDIRECT("'"&amp;E$1&amp;"'!C2:C1000")=$C54)
        ),7,
        FALSE()
    )
)</f>
        <v>#NAME?</v>
      </c>
      <c r="F54" s="99" t="e">
        <f aca="false" t="array" ref="F54:F54">IF(
    VLOOKUP(
        $A54,
        _xlfn._xlws.filter(
            INDIRECT("'"&amp;F$1&amp;"'!A2:G1000"), (INDIRECT("'"&amp;F$1&amp;"'!B2:B1000")=$B54) * (INDIRECT("'"&amp;F$1&amp;"'!C2:C1000")=$C54)
        ),
        5,
        FALSE()
    )="",
    "",
    VLOOKUP(
        $A54,
        _xlfn._xlws.filter(
            INDIRECT("'"&amp;F$1&amp;"'!A2:G1000"), (INDIRECT("'"&amp;F$1&amp;"'!B2:B1000")=$B54) * (INDIRECT("'"&amp;F$1&amp;"'!C2:C1000")=$C54)
        ),7,
        FALSE()
    )
)</f>
        <v>#NAME?</v>
      </c>
      <c r="G54" s="99" t="e">
        <f aca="false" t="array" ref="G54:G54">IF(
    VLOOKUP(
        $A54,
        _xlfn._xlws.filter(
            INDIRECT("'"&amp;G$1&amp;"'!A2:G1000"), (INDIRECT("'"&amp;G$1&amp;"'!B2:B1000")=$B54) * (INDIRECT("'"&amp;G$1&amp;"'!C2:C1000")=$C54)
        ),
        5,
        FALSE()
    )="",
    "",
    VLOOKUP(
        $A54,
        _xlfn._xlws.filter(
            INDIRECT("'"&amp;G$1&amp;"'!A2:G1000"), (INDIRECT("'"&amp;G$1&amp;"'!B2:B1000")=$B54) * (INDIRECT("'"&amp;G$1&amp;"'!C2:C1000")=$C54)
        ),7,
        FALSE()
    )
)</f>
        <v>#NAME?</v>
      </c>
      <c r="H54" s="99" t="e">
        <f aca="false" t="array" ref="H54:H54">IF(
    VLOOKUP(
        $A54,
        _xlfn._xlws.filter(
            INDIRECT("'"&amp;H$1&amp;"'!A2:G1000"), (INDIRECT("'"&amp;H$1&amp;"'!B2:B1000")=$B54) * (INDIRECT("'"&amp;H$1&amp;"'!C2:C1000")=$C54)
        ),
        5,
        FALSE()
    )="",
    "",
    VLOOKUP(
        $A54,
        _xlfn._xlws.filter(
            INDIRECT("'"&amp;H$1&amp;"'!A2:G1000"), (INDIRECT("'"&amp;H$1&amp;"'!B2:B1000")=$B54) * (INDIRECT("'"&amp;H$1&amp;"'!C2:C1000")=$C54)
        ),7,
        FALSE()
    )
)</f>
        <v>#NAME?</v>
      </c>
      <c r="I54" s="99" t="e">
        <f aca="false" t="array" ref="I54:I54">IF(
    VLOOKUP(
        $A54,
        _xlfn._xlws.filter(
            INDIRECT("'"&amp;I$1&amp;"'!A2:G1000"), (INDIRECT("'"&amp;I$1&amp;"'!B2:B1000")=$B54) * (INDIRECT("'"&amp;I$1&amp;"'!C2:C1000")=$C54)
        ),
        5,
        FALSE()
    )="",
    "",
    VLOOKUP(
        $A54,
        _xlfn._xlws.filter(
            INDIRECT("'"&amp;I$1&amp;"'!A2:G1000"), (INDIRECT("'"&amp;I$1&amp;"'!B2:B1000")=$B54) * (INDIRECT("'"&amp;I$1&amp;"'!C2:C1000")=$C54)
        ),7,
        FALSE()
    )
)</f>
        <v>#NAME?</v>
      </c>
      <c r="J54" s="99" t="e">
        <f aca="false" t="array" ref="J54:J54">IF(
    VLOOKUP(
        $A54,
        _xlfn._xlws.filter(
            INDIRECT("'"&amp;J$1&amp;"'!A2:G1000"), (INDIRECT("'"&amp;J$1&amp;"'!B2:B1000")=$B54) * (INDIRECT("'"&amp;J$1&amp;"'!C2:C1000")=$C54)
        ),
        5,
        FALSE()
    )="",
    "",
    VLOOKUP(
        $A54,
        _xlfn._xlws.filter(
            INDIRECT("'"&amp;J$1&amp;"'!A2:G1000"), (INDIRECT("'"&amp;J$1&amp;"'!B2:B1000")=$B54) * (INDIRECT("'"&amp;J$1&amp;"'!C2:C1000")=$C54)
        ),7,
        FALSE()
    )
)</f>
        <v>#NAME?</v>
      </c>
      <c r="K54" s="99" t="e">
        <f aca="false" t="array" ref="K54:K54">IF(
    VLOOKUP(
        $A54,
        _xlfn._xlws.filter(
            INDIRECT("'"&amp;K$1&amp;"'!A2:G1000"), (INDIRECT("'"&amp;K$1&amp;"'!B2:B1000")=$B54) * (INDIRECT("'"&amp;K$1&amp;"'!C2:C1000")=$C54)
        ),
        5,
        FALSE()
    )="",
    "",
    VLOOKUP(
        $A54,
        _xlfn._xlws.filter(
            INDIRECT("'"&amp;K$1&amp;"'!A2:G1000"), (INDIRECT("'"&amp;K$1&amp;"'!B2:B1000")=$B54) * (INDIRECT("'"&amp;K$1&amp;"'!C2:C1000")=$C54)
        ),7,
        FALSE()
    )
)</f>
        <v>#NAME?</v>
      </c>
      <c r="L54" s="99" t="e">
        <f aca="false" t="array" ref="L54:L54">IF(
    VLOOKUP(
        $A54,
        _xlfn._xlws.filter(
            INDIRECT("'"&amp;L$1&amp;"'!A2:G1000"), (INDIRECT("'"&amp;L$1&amp;"'!B2:B1000")=$B54) * (INDIRECT("'"&amp;L$1&amp;"'!C2:C1000")=$C54)
        ),
        5,
        FALSE()
    )="",
    "",
    VLOOKUP(
        $A54,
        _xlfn._xlws.filter(
            INDIRECT("'"&amp;L$1&amp;"'!A2:G1000"), (INDIRECT("'"&amp;L$1&amp;"'!B2:B1000")=$B54) * (INDIRECT("'"&amp;L$1&amp;"'!C2:C1000")=$C54)
        ),7,
        FALSE()
    )
)</f>
        <v>#NAME?</v>
      </c>
      <c r="M54" s="99" t="e">
        <f aca="false" t="array" ref="M54:M54">IF(
    VLOOKUP(
        $A54,
        _xlfn._xlws.filter(
            INDIRECT("'"&amp;M$1&amp;"'!A2:G1000"), (INDIRECT("'"&amp;M$1&amp;"'!B2:B1000")=$B54) * (INDIRECT("'"&amp;M$1&amp;"'!C2:C1000")=$C54)
        ),
        5,
        FALSE()
    )="",
    "",
    VLOOKUP(
        $A54,
        _xlfn._xlws.filter(
            INDIRECT("'"&amp;M$1&amp;"'!A2:G1000"), (INDIRECT("'"&amp;M$1&amp;"'!B2:B1000")=$B54) * (INDIRECT("'"&amp;M$1&amp;"'!C2:C1000")=$C54)
        ),7,
        FALSE()
    )
)</f>
        <v>#NAME?</v>
      </c>
      <c r="N54" s="99" t="e">
        <f aca="false" t="array" ref="N54:N54">IF(
    VLOOKUP(
        $A54,
        _xlfn._xlws.filter(
            INDIRECT("'"&amp;N$1&amp;"'!A2:G1000"), (INDIRECT("'"&amp;N$1&amp;"'!B2:B1000")=$B54) * (INDIRECT("'"&amp;N$1&amp;"'!C2:C1000")=$C54)
        ),
        5,
        FALSE()
    )="",
    "",
    VLOOKUP(
        $A54,
        _xlfn._xlws.filter(
            INDIRECT("'"&amp;N$1&amp;"'!A2:G1000"), (INDIRECT("'"&amp;N$1&amp;"'!B2:B1000")=$B54) * (INDIRECT("'"&amp;N$1&amp;"'!C2:C1000")=$C54)
        ),7,
        FALSE()
    )
)</f>
        <v>#NAME?</v>
      </c>
      <c r="O54" s="99" t="e">
        <f aca="false" t="array" ref="O54:O54">IF(
    VLOOKUP(
        $A54,
        _xlfn._xlws.filter(
            INDIRECT("'"&amp;O$1&amp;"'!A2:G1000"), (INDIRECT("'"&amp;O$1&amp;"'!B2:B1000")=$B54) * (INDIRECT("'"&amp;O$1&amp;"'!C2:C1000")=$C54)
        ),
        5,
        FALSE()
    )="",
    "",
    VLOOKUP(
        $A54,
        _xlfn._xlws.filter(
            INDIRECT("'"&amp;O$1&amp;"'!A2:G1000"), (INDIRECT("'"&amp;O$1&amp;"'!B2:B1000")=$B54) * (INDIRECT("'"&amp;O$1&amp;"'!C2:C1000")=$C54)
        ),7,
        FALSE()
    )
)</f>
        <v>#NAME?</v>
      </c>
      <c r="P54" s="99" t="e">
        <f aca="false" t="array" ref="P54:P54">IF(
    VLOOKUP(
        $A54,
        _xlfn._xlws.filter(
            INDIRECT("'"&amp;P$1&amp;"'!A2:G1000"), (INDIRECT("'"&amp;P$1&amp;"'!B2:B1000")=$B54) * (INDIRECT("'"&amp;P$1&amp;"'!C2:C1000")=$C54)
        ),
        5,
        FALSE()
    )="",
    "",
    VLOOKUP(
        $A54,
        _xlfn._xlws.filter(
            INDIRECT("'"&amp;P$1&amp;"'!A2:G1000"), (INDIRECT("'"&amp;P$1&amp;"'!B2:B1000")=$B54) * (INDIRECT("'"&amp;P$1&amp;"'!C2:C1000")=$C54)
        ),7,
        FALSE()
    )
)</f>
        <v>#NAME?</v>
      </c>
      <c r="Q54" s="99" t="e">
        <f aca="false" t="array" ref="Q54:Q54">IF(
    VLOOKUP(
        $A54,
        _xlfn._xlws.filter(
            INDIRECT("'"&amp;Q$1&amp;"'!A2:G1000"), (INDIRECT("'"&amp;Q$1&amp;"'!B2:B1000")=$B54) * (INDIRECT("'"&amp;Q$1&amp;"'!C2:C1000")=$C54)
        ),
        5,
        FALSE()
    )="",
    "",
    VLOOKUP(
        $A54,
        _xlfn._xlws.filter(
            INDIRECT("'"&amp;Q$1&amp;"'!A2:G1000"), (INDIRECT("'"&amp;Q$1&amp;"'!B2:B1000")=$B54) * (INDIRECT("'"&amp;Q$1&amp;"'!C2:C1000")=$C54)
        ),7,
        FALSE()
    )
)</f>
        <v>#NAME?</v>
      </c>
    </row>
    <row r="55" customFormat="false" ht="15" hidden="false" customHeight="false" outlineLevel="0" collapsed="false">
      <c r="A55" s="95" t="s">
        <v>41</v>
      </c>
      <c r="B55" s="93" t="s">
        <v>92</v>
      </c>
      <c r="C55" s="93" t="n">
        <v>1</v>
      </c>
      <c r="D55" s="99" t="e">
        <f aca="false" t="array" ref="D55:D55">IF(
    VLOOKUP(
        $A55,
        _xlfn._xlws.filter(
            INDIRECT("'"&amp;D$1&amp;"'!A2:G1000"), (INDIRECT("'"&amp;D$1&amp;"'!B2:B1000")=$B55) * (INDIRECT("'"&amp;D$1&amp;"'!C2:C1000")=$C55)
        ),
        5,
        FALSE()
    )="",
    "",
    VLOOKUP(
        $A55,
        _xlfn._xlws.filter(
            INDIRECT("'"&amp;D$1&amp;"'!A2:G1000"), (INDIRECT("'"&amp;D$1&amp;"'!B2:B1000")=$B55) * (INDIRECT("'"&amp;D$1&amp;"'!C2:C1000")=$C55)
        ),7,
        FALSE()
    )
)</f>
        <v>#NAME?</v>
      </c>
      <c r="E55" s="99" t="e">
        <f aca="false" t="array" ref="E55:E55">IF(
    VLOOKUP(
        $A55,
        _xlfn._xlws.filter(
            INDIRECT("'"&amp;E$1&amp;"'!A2:G1000"), (INDIRECT("'"&amp;E$1&amp;"'!B2:B1000")=$B55) * (INDIRECT("'"&amp;E$1&amp;"'!C2:C1000")=$C55)
        ),
        5,
        FALSE()
    )="",
    "",
    VLOOKUP(
        $A55,
        _xlfn._xlws.filter(
            INDIRECT("'"&amp;E$1&amp;"'!A2:G1000"), (INDIRECT("'"&amp;E$1&amp;"'!B2:B1000")=$B55) * (INDIRECT("'"&amp;E$1&amp;"'!C2:C1000")=$C55)
        ),7,
        FALSE()
    )
)</f>
        <v>#NAME?</v>
      </c>
      <c r="F55" s="99" t="e">
        <f aca="false" t="array" ref="F55:F55">IF(
    VLOOKUP(
        $A55,
        _xlfn._xlws.filter(
            INDIRECT("'"&amp;F$1&amp;"'!A2:G1000"), (INDIRECT("'"&amp;F$1&amp;"'!B2:B1000")=$B55) * (INDIRECT("'"&amp;F$1&amp;"'!C2:C1000")=$C55)
        ),
        5,
        FALSE()
    )="",
    "",
    VLOOKUP(
        $A55,
        _xlfn._xlws.filter(
            INDIRECT("'"&amp;F$1&amp;"'!A2:G1000"), (INDIRECT("'"&amp;F$1&amp;"'!B2:B1000")=$B55) * (INDIRECT("'"&amp;F$1&amp;"'!C2:C1000")=$C55)
        ),7,
        FALSE()
    )
)</f>
        <v>#NAME?</v>
      </c>
      <c r="G55" s="99" t="e">
        <f aca="false" t="array" ref="G55:G55">IF(
    VLOOKUP(
        $A55,
        _xlfn._xlws.filter(
            INDIRECT("'"&amp;G$1&amp;"'!A2:G1000"), (INDIRECT("'"&amp;G$1&amp;"'!B2:B1000")=$B55) * (INDIRECT("'"&amp;G$1&amp;"'!C2:C1000")=$C55)
        ),
        5,
        FALSE()
    )="",
    "",
    VLOOKUP(
        $A55,
        _xlfn._xlws.filter(
            INDIRECT("'"&amp;G$1&amp;"'!A2:G1000"), (INDIRECT("'"&amp;G$1&amp;"'!B2:B1000")=$B55) * (INDIRECT("'"&amp;G$1&amp;"'!C2:C1000")=$C55)
        ),7,
        FALSE()
    )
)</f>
        <v>#NAME?</v>
      </c>
      <c r="H55" s="99" t="e">
        <f aca="false" t="array" ref="H55:H55">IF(
    VLOOKUP(
        $A55,
        _xlfn._xlws.filter(
            INDIRECT("'"&amp;H$1&amp;"'!A2:G1000"), (INDIRECT("'"&amp;H$1&amp;"'!B2:B1000")=$B55) * (INDIRECT("'"&amp;H$1&amp;"'!C2:C1000")=$C55)
        ),
        5,
        FALSE()
    )="",
    "",
    VLOOKUP(
        $A55,
        _xlfn._xlws.filter(
            INDIRECT("'"&amp;H$1&amp;"'!A2:G1000"), (INDIRECT("'"&amp;H$1&amp;"'!B2:B1000")=$B55) * (INDIRECT("'"&amp;H$1&amp;"'!C2:C1000")=$C55)
        ),7,
        FALSE()
    )
)</f>
        <v>#NAME?</v>
      </c>
      <c r="I55" s="99" t="e">
        <f aca="false" t="array" ref="I55:I55">IF(
    VLOOKUP(
        $A55,
        _xlfn._xlws.filter(
            INDIRECT("'"&amp;I$1&amp;"'!A2:G1000"), (INDIRECT("'"&amp;I$1&amp;"'!B2:B1000")=$B55) * (INDIRECT("'"&amp;I$1&amp;"'!C2:C1000")=$C55)
        ),
        5,
        FALSE()
    )="",
    "",
    VLOOKUP(
        $A55,
        _xlfn._xlws.filter(
            INDIRECT("'"&amp;I$1&amp;"'!A2:G1000"), (INDIRECT("'"&amp;I$1&amp;"'!B2:B1000")=$B55) * (INDIRECT("'"&amp;I$1&amp;"'!C2:C1000")=$C55)
        ),7,
        FALSE()
    )
)</f>
        <v>#NAME?</v>
      </c>
      <c r="J55" s="99" t="e">
        <f aca="false" t="array" ref="J55:J55">IF(
    VLOOKUP(
        $A55,
        _xlfn._xlws.filter(
            INDIRECT("'"&amp;J$1&amp;"'!A2:G1000"), (INDIRECT("'"&amp;J$1&amp;"'!B2:B1000")=$B55) * (INDIRECT("'"&amp;J$1&amp;"'!C2:C1000")=$C55)
        ),
        5,
        FALSE()
    )="",
    "",
    VLOOKUP(
        $A55,
        _xlfn._xlws.filter(
            INDIRECT("'"&amp;J$1&amp;"'!A2:G1000"), (INDIRECT("'"&amp;J$1&amp;"'!B2:B1000")=$B55) * (INDIRECT("'"&amp;J$1&amp;"'!C2:C1000")=$C55)
        ),7,
        FALSE()
    )
)</f>
        <v>#NAME?</v>
      </c>
      <c r="K55" s="99" t="e">
        <f aca="false" t="array" ref="K55:K55">IF(
    VLOOKUP(
        $A55,
        _xlfn._xlws.filter(
            INDIRECT("'"&amp;K$1&amp;"'!A2:G1000"), (INDIRECT("'"&amp;K$1&amp;"'!B2:B1000")=$B55) * (INDIRECT("'"&amp;K$1&amp;"'!C2:C1000")=$C55)
        ),
        5,
        FALSE()
    )="",
    "",
    VLOOKUP(
        $A55,
        _xlfn._xlws.filter(
            INDIRECT("'"&amp;K$1&amp;"'!A2:G1000"), (INDIRECT("'"&amp;K$1&amp;"'!B2:B1000")=$B55) * (INDIRECT("'"&amp;K$1&amp;"'!C2:C1000")=$C55)
        ),7,
        FALSE()
    )
)</f>
        <v>#NAME?</v>
      </c>
      <c r="L55" s="99" t="e">
        <f aca="false" t="array" ref="L55:L55">IF(
    VLOOKUP(
        $A55,
        _xlfn._xlws.filter(
            INDIRECT("'"&amp;L$1&amp;"'!A2:G1000"), (INDIRECT("'"&amp;L$1&amp;"'!B2:B1000")=$B55) * (INDIRECT("'"&amp;L$1&amp;"'!C2:C1000")=$C55)
        ),
        5,
        FALSE()
    )="",
    "",
    VLOOKUP(
        $A55,
        _xlfn._xlws.filter(
            INDIRECT("'"&amp;L$1&amp;"'!A2:G1000"), (INDIRECT("'"&amp;L$1&amp;"'!B2:B1000")=$B55) * (INDIRECT("'"&amp;L$1&amp;"'!C2:C1000")=$C55)
        ),7,
        FALSE()
    )
)</f>
        <v>#NAME?</v>
      </c>
      <c r="M55" s="99" t="e">
        <f aca="false" t="array" ref="M55:M55">IF(
    VLOOKUP(
        $A55,
        _xlfn._xlws.filter(
            INDIRECT("'"&amp;M$1&amp;"'!A2:G1000"), (INDIRECT("'"&amp;M$1&amp;"'!B2:B1000")=$B55) * (INDIRECT("'"&amp;M$1&amp;"'!C2:C1000")=$C55)
        ),
        5,
        FALSE()
    )="",
    "",
    VLOOKUP(
        $A55,
        _xlfn._xlws.filter(
            INDIRECT("'"&amp;M$1&amp;"'!A2:G1000"), (INDIRECT("'"&amp;M$1&amp;"'!B2:B1000")=$B55) * (INDIRECT("'"&amp;M$1&amp;"'!C2:C1000")=$C55)
        ),7,
        FALSE()
    )
)</f>
        <v>#NAME?</v>
      </c>
      <c r="N55" s="99" t="e">
        <f aca="false" t="array" ref="N55:N55">IF(
    VLOOKUP(
        $A55,
        _xlfn._xlws.filter(
            INDIRECT("'"&amp;N$1&amp;"'!A2:G1000"), (INDIRECT("'"&amp;N$1&amp;"'!B2:B1000")=$B55) * (INDIRECT("'"&amp;N$1&amp;"'!C2:C1000")=$C55)
        ),
        5,
        FALSE()
    )="",
    "",
    VLOOKUP(
        $A55,
        _xlfn._xlws.filter(
            INDIRECT("'"&amp;N$1&amp;"'!A2:G1000"), (INDIRECT("'"&amp;N$1&amp;"'!B2:B1000")=$B55) * (INDIRECT("'"&amp;N$1&amp;"'!C2:C1000")=$C55)
        ),7,
        FALSE()
    )
)</f>
        <v>#NAME?</v>
      </c>
      <c r="O55" s="99" t="e">
        <f aca="false" t="array" ref="O55:O55">IF(
    VLOOKUP(
        $A55,
        _xlfn._xlws.filter(
            INDIRECT("'"&amp;O$1&amp;"'!A2:G1000"), (INDIRECT("'"&amp;O$1&amp;"'!B2:B1000")=$B55) * (INDIRECT("'"&amp;O$1&amp;"'!C2:C1000")=$C55)
        ),
        5,
        FALSE()
    )="",
    "",
    VLOOKUP(
        $A55,
        _xlfn._xlws.filter(
            INDIRECT("'"&amp;O$1&amp;"'!A2:G1000"), (INDIRECT("'"&amp;O$1&amp;"'!B2:B1000")=$B55) * (INDIRECT("'"&amp;O$1&amp;"'!C2:C1000")=$C55)
        ),7,
        FALSE()
    )
)</f>
        <v>#NAME?</v>
      </c>
      <c r="P55" s="99" t="e">
        <f aca="false" t="array" ref="P55:P55">IF(
    VLOOKUP(
        $A55,
        _xlfn._xlws.filter(
            INDIRECT("'"&amp;P$1&amp;"'!A2:G1000"), (INDIRECT("'"&amp;P$1&amp;"'!B2:B1000")=$B55) * (INDIRECT("'"&amp;P$1&amp;"'!C2:C1000")=$C55)
        ),
        5,
        FALSE()
    )="",
    "",
    VLOOKUP(
        $A55,
        _xlfn._xlws.filter(
            INDIRECT("'"&amp;P$1&amp;"'!A2:G1000"), (INDIRECT("'"&amp;P$1&amp;"'!B2:B1000")=$B55) * (INDIRECT("'"&amp;P$1&amp;"'!C2:C1000")=$C55)
        ),7,
        FALSE()
    )
)</f>
        <v>#NAME?</v>
      </c>
      <c r="Q55" s="99" t="e">
        <f aca="false" t="array" ref="Q55:Q55">IF(
    VLOOKUP(
        $A55,
        _xlfn._xlws.filter(
            INDIRECT("'"&amp;Q$1&amp;"'!A2:G1000"), (INDIRECT("'"&amp;Q$1&amp;"'!B2:B1000")=$B55) * (INDIRECT("'"&amp;Q$1&amp;"'!C2:C1000")=$C55)
        ),
        5,
        FALSE()
    )="",
    "",
    VLOOKUP(
        $A55,
        _xlfn._xlws.filter(
            INDIRECT("'"&amp;Q$1&amp;"'!A2:G1000"), (INDIRECT("'"&amp;Q$1&amp;"'!B2:B1000")=$B55) * (INDIRECT("'"&amp;Q$1&amp;"'!C2:C1000")=$C55)
        ),7,
        FALSE()
    )
)</f>
        <v>#NAME?</v>
      </c>
    </row>
    <row r="56" customFormat="false" ht="15" hidden="false" customHeight="false" outlineLevel="0" collapsed="false">
      <c r="A56" s="95" t="s">
        <v>41</v>
      </c>
      <c r="B56" s="93" t="s">
        <v>93</v>
      </c>
      <c r="C56" s="93" t="n">
        <v>1</v>
      </c>
      <c r="D56" s="99" t="e">
        <f aca="false" t="array" ref="D56:D56">IF(
    VLOOKUP(
        $A56,
        _xlfn._xlws.filter(
            INDIRECT("'"&amp;D$1&amp;"'!A2:G1000"), (INDIRECT("'"&amp;D$1&amp;"'!B2:B1000")=$B56) * (INDIRECT("'"&amp;D$1&amp;"'!C2:C1000")=$C56)
        ),
        5,
        FALSE()
    )="",
    "",
    VLOOKUP(
        $A56,
        _xlfn._xlws.filter(
            INDIRECT("'"&amp;D$1&amp;"'!A2:G1000"), (INDIRECT("'"&amp;D$1&amp;"'!B2:B1000")=$B56) * (INDIRECT("'"&amp;D$1&amp;"'!C2:C1000")=$C56)
        ),7,
        FALSE()
    )
)</f>
        <v>#NAME?</v>
      </c>
      <c r="E56" s="99" t="e">
        <f aca="false" t="array" ref="E56:E56">IF(
    VLOOKUP(
        $A56,
        _xlfn._xlws.filter(
            INDIRECT("'"&amp;E$1&amp;"'!A2:G1000"), (INDIRECT("'"&amp;E$1&amp;"'!B2:B1000")=$B56) * (INDIRECT("'"&amp;E$1&amp;"'!C2:C1000")=$C56)
        ),
        5,
        FALSE()
    )="",
    "",
    VLOOKUP(
        $A56,
        _xlfn._xlws.filter(
            INDIRECT("'"&amp;E$1&amp;"'!A2:G1000"), (INDIRECT("'"&amp;E$1&amp;"'!B2:B1000")=$B56) * (INDIRECT("'"&amp;E$1&amp;"'!C2:C1000")=$C56)
        ),7,
        FALSE()
    )
)</f>
        <v>#NAME?</v>
      </c>
      <c r="F56" s="99" t="e">
        <f aca="false" t="array" ref="F56:F56">IF(
    VLOOKUP(
        $A56,
        _xlfn._xlws.filter(
            INDIRECT("'"&amp;F$1&amp;"'!A2:G1000"), (INDIRECT("'"&amp;F$1&amp;"'!B2:B1000")=$B56) * (INDIRECT("'"&amp;F$1&amp;"'!C2:C1000")=$C56)
        ),
        5,
        FALSE()
    )="",
    "",
    VLOOKUP(
        $A56,
        _xlfn._xlws.filter(
            INDIRECT("'"&amp;F$1&amp;"'!A2:G1000"), (INDIRECT("'"&amp;F$1&amp;"'!B2:B1000")=$B56) * (INDIRECT("'"&amp;F$1&amp;"'!C2:C1000")=$C56)
        ),7,
        FALSE()
    )
)</f>
        <v>#NAME?</v>
      </c>
      <c r="G56" s="99" t="e">
        <f aca="false" t="array" ref="G56:G56">IF(
    VLOOKUP(
        $A56,
        _xlfn._xlws.filter(
            INDIRECT("'"&amp;G$1&amp;"'!A2:G1000"), (INDIRECT("'"&amp;G$1&amp;"'!B2:B1000")=$B56) * (INDIRECT("'"&amp;G$1&amp;"'!C2:C1000")=$C56)
        ),
        5,
        FALSE()
    )="",
    "",
    VLOOKUP(
        $A56,
        _xlfn._xlws.filter(
            INDIRECT("'"&amp;G$1&amp;"'!A2:G1000"), (INDIRECT("'"&amp;G$1&amp;"'!B2:B1000")=$B56) * (INDIRECT("'"&amp;G$1&amp;"'!C2:C1000")=$C56)
        ),7,
        FALSE()
    )
)</f>
        <v>#NAME?</v>
      </c>
      <c r="H56" s="99" t="e">
        <f aca="false" t="array" ref="H56:H56">IF(
    VLOOKUP(
        $A56,
        _xlfn._xlws.filter(
            INDIRECT("'"&amp;H$1&amp;"'!A2:G1000"), (INDIRECT("'"&amp;H$1&amp;"'!B2:B1000")=$B56) * (INDIRECT("'"&amp;H$1&amp;"'!C2:C1000")=$C56)
        ),
        5,
        FALSE()
    )="",
    "",
    VLOOKUP(
        $A56,
        _xlfn._xlws.filter(
            INDIRECT("'"&amp;H$1&amp;"'!A2:G1000"), (INDIRECT("'"&amp;H$1&amp;"'!B2:B1000")=$B56) * (INDIRECT("'"&amp;H$1&amp;"'!C2:C1000")=$C56)
        ),7,
        FALSE()
    )
)</f>
        <v>#NAME?</v>
      </c>
      <c r="I56" s="99" t="e">
        <f aca="false" t="array" ref="I56:I56">IF(
    VLOOKUP(
        $A56,
        _xlfn._xlws.filter(
            INDIRECT("'"&amp;I$1&amp;"'!A2:G1000"), (INDIRECT("'"&amp;I$1&amp;"'!B2:B1000")=$B56) * (INDIRECT("'"&amp;I$1&amp;"'!C2:C1000")=$C56)
        ),
        5,
        FALSE()
    )="",
    "",
    VLOOKUP(
        $A56,
        _xlfn._xlws.filter(
            INDIRECT("'"&amp;I$1&amp;"'!A2:G1000"), (INDIRECT("'"&amp;I$1&amp;"'!B2:B1000")=$B56) * (INDIRECT("'"&amp;I$1&amp;"'!C2:C1000")=$C56)
        ),7,
        FALSE()
    )
)</f>
        <v>#NAME?</v>
      </c>
      <c r="J56" s="99" t="e">
        <f aca="false" t="array" ref="J56:J56">IF(
    VLOOKUP(
        $A56,
        _xlfn._xlws.filter(
            INDIRECT("'"&amp;J$1&amp;"'!A2:G1000"), (INDIRECT("'"&amp;J$1&amp;"'!B2:B1000")=$B56) * (INDIRECT("'"&amp;J$1&amp;"'!C2:C1000")=$C56)
        ),
        5,
        FALSE()
    )="",
    "",
    VLOOKUP(
        $A56,
        _xlfn._xlws.filter(
            INDIRECT("'"&amp;J$1&amp;"'!A2:G1000"), (INDIRECT("'"&amp;J$1&amp;"'!B2:B1000")=$B56) * (INDIRECT("'"&amp;J$1&amp;"'!C2:C1000")=$C56)
        ),7,
        FALSE()
    )
)</f>
        <v>#NAME?</v>
      </c>
      <c r="K56" s="99" t="e">
        <f aca="false" t="array" ref="K56:K56">IF(
    VLOOKUP(
        $A56,
        _xlfn._xlws.filter(
            INDIRECT("'"&amp;K$1&amp;"'!A2:G1000"), (INDIRECT("'"&amp;K$1&amp;"'!B2:B1000")=$B56) * (INDIRECT("'"&amp;K$1&amp;"'!C2:C1000")=$C56)
        ),
        5,
        FALSE()
    )="",
    "",
    VLOOKUP(
        $A56,
        _xlfn._xlws.filter(
            INDIRECT("'"&amp;K$1&amp;"'!A2:G1000"), (INDIRECT("'"&amp;K$1&amp;"'!B2:B1000")=$B56) * (INDIRECT("'"&amp;K$1&amp;"'!C2:C1000")=$C56)
        ),7,
        FALSE()
    )
)</f>
        <v>#NAME?</v>
      </c>
      <c r="L56" s="99" t="e">
        <f aca="false" t="array" ref="L56:L56">IF(
    VLOOKUP(
        $A56,
        _xlfn._xlws.filter(
            INDIRECT("'"&amp;L$1&amp;"'!A2:G1000"), (INDIRECT("'"&amp;L$1&amp;"'!B2:B1000")=$B56) * (INDIRECT("'"&amp;L$1&amp;"'!C2:C1000")=$C56)
        ),
        5,
        FALSE()
    )="",
    "",
    VLOOKUP(
        $A56,
        _xlfn._xlws.filter(
            INDIRECT("'"&amp;L$1&amp;"'!A2:G1000"), (INDIRECT("'"&amp;L$1&amp;"'!B2:B1000")=$B56) * (INDIRECT("'"&amp;L$1&amp;"'!C2:C1000")=$C56)
        ),7,
        FALSE()
    )
)</f>
        <v>#NAME?</v>
      </c>
      <c r="M56" s="99" t="e">
        <f aca="false" t="array" ref="M56:M56">IF(
    VLOOKUP(
        $A56,
        _xlfn._xlws.filter(
            INDIRECT("'"&amp;M$1&amp;"'!A2:G1000"), (INDIRECT("'"&amp;M$1&amp;"'!B2:B1000")=$B56) * (INDIRECT("'"&amp;M$1&amp;"'!C2:C1000")=$C56)
        ),
        5,
        FALSE()
    )="",
    "",
    VLOOKUP(
        $A56,
        _xlfn._xlws.filter(
            INDIRECT("'"&amp;M$1&amp;"'!A2:G1000"), (INDIRECT("'"&amp;M$1&amp;"'!B2:B1000")=$B56) * (INDIRECT("'"&amp;M$1&amp;"'!C2:C1000")=$C56)
        ),7,
        FALSE()
    )
)</f>
        <v>#NAME?</v>
      </c>
      <c r="N56" s="99" t="e">
        <f aca="false" t="array" ref="N56:N56">IF(
    VLOOKUP(
        $A56,
        _xlfn._xlws.filter(
            INDIRECT("'"&amp;N$1&amp;"'!A2:G1000"), (INDIRECT("'"&amp;N$1&amp;"'!B2:B1000")=$B56) * (INDIRECT("'"&amp;N$1&amp;"'!C2:C1000")=$C56)
        ),
        5,
        FALSE()
    )="",
    "",
    VLOOKUP(
        $A56,
        _xlfn._xlws.filter(
            INDIRECT("'"&amp;N$1&amp;"'!A2:G1000"), (INDIRECT("'"&amp;N$1&amp;"'!B2:B1000")=$B56) * (INDIRECT("'"&amp;N$1&amp;"'!C2:C1000")=$C56)
        ),7,
        FALSE()
    )
)</f>
        <v>#NAME?</v>
      </c>
      <c r="O56" s="99" t="e">
        <f aca="false" t="array" ref="O56:O56">IF(
    VLOOKUP(
        $A56,
        _xlfn._xlws.filter(
            INDIRECT("'"&amp;O$1&amp;"'!A2:G1000"), (INDIRECT("'"&amp;O$1&amp;"'!B2:B1000")=$B56) * (INDIRECT("'"&amp;O$1&amp;"'!C2:C1000")=$C56)
        ),
        5,
        FALSE()
    )="",
    "",
    VLOOKUP(
        $A56,
        _xlfn._xlws.filter(
            INDIRECT("'"&amp;O$1&amp;"'!A2:G1000"), (INDIRECT("'"&amp;O$1&amp;"'!B2:B1000")=$B56) * (INDIRECT("'"&amp;O$1&amp;"'!C2:C1000")=$C56)
        ),7,
        FALSE()
    )
)</f>
        <v>#NAME?</v>
      </c>
      <c r="P56" s="99" t="e">
        <f aca="false" t="array" ref="P56:P56">IF(
    VLOOKUP(
        $A56,
        _xlfn._xlws.filter(
            INDIRECT("'"&amp;P$1&amp;"'!A2:G1000"), (INDIRECT("'"&amp;P$1&amp;"'!B2:B1000")=$B56) * (INDIRECT("'"&amp;P$1&amp;"'!C2:C1000")=$C56)
        ),
        5,
        FALSE()
    )="",
    "",
    VLOOKUP(
        $A56,
        _xlfn._xlws.filter(
            INDIRECT("'"&amp;P$1&amp;"'!A2:G1000"), (INDIRECT("'"&amp;P$1&amp;"'!B2:B1000")=$B56) * (INDIRECT("'"&amp;P$1&amp;"'!C2:C1000")=$C56)
        ),7,
        FALSE()
    )
)</f>
        <v>#NAME?</v>
      </c>
      <c r="Q56" s="99" t="e">
        <f aca="false" t="array" ref="Q56:Q56">IF(
    VLOOKUP(
        $A56,
        _xlfn._xlws.filter(
            INDIRECT("'"&amp;Q$1&amp;"'!A2:G1000"), (INDIRECT("'"&amp;Q$1&amp;"'!B2:B1000")=$B56) * (INDIRECT("'"&amp;Q$1&amp;"'!C2:C1000")=$C56)
        ),
        5,
        FALSE()
    )="",
    "",
    VLOOKUP(
        $A56,
        _xlfn._xlws.filter(
            INDIRECT("'"&amp;Q$1&amp;"'!A2:G1000"), (INDIRECT("'"&amp;Q$1&amp;"'!B2:B1000")=$B56) * (INDIRECT("'"&amp;Q$1&amp;"'!C2:C1000")=$C56)
        ),7,
        FALSE()
    )
)</f>
        <v>#NAME?</v>
      </c>
    </row>
    <row r="57" customFormat="false" ht="15" hidden="false" customHeight="false" outlineLevel="0" collapsed="false">
      <c r="A57" s="95" t="s">
        <v>41</v>
      </c>
      <c r="B57" s="93" t="s">
        <v>94</v>
      </c>
      <c r="C57" s="93" t="n">
        <v>1</v>
      </c>
      <c r="D57" s="99" t="e">
        <f aca="false" t="array" ref="D57:D57">IF(
    VLOOKUP(
        $A57,
        _xlfn._xlws.filter(
            INDIRECT("'"&amp;D$1&amp;"'!A2:G1000"), (INDIRECT("'"&amp;D$1&amp;"'!B2:B1000")=$B57) * (INDIRECT("'"&amp;D$1&amp;"'!C2:C1000")=$C57)
        ),
        5,
        FALSE()
    )="",
    "",
    VLOOKUP(
        $A57,
        _xlfn._xlws.filter(
            INDIRECT("'"&amp;D$1&amp;"'!A2:G1000"), (INDIRECT("'"&amp;D$1&amp;"'!B2:B1000")=$B57) * (INDIRECT("'"&amp;D$1&amp;"'!C2:C1000")=$C57)
        ),7,
        FALSE()
    )
)</f>
        <v>#NAME?</v>
      </c>
      <c r="E57" s="99" t="e">
        <f aca="false" t="array" ref="E57:E57">IF(
    VLOOKUP(
        $A57,
        _xlfn._xlws.filter(
            INDIRECT("'"&amp;E$1&amp;"'!A2:G1000"), (INDIRECT("'"&amp;E$1&amp;"'!B2:B1000")=$B57) * (INDIRECT("'"&amp;E$1&amp;"'!C2:C1000")=$C57)
        ),
        5,
        FALSE()
    )="",
    "",
    VLOOKUP(
        $A57,
        _xlfn._xlws.filter(
            INDIRECT("'"&amp;E$1&amp;"'!A2:G1000"), (INDIRECT("'"&amp;E$1&amp;"'!B2:B1000")=$B57) * (INDIRECT("'"&amp;E$1&amp;"'!C2:C1000")=$C57)
        ),7,
        FALSE()
    )
)</f>
        <v>#NAME?</v>
      </c>
      <c r="F57" s="99" t="e">
        <f aca="false" t="array" ref="F57:F57">IF(
    VLOOKUP(
        $A57,
        _xlfn._xlws.filter(
            INDIRECT("'"&amp;F$1&amp;"'!A2:G1000"), (INDIRECT("'"&amp;F$1&amp;"'!B2:B1000")=$B57) * (INDIRECT("'"&amp;F$1&amp;"'!C2:C1000")=$C57)
        ),
        5,
        FALSE()
    )="",
    "",
    VLOOKUP(
        $A57,
        _xlfn._xlws.filter(
            INDIRECT("'"&amp;F$1&amp;"'!A2:G1000"), (INDIRECT("'"&amp;F$1&amp;"'!B2:B1000")=$B57) * (INDIRECT("'"&amp;F$1&amp;"'!C2:C1000")=$C57)
        ),7,
        FALSE()
    )
)</f>
        <v>#NAME?</v>
      </c>
      <c r="G57" s="99" t="e">
        <f aca="false" t="array" ref="G57:G57">IF(
    VLOOKUP(
        $A57,
        _xlfn._xlws.filter(
            INDIRECT("'"&amp;G$1&amp;"'!A2:G1000"), (INDIRECT("'"&amp;G$1&amp;"'!B2:B1000")=$B57) * (INDIRECT("'"&amp;G$1&amp;"'!C2:C1000")=$C57)
        ),
        5,
        FALSE()
    )="",
    "",
    VLOOKUP(
        $A57,
        _xlfn._xlws.filter(
            INDIRECT("'"&amp;G$1&amp;"'!A2:G1000"), (INDIRECT("'"&amp;G$1&amp;"'!B2:B1000")=$B57) * (INDIRECT("'"&amp;G$1&amp;"'!C2:C1000")=$C57)
        ),7,
        FALSE()
    )
)</f>
        <v>#NAME?</v>
      </c>
      <c r="H57" s="99" t="e">
        <f aca="false" t="array" ref="H57:H57">IF(
    VLOOKUP(
        $A57,
        _xlfn._xlws.filter(
            INDIRECT("'"&amp;H$1&amp;"'!A2:G1000"), (INDIRECT("'"&amp;H$1&amp;"'!B2:B1000")=$B57) * (INDIRECT("'"&amp;H$1&amp;"'!C2:C1000")=$C57)
        ),
        5,
        FALSE()
    )="",
    "",
    VLOOKUP(
        $A57,
        _xlfn._xlws.filter(
            INDIRECT("'"&amp;H$1&amp;"'!A2:G1000"), (INDIRECT("'"&amp;H$1&amp;"'!B2:B1000")=$B57) * (INDIRECT("'"&amp;H$1&amp;"'!C2:C1000")=$C57)
        ),7,
        FALSE()
    )
)</f>
        <v>#NAME?</v>
      </c>
      <c r="I57" s="99" t="e">
        <f aca="false" t="array" ref="I57:I57">IF(
    VLOOKUP(
        $A57,
        _xlfn._xlws.filter(
            INDIRECT("'"&amp;I$1&amp;"'!A2:G1000"), (INDIRECT("'"&amp;I$1&amp;"'!B2:B1000")=$B57) * (INDIRECT("'"&amp;I$1&amp;"'!C2:C1000")=$C57)
        ),
        5,
        FALSE()
    )="",
    "",
    VLOOKUP(
        $A57,
        _xlfn._xlws.filter(
            INDIRECT("'"&amp;I$1&amp;"'!A2:G1000"), (INDIRECT("'"&amp;I$1&amp;"'!B2:B1000")=$B57) * (INDIRECT("'"&amp;I$1&amp;"'!C2:C1000")=$C57)
        ),7,
        FALSE()
    )
)</f>
        <v>#NAME?</v>
      </c>
      <c r="J57" s="99" t="e">
        <f aca="false" t="array" ref="J57:J57">IF(
    VLOOKUP(
        $A57,
        _xlfn._xlws.filter(
            INDIRECT("'"&amp;J$1&amp;"'!A2:G1000"), (INDIRECT("'"&amp;J$1&amp;"'!B2:B1000")=$B57) * (INDIRECT("'"&amp;J$1&amp;"'!C2:C1000")=$C57)
        ),
        5,
        FALSE()
    )="",
    "",
    VLOOKUP(
        $A57,
        _xlfn._xlws.filter(
            INDIRECT("'"&amp;J$1&amp;"'!A2:G1000"), (INDIRECT("'"&amp;J$1&amp;"'!B2:B1000")=$B57) * (INDIRECT("'"&amp;J$1&amp;"'!C2:C1000")=$C57)
        ),7,
        FALSE()
    )
)</f>
        <v>#NAME?</v>
      </c>
      <c r="K57" s="99" t="e">
        <f aca="false" t="array" ref="K57:K57">IF(
    VLOOKUP(
        $A57,
        _xlfn._xlws.filter(
            INDIRECT("'"&amp;K$1&amp;"'!A2:G1000"), (INDIRECT("'"&amp;K$1&amp;"'!B2:B1000")=$B57) * (INDIRECT("'"&amp;K$1&amp;"'!C2:C1000")=$C57)
        ),
        5,
        FALSE()
    )="",
    "",
    VLOOKUP(
        $A57,
        _xlfn._xlws.filter(
            INDIRECT("'"&amp;K$1&amp;"'!A2:G1000"), (INDIRECT("'"&amp;K$1&amp;"'!B2:B1000")=$B57) * (INDIRECT("'"&amp;K$1&amp;"'!C2:C1000")=$C57)
        ),7,
        FALSE()
    )
)</f>
        <v>#NAME?</v>
      </c>
      <c r="L57" s="99" t="e">
        <f aca="false" t="array" ref="L57:L57">IF(
    VLOOKUP(
        $A57,
        _xlfn._xlws.filter(
            INDIRECT("'"&amp;L$1&amp;"'!A2:G1000"), (INDIRECT("'"&amp;L$1&amp;"'!B2:B1000")=$B57) * (INDIRECT("'"&amp;L$1&amp;"'!C2:C1000")=$C57)
        ),
        5,
        FALSE()
    )="",
    "",
    VLOOKUP(
        $A57,
        _xlfn._xlws.filter(
            INDIRECT("'"&amp;L$1&amp;"'!A2:G1000"), (INDIRECT("'"&amp;L$1&amp;"'!B2:B1000")=$B57) * (INDIRECT("'"&amp;L$1&amp;"'!C2:C1000")=$C57)
        ),7,
        FALSE()
    )
)</f>
        <v>#NAME?</v>
      </c>
      <c r="M57" s="99" t="e">
        <f aca="false" t="array" ref="M57:M57">IF(
    VLOOKUP(
        $A57,
        _xlfn._xlws.filter(
            INDIRECT("'"&amp;M$1&amp;"'!A2:G1000"), (INDIRECT("'"&amp;M$1&amp;"'!B2:B1000")=$B57) * (INDIRECT("'"&amp;M$1&amp;"'!C2:C1000")=$C57)
        ),
        5,
        FALSE()
    )="",
    "",
    VLOOKUP(
        $A57,
        _xlfn._xlws.filter(
            INDIRECT("'"&amp;M$1&amp;"'!A2:G1000"), (INDIRECT("'"&amp;M$1&amp;"'!B2:B1000")=$B57) * (INDIRECT("'"&amp;M$1&amp;"'!C2:C1000")=$C57)
        ),7,
        FALSE()
    )
)</f>
        <v>#NAME?</v>
      </c>
      <c r="N57" s="99" t="e">
        <f aca="false" t="array" ref="N57:N57">IF(
    VLOOKUP(
        $A57,
        _xlfn._xlws.filter(
            INDIRECT("'"&amp;N$1&amp;"'!A2:G1000"), (INDIRECT("'"&amp;N$1&amp;"'!B2:B1000")=$B57) * (INDIRECT("'"&amp;N$1&amp;"'!C2:C1000")=$C57)
        ),
        5,
        FALSE()
    )="",
    "",
    VLOOKUP(
        $A57,
        _xlfn._xlws.filter(
            INDIRECT("'"&amp;N$1&amp;"'!A2:G1000"), (INDIRECT("'"&amp;N$1&amp;"'!B2:B1000")=$B57) * (INDIRECT("'"&amp;N$1&amp;"'!C2:C1000")=$C57)
        ),7,
        FALSE()
    )
)</f>
        <v>#NAME?</v>
      </c>
      <c r="O57" s="99" t="e">
        <f aca="false" t="array" ref="O57:O57">IF(
    VLOOKUP(
        $A57,
        _xlfn._xlws.filter(
            INDIRECT("'"&amp;O$1&amp;"'!A2:G1000"), (INDIRECT("'"&amp;O$1&amp;"'!B2:B1000")=$B57) * (INDIRECT("'"&amp;O$1&amp;"'!C2:C1000")=$C57)
        ),
        5,
        FALSE()
    )="",
    "",
    VLOOKUP(
        $A57,
        _xlfn._xlws.filter(
            INDIRECT("'"&amp;O$1&amp;"'!A2:G1000"), (INDIRECT("'"&amp;O$1&amp;"'!B2:B1000")=$B57) * (INDIRECT("'"&amp;O$1&amp;"'!C2:C1000")=$C57)
        ),7,
        FALSE()
    )
)</f>
        <v>#NAME?</v>
      </c>
      <c r="P57" s="99" t="e">
        <f aca="false" t="array" ref="P57:P57">IF(
    VLOOKUP(
        $A57,
        _xlfn._xlws.filter(
            INDIRECT("'"&amp;P$1&amp;"'!A2:G1000"), (INDIRECT("'"&amp;P$1&amp;"'!B2:B1000")=$B57) * (INDIRECT("'"&amp;P$1&amp;"'!C2:C1000")=$C57)
        ),
        5,
        FALSE()
    )="",
    "",
    VLOOKUP(
        $A57,
        _xlfn._xlws.filter(
            INDIRECT("'"&amp;P$1&amp;"'!A2:G1000"), (INDIRECT("'"&amp;P$1&amp;"'!B2:B1000")=$B57) * (INDIRECT("'"&amp;P$1&amp;"'!C2:C1000")=$C57)
        ),7,
        FALSE()
    )
)</f>
        <v>#NAME?</v>
      </c>
      <c r="Q57" s="99" t="e">
        <f aca="false" t="array" ref="Q57:Q57">IF(
    VLOOKUP(
        $A57,
        _xlfn._xlws.filter(
            INDIRECT("'"&amp;Q$1&amp;"'!A2:G1000"), (INDIRECT("'"&amp;Q$1&amp;"'!B2:B1000")=$B57) * (INDIRECT("'"&amp;Q$1&amp;"'!C2:C1000")=$C57)
        ),
        5,
        FALSE()
    )="",
    "",
    VLOOKUP(
        $A57,
        _xlfn._xlws.filter(
            INDIRECT("'"&amp;Q$1&amp;"'!A2:G1000"), (INDIRECT("'"&amp;Q$1&amp;"'!B2:B1000")=$B57) * (INDIRECT("'"&amp;Q$1&amp;"'!C2:C1000")=$C57)
        ),7,
        FALSE()
    )
)</f>
        <v>#NAME?</v>
      </c>
    </row>
    <row r="58" customFormat="false" ht="15" hidden="false" customHeight="false" outlineLevel="0" collapsed="false">
      <c r="A58" s="95" t="s">
        <v>41</v>
      </c>
      <c r="B58" s="93" t="s">
        <v>95</v>
      </c>
      <c r="C58" s="93" t="n">
        <v>1</v>
      </c>
      <c r="D58" s="99" t="e">
        <f aca="false" t="array" ref="D58:D58">IF(
    VLOOKUP(
        $A58,
        _xlfn._xlws.filter(
            INDIRECT("'"&amp;D$1&amp;"'!A2:G1000"), (INDIRECT("'"&amp;D$1&amp;"'!B2:B1000")=$B58) * (INDIRECT("'"&amp;D$1&amp;"'!C2:C1000")=$C58)
        ),
        5,
        FALSE()
    )="",
    "",
    VLOOKUP(
        $A58,
        _xlfn._xlws.filter(
            INDIRECT("'"&amp;D$1&amp;"'!A2:G1000"), (INDIRECT("'"&amp;D$1&amp;"'!B2:B1000")=$B58) * (INDIRECT("'"&amp;D$1&amp;"'!C2:C1000")=$C58)
        ),7,
        FALSE()
    )
)</f>
        <v>#NAME?</v>
      </c>
      <c r="E58" s="99" t="e">
        <f aca="false" t="array" ref="E58:E58">IF(
    VLOOKUP(
        $A58,
        _xlfn._xlws.filter(
            INDIRECT("'"&amp;E$1&amp;"'!A2:G1000"), (INDIRECT("'"&amp;E$1&amp;"'!B2:B1000")=$B58) * (INDIRECT("'"&amp;E$1&amp;"'!C2:C1000")=$C58)
        ),
        5,
        FALSE()
    )="",
    "",
    VLOOKUP(
        $A58,
        _xlfn._xlws.filter(
            INDIRECT("'"&amp;E$1&amp;"'!A2:G1000"), (INDIRECT("'"&amp;E$1&amp;"'!B2:B1000")=$B58) * (INDIRECT("'"&amp;E$1&amp;"'!C2:C1000")=$C58)
        ),7,
        FALSE()
    )
)</f>
        <v>#NAME?</v>
      </c>
      <c r="F58" s="99" t="e">
        <f aca="false" t="array" ref="F58:F58">IF(
    VLOOKUP(
        $A58,
        _xlfn._xlws.filter(
            INDIRECT("'"&amp;F$1&amp;"'!A2:G1000"), (INDIRECT("'"&amp;F$1&amp;"'!B2:B1000")=$B58) * (INDIRECT("'"&amp;F$1&amp;"'!C2:C1000")=$C58)
        ),
        5,
        FALSE()
    )="",
    "",
    VLOOKUP(
        $A58,
        _xlfn._xlws.filter(
            INDIRECT("'"&amp;F$1&amp;"'!A2:G1000"), (INDIRECT("'"&amp;F$1&amp;"'!B2:B1000")=$B58) * (INDIRECT("'"&amp;F$1&amp;"'!C2:C1000")=$C58)
        ),7,
        FALSE()
    )
)</f>
        <v>#NAME?</v>
      </c>
      <c r="G58" s="99" t="e">
        <f aca="false" t="array" ref="G58:G58">IF(
    VLOOKUP(
        $A58,
        _xlfn._xlws.filter(
            INDIRECT("'"&amp;G$1&amp;"'!A2:G1000"), (INDIRECT("'"&amp;G$1&amp;"'!B2:B1000")=$B58) * (INDIRECT("'"&amp;G$1&amp;"'!C2:C1000")=$C58)
        ),
        5,
        FALSE()
    )="",
    "",
    VLOOKUP(
        $A58,
        _xlfn._xlws.filter(
            INDIRECT("'"&amp;G$1&amp;"'!A2:G1000"), (INDIRECT("'"&amp;G$1&amp;"'!B2:B1000")=$B58) * (INDIRECT("'"&amp;G$1&amp;"'!C2:C1000")=$C58)
        ),7,
        FALSE()
    )
)</f>
        <v>#NAME?</v>
      </c>
      <c r="H58" s="99" t="e">
        <f aca="false" t="array" ref="H58:H58">IF(
    VLOOKUP(
        $A58,
        _xlfn._xlws.filter(
            INDIRECT("'"&amp;H$1&amp;"'!A2:G1000"), (INDIRECT("'"&amp;H$1&amp;"'!B2:B1000")=$B58) * (INDIRECT("'"&amp;H$1&amp;"'!C2:C1000")=$C58)
        ),
        5,
        FALSE()
    )="",
    "",
    VLOOKUP(
        $A58,
        _xlfn._xlws.filter(
            INDIRECT("'"&amp;H$1&amp;"'!A2:G1000"), (INDIRECT("'"&amp;H$1&amp;"'!B2:B1000")=$B58) * (INDIRECT("'"&amp;H$1&amp;"'!C2:C1000")=$C58)
        ),7,
        FALSE()
    )
)</f>
        <v>#NAME?</v>
      </c>
      <c r="I58" s="99" t="e">
        <f aca="false" t="array" ref="I58:I58">IF(
    VLOOKUP(
        $A58,
        _xlfn._xlws.filter(
            INDIRECT("'"&amp;I$1&amp;"'!A2:G1000"), (INDIRECT("'"&amp;I$1&amp;"'!B2:B1000")=$B58) * (INDIRECT("'"&amp;I$1&amp;"'!C2:C1000")=$C58)
        ),
        5,
        FALSE()
    )="",
    "",
    VLOOKUP(
        $A58,
        _xlfn._xlws.filter(
            INDIRECT("'"&amp;I$1&amp;"'!A2:G1000"), (INDIRECT("'"&amp;I$1&amp;"'!B2:B1000")=$B58) * (INDIRECT("'"&amp;I$1&amp;"'!C2:C1000")=$C58)
        ),7,
        FALSE()
    )
)</f>
        <v>#NAME?</v>
      </c>
      <c r="J58" s="99" t="e">
        <f aca="false" t="array" ref="J58:J58">IF(
    VLOOKUP(
        $A58,
        _xlfn._xlws.filter(
            INDIRECT("'"&amp;J$1&amp;"'!A2:G1000"), (INDIRECT("'"&amp;J$1&amp;"'!B2:B1000")=$B58) * (INDIRECT("'"&amp;J$1&amp;"'!C2:C1000")=$C58)
        ),
        5,
        FALSE()
    )="",
    "",
    VLOOKUP(
        $A58,
        _xlfn._xlws.filter(
            INDIRECT("'"&amp;J$1&amp;"'!A2:G1000"), (INDIRECT("'"&amp;J$1&amp;"'!B2:B1000")=$B58) * (INDIRECT("'"&amp;J$1&amp;"'!C2:C1000")=$C58)
        ),7,
        FALSE()
    )
)</f>
        <v>#NAME?</v>
      </c>
      <c r="K58" s="99" t="e">
        <f aca="false" t="array" ref="K58:K58">IF(
    VLOOKUP(
        $A58,
        _xlfn._xlws.filter(
            INDIRECT("'"&amp;K$1&amp;"'!A2:G1000"), (INDIRECT("'"&amp;K$1&amp;"'!B2:B1000")=$B58) * (INDIRECT("'"&amp;K$1&amp;"'!C2:C1000")=$C58)
        ),
        5,
        FALSE()
    )="",
    "",
    VLOOKUP(
        $A58,
        _xlfn._xlws.filter(
            INDIRECT("'"&amp;K$1&amp;"'!A2:G1000"), (INDIRECT("'"&amp;K$1&amp;"'!B2:B1000")=$B58) * (INDIRECT("'"&amp;K$1&amp;"'!C2:C1000")=$C58)
        ),7,
        FALSE()
    )
)</f>
        <v>#NAME?</v>
      </c>
      <c r="L58" s="99" t="e">
        <f aca="false" t="array" ref="L58:L58">IF(
    VLOOKUP(
        $A58,
        _xlfn._xlws.filter(
            INDIRECT("'"&amp;L$1&amp;"'!A2:G1000"), (INDIRECT("'"&amp;L$1&amp;"'!B2:B1000")=$B58) * (INDIRECT("'"&amp;L$1&amp;"'!C2:C1000")=$C58)
        ),
        5,
        FALSE()
    )="",
    "",
    VLOOKUP(
        $A58,
        _xlfn._xlws.filter(
            INDIRECT("'"&amp;L$1&amp;"'!A2:G1000"), (INDIRECT("'"&amp;L$1&amp;"'!B2:B1000")=$B58) * (INDIRECT("'"&amp;L$1&amp;"'!C2:C1000")=$C58)
        ),7,
        FALSE()
    )
)</f>
        <v>#NAME?</v>
      </c>
      <c r="M58" s="99" t="e">
        <f aca="false" t="array" ref="M58:M58">IF(
    VLOOKUP(
        $A58,
        _xlfn._xlws.filter(
            INDIRECT("'"&amp;M$1&amp;"'!A2:G1000"), (INDIRECT("'"&amp;M$1&amp;"'!B2:B1000")=$B58) * (INDIRECT("'"&amp;M$1&amp;"'!C2:C1000")=$C58)
        ),
        5,
        FALSE()
    )="",
    "",
    VLOOKUP(
        $A58,
        _xlfn._xlws.filter(
            INDIRECT("'"&amp;M$1&amp;"'!A2:G1000"), (INDIRECT("'"&amp;M$1&amp;"'!B2:B1000")=$B58) * (INDIRECT("'"&amp;M$1&amp;"'!C2:C1000")=$C58)
        ),7,
        FALSE()
    )
)</f>
        <v>#NAME?</v>
      </c>
      <c r="N58" s="99" t="e">
        <f aca="false" t="array" ref="N58:N58">IF(
    VLOOKUP(
        $A58,
        _xlfn._xlws.filter(
            INDIRECT("'"&amp;N$1&amp;"'!A2:G1000"), (INDIRECT("'"&amp;N$1&amp;"'!B2:B1000")=$B58) * (INDIRECT("'"&amp;N$1&amp;"'!C2:C1000")=$C58)
        ),
        5,
        FALSE()
    )="",
    "",
    VLOOKUP(
        $A58,
        _xlfn._xlws.filter(
            INDIRECT("'"&amp;N$1&amp;"'!A2:G1000"), (INDIRECT("'"&amp;N$1&amp;"'!B2:B1000")=$B58) * (INDIRECT("'"&amp;N$1&amp;"'!C2:C1000")=$C58)
        ),7,
        FALSE()
    )
)</f>
        <v>#NAME?</v>
      </c>
      <c r="O58" s="99" t="e">
        <f aca="false" t="array" ref="O58:O58">IF(
    VLOOKUP(
        $A58,
        _xlfn._xlws.filter(
            INDIRECT("'"&amp;O$1&amp;"'!A2:G1000"), (INDIRECT("'"&amp;O$1&amp;"'!B2:B1000")=$B58) * (INDIRECT("'"&amp;O$1&amp;"'!C2:C1000")=$C58)
        ),
        5,
        FALSE()
    )="",
    "",
    VLOOKUP(
        $A58,
        _xlfn._xlws.filter(
            INDIRECT("'"&amp;O$1&amp;"'!A2:G1000"), (INDIRECT("'"&amp;O$1&amp;"'!B2:B1000")=$B58) * (INDIRECT("'"&amp;O$1&amp;"'!C2:C1000")=$C58)
        ),7,
        FALSE()
    )
)</f>
        <v>#NAME?</v>
      </c>
      <c r="P58" s="99" t="e">
        <f aca="false" t="array" ref="P58:P58">IF(
    VLOOKUP(
        $A58,
        _xlfn._xlws.filter(
            INDIRECT("'"&amp;P$1&amp;"'!A2:G1000"), (INDIRECT("'"&amp;P$1&amp;"'!B2:B1000")=$B58) * (INDIRECT("'"&amp;P$1&amp;"'!C2:C1000")=$C58)
        ),
        5,
        FALSE()
    )="",
    "",
    VLOOKUP(
        $A58,
        _xlfn._xlws.filter(
            INDIRECT("'"&amp;P$1&amp;"'!A2:G1000"), (INDIRECT("'"&amp;P$1&amp;"'!B2:B1000")=$B58) * (INDIRECT("'"&amp;P$1&amp;"'!C2:C1000")=$C58)
        ),7,
        FALSE()
    )
)</f>
        <v>#NAME?</v>
      </c>
      <c r="Q58" s="99" t="e">
        <f aca="false" t="array" ref="Q58:Q58">IF(
    VLOOKUP(
        $A58,
        _xlfn._xlws.filter(
            INDIRECT("'"&amp;Q$1&amp;"'!A2:G1000"), (INDIRECT("'"&amp;Q$1&amp;"'!B2:B1000")=$B58) * (INDIRECT("'"&amp;Q$1&amp;"'!C2:C1000")=$C58)
        ),
        5,
        FALSE()
    )="",
    "",
    VLOOKUP(
        $A58,
        _xlfn._xlws.filter(
            INDIRECT("'"&amp;Q$1&amp;"'!A2:G1000"), (INDIRECT("'"&amp;Q$1&amp;"'!B2:B1000")=$B58) * (INDIRECT("'"&amp;Q$1&amp;"'!C2:C1000")=$C58)
        ),7,
        FALSE()
    )
)</f>
        <v>#NAME?</v>
      </c>
    </row>
    <row r="59" customFormat="false" ht="15" hidden="false" customHeight="false" outlineLevel="0" collapsed="false">
      <c r="A59" s="95" t="s">
        <v>41</v>
      </c>
      <c r="B59" s="93" t="s">
        <v>96</v>
      </c>
      <c r="C59" s="93" t="n">
        <v>1</v>
      </c>
      <c r="D59" s="99" t="e">
        <f aca="false" t="array" ref="D59:D59">IF(
    VLOOKUP(
        $A59,
        _xlfn._xlws.filter(
            INDIRECT("'"&amp;D$1&amp;"'!A2:G1000"), (INDIRECT("'"&amp;D$1&amp;"'!B2:B1000")=$B59) * (INDIRECT("'"&amp;D$1&amp;"'!C2:C1000")=$C59)
        ),
        5,
        FALSE()
    )="",
    "",
    VLOOKUP(
        $A59,
        _xlfn._xlws.filter(
            INDIRECT("'"&amp;D$1&amp;"'!A2:G1000"), (INDIRECT("'"&amp;D$1&amp;"'!B2:B1000")=$B59) * (INDIRECT("'"&amp;D$1&amp;"'!C2:C1000")=$C59)
        ),7,
        FALSE()
    )
)</f>
        <v>#NAME?</v>
      </c>
      <c r="E59" s="99" t="e">
        <f aca="false" t="array" ref="E59:E59">IF(
    VLOOKUP(
        $A59,
        _xlfn._xlws.filter(
            INDIRECT("'"&amp;E$1&amp;"'!A2:G1000"), (INDIRECT("'"&amp;E$1&amp;"'!B2:B1000")=$B59) * (INDIRECT("'"&amp;E$1&amp;"'!C2:C1000")=$C59)
        ),
        5,
        FALSE()
    )="",
    "",
    VLOOKUP(
        $A59,
        _xlfn._xlws.filter(
            INDIRECT("'"&amp;E$1&amp;"'!A2:G1000"), (INDIRECT("'"&amp;E$1&amp;"'!B2:B1000")=$B59) * (INDIRECT("'"&amp;E$1&amp;"'!C2:C1000")=$C59)
        ),7,
        FALSE()
    )
)</f>
        <v>#NAME?</v>
      </c>
      <c r="F59" s="99" t="e">
        <f aca="false" t="array" ref="F59:F59">IF(
    VLOOKUP(
        $A59,
        _xlfn._xlws.filter(
            INDIRECT("'"&amp;F$1&amp;"'!A2:G1000"), (INDIRECT("'"&amp;F$1&amp;"'!B2:B1000")=$B59) * (INDIRECT("'"&amp;F$1&amp;"'!C2:C1000")=$C59)
        ),
        5,
        FALSE()
    )="",
    "",
    VLOOKUP(
        $A59,
        _xlfn._xlws.filter(
            INDIRECT("'"&amp;F$1&amp;"'!A2:G1000"), (INDIRECT("'"&amp;F$1&amp;"'!B2:B1000")=$B59) * (INDIRECT("'"&amp;F$1&amp;"'!C2:C1000")=$C59)
        ),7,
        FALSE()
    )
)</f>
        <v>#NAME?</v>
      </c>
      <c r="G59" s="99" t="e">
        <f aca="false" t="array" ref="G59:G59">IF(
    VLOOKUP(
        $A59,
        _xlfn._xlws.filter(
            INDIRECT("'"&amp;G$1&amp;"'!A2:G1000"), (INDIRECT("'"&amp;G$1&amp;"'!B2:B1000")=$B59) * (INDIRECT("'"&amp;G$1&amp;"'!C2:C1000")=$C59)
        ),
        5,
        FALSE()
    )="",
    "",
    VLOOKUP(
        $A59,
        _xlfn._xlws.filter(
            INDIRECT("'"&amp;G$1&amp;"'!A2:G1000"), (INDIRECT("'"&amp;G$1&amp;"'!B2:B1000")=$B59) * (INDIRECT("'"&amp;G$1&amp;"'!C2:C1000")=$C59)
        ),7,
        FALSE()
    )
)</f>
        <v>#NAME?</v>
      </c>
      <c r="H59" s="99" t="e">
        <f aca="false" t="array" ref="H59:H59">IF(
    VLOOKUP(
        $A59,
        _xlfn._xlws.filter(
            INDIRECT("'"&amp;H$1&amp;"'!A2:G1000"), (INDIRECT("'"&amp;H$1&amp;"'!B2:B1000")=$B59) * (INDIRECT("'"&amp;H$1&amp;"'!C2:C1000")=$C59)
        ),
        5,
        FALSE()
    )="",
    "",
    VLOOKUP(
        $A59,
        _xlfn._xlws.filter(
            INDIRECT("'"&amp;H$1&amp;"'!A2:G1000"), (INDIRECT("'"&amp;H$1&amp;"'!B2:B1000")=$B59) * (INDIRECT("'"&amp;H$1&amp;"'!C2:C1000")=$C59)
        ),7,
        FALSE()
    )
)</f>
        <v>#NAME?</v>
      </c>
      <c r="I59" s="99" t="e">
        <f aca="false" t="array" ref="I59:I59">IF(
    VLOOKUP(
        $A59,
        _xlfn._xlws.filter(
            INDIRECT("'"&amp;I$1&amp;"'!A2:G1000"), (INDIRECT("'"&amp;I$1&amp;"'!B2:B1000")=$B59) * (INDIRECT("'"&amp;I$1&amp;"'!C2:C1000")=$C59)
        ),
        5,
        FALSE()
    )="",
    "",
    VLOOKUP(
        $A59,
        _xlfn._xlws.filter(
            INDIRECT("'"&amp;I$1&amp;"'!A2:G1000"), (INDIRECT("'"&amp;I$1&amp;"'!B2:B1000")=$B59) * (INDIRECT("'"&amp;I$1&amp;"'!C2:C1000")=$C59)
        ),7,
        FALSE()
    )
)</f>
        <v>#NAME?</v>
      </c>
      <c r="J59" s="99" t="e">
        <f aca="false" t="array" ref="J59:J59">IF(
    VLOOKUP(
        $A59,
        _xlfn._xlws.filter(
            INDIRECT("'"&amp;J$1&amp;"'!A2:G1000"), (INDIRECT("'"&amp;J$1&amp;"'!B2:B1000")=$B59) * (INDIRECT("'"&amp;J$1&amp;"'!C2:C1000")=$C59)
        ),
        5,
        FALSE()
    )="",
    "",
    VLOOKUP(
        $A59,
        _xlfn._xlws.filter(
            INDIRECT("'"&amp;J$1&amp;"'!A2:G1000"), (INDIRECT("'"&amp;J$1&amp;"'!B2:B1000")=$B59) * (INDIRECT("'"&amp;J$1&amp;"'!C2:C1000")=$C59)
        ),7,
        FALSE()
    )
)</f>
        <v>#NAME?</v>
      </c>
      <c r="K59" s="99" t="e">
        <f aca="false" t="array" ref="K59:K59">IF(
    VLOOKUP(
        $A59,
        _xlfn._xlws.filter(
            INDIRECT("'"&amp;K$1&amp;"'!A2:G1000"), (INDIRECT("'"&amp;K$1&amp;"'!B2:B1000")=$B59) * (INDIRECT("'"&amp;K$1&amp;"'!C2:C1000")=$C59)
        ),
        5,
        FALSE()
    )="",
    "",
    VLOOKUP(
        $A59,
        _xlfn._xlws.filter(
            INDIRECT("'"&amp;K$1&amp;"'!A2:G1000"), (INDIRECT("'"&amp;K$1&amp;"'!B2:B1000")=$B59) * (INDIRECT("'"&amp;K$1&amp;"'!C2:C1000")=$C59)
        ),7,
        FALSE()
    )
)</f>
        <v>#NAME?</v>
      </c>
      <c r="L59" s="99" t="e">
        <f aca="false" t="array" ref="L59:L59">IF(
    VLOOKUP(
        $A59,
        _xlfn._xlws.filter(
            INDIRECT("'"&amp;L$1&amp;"'!A2:G1000"), (INDIRECT("'"&amp;L$1&amp;"'!B2:B1000")=$B59) * (INDIRECT("'"&amp;L$1&amp;"'!C2:C1000")=$C59)
        ),
        5,
        FALSE()
    )="",
    "",
    VLOOKUP(
        $A59,
        _xlfn._xlws.filter(
            INDIRECT("'"&amp;L$1&amp;"'!A2:G1000"), (INDIRECT("'"&amp;L$1&amp;"'!B2:B1000")=$B59) * (INDIRECT("'"&amp;L$1&amp;"'!C2:C1000")=$C59)
        ),7,
        FALSE()
    )
)</f>
        <v>#NAME?</v>
      </c>
      <c r="M59" s="99" t="e">
        <f aca="false" t="array" ref="M59:M59">IF(
    VLOOKUP(
        $A59,
        _xlfn._xlws.filter(
            INDIRECT("'"&amp;M$1&amp;"'!A2:G1000"), (INDIRECT("'"&amp;M$1&amp;"'!B2:B1000")=$B59) * (INDIRECT("'"&amp;M$1&amp;"'!C2:C1000")=$C59)
        ),
        5,
        FALSE()
    )="",
    "",
    VLOOKUP(
        $A59,
        _xlfn._xlws.filter(
            INDIRECT("'"&amp;M$1&amp;"'!A2:G1000"), (INDIRECT("'"&amp;M$1&amp;"'!B2:B1000")=$B59) * (INDIRECT("'"&amp;M$1&amp;"'!C2:C1000")=$C59)
        ),7,
        FALSE()
    )
)</f>
        <v>#NAME?</v>
      </c>
      <c r="N59" s="99" t="e">
        <f aca="false" t="array" ref="N59:N59">IF(
    VLOOKUP(
        $A59,
        _xlfn._xlws.filter(
            INDIRECT("'"&amp;N$1&amp;"'!A2:G1000"), (INDIRECT("'"&amp;N$1&amp;"'!B2:B1000")=$B59) * (INDIRECT("'"&amp;N$1&amp;"'!C2:C1000")=$C59)
        ),
        5,
        FALSE()
    )="",
    "",
    VLOOKUP(
        $A59,
        _xlfn._xlws.filter(
            INDIRECT("'"&amp;N$1&amp;"'!A2:G1000"), (INDIRECT("'"&amp;N$1&amp;"'!B2:B1000")=$B59) * (INDIRECT("'"&amp;N$1&amp;"'!C2:C1000")=$C59)
        ),7,
        FALSE()
    )
)</f>
        <v>#NAME?</v>
      </c>
      <c r="O59" s="99" t="e">
        <f aca="false" t="array" ref="O59:O59">IF(
    VLOOKUP(
        $A59,
        _xlfn._xlws.filter(
            INDIRECT("'"&amp;O$1&amp;"'!A2:G1000"), (INDIRECT("'"&amp;O$1&amp;"'!B2:B1000")=$B59) * (INDIRECT("'"&amp;O$1&amp;"'!C2:C1000")=$C59)
        ),
        5,
        FALSE()
    )="",
    "",
    VLOOKUP(
        $A59,
        _xlfn._xlws.filter(
            INDIRECT("'"&amp;O$1&amp;"'!A2:G1000"), (INDIRECT("'"&amp;O$1&amp;"'!B2:B1000")=$B59) * (INDIRECT("'"&amp;O$1&amp;"'!C2:C1000")=$C59)
        ),7,
        FALSE()
    )
)</f>
        <v>#NAME?</v>
      </c>
      <c r="P59" s="99" t="e">
        <f aca="false" t="array" ref="P59:P59">IF(
    VLOOKUP(
        $A59,
        _xlfn._xlws.filter(
            INDIRECT("'"&amp;P$1&amp;"'!A2:G1000"), (INDIRECT("'"&amp;P$1&amp;"'!B2:B1000")=$B59) * (INDIRECT("'"&amp;P$1&amp;"'!C2:C1000")=$C59)
        ),
        5,
        FALSE()
    )="",
    "",
    VLOOKUP(
        $A59,
        _xlfn._xlws.filter(
            INDIRECT("'"&amp;P$1&amp;"'!A2:G1000"), (INDIRECT("'"&amp;P$1&amp;"'!B2:B1000")=$B59) * (INDIRECT("'"&amp;P$1&amp;"'!C2:C1000")=$C59)
        ),7,
        FALSE()
    )
)</f>
        <v>#NAME?</v>
      </c>
      <c r="Q59" s="99" t="e">
        <f aca="false" t="array" ref="Q59:Q59">IF(
    VLOOKUP(
        $A59,
        _xlfn._xlws.filter(
            INDIRECT("'"&amp;Q$1&amp;"'!A2:G1000"), (INDIRECT("'"&amp;Q$1&amp;"'!B2:B1000")=$B59) * (INDIRECT("'"&amp;Q$1&amp;"'!C2:C1000")=$C59)
        ),
        5,
        FALSE()
    )="",
    "",
    VLOOKUP(
        $A59,
        _xlfn._xlws.filter(
            INDIRECT("'"&amp;Q$1&amp;"'!A2:G1000"), (INDIRECT("'"&amp;Q$1&amp;"'!B2:B1000")=$B59) * (INDIRECT("'"&amp;Q$1&amp;"'!C2:C1000")=$C59)
        ),7,
        FALSE()
    )
)</f>
        <v>#NAME?</v>
      </c>
    </row>
    <row r="60" customFormat="false" ht="15" hidden="false" customHeight="false" outlineLevel="0" collapsed="false">
      <c r="A60" s="95" t="s">
        <v>41</v>
      </c>
      <c r="B60" s="93" t="s">
        <v>97</v>
      </c>
      <c r="C60" s="93" t="n">
        <v>1</v>
      </c>
      <c r="D60" s="99" t="e">
        <f aca="false" t="array" ref="D60:D60">IF(
    VLOOKUP(
        $A60,
        _xlfn._xlws.filter(
            INDIRECT("'"&amp;D$1&amp;"'!A2:G1000"), (INDIRECT("'"&amp;D$1&amp;"'!B2:B1000")=$B60) * (INDIRECT("'"&amp;D$1&amp;"'!C2:C1000")=$C60)
        ),
        5,
        FALSE()
    )="",
    "",
    VLOOKUP(
        $A60,
        _xlfn._xlws.filter(
            INDIRECT("'"&amp;D$1&amp;"'!A2:G1000"), (INDIRECT("'"&amp;D$1&amp;"'!B2:B1000")=$B60) * (INDIRECT("'"&amp;D$1&amp;"'!C2:C1000")=$C60)
        ),7,
        FALSE()
    )
)</f>
        <v>#NAME?</v>
      </c>
      <c r="E60" s="99" t="e">
        <f aca="false" t="array" ref="E60:E60">IF(
    VLOOKUP(
        $A60,
        _xlfn._xlws.filter(
            INDIRECT("'"&amp;E$1&amp;"'!A2:G1000"), (INDIRECT("'"&amp;E$1&amp;"'!B2:B1000")=$B60) * (INDIRECT("'"&amp;E$1&amp;"'!C2:C1000")=$C60)
        ),
        5,
        FALSE()
    )="",
    "",
    VLOOKUP(
        $A60,
        _xlfn._xlws.filter(
            INDIRECT("'"&amp;E$1&amp;"'!A2:G1000"), (INDIRECT("'"&amp;E$1&amp;"'!B2:B1000")=$B60) * (INDIRECT("'"&amp;E$1&amp;"'!C2:C1000")=$C60)
        ),7,
        FALSE()
    )
)</f>
        <v>#NAME?</v>
      </c>
      <c r="F60" s="99" t="e">
        <f aca="false" t="array" ref="F60:F60">IF(
    VLOOKUP(
        $A60,
        _xlfn._xlws.filter(
            INDIRECT("'"&amp;F$1&amp;"'!A2:G1000"), (INDIRECT("'"&amp;F$1&amp;"'!B2:B1000")=$B60) * (INDIRECT("'"&amp;F$1&amp;"'!C2:C1000")=$C60)
        ),
        5,
        FALSE()
    )="",
    "",
    VLOOKUP(
        $A60,
        _xlfn._xlws.filter(
            INDIRECT("'"&amp;F$1&amp;"'!A2:G1000"), (INDIRECT("'"&amp;F$1&amp;"'!B2:B1000")=$B60) * (INDIRECT("'"&amp;F$1&amp;"'!C2:C1000")=$C60)
        ),7,
        FALSE()
    )
)</f>
        <v>#NAME?</v>
      </c>
      <c r="G60" s="99" t="e">
        <f aca="false" t="array" ref="G60:G60">IF(
    VLOOKUP(
        $A60,
        _xlfn._xlws.filter(
            INDIRECT("'"&amp;G$1&amp;"'!A2:G1000"), (INDIRECT("'"&amp;G$1&amp;"'!B2:B1000")=$B60) * (INDIRECT("'"&amp;G$1&amp;"'!C2:C1000")=$C60)
        ),
        5,
        FALSE()
    )="",
    "",
    VLOOKUP(
        $A60,
        _xlfn._xlws.filter(
            INDIRECT("'"&amp;G$1&amp;"'!A2:G1000"), (INDIRECT("'"&amp;G$1&amp;"'!B2:B1000")=$B60) * (INDIRECT("'"&amp;G$1&amp;"'!C2:C1000")=$C60)
        ),7,
        FALSE()
    )
)</f>
        <v>#NAME?</v>
      </c>
      <c r="H60" s="99" t="e">
        <f aca="false" t="array" ref="H60:H60">IF(
    VLOOKUP(
        $A60,
        _xlfn._xlws.filter(
            INDIRECT("'"&amp;H$1&amp;"'!A2:G1000"), (INDIRECT("'"&amp;H$1&amp;"'!B2:B1000")=$B60) * (INDIRECT("'"&amp;H$1&amp;"'!C2:C1000")=$C60)
        ),
        5,
        FALSE()
    )="",
    "",
    VLOOKUP(
        $A60,
        _xlfn._xlws.filter(
            INDIRECT("'"&amp;H$1&amp;"'!A2:G1000"), (INDIRECT("'"&amp;H$1&amp;"'!B2:B1000")=$B60) * (INDIRECT("'"&amp;H$1&amp;"'!C2:C1000")=$C60)
        ),7,
        FALSE()
    )
)</f>
        <v>#NAME?</v>
      </c>
      <c r="I60" s="99" t="e">
        <f aca="false" t="array" ref="I60:I60">IF(
    VLOOKUP(
        $A60,
        _xlfn._xlws.filter(
            INDIRECT("'"&amp;I$1&amp;"'!A2:G1000"), (INDIRECT("'"&amp;I$1&amp;"'!B2:B1000")=$B60) * (INDIRECT("'"&amp;I$1&amp;"'!C2:C1000")=$C60)
        ),
        5,
        FALSE()
    )="",
    "",
    VLOOKUP(
        $A60,
        _xlfn._xlws.filter(
            INDIRECT("'"&amp;I$1&amp;"'!A2:G1000"), (INDIRECT("'"&amp;I$1&amp;"'!B2:B1000")=$B60) * (INDIRECT("'"&amp;I$1&amp;"'!C2:C1000")=$C60)
        ),7,
        FALSE()
    )
)</f>
        <v>#NAME?</v>
      </c>
      <c r="J60" s="99" t="e">
        <f aca="false" t="array" ref="J60:J60">IF(
    VLOOKUP(
        $A60,
        _xlfn._xlws.filter(
            INDIRECT("'"&amp;J$1&amp;"'!A2:G1000"), (INDIRECT("'"&amp;J$1&amp;"'!B2:B1000")=$B60) * (INDIRECT("'"&amp;J$1&amp;"'!C2:C1000")=$C60)
        ),
        5,
        FALSE()
    )="",
    "",
    VLOOKUP(
        $A60,
        _xlfn._xlws.filter(
            INDIRECT("'"&amp;J$1&amp;"'!A2:G1000"), (INDIRECT("'"&amp;J$1&amp;"'!B2:B1000")=$B60) * (INDIRECT("'"&amp;J$1&amp;"'!C2:C1000")=$C60)
        ),7,
        FALSE()
    )
)</f>
        <v>#NAME?</v>
      </c>
      <c r="K60" s="99" t="e">
        <f aca="false" t="array" ref="K60:K60">IF(
    VLOOKUP(
        $A60,
        _xlfn._xlws.filter(
            INDIRECT("'"&amp;K$1&amp;"'!A2:G1000"), (INDIRECT("'"&amp;K$1&amp;"'!B2:B1000")=$B60) * (INDIRECT("'"&amp;K$1&amp;"'!C2:C1000")=$C60)
        ),
        5,
        FALSE()
    )="",
    "",
    VLOOKUP(
        $A60,
        _xlfn._xlws.filter(
            INDIRECT("'"&amp;K$1&amp;"'!A2:G1000"), (INDIRECT("'"&amp;K$1&amp;"'!B2:B1000")=$B60) * (INDIRECT("'"&amp;K$1&amp;"'!C2:C1000")=$C60)
        ),7,
        FALSE()
    )
)</f>
        <v>#NAME?</v>
      </c>
      <c r="L60" s="99" t="e">
        <f aca="false" t="array" ref="L60:L60">IF(
    VLOOKUP(
        $A60,
        _xlfn._xlws.filter(
            INDIRECT("'"&amp;L$1&amp;"'!A2:G1000"), (INDIRECT("'"&amp;L$1&amp;"'!B2:B1000")=$B60) * (INDIRECT("'"&amp;L$1&amp;"'!C2:C1000")=$C60)
        ),
        5,
        FALSE()
    )="",
    "",
    VLOOKUP(
        $A60,
        _xlfn._xlws.filter(
            INDIRECT("'"&amp;L$1&amp;"'!A2:G1000"), (INDIRECT("'"&amp;L$1&amp;"'!B2:B1000")=$B60) * (INDIRECT("'"&amp;L$1&amp;"'!C2:C1000")=$C60)
        ),7,
        FALSE()
    )
)</f>
        <v>#NAME?</v>
      </c>
      <c r="M60" s="99" t="e">
        <f aca="false" t="array" ref="M60:M60">IF(
    VLOOKUP(
        $A60,
        _xlfn._xlws.filter(
            INDIRECT("'"&amp;M$1&amp;"'!A2:G1000"), (INDIRECT("'"&amp;M$1&amp;"'!B2:B1000")=$B60) * (INDIRECT("'"&amp;M$1&amp;"'!C2:C1000")=$C60)
        ),
        5,
        FALSE()
    )="",
    "",
    VLOOKUP(
        $A60,
        _xlfn._xlws.filter(
            INDIRECT("'"&amp;M$1&amp;"'!A2:G1000"), (INDIRECT("'"&amp;M$1&amp;"'!B2:B1000")=$B60) * (INDIRECT("'"&amp;M$1&amp;"'!C2:C1000")=$C60)
        ),7,
        FALSE()
    )
)</f>
        <v>#NAME?</v>
      </c>
      <c r="N60" s="99" t="e">
        <f aca="false" t="array" ref="N60:N60">IF(
    VLOOKUP(
        $A60,
        _xlfn._xlws.filter(
            INDIRECT("'"&amp;N$1&amp;"'!A2:G1000"), (INDIRECT("'"&amp;N$1&amp;"'!B2:B1000")=$B60) * (INDIRECT("'"&amp;N$1&amp;"'!C2:C1000")=$C60)
        ),
        5,
        FALSE()
    )="",
    "",
    VLOOKUP(
        $A60,
        _xlfn._xlws.filter(
            INDIRECT("'"&amp;N$1&amp;"'!A2:G1000"), (INDIRECT("'"&amp;N$1&amp;"'!B2:B1000")=$B60) * (INDIRECT("'"&amp;N$1&amp;"'!C2:C1000")=$C60)
        ),7,
        FALSE()
    )
)</f>
        <v>#NAME?</v>
      </c>
      <c r="O60" s="99" t="e">
        <f aca="false" t="array" ref="O60:O60">IF(
    VLOOKUP(
        $A60,
        _xlfn._xlws.filter(
            INDIRECT("'"&amp;O$1&amp;"'!A2:G1000"), (INDIRECT("'"&amp;O$1&amp;"'!B2:B1000")=$B60) * (INDIRECT("'"&amp;O$1&amp;"'!C2:C1000")=$C60)
        ),
        5,
        FALSE()
    )="",
    "",
    VLOOKUP(
        $A60,
        _xlfn._xlws.filter(
            INDIRECT("'"&amp;O$1&amp;"'!A2:G1000"), (INDIRECT("'"&amp;O$1&amp;"'!B2:B1000")=$B60) * (INDIRECT("'"&amp;O$1&amp;"'!C2:C1000")=$C60)
        ),7,
        FALSE()
    )
)</f>
        <v>#NAME?</v>
      </c>
      <c r="P60" s="99" t="e">
        <f aca="false" t="array" ref="P60:P60">IF(
    VLOOKUP(
        $A60,
        _xlfn._xlws.filter(
            INDIRECT("'"&amp;P$1&amp;"'!A2:G1000"), (INDIRECT("'"&amp;P$1&amp;"'!B2:B1000")=$B60) * (INDIRECT("'"&amp;P$1&amp;"'!C2:C1000")=$C60)
        ),
        5,
        FALSE()
    )="",
    "",
    VLOOKUP(
        $A60,
        _xlfn._xlws.filter(
            INDIRECT("'"&amp;P$1&amp;"'!A2:G1000"), (INDIRECT("'"&amp;P$1&amp;"'!B2:B1000")=$B60) * (INDIRECT("'"&amp;P$1&amp;"'!C2:C1000")=$C60)
        ),7,
        FALSE()
    )
)</f>
        <v>#NAME?</v>
      </c>
      <c r="Q60" s="99" t="e">
        <f aca="false" t="array" ref="Q60:Q60">IF(
    VLOOKUP(
        $A60,
        _xlfn._xlws.filter(
            INDIRECT("'"&amp;Q$1&amp;"'!A2:G1000"), (INDIRECT("'"&amp;Q$1&amp;"'!B2:B1000")=$B60) * (INDIRECT("'"&amp;Q$1&amp;"'!C2:C1000")=$C60)
        ),
        5,
        FALSE()
    )="",
    "",
    VLOOKUP(
        $A60,
        _xlfn._xlws.filter(
            INDIRECT("'"&amp;Q$1&amp;"'!A2:G1000"), (INDIRECT("'"&amp;Q$1&amp;"'!B2:B1000")=$B60) * (INDIRECT("'"&amp;Q$1&amp;"'!C2:C1000")=$C60)
        ),7,
        FALSE()
    )
)</f>
        <v>#NAME?</v>
      </c>
    </row>
    <row r="61" customFormat="false" ht="15" hidden="false" customHeight="false" outlineLevel="0" collapsed="false">
      <c r="A61" s="95" t="s">
        <v>41</v>
      </c>
      <c r="B61" s="93" t="s">
        <v>98</v>
      </c>
      <c r="C61" s="93" t="n">
        <v>1</v>
      </c>
      <c r="D61" s="99" t="e">
        <f aca="false" t="array" ref="D61:D61">IF(
    VLOOKUP(
        $A61,
        _xlfn._xlws.filter(
            INDIRECT("'"&amp;D$1&amp;"'!A2:G1000"), (INDIRECT("'"&amp;D$1&amp;"'!B2:B1000")=$B61) * (INDIRECT("'"&amp;D$1&amp;"'!C2:C1000")=$C61)
        ),
        5,
        FALSE()
    )="",
    "",
    VLOOKUP(
        $A61,
        _xlfn._xlws.filter(
            INDIRECT("'"&amp;D$1&amp;"'!A2:G1000"), (INDIRECT("'"&amp;D$1&amp;"'!B2:B1000")=$B61) * (INDIRECT("'"&amp;D$1&amp;"'!C2:C1000")=$C61)
        ),7,
        FALSE()
    )
)</f>
        <v>#NAME?</v>
      </c>
      <c r="E61" s="99" t="e">
        <f aca="false" t="array" ref="E61:E61">IF(
    VLOOKUP(
        $A61,
        _xlfn._xlws.filter(
            INDIRECT("'"&amp;E$1&amp;"'!A2:G1000"), (INDIRECT("'"&amp;E$1&amp;"'!B2:B1000")=$B61) * (INDIRECT("'"&amp;E$1&amp;"'!C2:C1000")=$C61)
        ),
        5,
        FALSE()
    )="",
    "",
    VLOOKUP(
        $A61,
        _xlfn._xlws.filter(
            INDIRECT("'"&amp;E$1&amp;"'!A2:G1000"), (INDIRECT("'"&amp;E$1&amp;"'!B2:B1000")=$B61) * (INDIRECT("'"&amp;E$1&amp;"'!C2:C1000")=$C61)
        ),7,
        FALSE()
    )
)</f>
        <v>#NAME?</v>
      </c>
      <c r="F61" s="99" t="e">
        <f aca="false" t="array" ref="F61:F61">IF(
    VLOOKUP(
        $A61,
        _xlfn._xlws.filter(
            INDIRECT("'"&amp;F$1&amp;"'!A2:G1000"), (INDIRECT("'"&amp;F$1&amp;"'!B2:B1000")=$B61) * (INDIRECT("'"&amp;F$1&amp;"'!C2:C1000")=$C61)
        ),
        5,
        FALSE()
    )="",
    "",
    VLOOKUP(
        $A61,
        _xlfn._xlws.filter(
            INDIRECT("'"&amp;F$1&amp;"'!A2:G1000"), (INDIRECT("'"&amp;F$1&amp;"'!B2:B1000")=$B61) * (INDIRECT("'"&amp;F$1&amp;"'!C2:C1000")=$C61)
        ),7,
        FALSE()
    )
)</f>
        <v>#NAME?</v>
      </c>
      <c r="G61" s="99" t="e">
        <f aca="false" t="array" ref="G61:G61">IF(
    VLOOKUP(
        $A61,
        _xlfn._xlws.filter(
            INDIRECT("'"&amp;G$1&amp;"'!A2:G1000"), (INDIRECT("'"&amp;G$1&amp;"'!B2:B1000")=$B61) * (INDIRECT("'"&amp;G$1&amp;"'!C2:C1000")=$C61)
        ),
        5,
        FALSE()
    )="",
    "",
    VLOOKUP(
        $A61,
        _xlfn._xlws.filter(
            INDIRECT("'"&amp;G$1&amp;"'!A2:G1000"), (INDIRECT("'"&amp;G$1&amp;"'!B2:B1000")=$B61) * (INDIRECT("'"&amp;G$1&amp;"'!C2:C1000")=$C61)
        ),7,
        FALSE()
    )
)</f>
        <v>#NAME?</v>
      </c>
      <c r="H61" s="99" t="e">
        <f aca="false" t="array" ref="H61:H61">IF(
    VLOOKUP(
        $A61,
        _xlfn._xlws.filter(
            INDIRECT("'"&amp;H$1&amp;"'!A2:G1000"), (INDIRECT("'"&amp;H$1&amp;"'!B2:B1000")=$B61) * (INDIRECT("'"&amp;H$1&amp;"'!C2:C1000")=$C61)
        ),
        5,
        FALSE()
    )="",
    "",
    VLOOKUP(
        $A61,
        _xlfn._xlws.filter(
            INDIRECT("'"&amp;H$1&amp;"'!A2:G1000"), (INDIRECT("'"&amp;H$1&amp;"'!B2:B1000")=$B61) * (INDIRECT("'"&amp;H$1&amp;"'!C2:C1000")=$C61)
        ),7,
        FALSE()
    )
)</f>
        <v>#NAME?</v>
      </c>
      <c r="I61" s="99" t="e">
        <f aca="false" t="array" ref="I61:I61">IF(
    VLOOKUP(
        $A61,
        _xlfn._xlws.filter(
            INDIRECT("'"&amp;I$1&amp;"'!A2:G1000"), (INDIRECT("'"&amp;I$1&amp;"'!B2:B1000")=$B61) * (INDIRECT("'"&amp;I$1&amp;"'!C2:C1000")=$C61)
        ),
        5,
        FALSE()
    )="",
    "",
    VLOOKUP(
        $A61,
        _xlfn._xlws.filter(
            INDIRECT("'"&amp;I$1&amp;"'!A2:G1000"), (INDIRECT("'"&amp;I$1&amp;"'!B2:B1000")=$B61) * (INDIRECT("'"&amp;I$1&amp;"'!C2:C1000")=$C61)
        ),7,
        FALSE()
    )
)</f>
        <v>#NAME?</v>
      </c>
      <c r="J61" s="99" t="e">
        <f aca="false" t="array" ref="J61:J61">IF(
    VLOOKUP(
        $A61,
        _xlfn._xlws.filter(
            INDIRECT("'"&amp;J$1&amp;"'!A2:G1000"), (INDIRECT("'"&amp;J$1&amp;"'!B2:B1000")=$B61) * (INDIRECT("'"&amp;J$1&amp;"'!C2:C1000")=$C61)
        ),
        5,
        FALSE()
    )="",
    "",
    VLOOKUP(
        $A61,
        _xlfn._xlws.filter(
            INDIRECT("'"&amp;J$1&amp;"'!A2:G1000"), (INDIRECT("'"&amp;J$1&amp;"'!B2:B1000")=$B61) * (INDIRECT("'"&amp;J$1&amp;"'!C2:C1000")=$C61)
        ),7,
        FALSE()
    )
)</f>
        <v>#NAME?</v>
      </c>
      <c r="K61" s="99" t="e">
        <f aca="false" t="array" ref="K61:K61">IF(
    VLOOKUP(
        $A61,
        _xlfn._xlws.filter(
            INDIRECT("'"&amp;K$1&amp;"'!A2:G1000"), (INDIRECT("'"&amp;K$1&amp;"'!B2:B1000")=$B61) * (INDIRECT("'"&amp;K$1&amp;"'!C2:C1000")=$C61)
        ),
        5,
        FALSE()
    )="",
    "",
    VLOOKUP(
        $A61,
        _xlfn._xlws.filter(
            INDIRECT("'"&amp;K$1&amp;"'!A2:G1000"), (INDIRECT("'"&amp;K$1&amp;"'!B2:B1000")=$B61) * (INDIRECT("'"&amp;K$1&amp;"'!C2:C1000")=$C61)
        ),7,
        FALSE()
    )
)</f>
        <v>#NAME?</v>
      </c>
      <c r="L61" s="99" t="e">
        <f aca="false" t="array" ref="L61:L61">IF(
    VLOOKUP(
        $A61,
        _xlfn._xlws.filter(
            INDIRECT("'"&amp;L$1&amp;"'!A2:G1000"), (INDIRECT("'"&amp;L$1&amp;"'!B2:B1000")=$B61) * (INDIRECT("'"&amp;L$1&amp;"'!C2:C1000")=$C61)
        ),
        5,
        FALSE()
    )="",
    "",
    VLOOKUP(
        $A61,
        _xlfn._xlws.filter(
            INDIRECT("'"&amp;L$1&amp;"'!A2:G1000"), (INDIRECT("'"&amp;L$1&amp;"'!B2:B1000")=$B61) * (INDIRECT("'"&amp;L$1&amp;"'!C2:C1000")=$C61)
        ),7,
        FALSE()
    )
)</f>
        <v>#NAME?</v>
      </c>
      <c r="M61" s="99" t="e">
        <f aca="false" t="array" ref="M61:M61">IF(
    VLOOKUP(
        $A61,
        _xlfn._xlws.filter(
            INDIRECT("'"&amp;M$1&amp;"'!A2:G1000"), (INDIRECT("'"&amp;M$1&amp;"'!B2:B1000")=$B61) * (INDIRECT("'"&amp;M$1&amp;"'!C2:C1000")=$C61)
        ),
        5,
        FALSE()
    )="",
    "",
    VLOOKUP(
        $A61,
        _xlfn._xlws.filter(
            INDIRECT("'"&amp;M$1&amp;"'!A2:G1000"), (INDIRECT("'"&amp;M$1&amp;"'!B2:B1000")=$B61) * (INDIRECT("'"&amp;M$1&amp;"'!C2:C1000")=$C61)
        ),7,
        FALSE()
    )
)</f>
        <v>#NAME?</v>
      </c>
      <c r="N61" s="99" t="e">
        <f aca="false" t="array" ref="N61:N61">IF(
    VLOOKUP(
        $A61,
        _xlfn._xlws.filter(
            INDIRECT("'"&amp;N$1&amp;"'!A2:G1000"), (INDIRECT("'"&amp;N$1&amp;"'!B2:B1000")=$B61) * (INDIRECT("'"&amp;N$1&amp;"'!C2:C1000")=$C61)
        ),
        5,
        FALSE()
    )="",
    "",
    VLOOKUP(
        $A61,
        _xlfn._xlws.filter(
            INDIRECT("'"&amp;N$1&amp;"'!A2:G1000"), (INDIRECT("'"&amp;N$1&amp;"'!B2:B1000")=$B61) * (INDIRECT("'"&amp;N$1&amp;"'!C2:C1000")=$C61)
        ),7,
        FALSE()
    )
)</f>
        <v>#NAME?</v>
      </c>
      <c r="O61" s="99" t="e">
        <f aca="false" t="array" ref="O61:O61">IF(
    VLOOKUP(
        $A61,
        _xlfn._xlws.filter(
            INDIRECT("'"&amp;O$1&amp;"'!A2:G1000"), (INDIRECT("'"&amp;O$1&amp;"'!B2:B1000")=$B61) * (INDIRECT("'"&amp;O$1&amp;"'!C2:C1000")=$C61)
        ),
        5,
        FALSE()
    )="",
    "",
    VLOOKUP(
        $A61,
        _xlfn._xlws.filter(
            INDIRECT("'"&amp;O$1&amp;"'!A2:G1000"), (INDIRECT("'"&amp;O$1&amp;"'!B2:B1000")=$B61) * (INDIRECT("'"&amp;O$1&amp;"'!C2:C1000")=$C61)
        ),7,
        FALSE()
    )
)</f>
        <v>#NAME?</v>
      </c>
      <c r="P61" s="99" t="e">
        <f aca="false" t="array" ref="P61:P61">IF(
    VLOOKUP(
        $A61,
        _xlfn._xlws.filter(
            INDIRECT("'"&amp;P$1&amp;"'!A2:G1000"), (INDIRECT("'"&amp;P$1&amp;"'!B2:B1000")=$B61) * (INDIRECT("'"&amp;P$1&amp;"'!C2:C1000")=$C61)
        ),
        5,
        FALSE()
    )="",
    "",
    VLOOKUP(
        $A61,
        _xlfn._xlws.filter(
            INDIRECT("'"&amp;P$1&amp;"'!A2:G1000"), (INDIRECT("'"&amp;P$1&amp;"'!B2:B1000")=$B61) * (INDIRECT("'"&amp;P$1&amp;"'!C2:C1000")=$C61)
        ),7,
        FALSE()
    )
)</f>
        <v>#NAME?</v>
      </c>
      <c r="Q61" s="99" t="e">
        <f aca="false" t="array" ref="Q61:Q61">IF(
    VLOOKUP(
        $A61,
        _xlfn._xlws.filter(
            INDIRECT("'"&amp;Q$1&amp;"'!A2:G1000"), (INDIRECT("'"&amp;Q$1&amp;"'!B2:B1000")=$B61) * (INDIRECT("'"&amp;Q$1&amp;"'!C2:C1000")=$C61)
        ),
        5,
        FALSE()
    )="",
    "",
    VLOOKUP(
        $A61,
        _xlfn._xlws.filter(
            INDIRECT("'"&amp;Q$1&amp;"'!A2:G1000"), (INDIRECT("'"&amp;Q$1&amp;"'!B2:B1000")=$B61) * (INDIRECT("'"&amp;Q$1&amp;"'!C2:C1000")=$C61)
        ),7,
        FALSE()
    )
)</f>
        <v>#NAME?</v>
      </c>
    </row>
    <row r="62" customFormat="false" ht="15" hidden="false" customHeight="false" outlineLevel="0" collapsed="false">
      <c r="A62" s="95" t="s">
        <v>41</v>
      </c>
      <c r="B62" s="93" t="s">
        <v>99</v>
      </c>
      <c r="C62" s="93" t="n">
        <v>1</v>
      </c>
      <c r="D62" s="99" t="e">
        <f aca="false" t="array" ref="D62:D62">IF(
    VLOOKUP(
        $A62,
        _xlfn._xlws.filter(
            INDIRECT("'"&amp;D$1&amp;"'!A2:G1000"), (INDIRECT("'"&amp;D$1&amp;"'!B2:B1000")=$B62) * (INDIRECT("'"&amp;D$1&amp;"'!C2:C1000")=$C62)
        ),
        5,
        FALSE()
    )="",
    "",
    VLOOKUP(
        $A62,
        _xlfn._xlws.filter(
            INDIRECT("'"&amp;D$1&amp;"'!A2:G1000"), (INDIRECT("'"&amp;D$1&amp;"'!B2:B1000")=$B62) * (INDIRECT("'"&amp;D$1&amp;"'!C2:C1000")=$C62)
        ),7,
        FALSE()
    )
)</f>
        <v>#NAME?</v>
      </c>
      <c r="E62" s="99" t="e">
        <f aca="false" t="array" ref="E62:E62">IF(
    VLOOKUP(
        $A62,
        _xlfn._xlws.filter(
            INDIRECT("'"&amp;E$1&amp;"'!A2:G1000"), (INDIRECT("'"&amp;E$1&amp;"'!B2:B1000")=$B62) * (INDIRECT("'"&amp;E$1&amp;"'!C2:C1000")=$C62)
        ),
        5,
        FALSE()
    )="",
    "",
    VLOOKUP(
        $A62,
        _xlfn._xlws.filter(
            INDIRECT("'"&amp;E$1&amp;"'!A2:G1000"), (INDIRECT("'"&amp;E$1&amp;"'!B2:B1000")=$B62) * (INDIRECT("'"&amp;E$1&amp;"'!C2:C1000")=$C62)
        ),7,
        FALSE()
    )
)</f>
        <v>#NAME?</v>
      </c>
      <c r="F62" s="99" t="e">
        <f aca="false" t="array" ref="F62:F62">IF(
    VLOOKUP(
        $A62,
        _xlfn._xlws.filter(
            INDIRECT("'"&amp;F$1&amp;"'!A2:G1000"), (INDIRECT("'"&amp;F$1&amp;"'!B2:B1000")=$B62) * (INDIRECT("'"&amp;F$1&amp;"'!C2:C1000")=$C62)
        ),
        5,
        FALSE()
    )="",
    "",
    VLOOKUP(
        $A62,
        _xlfn._xlws.filter(
            INDIRECT("'"&amp;F$1&amp;"'!A2:G1000"), (INDIRECT("'"&amp;F$1&amp;"'!B2:B1000")=$B62) * (INDIRECT("'"&amp;F$1&amp;"'!C2:C1000")=$C62)
        ),7,
        FALSE()
    )
)</f>
        <v>#NAME?</v>
      </c>
      <c r="G62" s="99" t="e">
        <f aca="false" t="array" ref="G62:G62">IF(
    VLOOKUP(
        $A62,
        _xlfn._xlws.filter(
            INDIRECT("'"&amp;G$1&amp;"'!A2:G1000"), (INDIRECT("'"&amp;G$1&amp;"'!B2:B1000")=$B62) * (INDIRECT("'"&amp;G$1&amp;"'!C2:C1000")=$C62)
        ),
        5,
        FALSE()
    )="",
    "",
    VLOOKUP(
        $A62,
        _xlfn._xlws.filter(
            INDIRECT("'"&amp;G$1&amp;"'!A2:G1000"), (INDIRECT("'"&amp;G$1&amp;"'!B2:B1000")=$B62) * (INDIRECT("'"&amp;G$1&amp;"'!C2:C1000")=$C62)
        ),7,
        FALSE()
    )
)</f>
        <v>#NAME?</v>
      </c>
      <c r="H62" s="99" t="e">
        <f aca="false" t="array" ref="H62:H62">IF(
    VLOOKUP(
        $A62,
        _xlfn._xlws.filter(
            INDIRECT("'"&amp;H$1&amp;"'!A2:G1000"), (INDIRECT("'"&amp;H$1&amp;"'!B2:B1000")=$B62) * (INDIRECT("'"&amp;H$1&amp;"'!C2:C1000")=$C62)
        ),
        5,
        FALSE()
    )="",
    "",
    VLOOKUP(
        $A62,
        _xlfn._xlws.filter(
            INDIRECT("'"&amp;H$1&amp;"'!A2:G1000"), (INDIRECT("'"&amp;H$1&amp;"'!B2:B1000")=$B62) * (INDIRECT("'"&amp;H$1&amp;"'!C2:C1000")=$C62)
        ),7,
        FALSE()
    )
)</f>
        <v>#NAME?</v>
      </c>
      <c r="I62" s="99" t="e">
        <f aca="false" t="array" ref="I62:I62">IF(
    VLOOKUP(
        $A62,
        _xlfn._xlws.filter(
            INDIRECT("'"&amp;I$1&amp;"'!A2:G1000"), (INDIRECT("'"&amp;I$1&amp;"'!B2:B1000")=$B62) * (INDIRECT("'"&amp;I$1&amp;"'!C2:C1000")=$C62)
        ),
        5,
        FALSE()
    )="",
    "",
    VLOOKUP(
        $A62,
        _xlfn._xlws.filter(
            INDIRECT("'"&amp;I$1&amp;"'!A2:G1000"), (INDIRECT("'"&amp;I$1&amp;"'!B2:B1000")=$B62) * (INDIRECT("'"&amp;I$1&amp;"'!C2:C1000")=$C62)
        ),7,
        FALSE()
    )
)</f>
        <v>#NAME?</v>
      </c>
      <c r="J62" s="99" t="e">
        <f aca="false" t="array" ref="J62:J62">IF(
    VLOOKUP(
        $A62,
        _xlfn._xlws.filter(
            INDIRECT("'"&amp;J$1&amp;"'!A2:G1000"), (INDIRECT("'"&amp;J$1&amp;"'!B2:B1000")=$B62) * (INDIRECT("'"&amp;J$1&amp;"'!C2:C1000")=$C62)
        ),
        5,
        FALSE()
    )="",
    "",
    VLOOKUP(
        $A62,
        _xlfn._xlws.filter(
            INDIRECT("'"&amp;J$1&amp;"'!A2:G1000"), (INDIRECT("'"&amp;J$1&amp;"'!B2:B1000")=$B62) * (INDIRECT("'"&amp;J$1&amp;"'!C2:C1000")=$C62)
        ),7,
        FALSE()
    )
)</f>
        <v>#NAME?</v>
      </c>
      <c r="K62" s="99" t="e">
        <f aca="false" t="array" ref="K62:K62">IF(
    VLOOKUP(
        $A62,
        _xlfn._xlws.filter(
            INDIRECT("'"&amp;K$1&amp;"'!A2:G1000"), (INDIRECT("'"&amp;K$1&amp;"'!B2:B1000")=$B62) * (INDIRECT("'"&amp;K$1&amp;"'!C2:C1000")=$C62)
        ),
        5,
        FALSE()
    )="",
    "",
    VLOOKUP(
        $A62,
        _xlfn._xlws.filter(
            INDIRECT("'"&amp;K$1&amp;"'!A2:G1000"), (INDIRECT("'"&amp;K$1&amp;"'!B2:B1000")=$B62) * (INDIRECT("'"&amp;K$1&amp;"'!C2:C1000")=$C62)
        ),7,
        FALSE()
    )
)</f>
        <v>#NAME?</v>
      </c>
      <c r="L62" s="99" t="e">
        <f aca="false" t="array" ref="L62:L62">IF(
    VLOOKUP(
        $A62,
        _xlfn._xlws.filter(
            INDIRECT("'"&amp;L$1&amp;"'!A2:G1000"), (INDIRECT("'"&amp;L$1&amp;"'!B2:B1000")=$B62) * (INDIRECT("'"&amp;L$1&amp;"'!C2:C1000")=$C62)
        ),
        5,
        FALSE()
    )="",
    "",
    VLOOKUP(
        $A62,
        _xlfn._xlws.filter(
            INDIRECT("'"&amp;L$1&amp;"'!A2:G1000"), (INDIRECT("'"&amp;L$1&amp;"'!B2:B1000")=$B62) * (INDIRECT("'"&amp;L$1&amp;"'!C2:C1000")=$C62)
        ),7,
        FALSE()
    )
)</f>
        <v>#NAME?</v>
      </c>
      <c r="M62" s="99" t="e">
        <f aca="false" t="array" ref="M62:M62">IF(
    VLOOKUP(
        $A62,
        _xlfn._xlws.filter(
            INDIRECT("'"&amp;M$1&amp;"'!A2:G1000"), (INDIRECT("'"&amp;M$1&amp;"'!B2:B1000")=$B62) * (INDIRECT("'"&amp;M$1&amp;"'!C2:C1000")=$C62)
        ),
        5,
        FALSE()
    )="",
    "",
    VLOOKUP(
        $A62,
        _xlfn._xlws.filter(
            INDIRECT("'"&amp;M$1&amp;"'!A2:G1000"), (INDIRECT("'"&amp;M$1&amp;"'!B2:B1000")=$B62) * (INDIRECT("'"&amp;M$1&amp;"'!C2:C1000")=$C62)
        ),7,
        FALSE()
    )
)</f>
        <v>#NAME?</v>
      </c>
      <c r="N62" s="99" t="e">
        <f aca="false" t="array" ref="N62:N62">IF(
    VLOOKUP(
        $A62,
        _xlfn._xlws.filter(
            INDIRECT("'"&amp;N$1&amp;"'!A2:G1000"), (INDIRECT("'"&amp;N$1&amp;"'!B2:B1000")=$B62) * (INDIRECT("'"&amp;N$1&amp;"'!C2:C1000")=$C62)
        ),
        5,
        FALSE()
    )="",
    "",
    VLOOKUP(
        $A62,
        _xlfn._xlws.filter(
            INDIRECT("'"&amp;N$1&amp;"'!A2:G1000"), (INDIRECT("'"&amp;N$1&amp;"'!B2:B1000")=$B62) * (INDIRECT("'"&amp;N$1&amp;"'!C2:C1000")=$C62)
        ),7,
        FALSE()
    )
)</f>
        <v>#NAME?</v>
      </c>
      <c r="O62" s="99" t="e">
        <f aca="false" t="array" ref="O62:O62">IF(
    VLOOKUP(
        $A62,
        _xlfn._xlws.filter(
            INDIRECT("'"&amp;O$1&amp;"'!A2:G1000"), (INDIRECT("'"&amp;O$1&amp;"'!B2:B1000")=$B62) * (INDIRECT("'"&amp;O$1&amp;"'!C2:C1000")=$C62)
        ),
        5,
        FALSE()
    )="",
    "",
    VLOOKUP(
        $A62,
        _xlfn._xlws.filter(
            INDIRECT("'"&amp;O$1&amp;"'!A2:G1000"), (INDIRECT("'"&amp;O$1&amp;"'!B2:B1000")=$B62) * (INDIRECT("'"&amp;O$1&amp;"'!C2:C1000")=$C62)
        ),7,
        FALSE()
    )
)</f>
        <v>#NAME?</v>
      </c>
      <c r="P62" s="99" t="e">
        <f aca="false" t="array" ref="P62:P62">IF(
    VLOOKUP(
        $A62,
        _xlfn._xlws.filter(
            INDIRECT("'"&amp;P$1&amp;"'!A2:G1000"), (INDIRECT("'"&amp;P$1&amp;"'!B2:B1000")=$B62) * (INDIRECT("'"&amp;P$1&amp;"'!C2:C1000")=$C62)
        ),
        5,
        FALSE()
    )="",
    "",
    VLOOKUP(
        $A62,
        _xlfn._xlws.filter(
            INDIRECT("'"&amp;P$1&amp;"'!A2:G1000"), (INDIRECT("'"&amp;P$1&amp;"'!B2:B1000")=$B62) * (INDIRECT("'"&amp;P$1&amp;"'!C2:C1000")=$C62)
        ),7,
        FALSE()
    )
)</f>
        <v>#NAME?</v>
      </c>
      <c r="Q62" s="99" t="e">
        <f aca="false" t="array" ref="Q62:Q62">IF(
    VLOOKUP(
        $A62,
        _xlfn._xlws.filter(
            INDIRECT("'"&amp;Q$1&amp;"'!A2:G1000"), (INDIRECT("'"&amp;Q$1&amp;"'!B2:B1000")=$B62) * (INDIRECT("'"&amp;Q$1&amp;"'!C2:C1000")=$C62)
        ),
        5,
        FALSE()
    )="",
    "",
    VLOOKUP(
        $A62,
        _xlfn._xlws.filter(
            INDIRECT("'"&amp;Q$1&amp;"'!A2:G1000"), (INDIRECT("'"&amp;Q$1&amp;"'!B2:B1000")=$B62) * (INDIRECT("'"&amp;Q$1&amp;"'!C2:C1000")=$C62)
        ),7,
        FALSE()
    )
)</f>
        <v>#NAME?</v>
      </c>
    </row>
    <row r="64" customFormat="false" ht="15.75" hidden="false" customHeight="true" outlineLevel="0" collapsed="false">
      <c r="A64" s="96" t="s">
        <v>27</v>
      </c>
      <c r="B64" s="83" t="s">
        <v>51</v>
      </c>
      <c r="C64" s="83" t="s">
        <v>52</v>
      </c>
      <c r="D64" s="98" t="s">
        <v>1</v>
      </c>
      <c r="E64" s="98" t="s">
        <v>2</v>
      </c>
      <c r="F64" s="98" t="s">
        <v>3</v>
      </c>
      <c r="G64" s="98" t="s">
        <v>4</v>
      </c>
      <c r="H64" s="98" t="s">
        <v>5</v>
      </c>
      <c r="I64" s="98" t="s">
        <v>6</v>
      </c>
      <c r="J64" s="98" t="s">
        <v>7</v>
      </c>
      <c r="K64" s="98" t="s">
        <v>8</v>
      </c>
      <c r="L64" s="98" t="s">
        <v>9</v>
      </c>
      <c r="M64" s="98" t="s">
        <v>10</v>
      </c>
      <c r="N64" s="98" t="s">
        <v>11</v>
      </c>
      <c r="O64" s="98" t="s">
        <v>12</v>
      </c>
      <c r="P64" s="98" t="s">
        <v>13</v>
      </c>
      <c r="Q64" s="98" t="s">
        <v>14</v>
      </c>
    </row>
    <row r="65" customFormat="false" ht="15" hidden="false" customHeight="false" outlineLevel="0" collapsed="false">
      <c r="A65" s="97" t="s">
        <v>28</v>
      </c>
      <c r="B65" s="47" t="s">
        <v>100</v>
      </c>
      <c r="C65" s="47" t="n">
        <v>1</v>
      </c>
      <c r="D65" s="99" t="e">
        <f aca="false" t="array" ref="D65:D65">IF(
    VLOOKUP(
        $A65,
        _xlfn._xlws.filter(
            INDIRECT("'"&amp;D$1&amp;"'!A2:G1000"), (INDIRECT("'"&amp;D$1&amp;"'!B2:B1000")=$B65) * (INDIRECT("'"&amp;D$1&amp;"'!C2:C1000")=$C65)
        ),
        5,
        FALSE()
    )="",
    "",
    VLOOKUP(
        $A65,
        _xlfn._xlws.filter(
            INDIRECT("'"&amp;D$1&amp;"'!A2:G1000"), (INDIRECT("'"&amp;D$1&amp;"'!B2:B1000")=$B65) * (INDIRECT("'"&amp;D$1&amp;"'!C2:C1000")=$C65)
        ),7,
        FALSE()
    )
)</f>
        <v>#NAME?</v>
      </c>
      <c r="E65" s="99" t="e">
        <f aca="false" t="array" ref="E65:E65">IF(
    VLOOKUP(
        $A65,
        _xlfn._xlws.filter(
            INDIRECT("'"&amp;E$1&amp;"'!A2:G1000"), (INDIRECT("'"&amp;E$1&amp;"'!B2:B1000")=$B65) * (INDIRECT("'"&amp;E$1&amp;"'!C2:C1000")=$C65)
        ),
        5,
        FALSE()
    )="",
    "",
    VLOOKUP(
        $A65,
        _xlfn._xlws.filter(
            INDIRECT("'"&amp;E$1&amp;"'!A2:G1000"), (INDIRECT("'"&amp;E$1&amp;"'!B2:B1000")=$B65) * (INDIRECT("'"&amp;E$1&amp;"'!C2:C1000")=$C65)
        ),7,
        FALSE()
    )
)</f>
        <v>#NAME?</v>
      </c>
      <c r="F65" s="99" t="e">
        <f aca="false" t="array" ref="F65:F65">IF(
    VLOOKUP(
        $A65,
        _xlfn._xlws.filter(
            INDIRECT("'"&amp;F$1&amp;"'!A2:G1000"), (INDIRECT("'"&amp;F$1&amp;"'!B2:B1000")=$B65) * (INDIRECT("'"&amp;F$1&amp;"'!C2:C1000")=$C65)
        ),
        5,
        FALSE()
    )="",
    "",
    VLOOKUP(
        $A65,
        _xlfn._xlws.filter(
            INDIRECT("'"&amp;F$1&amp;"'!A2:G1000"), (INDIRECT("'"&amp;F$1&amp;"'!B2:B1000")=$B65) * (INDIRECT("'"&amp;F$1&amp;"'!C2:C1000")=$C65)
        ),7,
        FALSE()
    )
)</f>
        <v>#NAME?</v>
      </c>
      <c r="G65" s="99" t="e">
        <f aca="false" t="array" ref="G65:G65">IF(
    VLOOKUP(
        $A65,
        _xlfn._xlws.filter(
            INDIRECT("'"&amp;G$1&amp;"'!A2:G1000"), (INDIRECT("'"&amp;G$1&amp;"'!B2:B1000")=$B65) * (INDIRECT("'"&amp;G$1&amp;"'!C2:C1000")=$C65)
        ),
        5,
        FALSE()
    )="",
    "",
    VLOOKUP(
        $A65,
        _xlfn._xlws.filter(
            INDIRECT("'"&amp;G$1&amp;"'!A2:G1000"), (INDIRECT("'"&amp;G$1&amp;"'!B2:B1000")=$B65) * (INDIRECT("'"&amp;G$1&amp;"'!C2:C1000")=$C65)
        ),7,
        FALSE()
    )
)</f>
        <v>#NAME?</v>
      </c>
      <c r="H65" s="99" t="e">
        <f aca="false" t="array" ref="H65:H65">IF(
    VLOOKUP(
        $A65,
        _xlfn._xlws.filter(
            INDIRECT("'"&amp;H$1&amp;"'!A2:G1000"), (INDIRECT("'"&amp;H$1&amp;"'!B2:B1000")=$B65) * (INDIRECT("'"&amp;H$1&amp;"'!C2:C1000")=$C65)
        ),
        5,
        FALSE()
    )="",
    "",
    VLOOKUP(
        $A65,
        _xlfn._xlws.filter(
            INDIRECT("'"&amp;H$1&amp;"'!A2:G1000"), (INDIRECT("'"&amp;H$1&amp;"'!B2:B1000")=$B65) * (INDIRECT("'"&amp;H$1&amp;"'!C2:C1000")=$C65)
        ),7,
        FALSE()
    )
)</f>
        <v>#NAME?</v>
      </c>
      <c r="I65" s="99" t="e">
        <f aca="false" t="array" ref="I65:I65">IF(
    VLOOKUP(
        $A65,
        _xlfn._xlws.filter(
            INDIRECT("'"&amp;I$1&amp;"'!A2:G1000"), (INDIRECT("'"&amp;I$1&amp;"'!B2:B1000")=$B65) * (INDIRECT("'"&amp;I$1&amp;"'!C2:C1000")=$C65)
        ),
        5,
        FALSE()
    )="",
    "",
    VLOOKUP(
        $A65,
        _xlfn._xlws.filter(
            INDIRECT("'"&amp;I$1&amp;"'!A2:G1000"), (INDIRECT("'"&amp;I$1&amp;"'!B2:B1000")=$B65) * (INDIRECT("'"&amp;I$1&amp;"'!C2:C1000")=$C65)
        ),7,
        FALSE()
    )
)</f>
        <v>#NAME?</v>
      </c>
      <c r="J65" s="99" t="e">
        <f aca="false" t="array" ref="J65:J65">IF(
    VLOOKUP(
        $A65,
        _xlfn._xlws.filter(
            INDIRECT("'"&amp;J$1&amp;"'!A2:G1000"), (INDIRECT("'"&amp;J$1&amp;"'!B2:B1000")=$B65) * (INDIRECT("'"&amp;J$1&amp;"'!C2:C1000")=$C65)
        ),
        5,
        FALSE()
    )="",
    "",
    VLOOKUP(
        $A65,
        _xlfn._xlws.filter(
            INDIRECT("'"&amp;J$1&amp;"'!A2:G1000"), (INDIRECT("'"&amp;J$1&amp;"'!B2:B1000")=$B65) * (INDIRECT("'"&amp;J$1&amp;"'!C2:C1000")=$C65)
        ),7,
        FALSE()
    )
)</f>
        <v>#NAME?</v>
      </c>
      <c r="K65" s="99" t="e">
        <f aca="false" t="array" ref="K65:K65">IF(
    VLOOKUP(
        $A65,
        _xlfn._xlws.filter(
            INDIRECT("'"&amp;K$1&amp;"'!A2:G1000"), (INDIRECT("'"&amp;K$1&amp;"'!B2:B1000")=$B65) * (INDIRECT("'"&amp;K$1&amp;"'!C2:C1000")=$C65)
        ),
        5,
        FALSE()
    )="",
    "",
    VLOOKUP(
        $A65,
        _xlfn._xlws.filter(
            INDIRECT("'"&amp;K$1&amp;"'!A2:G1000"), (INDIRECT("'"&amp;K$1&amp;"'!B2:B1000")=$B65) * (INDIRECT("'"&amp;K$1&amp;"'!C2:C1000")=$C65)
        ),7,
        FALSE()
    )
)</f>
        <v>#NAME?</v>
      </c>
      <c r="L65" s="99" t="e">
        <f aca="false" t="array" ref="L65:L65">IF(
    VLOOKUP(
        $A65,
        _xlfn._xlws.filter(
            INDIRECT("'"&amp;L$1&amp;"'!A2:G1000"), (INDIRECT("'"&amp;L$1&amp;"'!B2:B1000")=$B65) * (INDIRECT("'"&amp;L$1&amp;"'!C2:C1000")=$C65)
        ),
        5,
        FALSE()
    )="",
    "",
    VLOOKUP(
        $A65,
        _xlfn._xlws.filter(
            INDIRECT("'"&amp;L$1&amp;"'!A2:G1000"), (INDIRECT("'"&amp;L$1&amp;"'!B2:B1000")=$B65) * (INDIRECT("'"&amp;L$1&amp;"'!C2:C1000")=$C65)
        ),7,
        FALSE()
    )
)</f>
        <v>#NAME?</v>
      </c>
      <c r="M65" s="99" t="e">
        <f aca="false" t="array" ref="M65:M65">IF(
    VLOOKUP(
        $A65,
        _xlfn._xlws.filter(
            INDIRECT("'"&amp;M$1&amp;"'!A2:G1000"), (INDIRECT("'"&amp;M$1&amp;"'!B2:B1000")=$B65) * (INDIRECT("'"&amp;M$1&amp;"'!C2:C1000")=$C65)
        ),
        5,
        FALSE()
    )="",
    "",
    VLOOKUP(
        $A65,
        _xlfn._xlws.filter(
            INDIRECT("'"&amp;M$1&amp;"'!A2:G1000"), (INDIRECT("'"&amp;M$1&amp;"'!B2:B1000")=$B65) * (INDIRECT("'"&amp;M$1&amp;"'!C2:C1000")=$C65)
        ),7,
        FALSE()
    )
)</f>
        <v>#NAME?</v>
      </c>
      <c r="N65" s="99" t="e">
        <f aca="false" t="array" ref="N65:N65">IF(
    VLOOKUP(
        $A65,
        _xlfn._xlws.filter(
            INDIRECT("'"&amp;N$1&amp;"'!A2:G1000"), (INDIRECT("'"&amp;N$1&amp;"'!B2:B1000")=$B65) * (INDIRECT("'"&amp;N$1&amp;"'!C2:C1000")=$C65)
        ),
        5,
        FALSE()
    )="",
    "",
    VLOOKUP(
        $A65,
        _xlfn._xlws.filter(
            INDIRECT("'"&amp;N$1&amp;"'!A2:G1000"), (INDIRECT("'"&amp;N$1&amp;"'!B2:B1000")=$B65) * (INDIRECT("'"&amp;N$1&amp;"'!C2:C1000")=$C65)
        ),7,
        FALSE()
    )
)</f>
        <v>#NAME?</v>
      </c>
      <c r="O65" s="99" t="e">
        <f aca="false" t="array" ref="O65:O65">IF(
    VLOOKUP(
        $A65,
        _xlfn._xlws.filter(
            INDIRECT("'"&amp;O$1&amp;"'!A2:G1000"), (INDIRECT("'"&amp;O$1&amp;"'!B2:B1000")=$B65) * (INDIRECT("'"&amp;O$1&amp;"'!C2:C1000")=$C65)
        ),
        5,
        FALSE()
    )="",
    "",
    VLOOKUP(
        $A65,
        _xlfn._xlws.filter(
            INDIRECT("'"&amp;O$1&amp;"'!A2:G1000"), (INDIRECT("'"&amp;O$1&amp;"'!B2:B1000")=$B65) * (INDIRECT("'"&amp;O$1&amp;"'!C2:C1000")=$C65)
        ),7,
        FALSE()
    )
)</f>
        <v>#NAME?</v>
      </c>
      <c r="P65" s="99" t="e">
        <f aca="false" t="array" ref="P65:P65">IF(
    VLOOKUP(
        $A65,
        _xlfn._xlws.filter(
            INDIRECT("'"&amp;P$1&amp;"'!A2:G1000"), (INDIRECT("'"&amp;P$1&amp;"'!B2:B1000")=$B65) * (INDIRECT("'"&amp;P$1&amp;"'!C2:C1000")=$C65)
        ),
        5,
        FALSE()
    )="",
    "",
    VLOOKUP(
        $A65,
        _xlfn._xlws.filter(
            INDIRECT("'"&amp;P$1&amp;"'!A2:G1000"), (INDIRECT("'"&amp;P$1&amp;"'!B2:B1000")=$B65) * (INDIRECT("'"&amp;P$1&amp;"'!C2:C1000")=$C65)
        ),7,
        FALSE()
    )
)</f>
        <v>#NAME?</v>
      </c>
      <c r="Q65" s="99" t="e">
        <f aca="false" t="array" ref="Q65:Q65">IF(
    VLOOKUP(
        $A65,
        _xlfn._xlws.filter(
            INDIRECT("'"&amp;Q$1&amp;"'!A2:G1000"), (INDIRECT("'"&amp;Q$1&amp;"'!B2:B1000")=$B65) * (INDIRECT("'"&amp;Q$1&amp;"'!C2:C1000")=$C65)
        ),
        5,
        FALSE()
    )="",
    "",
    VLOOKUP(
        $A65,
        _xlfn._xlws.filter(
            INDIRECT("'"&amp;Q$1&amp;"'!A2:G1000"), (INDIRECT("'"&amp;Q$1&amp;"'!B2:B1000")=$B65) * (INDIRECT("'"&amp;Q$1&amp;"'!C2:C1000")=$C65)
        ),7,
        FALSE()
    )
)</f>
        <v>#NAME?</v>
      </c>
    </row>
    <row r="66" customFormat="false" ht="15" hidden="false" customHeight="false" outlineLevel="0" collapsed="false">
      <c r="A66" s="97" t="s">
        <v>28</v>
      </c>
      <c r="B66" s="47" t="s">
        <v>101</v>
      </c>
      <c r="C66" s="47" t="n">
        <v>1</v>
      </c>
      <c r="D66" s="99" t="e">
        <f aca="false" t="array" ref="D66:D66">IF(
    VLOOKUP(
        $A66,
        _xlfn._xlws.filter(
            INDIRECT("'"&amp;D$1&amp;"'!A2:G1000"), (INDIRECT("'"&amp;D$1&amp;"'!B2:B1000")=$B66) * (INDIRECT("'"&amp;D$1&amp;"'!C2:C1000")=$C66)
        ),
        5,
        FALSE()
    )="",
    "",
    VLOOKUP(
        $A66,
        _xlfn._xlws.filter(
            INDIRECT("'"&amp;D$1&amp;"'!A2:G1000"), (INDIRECT("'"&amp;D$1&amp;"'!B2:B1000")=$B66) * (INDIRECT("'"&amp;D$1&amp;"'!C2:C1000")=$C66)
        ),7,
        FALSE()
    )
)</f>
        <v>#NAME?</v>
      </c>
      <c r="E66" s="99" t="e">
        <f aca="false" t="array" ref="E66:E66">IF(
    VLOOKUP(
        $A66,
        _xlfn._xlws.filter(
            INDIRECT("'"&amp;E$1&amp;"'!A2:G1000"), (INDIRECT("'"&amp;E$1&amp;"'!B2:B1000")=$B66) * (INDIRECT("'"&amp;E$1&amp;"'!C2:C1000")=$C66)
        ),
        5,
        FALSE()
    )="",
    "",
    VLOOKUP(
        $A66,
        _xlfn._xlws.filter(
            INDIRECT("'"&amp;E$1&amp;"'!A2:G1000"), (INDIRECT("'"&amp;E$1&amp;"'!B2:B1000")=$B66) * (INDIRECT("'"&amp;E$1&amp;"'!C2:C1000")=$C66)
        ),7,
        FALSE()
    )
)</f>
        <v>#NAME?</v>
      </c>
      <c r="F66" s="99" t="e">
        <f aca="false" t="array" ref="F66:F66">IF(
    VLOOKUP(
        $A66,
        _xlfn._xlws.filter(
            INDIRECT("'"&amp;F$1&amp;"'!A2:G1000"), (INDIRECT("'"&amp;F$1&amp;"'!B2:B1000")=$B66) * (INDIRECT("'"&amp;F$1&amp;"'!C2:C1000")=$C66)
        ),
        5,
        FALSE()
    )="",
    "",
    VLOOKUP(
        $A66,
        _xlfn._xlws.filter(
            INDIRECT("'"&amp;F$1&amp;"'!A2:G1000"), (INDIRECT("'"&amp;F$1&amp;"'!B2:B1000")=$B66) * (INDIRECT("'"&amp;F$1&amp;"'!C2:C1000")=$C66)
        ),7,
        FALSE()
    )
)</f>
        <v>#NAME?</v>
      </c>
      <c r="G66" s="99" t="e">
        <f aca="false" t="array" ref="G66:G66">IF(
    VLOOKUP(
        $A66,
        _xlfn._xlws.filter(
            INDIRECT("'"&amp;G$1&amp;"'!A2:G1000"), (INDIRECT("'"&amp;G$1&amp;"'!B2:B1000")=$B66) * (INDIRECT("'"&amp;G$1&amp;"'!C2:C1000")=$C66)
        ),
        5,
        FALSE()
    )="",
    "",
    VLOOKUP(
        $A66,
        _xlfn._xlws.filter(
            INDIRECT("'"&amp;G$1&amp;"'!A2:G1000"), (INDIRECT("'"&amp;G$1&amp;"'!B2:B1000")=$B66) * (INDIRECT("'"&amp;G$1&amp;"'!C2:C1000")=$C66)
        ),7,
        FALSE()
    )
)</f>
        <v>#NAME?</v>
      </c>
      <c r="H66" s="99" t="e">
        <f aca="false" t="array" ref="H66:H66">IF(
    VLOOKUP(
        $A66,
        _xlfn._xlws.filter(
            INDIRECT("'"&amp;H$1&amp;"'!A2:G1000"), (INDIRECT("'"&amp;H$1&amp;"'!B2:B1000")=$B66) * (INDIRECT("'"&amp;H$1&amp;"'!C2:C1000")=$C66)
        ),
        5,
        FALSE()
    )="",
    "",
    VLOOKUP(
        $A66,
        _xlfn._xlws.filter(
            INDIRECT("'"&amp;H$1&amp;"'!A2:G1000"), (INDIRECT("'"&amp;H$1&amp;"'!B2:B1000")=$B66) * (INDIRECT("'"&amp;H$1&amp;"'!C2:C1000")=$C66)
        ),7,
        FALSE()
    )
)</f>
        <v>#NAME?</v>
      </c>
      <c r="I66" s="99" t="e">
        <f aca="false" t="array" ref="I66:I66">IF(
    VLOOKUP(
        $A66,
        _xlfn._xlws.filter(
            INDIRECT("'"&amp;I$1&amp;"'!A2:G1000"), (INDIRECT("'"&amp;I$1&amp;"'!B2:B1000")=$B66) * (INDIRECT("'"&amp;I$1&amp;"'!C2:C1000")=$C66)
        ),
        5,
        FALSE()
    )="",
    "",
    VLOOKUP(
        $A66,
        _xlfn._xlws.filter(
            INDIRECT("'"&amp;I$1&amp;"'!A2:G1000"), (INDIRECT("'"&amp;I$1&amp;"'!B2:B1000")=$B66) * (INDIRECT("'"&amp;I$1&amp;"'!C2:C1000")=$C66)
        ),7,
        FALSE()
    )
)</f>
        <v>#NAME?</v>
      </c>
      <c r="J66" s="99" t="e">
        <f aca="false" t="array" ref="J66:J66">IF(
    VLOOKUP(
        $A66,
        _xlfn._xlws.filter(
            INDIRECT("'"&amp;J$1&amp;"'!A2:G1000"), (INDIRECT("'"&amp;J$1&amp;"'!B2:B1000")=$B66) * (INDIRECT("'"&amp;J$1&amp;"'!C2:C1000")=$C66)
        ),
        5,
        FALSE()
    )="",
    "",
    VLOOKUP(
        $A66,
        _xlfn._xlws.filter(
            INDIRECT("'"&amp;J$1&amp;"'!A2:G1000"), (INDIRECT("'"&amp;J$1&amp;"'!B2:B1000")=$B66) * (INDIRECT("'"&amp;J$1&amp;"'!C2:C1000")=$C66)
        ),7,
        FALSE()
    )
)</f>
        <v>#NAME?</v>
      </c>
      <c r="K66" s="99" t="e">
        <f aca="false" t="array" ref="K66:K66">IF(
    VLOOKUP(
        $A66,
        _xlfn._xlws.filter(
            INDIRECT("'"&amp;K$1&amp;"'!A2:G1000"), (INDIRECT("'"&amp;K$1&amp;"'!B2:B1000")=$B66) * (INDIRECT("'"&amp;K$1&amp;"'!C2:C1000")=$C66)
        ),
        5,
        FALSE()
    )="",
    "",
    VLOOKUP(
        $A66,
        _xlfn._xlws.filter(
            INDIRECT("'"&amp;K$1&amp;"'!A2:G1000"), (INDIRECT("'"&amp;K$1&amp;"'!B2:B1000")=$B66) * (INDIRECT("'"&amp;K$1&amp;"'!C2:C1000")=$C66)
        ),7,
        FALSE()
    )
)</f>
        <v>#NAME?</v>
      </c>
      <c r="L66" s="99" t="e">
        <f aca="false" t="array" ref="L66:L66">IF(
    VLOOKUP(
        $A66,
        _xlfn._xlws.filter(
            INDIRECT("'"&amp;L$1&amp;"'!A2:G1000"), (INDIRECT("'"&amp;L$1&amp;"'!B2:B1000")=$B66) * (INDIRECT("'"&amp;L$1&amp;"'!C2:C1000")=$C66)
        ),
        5,
        FALSE()
    )="",
    "",
    VLOOKUP(
        $A66,
        _xlfn._xlws.filter(
            INDIRECT("'"&amp;L$1&amp;"'!A2:G1000"), (INDIRECT("'"&amp;L$1&amp;"'!B2:B1000")=$B66) * (INDIRECT("'"&amp;L$1&amp;"'!C2:C1000")=$C66)
        ),7,
        FALSE()
    )
)</f>
        <v>#NAME?</v>
      </c>
      <c r="M66" s="99" t="e">
        <f aca="false" t="array" ref="M66:M66">IF(
    VLOOKUP(
        $A66,
        _xlfn._xlws.filter(
            INDIRECT("'"&amp;M$1&amp;"'!A2:G1000"), (INDIRECT("'"&amp;M$1&amp;"'!B2:B1000")=$B66) * (INDIRECT("'"&amp;M$1&amp;"'!C2:C1000")=$C66)
        ),
        5,
        FALSE()
    )="",
    "",
    VLOOKUP(
        $A66,
        _xlfn._xlws.filter(
            INDIRECT("'"&amp;M$1&amp;"'!A2:G1000"), (INDIRECT("'"&amp;M$1&amp;"'!B2:B1000")=$B66) * (INDIRECT("'"&amp;M$1&amp;"'!C2:C1000")=$C66)
        ),7,
        FALSE()
    )
)</f>
        <v>#NAME?</v>
      </c>
      <c r="N66" s="99" t="e">
        <f aca="false" t="array" ref="N66:N66">IF(
    VLOOKUP(
        $A66,
        _xlfn._xlws.filter(
            INDIRECT("'"&amp;N$1&amp;"'!A2:G1000"), (INDIRECT("'"&amp;N$1&amp;"'!B2:B1000")=$B66) * (INDIRECT("'"&amp;N$1&amp;"'!C2:C1000")=$C66)
        ),
        5,
        FALSE()
    )="",
    "",
    VLOOKUP(
        $A66,
        _xlfn._xlws.filter(
            INDIRECT("'"&amp;N$1&amp;"'!A2:G1000"), (INDIRECT("'"&amp;N$1&amp;"'!B2:B1000")=$B66) * (INDIRECT("'"&amp;N$1&amp;"'!C2:C1000")=$C66)
        ),7,
        FALSE()
    )
)</f>
        <v>#NAME?</v>
      </c>
      <c r="O66" s="99" t="e">
        <f aca="false" t="array" ref="O66:O66">IF(
    VLOOKUP(
        $A66,
        _xlfn._xlws.filter(
            INDIRECT("'"&amp;O$1&amp;"'!A2:G1000"), (INDIRECT("'"&amp;O$1&amp;"'!B2:B1000")=$B66) * (INDIRECT("'"&amp;O$1&amp;"'!C2:C1000")=$C66)
        ),
        5,
        FALSE()
    )="",
    "",
    VLOOKUP(
        $A66,
        _xlfn._xlws.filter(
            INDIRECT("'"&amp;O$1&amp;"'!A2:G1000"), (INDIRECT("'"&amp;O$1&amp;"'!B2:B1000")=$B66) * (INDIRECT("'"&amp;O$1&amp;"'!C2:C1000")=$C66)
        ),7,
        FALSE()
    )
)</f>
        <v>#NAME?</v>
      </c>
      <c r="P66" s="99" t="e">
        <f aca="false" t="array" ref="P66:P66">IF(
    VLOOKUP(
        $A66,
        _xlfn._xlws.filter(
            INDIRECT("'"&amp;P$1&amp;"'!A2:G1000"), (INDIRECT("'"&amp;P$1&amp;"'!B2:B1000")=$B66) * (INDIRECT("'"&amp;P$1&amp;"'!C2:C1000")=$C66)
        ),
        5,
        FALSE()
    )="",
    "",
    VLOOKUP(
        $A66,
        _xlfn._xlws.filter(
            INDIRECT("'"&amp;P$1&amp;"'!A2:G1000"), (INDIRECT("'"&amp;P$1&amp;"'!B2:B1000")=$B66) * (INDIRECT("'"&amp;P$1&amp;"'!C2:C1000")=$C66)
        ),7,
        FALSE()
    )
)</f>
        <v>#NAME?</v>
      </c>
      <c r="Q66" s="99" t="e">
        <f aca="false" t="array" ref="Q66:Q66">IF(
    VLOOKUP(
        $A66,
        _xlfn._xlws.filter(
            INDIRECT("'"&amp;Q$1&amp;"'!A2:G1000"), (INDIRECT("'"&amp;Q$1&amp;"'!B2:B1000")=$B66) * (INDIRECT("'"&amp;Q$1&amp;"'!C2:C1000")=$C66)
        ),
        5,
        FALSE()
    )="",
    "",
    VLOOKUP(
        $A66,
        _xlfn._xlws.filter(
            INDIRECT("'"&amp;Q$1&amp;"'!A2:G1000"), (INDIRECT("'"&amp;Q$1&amp;"'!B2:B1000")=$B66) * (INDIRECT("'"&amp;Q$1&amp;"'!C2:C1000")=$C66)
        ),7,
        FALSE()
    )
)</f>
        <v>#NAME?</v>
      </c>
    </row>
    <row r="67" customFormat="false" ht="15" hidden="false" customHeight="false" outlineLevel="0" collapsed="false">
      <c r="A67" s="97" t="s">
        <v>28</v>
      </c>
      <c r="B67" s="47" t="s">
        <v>101</v>
      </c>
      <c r="C67" s="47" t="n">
        <v>2</v>
      </c>
      <c r="D67" s="99" t="e">
        <f aca="false" t="array" ref="D67:D67">IF(
    VLOOKUP(
        $A67,
        _xlfn._xlws.filter(
            INDIRECT("'"&amp;D$1&amp;"'!A2:G1000"), (INDIRECT("'"&amp;D$1&amp;"'!B2:B1000")=$B67) * (INDIRECT("'"&amp;D$1&amp;"'!C2:C1000")=$C67)
        ),
        5,
        FALSE()
    )="",
    "",
    VLOOKUP(
        $A67,
        _xlfn._xlws.filter(
            INDIRECT("'"&amp;D$1&amp;"'!A2:G1000"), (INDIRECT("'"&amp;D$1&amp;"'!B2:B1000")=$B67) * (INDIRECT("'"&amp;D$1&amp;"'!C2:C1000")=$C67)
        ),7,
        FALSE()
    )
)</f>
        <v>#NAME?</v>
      </c>
      <c r="E67" s="99" t="e">
        <f aca="false" t="array" ref="E67:E67">IF(
    VLOOKUP(
        $A67,
        _xlfn._xlws.filter(
            INDIRECT("'"&amp;E$1&amp;"'!A2:G1000"), (INDIRECT("'"&amp;E$1&amp;"'!B2:B1000")=$B67) * (INDIRECT("'"&amp;E$1&amp;"'!C2:C1000")=$C67)
        ),
        5,
        FALSE()
    )="",
    "",
    VLOOKUP(
        $A67,
        _xlfn._xlws.filter(
            INDIRECT("'"&amp;E$1&amp;"'!A2:G1000"), (INDIRECT("'"&amp;E$1&amp;"'!B2:B1000")=$B67) * (INDIRECT("'"&amp;E$1&amp;"'!C2:C1000")=$C67)
        ),7,
        FALSE()
    )
)</f>
        <v>#NAME?</v>
      </c>
      <c r="F67" s="99" t="e">
        <f aca="false" t="array" ref="F67:F67">IF(
    VLOOKUP(
        $A67,
        _xlfn._xlws.filter(
            INDIRECT("'"&amp;F$1&amp;"'!A2:G1000"), (INDIRECT("'"&amp;F$1&amp;"'!B2:B1000")=$B67) * (INDIRECT("'"&amp;F$1&amp;"'!C2:C1000")=$C67)
        ),
        5,
        FALSE()
    )="",
    "",
    VLOOKUP(
        $A67,
        _xlfn._xlws.filter(
            INDIRECT("'"&amp;F$1&amp;"'!A2:G1000"), (INDIRECT("'"&amp;F$1&amp;"'!B2:B1000")=$B67) * (INDIRECT("'"&amp;F$1&amp;"'!C2:C1000")=$C67)
        ),7,
        FALSE()
    )
)</f>
        <v>#NAME?</v>
      </c>
      <c r="G67" s="99" t="e">
        <f aca="false" t="array" ref="G67:G67">IF(
    VLOOKUP(
        $A67,
        _xlfn._xlws.filter(
            INDIRECT("'"&amp;G$1&amp;"'!A2:G1000"), (INDIRECT("'"&amp;G$1&amp;"'!B2:B1000")=$B67) * (INDIRECT("'"&amp;G$1&amp;"'!C2:C1000")=$C67)
        ),
        5,
        FALSE()
    )="",
    "",
    VLOOKUP(
        $A67,
        _xlfn._xlws.filter(
            INDIRECT("'"&amp;G$1&amp;"'!A2:G1000"), (INDIRECT("'"&amp;G$1&amp;"'!B2:B1000")=$B67) * (INDIRECT("'"&amp;G$1&amp;"'!C2:C1000")=$C67)
        ),7,
        FALSE()
    )
)</f>
        <v>#NAME?</v>
      </c>
      <c r="H67" s="99" t="e">
        <f aca="false" t="array" ref="H67:H67">IF(
    VLOOKUP(
        $A67,
        _xlfn._xlws.filter(
            INDIRECT("'"&amp;H$1&amp;"'!A2:G1000"), (INDIRECT("'"&amp;H$1&amp;"'!B2:B1000")=$B67) * (INDIRECT("'"&amp;H$1&amp;"'!C2:C1000")=$C67)
        ),
        5,
        FALSE()
    )="",
    "",
    VLOOKUP(
        $A67,
        _xlfn._xlws.filter(
            INDIRECT("'"&amp;H$1&amp;"'!A2:G1000"), (INDIRECT("'"&amp;H$1&amp;"'!B2:B1000")=$B67) * (INDIRECT("'"&amp;H$1&amp;"'!C2:C1000")=$C67)
        ),7,
        FALSE()
    )
)</f>
        <v>#NAME?</v>
      </c>
      <c r="I67" s="99" t="e">
        <f aca="false" t="array" ref="I67:I67">IF(
    VLOOKUP(
        $A67,
        _xlfn._xlws.filter(
            INDIRECT("'"&amp;I$1&amp;"'!A2:G1000"), (INDIRECT("'"&amp;I$1&amp;"'!B2:B1000")=$B67) * (INDIRECT("'"&amp;I$1&amp;"'!C2:C1000")=$C67)
        ),
        5,
        FALSE()
    )="",
    "",
    VLOOKUP(
        $A67,
        _xlfn._xlws.filter(
            INDIRECT("'"&amp;I$1&amp;"'!A2:G1000"), (INDIRECT("'"&amp;I$1&amp;"'!B2:B1000")=$B67) * (INDIRECT("'"&amp;I$1&amp;"'!C2:C1000")=$C67)
        ),7,
        FALSE()
    )
)</f>
        <v>#NAME?</v>
      </c>
      <c r="J67" s="99" t="e">
        <f aca="false" t="array" ref="J67:J67">IF(
    VLOOKUP(
        $A67,
        _xlfn._xlws.filter(
            INDIRECT("'"&amp;J$1&amp;"'!A2:G1000"), (INDIRECT("'"&amp;J$1&amp;"'!B2:B1000")=$B67) * (INDIRECT("'"&amp;J$1&amp;"'!C2:C1000")=$C67)
        ),
        5,
        FALSE()
    )="",
    "",
    VLOOKUP(
        $A67,
        _xlfn._xlws.filter(
            INDIRECT("'"&amp;J$1&amp;"'!A2:G1000"), (INDIRECT("'"&amp;J$1&amp;"'!B2:B1000")=$B67) * (INDIRECT("'"&amp;J$1&amp;"'!C2:C1000")=$C67)
        ),7,
        FALSE()
    )
)</f>
        <v>#NAME?</v>
      </c>
      <c r="K67" s="99" t="e">
        <f aca="false" t="array" ref="K67:K67">IF(
    VLOOKUP(
        $A67,
        _xlfn._xlws.filter(
            INDIRECT("'"&amp;K$1&amp;"'!A2:G1000"), (INDIRECT("'"&amp;K$1&amp;"'!B2:B1000")=$B67) * (INDIRECT("'"&amp;K$1&amp;"'!C2:C1000")=$C67)
        ),
        5,
        FALSE()
    )="",
    "",
    VLOOKUP(
        $A67,
        _xlfn._xlws.filter(
            INDIRECT("'"&amp;K$1&amp;"'!A2:G1000"), (INDIRECT("'"&amp;K$1&amp;"'!B2:B1000")=$B67) * (INDIRECT("'"&amp;K$1&amp;"'!C2:C1000")=$C67)
        ),7,
        FALSE()
    )
)</f>
        <v>#NAME?</v>
      </c>
      <c r="L67" s="99" t="e">
        <f aca="false" t="array" ref="L67:L67">IF(
    VLOOKUP(
        $A67,
        _xlfn._xlws.filter(
            INDIRECT("'"&amp;L$1&amp;"'!A2:G1000"), (INDIRECT("'"&amp;L$1&amp;"'!B2:B1000")=$B67) * (INDIRECT("'"&amp;L$1&amp;"'!C2:C1000")=$C67)
        ),
        5,
        FALSE()
    )="",
    "",
    VLOOKUP(
        $A67,
        _xlfn._xlws.filter(
            INDIRECT("'"&amp;L$1&amp;"'!A2:G1000"), (INDIRECT("'"&amp;L$1&amp;"'!B2:B1000")=$B67) * (INDIRECT("'"&amp;L$1&amp;"'!C2:C1000")=$C67)
        ),7,
        FALSE()
    )
)</f>
        <v>#NAME?</v>
      </c>
      <c r="M67" s="99" t="e">
        <f aca="false" t="array" ref="M67:M67">IF(
    VLOOKUP(
        $A67,
        _xlfn._xlws.filter(
            INDIRECT("'"&amp;M$1&amp;"'!A2:G1000"), (INDIRECT("'"&amp;M$1&amp;"'!B2:B1000")=$B67) * (INDIRECT("'"&amp;M$1&amp;"'!C2:C1000")=$C67)
        ),
        5,
        FALSE()
    )="",
    "",
    VLOOKUP(
        $A67,
        _xlfn._xlws.filter(
            INDIRECT("'"&amp;M$1&amp;"'!A2:G1000"), (INDIRECT("'"&amp;M$1&amp;"'!B2:B1000")=$B67) * (INDIRECT("'"&amp;M$1&amp;"'!C2:C1000")=$C67)
        ),7,
        FALSE()
    )
)</f>
        <v>#NAME?</v>
      </c>
      <c r="N67" s="99" t="e">
        <f aca="false" t="array" ref="N67:N67">IF(
    VLOOKUP(
        $A67,
        _xlfn._xlws.filter(
            INDIRECT("'"&amp;N$1&amp;"'!A2:G1000"), (INDIRECT("'"&amp;N$1&amp;"'!B2:B1000")=$B67) * (INDIRECT("'"&amp;N$1&amp;"'!C2:C1000")=$C67)
        ),
        5,
        FALSE()
    )="",
    "",
    VLOOKUP(
        $A67,
        _xlfn._xlws.filter(
            INDIRECT("'"&amp;N$1&amp;"'!A2:G1000"), (INDIRECT("'"&amp;N$1&amp;"'!B2:B1000")=$B67) * (INDIRECT("'"&amp;N$1&amp;"'!C2:C1000")=$C67)
        ),7,
        FALSE()
    )
)</f>
        <v>#NAME?</v>
      </c>
      <c r="O67" s="99" t="e">
        <f aca="false" t="array" ref="O67:O67">IF(
    VLOOKUP(
        $A67,
        _xlfn._xlws.filter(
            INDIRECT("'"&amp;O$1&amp;"'!A2:G1000"), (INDIRECT("'"&amp;O$1&amp;"'!B2:B1000")=$B67) * (INDIRECT("'"&amp;O$1&amp;"'!C2:C1000")=$C67)
        ),
        5,
        FALSE()
    )="",
    "",
    VLOOKUP(
        $A67,
        _xlfn._xlws.filter(
            INDIRECT("'"&amp;O$1&amp;"'!A2:G1000"), (INDIRECT("'"&amp;O$1&amp;"'!B2:B1000")=$B67) * (INDIRECT("'"&amp;O$1&amp;"'!C2:C1000")=$C67)
        ),7,
        FALSE()
    )
)</f>
        <v>#NAME?</v>
      </c>
      <c r="P67" s="99" t="e">
        <f aca="false" t="array" ref="P67:P67">IF(
    VLOOKUP(
        $A67,
        _xlfn._xlws.filter(
            INDIRECT("'"&amp;P$1&amp;"'!A2:G1000"), (INDIRECT("'"&amp;P$1&amp;"'!B2:B1000")=$B67) * (INDIRECT("'"&amp;P$1&amp;"'!C2:C1000")=$C67)
        ),
        5,
        FALSE()
    )="",
    "",
    VLOOKUP(
        $A67,
        _xlfn._xlws.filter(
            INDIRECT("'"&amp;P$1&amp;"'!A2:G1000"), (INDIRECT("'"&amp;P$1&amp;"'!B2:B1000")=$B67) * (INDIRECT("'"&amp;P$1&amp;"'!C2:C1000")=$C67)
        ),7,
        FALSE()
    )
)</f>
        <v>#NAME?</v>
      </c>
      <c r="Q67" s="99" t="e">
        <f aca="false" t="array" ref="Q67:Q67">IF(
    VLOOKUP(
        $A67,
        _xlfn._xlws.filter(
            INDIRECT("'"&amp;Q$1&amp;"'!A2:G1000"), (INDIRECT("'"&amp;Q$1&amp;"'!B2:B1000")=$B67) * (INDIRECT("'"&amp;Q$1&amp;"'!C2:C1000")=$C67)
        ),
        5,
        FALSE()
    )="",
    "",
    VLOOKUP(
        $A67,
        _xlfn._xlws.filter(
            INDIRECT("'"&amp;Q$1&amp;"'!A2:G1000"), (INDIRECT("'"&amp;Q$1&amp;"'!B2:B1000")=$B67) * (INDIRECT("'"&amp;Q$1&amp;"'!C2:C1000")=$C67)
        ),7,
        FALSE()
    )
)</f>
        <v>#NAME?</v>
      </c>
    </row>
    <row r="68" customFormat="false" ht="15" hidden="false" customHeight="false" outlineLevel="0" collapsed="false">
      <c r="A68" s="97" t="s">
        <v>28</v>
      </c>
      <c r="B68" s="47" t="s">
        <v>101</v>
      </c>
      <c r="C68" s="47" t="n">
        <v>3</v>
      </c>
      <c r="D68" s="99" t="e">
        <f aca="false" t="array" ref="D68:D68">IF(
    VLOOKUP(
        $A68,
        _xlfn._xlws.filter(
            INDIRECT("'"&amp;D$1&amp;"'!A2:G1000"), (INDIRECT("'"&amp;D$1&amp;"'!B2:B1000")=$B68) * (INDIRECT("'"&amp;D$1&amp;"'!C2:C1000")=$C68)
        ),
        5,
        FALSE()
    )="",
    "",
    VLOOKUP(
        $A68,
        _xlfn._xlws.filter(
            INDIRECT("'"&amp;D$1&amp;"'!A2:G1000"), (INDIRECT("'"&amp;D$1&amp;"'!B2:B1000")=$B68) * (INDIRECT("'"&amp;D$1&amp;"'!C2:C1000")=$C68)
        ),7,
        FALSE()
    )
)</f>
        <v>#NAME?</v>
      </c>
      <c r="E68" s="99" t="e">
        <f aca="false" t="array" ref="E68:E68">IF(
    VLOOKUP(
        $A68,
        _xlfn._xlws.filter(
            INDIRECT("'"&amp;E$1&amp;"'!A2:G1000"), (INDIRECT("'"&amp;E$1&amp;"'!B2:B1000")=$B68) * (INDIRECT("'"&amp;E$1&amp;"'!C2:C1000")=$C68)
        ),
        5,
        FALSE()
    )="",
    "",
    VLOOKUP(
        $A68,
        _xlfn._xlws.filter(
            INDIRECT("'"&amp;E$1&amp;"'!A2:G1000"), (INDIRECT("'"&amp;E$1&amp;"'!B2:B1000")=$B68) * (INDIRECT("'"&amp;E$1&amp;"'!C2:C1000")=$C68)
        ),7,
        FALSE()
    )
)</f>
        <v>#NAME?</v>
      </c>
      <c r="F68" s="99" t="e">
        <f aca="false" t="array" ref="F68:F68">IF(
    VLOOKUP(
        $A68,
        _xlfn._xlws.filter(
            INDIRECT("'"&amp;F$1&amp;"'!A2:G1000"), (INDIRECT("'"&amp;F$1&amp;"'!B2:B1000")=$B68) * (INDIRECT("'"&amp;F$1&amp;"'!C2:C1000")=$C68)
        ),
        5,
        FALSE()
    )="",
    "",
    VLOOKUP(
        $A68,
        _xlfn._xlws.filter(
            INDIRECT("'"&amp;F$1&amp;"'!A2:G1000"), (INDIRECT("'"&amp;F$1&amp;"'!B2:B1000")=$B68) * (INDIRECT("'"&amp;F$1&amp;"'!C2:C1000")=$C68)
        ),7,
        FALSE()
    )
)</f>
        <v>#NAME?</v>
      </c>
      <c r="G68" s="99" t="e">
        <f aca="false" t="array" ref="G68:G68">IF(
    VLOOKUP(
        $A68,
        _xlfn._xlws.filter(
            INDIRECT("'"&amp;G$1&amp;"'!A2:G1000"), (INDIRECT("'"&amp;G$1&amp;"'!B2:B1000")=$B68) * (INDIRECT("'"&amp;G$1&amp;"'!C2:C1000")=$C68)
        ),
        5,
        FALSE()
    )="",
    "",
    VLOOKUP(
        $A68,
        _xlfn._xlws.filter(
            INDIRECT("'"&amp;G$1&amp;"'!A2:G1000"), (INDIRECT("'"&amp;G$1&amp;"'!B2:B1000")=$B68) * (INDIRECT("'"&amp;G$1&amp;"'!C2:C1000")=$C68)
        ),7,
        FALSE()
    )
)</f>
        <v>#NAME?</v>
      </c>
      <c r="H68" s="99" t="e">
        <f aca="false" t="array" ref="H68:H68">IF(
    VLOOKUP(
        $A68,
        _xlfn._xlws.filter(
            INDIRECT("'"&amp;H$1&amp;"'!A2:G1000"), (INDIRECT("'"&amp;H$1&amp;"'!B2:B1000")=$B68) * (INDIRECT("'"&amp;H$1&amp;"'!C2:C1000")=$C68)
        ),
        5,
        FALSE()
    )="",
    "",
    VLOOKUP(
        $A68,
        _xlfn._xlws.filter(
            INDIRECT("'"&amp;H$1&amp;"'!A2:G1000"), (INDIRECT("'"&amp;H$1&amp;"'!B2:B1000")=$B68) * (INDIRECT("'"&amp;H$1&amp;"'!C2:C1000")=$C68)
        ),7,
        FALSE()
    )
)</f>
        <v>#NAME?</v>
      </c>
      <c r="I68" s="99" t="e">
        <f aca="false" t="array" ref="I68:I68">IF(
    VLOOKUP(
        $A68,
        _xlfn._xlws.filter(
            INDIRECT("'"&amp;I$1&amp;"'!A2:G1000"), (INDIRECT("'"&amp;I$1&amp;"'!B2:B1000")=$B68) * (INDIRECT("'"&amp;I$1&amp;"'!C2:C1000")=$C68)
        ),
        5,
        FALSE()
    )="",
    "",
    VLOOKUP(
        $A68,
        _xlfn._xlws.filter(
            INDIRECT("'"&amp;I$1&amp;"'!A2:G1000"), (INDIRECT("'"&amp;I$1&amp;"'!B2:B1000")=$B68) * (INDIRECT("'"&amp;I$1&amp;"'!C2:C1000")=$C68)
        ),7,
        FALSE()
    )
)</f>
        <v>#NAME?</v>
      </c>
      <c r="J68" s="99" t="e">
        <f aca="false" t="array" ref="J68:J68">IF(
    VLOOKUP(
        $A68,
        _xlfn._xlws.filter(
            INDIRECT("'"&amp;J$1&amp;"'!A2:G1000"), (INDIRECT("'"&amp;J$1&amp;"'!B2:B1000")=$B68) * (INDIRECT("'"&amp;J$1&amp;"'!C2:C1000")=$C68)
        ),
        5,
        FALSE()
    )="",
    "",
    VLOOKUP(
        $A68,
        _xlfn._xlws.filter(
            INDIRECT("'"&amp;J$1&amp;"'!A2:G1000"), (INDIRECT("'"&amp;J$1&amp;"'!B2:B1000")=$B68) * (INDIRECT("'"&amp;J$1&amp;"'!C2:C1000")=$C68)
        ),7,
        FALSE()
    )
)</f>
        <v>#NAME?</v>
      </c>
      <c r="K68" s="99" t="e">
        <f aca="false" t="array" ref="K68:K68">IF(
    VLOOKUP(
        $A68,
        _xlfn._xlws.filter(
            INDIRECT("'"&amp;K$1&amp;"'!A2:G1000"), (INDIRECT("'"&amp;K$1&amp;"'!B2:B1000")=$B68) * (INDIRECT("'"&amp;K$1&amp;"'!C2:C1000")=$C68)
        ),
        5,
        FALSE()
    )="",
    "",
    VLOOKUP(
        $A68,
        _xlfn._xlws.filter(
            INDIRECT("'"&amp;K$1&amp;"'!A2:G1000"), (INDIRECT("'"&amp;K$1&amp;"'!B2:B1000")=$B68) * (INDIRECT("'"&amp;K$1&amp;"'!C2:C1000")=$C68)
        ),7,
        FALSE()
    )
)</f>
        <v>#NAME?</v>
      </c>
      <c r="L68" s="99" t="e">
        <f aca="false" t="array" ref="L68:L68">IF(
    VLOOKUP(
        $A68,
        _xlfn._xlws.filter(
            INDIRECT("'"&amp;L$1&amp;"'!A2:G1000"), (INDIRECT("'"&amp;L$1&amp;"'!B2:B1000")=$B68) * (INDIRECT("'"&amp;L$1&amp;"'!C2:C1000")=$C68)
        ),
        5,
        FALSE()
    )="",
    "",
    VLOOKUP(
        $A68,
        _xlfn._xlws.filter(
            INDIRECT("'"&amp;L$1&amp;"'!A2:G1000"), (INDIRECT("'"&amp;L$1&amp;"'!B2:B1000")=$B68) * (INDIRECT("'"&amp;L$1&amp;"'!C2:C1000")=$C68)
        ),7,
        FALSE()
    )
)</f>
        <v>#NAME?</v>
      </c>
      <c r="M68" s="99" t="e">
        <f aca="false" t="array" ref="M68:M68">IF(
    VLOOKUP(
        $A68,
        _xlfn._xlws.filter(
            INDIRECT("'"&amp;M$1&amp;"'!A2:G1000"), (INDIRECT("'"&amp;M$1&amp;"'!B2:B1000")=$B68) * (INDIRECT("'"&amp;M$1&amp;"'!C2:C1000")=$C68)
        ),
        5,
        FALSE()
    )="",
    "",
    VLOOKUP(
        $A68,
        _xlfn._xlws.filter(
            INDIRECT("'"&amp;M$1&amp;"'!A2:G1000"), (INDIRECT("'"&amp;M$1&amp;"'!B2:B1000")=$B68) * (INDIRECT("'"&amp;M$1&amp;"'!C2:C1000")=$C68)
        ),7,
        FALSE()
    )
)</f>
        <v>#NAME?</v>
      </c>
      <c r="N68" s="99" t="e">
        <f aca="false" t="array" ref="N68:N68">IF(
    VLOOKUP(
        $A68,
        _xlfn._xlws.filter(
            INDIRECT("'"&amp;N$1&amp;"'!A2:G1000"), (INDIRECT("'"&amp;N$1&amp;"'!B2:B1000")=$B68) * (INDIRECT("'"&amp;N$1&amp;"'!C2:C1000")=$C68)
        ),
        5,
        FALSE()
    )="",
    "",
    VLOOKUP(
        $A68,
        _xlfn._xlws.filter(
            INDIRECT("'"&amp;N$1&amp;"'!A2:G1000"), (INDIRECT("'"&amp;N$1&amp;"'!B2:B1000")=$B68) * (INDIRECT("'"&amp;N$1&amp;"'!C2:C1000")=$C68)
        ),7,
        FALSE()
    )
)</f>
        <v>#NAME?</v>
      </c>
      <c r="O68" s="99" t="e">
        <f aca="false" t="array" ref="O68:O68">IF(
    VLOOKUP(
        $A68,
        _xlfn._xlws.filter(
            INDIRECT("'"&amp;O$1&amp;"'!A2:G1000"), (INDIRECT("'"&amp;O$1&amp;"'!B2:B1000")=$B68) * (INDIRECT("'"&amp;O$1&amp;"'!C2:C1000")=$C68)
        ),
        5,
        FALSE()
    )="",
    "",
    VLOOKUP(
        $A68,
        _xlfn._xlws.filter(
            INDIRECT("'"&amp;O$1&amp;"'!A2:G1000"), (INDIRECT("'"&amp;O$1&amp;"'!B2:B1000")=$B68) * (INDIRECT("'"&amp;O$1&amp;"'!C2:C1000")=$C68)
        ),7,
        FALSE()
    )
)</f>
        <v>#NAME?</v>
      </c>
      <c r="P68" s="99" t="e">
        <f aca="false" t="array" ref="P68:P68">IF(
    VLOOKUP(
        $A68,
        _xlfn._xlws.filter(
            INDIRECT("'"&amp;P$1&amp;"'!A2:G1000"), (INDIRECT("'"&amp;P$1&amp;"'!B2:B1000")=$B68) * (INDIRECT("'"&amp;P$1&amp;"'!C2:C1000")=$C68)
        ),
        5,
        FALSE()
    )="",
    "",
    VLOOKUP(
        $A68,
        _xlfn._xlws.filter(
            INDIRECT("'"&amp;P$1&amp;"'!A2:G1000"), (INDIRECT("'"&amp;P$1&amp;"'!B2:B1000")=$B68) * (INDIRECT("'"&amp;P$1&amp;"'!C2:C1000")=$C68)
        ),7,
        FALSE()
    )
)</f>
        <v>#NAME?</v>
      </c>
      <c r="Q68" s="99" t="e">
        <f aca="false" t="array" ref="Q68:Q68">IF(
    VLOOKUP(
        $A68,
        _xlfn._xlws.filter(
            INDIRECT("'"&amp;Q$1&amp;"'!A2:G1000"), (INDIRECT("'"&amp;Q$1&amp;"'!B2:B1000")=$B68) * (INDIRECT("'"&amp;Q$1&amp;"'!C2:C1000")=$C68)
        ),
        5,
        FALSE()
    )="",
    "",
    VLOOKUP(
        $A68,
        _xlfn._xlws.filter(
            INDIRECT("'"&amp;Q$1&amp;"'!A2:G1000"), (INDIRECT("'"&amp;Q$1&amp;"'!B2:B1000")=$B68) * (INDIRECT("'"&amp;Q$1&amp;"'!C2:C1000")=$C68)
        ),7,
        FALSE()
    )
)</f>
        <v>#NAME?</v>
      </c>
    </row>
    <row r="69" customFormat="false" ht="15" hidden="false" customHeight="false" outlineLevel="0" collapsed="false">
      <c r="A69" s="97" t="s">
        <v>28</v>
      </c>
      <c r="B69" s="47" t="s">
        <v>101</v>
      </c>
      <c r="C69" s="47" t="n">
        <v>4</v>
      </c>
      <c r="D69" s="99" t="e">
        <f aca="false" t="array" ref="D69:D69">IF(
    VLOOKUP(
        $A69,
        _xlfn._xlws.filter(
            INDIRECT("'"&amp;D$1&amp;"'!A2:G1000"), (INDIRECT("'"&amp;D$1&amp;"'!B2:B1000")=$B69) * (INDIRECT("'"&amp;D$1&amp;"'!C2:C1000")=$C69)
        ),
        5,
        FALSE()
    )="",
    "",
    VLOOKUP(
        $A69,
        _xlfn._xlws.filter(
            INDIRECT("'"&amp;D$1&amp;"'!A2:G1000"), (INDIRECT("'"&amp;D$1&amp;"'!B2:B1000")=$B69) * (INDIRECT("'"&amp;D$1&amp;"'!C2:C1000")=$C69)
        ),7,
        FALSE()
    )
)</f>
        <v>#NAME?</v>
      </c>
      <c r="E69" s="99" t="e">
        <f aca="false" t="array" ref="E69:E69">IF(
    VLOOKUP(
        $A69,
        _xlfn._xlws.filter(
            INDIRECT("'"&amp;E$1&amp;"'!A2:G1000"), (INDIRECT("'"&amp;E$1&amp;"'!B2:B1000")=$B69) * (INDIRECT("'"&amp;E$1&amp;"'!C2:C1000")=$C69)
        ),
        5,
        FALSE()
    )="",
    "",
    VLOOKUP(
        $A69,
        _xlfn._xlws.filter(
            INDIRECT("'"&amp;E$1&amp;"'!A2:G1000"), (INDIRECT("'"&amp;E$1&amp;"'!B2:B1000")=$B69) * (INDIRECT("'"&amp;E$1&amp;"'!C2:C1000")=$C69)
        ),7,
        FALSE()
    )
)</f>
        <v>#NAME?</v>
      </c>
      <c r="F69" s="99" t="e">
        <f aca="false" t="array" ref="F69:F69">IF(
    VLOOKUP(
        $A69,
        _xlfn._xlws.filter(
            INDIRECT("'"&amp;F$1&amp;"'!A2:G1000"), (INDIRECT("'"&amp;F$1&amp;"'!B2:B1000")=$B69) * (INDIRECT("'"&amp;F$1&amp;"'!C2:C1000")=$C69)
        ),
        5,
        FALSE()
    )="",
    "",
    VLOOKUP(
        $A69,
        _xlfn._xlws.filter(
            INDIRECT("'"&amp;F$1&amp;"'!A2:G1000"), (INDIRECT("'"&amp;F$1&amp;"'!B2:B1000")=$B69) * (INDIRECT("'"&amp;F$1&amp;"'!C2:C1000")=$C69)
        ),7,
        FALSE()
    )
)</f>
        <v>#NAME?</v>
      </c>
      <c r="G69" s="99" t="e">
        <f aca="false" t="array" ref="G69:G69">IF(
    VLOOKUP(
        $A69,
        _xlfn._xlws.filter(
            INDIRECT("'"&amp;G$1&amp;"'!A2:G1000"), (INDIRECT("'"&amp;G$1&amp;"'!B2:B1000")=$B69) * (INDIRECT("'"&amp;G$1&amp;"'!C2:C1000")=$C69)
        ),
        5,
        FALSE()
    )="",
    "",
    VLOOKUP(
        $A69,
        _xlfn._xlws.filter(
            INDIRECT("'"&amp;G$1&amp;"'!A2:G1000"), (INDIRECT("'"&amp;G$1&amp;"'!B2:B1000")=$B69) * (INDIRECT("'"&amp;G$1&amp;"'!C2:C1000")=$C69)
        ),7,
        FALSE()
    )
)</f>
        <v>#NAME?</v>
      </c>
      <c r="H69" s="99" t="e">
        <f aca="false" t="array" ref="H69:H69">IF(
    VLOOKUP(
        $A69,
        _xlfn._xlws.filter(
            INDIRECT("'"&amp;H$1&amp;"'!A2:G1000"), (INDIRECT("'"&amp;H$1&amp;"'!B2:B1000")=$B69) * (INDIRECT("'"&amp;H$1&amp;"'!C2:C1000")=$C69)
        ),
        5,
        FALSE()
    )="",
    "",
    VLOOKUP(
        $A69,
        _xlfn._xlws.filter(
            INDIRECT("'"&amp;H$1&amp;"'!A2:G1000"), (INDIRECT("'"&amp;H$1&amp;"'!B2:B1000")=$B69) * (INDIRECT("'"&amp;H$1&amp;"'!C2:C1000")=$C69)
        ),7,
        FALSE()
    )
)</f>
        <v>#NAME?</v>
      </c>
      <c r="I69" s="99" t="e">
        <f aca="false" t="array" ref="I69:I69">IF(
    VLOOKUP(
        $A69,
        _xlfn._xlws.filter(
            INDIRECT("'"&amp;I$1&amp;"'!A2:G1000"), (INDIRECT("'"&amp;I$1&amp;"'!B2:B1000")=$B69) * (INDIRECT("'"&amp;I$1&amp;"'!C2:C1000")=$C69)
        ),
        5,
        FALSE()
    )="",
    "",
    VLOOKUP(
        $A69,
        _xlfn._xlws.filter(
            INDIRECT("'"&amp;I$1&amp;"'!A2:G1000"), (INDIRECT("'"&amp;I$1&amp;"'!B2:B1000")=$B69) * (INDIRECT("'"&amp;I$1&amp;"'!C2:C1000")=$C69)
        ),7,
        FALSE()
    )
)</f>
        <v>#NAME?</v>
      </c>
      <c r="J69" s="99" t="e">
        <f aca="false" t="array" ref="J69:J69">IF(
    VLOOKUP(
        $A69,
        _xlfn._xlws.filter(
            INDIRECT("'"&amp;J$1&amp;"'!A2:G1000"), (INDIRECT("'"&amp;J$1&amp;"'!B2:B1000")=$B69) * (INDIRECT("'"&amp;J$1&amp;"'!C2:C1000")=$C69)
        ),
        5,
        FALSE()
    )="",
    "",
    VLOOKUP(
        $A69,
        _xlfn._xlws.filter(
            INDIRECT("'"&amp;J$1&amp;"'!A2:G1000"), (INDIRECT("'"&amp;J$1&amp;"'!B2:B1000")=$B69) * (INDIRECT("'"&amp;J$1&amp;"'!C2:C1000")=$C69)
        ),7,
        FALSE()
    )
)</f>
        <v>#NAME?</v>
      </c>
      <c r="K69" s="99" t="e">
        <f aca="false" t="array" ref="K69:K69">IF(
    VLOOKUP(
        $A69,
        _xlfn._xlws.filter(
            INDIRECT("'"&amp;K$1&amp;"'!A2:G1000"), (INDIRECT("'"&amp;K$1&amp;"'!B2:B1000")=$B69) * (INDIRECT("'"&amp;K$1&amp;"'!C2:C1000")=$C69)
        ),
        5,
        FALSE()
    )="",
    "",
    VLOOKUP(
        $A69,
        _xlfn._xlws.filter(
            INDIRECT("'"&amp;K$1&amp;"'!A2:G1000"), (INDIRECT("'"&amp;K$1&amp;"'!B2:B1000")=$B69) * (INDIRECT("'"&amp;K$1&amp;"'!C2:C1000")=$C69)
        ),7,
        FALSE()
    )
)</f>
        <v>#NAME?</v>
      </c>
      <c r="L69" s="99" t="e">
        <f aca="false" t="array" ref="L69:L69">IF(
    VLOOKUP(
        $A69,
        _xlfn._xlws.filter(
            INDIRECT("'"&amp;L$1&amp;"'!A2:G1000"), (INDIRECT("'"&amp;L$1&amp;"'!B2:B1000")=$B69) * (INDIRECT("'"&amp;L$1&amp;"'!C2:C1000")=$C69)
        ),
        5,
        FALSE()
    )="",
    "",
    VLOOKUP(
        $A69,
        _xlfn._xlws.filter(
            INDIRECT("'"&amp;L$1&amp;"'!A2:G1000"), (INDIRECT("'"&amp;L$1&amp;"'!B2:B1000")=$B69) * (INDIRECT("'"&amp;L$1&amp;"'!C2:C1000")=$C69)
        ),7,
        FALSE()
    )
)</f>
        <v>#NAME?</v>
      </c>
      <c r="M69" s="99" t="e">
        <f aca="false" t="array" ref="M69:M69">IF(
    VLOOKUP(
        $A69,
        _xlfn._xlws.filter(
            INDIRECT("'"&amp;M$1&amp;"'!A2:G1000"), (INDIRECT("'"&amp;M$1&amp;"'!B2:B1000")=$B69) * (INDIRECT("'"&amp;M$1&amp;"'!C2:C1000")=$C69)
        ),
        5,
        FALSE()
    )="",
    "",
    VLOOKUP(
        $A69,
        _xlfn._xlws.filter(
            INDIRECT("'"&amp;M$1&amp;"'!A2:G1000"), (INDIRECT("'"&amp;M$1&amp;"'!B2:B1000")=$B69) * (INDIRECT("'"&amp;M$1&amp;"'!C2:C1000")=$C69)
        ),7,
        FALSE()
    )
)</f>
        <v>#NAME?</v>
      </c>
      <c r="N69" s="99" t="e">
        <f aca="false" t="array" ref="N69:N69">IF(
    VLOOKUP(
        $A69,
        _xlfn._xlws.filter(
            INDIRECT("'"&amp;N$1&amp;"'!A2:G1000"), (INDIRECT("'"&amp;N$1&amp;"'!B2:B1000")=$B69) * (INDIRECT("'"&amp;N$1&amp;"'!C2:C1000")=$C69)
        ),
        5,
        FALSE()
    )="",
    "",
    VLOOKUP(
        $A69,
        _xlfn._xlws.filter(
            INDIRECT("'"&amp;N$1&amp;"'!A2:G1000"), (INDIRECT("'"&amp;N$1&amp;"'!B2:B1000")=$B69) * (INDIRECT("'"&amp;N$1&amp;"'!C2:C1000")=$C69)
        ),7,
        FALSE()
    )
)</f>
        <v>#NAME?</v>
      </c>
      <c r="O69" s="99" t="e">
        <f aca="false" t="array" ref="O69:O69">IF(
    VLOOKUP(
        $A69,
        _xlfn._xlws.filter(
            INDIRECT("'"&amp;O$1&amp;"'!A2:G1000"), (INDIRECT("'"&amp;O$1&amp;"'!B2:B1000")=$B69) * (INDIRECT("'"&amp;O$1&amp;"'!C2:C1000")=$C69)
        ),
        5,
        FALSE()
    )="",
    "",
    VLOOKUP(
        $A69,
        _xlfn._xlws.filter(
            INDIRECT("'"&amp;O$1&amp;"'!A2:G1000"), (INDIRECT("'"&amp;O$1&amp;"'!B2:B1000")=$B69) * (INDIRECT("'"&amp;O$1&amp;"'!C2:C1000")=$C69)
        ),7,
        FALSE()
    )
)</f>
        <v>#NAME?</v>
      </c>
      <c r="P69" s="99" t="e">
        <f aca="false" t="array" ref="P69:P69">IF(
    VLOOKUP(
        $A69,
        _xlfn._xlws.filter(
            INDIRECT("'"&amp;P$1&amp;"'!A2:G1000"), (INDIRECT("'"&amp;P$1&amp;"'!B2:B1000")=$B69) * (INDIRECT("'"&amp;P$1&amp;"'!C2:C1000")=$C69)
        ),
        5,
        FALSE()
    )="",
    "",
    VLOOKUP(
        $A69,
        _xlfn._xlws.filter(
            INDIRECT("'"&amp;P$1&amp;"'!A2:G1000"), (INDIRECT("'"&amp;P$1&amp;"'!B2:B1000")=$B69) * (INDIRECT("'"&amp;P$1&amp;"'!C2:C1000")=$C69)
        ),7,
        FALSE()
    )
)</f>
        <v>#NAME?</v>
      </c>
      <c r="Q69" s="99" t="e">
        <f aca="false" t="array" ref="Q69:Q69">IF(
    VLOOKUP(
        $A69,
        _xlfn._xlws.filter(
            INDIRECT("'"&amp;Q$1&amp;"'!A2:G1000"), (INDIRECT("'"&amp;Q$1&amp;"'!B2:B1000")=$B69) * (INDIRECT("'"&amp;Q$1&amp;"'!C2:C1000")=$C69)
        ),
        5,
        FALSE()
    )="",
    "",
    VLOOKUP(
        $A69,
        _xlfn._xlws.filter(
            INDIRECT("'"&amp;Q$1&amp;"'!A2:G1000"), (INDIRECT("'"&amp;Q$1&amp;"'!B2:B1000")=$B69) * (INDIRECT("'"&amp;Q$1&amp;"'!C2:C1000")=$C69)
        ),7,
        FALSE()
    )
)</f>
        <v>#NAME?</v>
      </c>
    </row>
    <row r="70" customFormat="false" ht="15" hidden="false" customHeight="false" outlineLevel="0" collapsed="false">
      <c r="A70" s="97" t="s">
        <v>28</v>
      </c>
      <c r="B70" s="47" t="s">
        <v>101</v>
      </c>
      <c r="C70" s="47" t="n">
        <v>5</v>
      </c>
      <c r="D70" s="99" t="e">
        <f aca="false" t="array" ref="D70:D70">IF(
    VLOOKUP(
        $A70,
        _xlfn._xlws.filter(
            INDIRECT("'"&amp;D$1&amp;"'!A2:G1000"), (INDIRECT("'"&amp;D$1&amp;"'!B2:B1000")=$B70) * (INDIRECT("'"&amp;D$1&amp;"'!C2:C1000")=$C70)
        ),
        5,
        FALSE()
    )="",
    "",
    VLOOKUP(
        $A70,
        _xlfn._xlws.filter(
            INDIRECT("'"&amp;D$1&amp;"'!A2:G1000"), (INDIRECT("'"&amp;D$1&amp;"'!B2:B1000")=$B70) * (INDIRECT("'"&amp;D$1&amp;"'!C2:C1000")=$C70)
        ),7,
        FALSE()
    )
)</f>
        <v>#NAME?</v>
      </c>
      <c r="E70" s="99" t="e">
        <f aca="false" t="array" ref="E70:E70">IF(
    VLOOKUP(
        $A70,
        _xlfn._xlws.filter(
            INDIRECT("'"&amp;E$1&amp;"'!A2:G1000"), (INDIRECT("'"&amp;E$1&amp;"'!B2:B1000")=$B70) * (INDIRECT("'"&amp;E$1&amp;"'!C2:C1000")=$C70)
        ),
        5,
        FALSE()
    )="",
    "",
    VLOOKUP(
        $A70,
        _xlfn._xlws.filter(
            INDIRECT("'"&amp;E$1&amp;"'!A2:G1000"), (INDIRECT("'"&amp;E$1&amp;"'!B2:B1000")=$B70) * (INDIRECT("'"&amp;E$1&amp;"'!C2:C1000")=$C70)
        ),7,
        FALSE()
    )
)</f>
        <v>#NAME?</v>
      </c>
      <c r="F70" s="99" t="e">
        <f aca="false" t="array" ref="F70:F70">IF(
    VLOOKUP(
        $A70,
        _xlfn._xlws.filter(
            INDIRECT("'"&amp;F$1&amp;"'!A2:G1000"), (INDIRECT("'"&amp;F$1&amp;"'!B2:B1000")=$B70) * (INDIRECT("'"&amp;F$1&amp;"'!C2:C1000")=$C70)
        ),
        5,
        FALSE()
    )="",
    "",
    VLOOKUP(
        $A70,
        _xlfn._xlws.filter(
            INDIRECT("'"&amp;F$1&amp;"'!A2:G1000"), (INDIRECT("'"&amp;F$1&amp;"'!B2:B1000")=$B70) * (INDIRECT("'"&amp;F$1&amp;"'!C2:C1000")=$C70)
        ),7,
        FALSE()
    )
)</f>
        <v>#NAME?</v>
      </c>
      <c r="G70" s="99" t="e">
        <f aca="false" t="array" ref="G70:G70">IF(
    VLOOKUP(
        $A70,
        _xlfn._xlws.filter(
            INDIRECT("'"&amp;G$1&amp;"'!A2:G1000"), (INDIRECT("'"&amp;G$1&amp;"'!B2:B1000")=$B70) * (INDIRECT("'"&amp;G$1&amp;"'!C2:C1000")=$C70)
        ),
        5,
        FALSE()
    )="",
    "",
    VLOOKUP(
        $A70,
        _xlfn._xlws.filter(
            INDIRECT("'"&amp;G$1&amp;"'!A2:G1000"), (INDIRECT("'"&amp;G$1&amp;"'!B2:B1000")=$B70) * (INDIRECT("'"&amp;G$1&amp;"'!C2:C1000")=$C70)
        ),7,
        FALSE()
    )
)</f>
        <v>#NAME?</v>
      </c>
      <c r="H70" s="99" t="e">
        <f aca="false" t="array" ref="H70:H70">IF(
    VLOOKUP(
        $A70,
        _xlfn._xlws.filter(
            INDIRECT("'"&amp;H$1&amp;"'!A2:G1000"), (INDIRECT("'"&amp;H$1&amp;"'!B2:B1000")=$B70) * (INDIRECT("'"&amp;H$1&amp;"'!C2:C1000")=$C70)
        ),
        5,
        FALSE()
    )="",
    "",
    VLOOKUP(
        $A70,
        _xlfn._xlws.filter(
            INDIRECT("'"&amp;H$1&amp;"'!A2:G1000"), (INDIRECT("'"&amp;H$1&amp;"'!B2:B1000")=$B70) * (INDIRECT("'"&amp;H$1&amp;"'!C2:C1000")=$C70)
        ),7,
        FALSE()
    )
)</f>
        <v>#NAME?</v>
      </c>
      <c r="I70" s="99" t="e">
        <f aca="false" t="array" ref="I70:I70">IF(
    VLOOKUP(
        $A70,
        _xlfn._xlws.filter(
            INDIRECT("'"&amp;I$1&amp;"'!A2:G1000"), (INDIRECT("'"&amp;I$1&amp;"'!B2:B1000")=$B70) * (INDIRECT("'"&amp;I$1&amp;"'!C2:C1000")=$C70)
        ),
        5,
        FALSE()
    )="",
    "",
    VLOOKUP(
        $A70,
        _xlfn._xlws.filter(
            INDIRECT("'"&amp;I$1&amp;"'!A2:G1000"), (INDIRECT("'"&amp;I$1&amp;"'!B2:B1000")=$B70) * (INDIRECT("'"&amp;I$1&amp;"'!C2:C1000")=$C70)
        ),7,
        FALSE()
    )
)</f>
        <v>#NAME?</v>
      </c>
      <c r="J70" s="99" t="e">
        <f aca="false" t="array" ref="J70:J70">IF(
    VLOOKUP(
        $A70,
        _xlfn._xlws.filter(
            INDIRECT("'"&amp;J$1&amp;"'!A2:G1000"), (INDIRECT("'"&amp;J$1&amp;"'!B2:B1000")=$B70) * (INDIRECT("'"&amp;J$1&amp;"'!C2:C1000")=$C70)
        ),
        5,
        FALSE()
    )="",
    "",
    VLOOKUP(
        $A70,
        _xlfn._xlws.filter(
            INDIRECT("'"&amp;J$1&amp;"'!A2:G1000"), (INDIRECT("'"&amp;J$1&amp;"'!B2:B1000")=$B70) * (INDIRECT("'"&amp;J$1&amp;"'!C2:C1000")=$C70)
        ),7,
        FALSE()
    )
)</f>
        <v>#NAME?</v>
      </c>
      <c r="K70" s="99" t="e">
        <f aca="false" t="array" ref="K70:K70">IF(
    VLOOKUP(
        $A70,
        _xlfn._xlws.filter(
            INDIRECT("'"&amp;K$1&amp;"'!A2:G1000"), (INDIRECT("'"&amp;K$1&amp;"'!B2:B1000")=$B70) * (INDIRECT("'"&amp;K$1&amp;"'!C2:C1000")=$C70)
        ),
        5,
        FALSE()
    )="",
    "",
    VLOOKUP(
        $A70,
        _xlfn._xlws.filter(
            INDIRECT("'"&amp;K$1&amp;"'!A2:G1000"), (INDIRECT("'"&amp;K$1&amp;"'!B2:B1000")=$B70) * (INDIRECT("'"&amp;K$1&amp;"'!C2:C1000")=$C70)
        ),7,
        FALSE()
    )
)</f>
        <v>#NAME?</v>
      </c>
      <c r="L70" s="99" t="e">
        <f aca="false" t="array" ref="L70:L70">IF(
    VLOOKUP(
        $A70,
        _xlfn._xlws.filter(
            INDIRECT("'"&amp;L$1&amp;"'!A2:G1000"), (INDIRECT("'"&amp;L$1&amp;"'!B2:B1000")=$B70) * (INDIRECT("'"&amp;L$1&amp;"'!C2:C1000")=$C70)
        ),
        5,
        FALSE()
    )="",
    "",
    VLOOKUP(
        $A70,
        _xlfn._xlws.filter(
            INDIRECT("'"&amp;L$1&amp;"'!A2:G1000"), (INDIRECT("'"&amp;L$1&amp;"'!B2:B1000")=$B70) * (INDIRECT("'"&amp;L$1&amp;"'!C2:C1000")=$C70)
        ),7,
        FALSE()
    )
)</f>
        <v>#NAME?</v>
      </c>
      <c r="M70" s="99" t="e">
        <f aca="false" t="array" ref="M70:M70">IF(
    VLOOKUP(
        $A70,
        _xlfn._xlws.filter(
            INDIRECT("'"&amp;M$1&amp;"'!A2:G1000"), (INDIRECT("'"&amp;M$1&amp;"'!B2:B1000")=$B70) * (INDIRECT("'"&amp;M$1&amp;"'!C2:C1000")=$C70)
        ),
        5,
        FALSE()
    )="",
    "",
    VLOOKUP(
        $A70,
        _xlfn._xlws.filter(
            INDIRECT("'"&amp;M$1&amp;"'!A2:G1000"), (INDIRECT("'"&amp;M$1&amp;"'!B2:B1000")=$B70) * (INDIRECT("'"&amp;M$1&amp;"'!C2:C1000")=$C70)
        ),7,
        FALSE()
    )
)</f>
        <v>#NAME?</v>
      </c>
      <c r="N70" s="99" t="e">
        <f aca="false" t="array" ref="N70:N70">IF(
    VLOOKUP(
        $A70,
        _xlfn._xlws.filter(
            INDIRECT("'"&amp;N$1&amp;"'!A2:G1000"), (INDIRECT("'"&amp;N$1&amp;"'!B2:B1000")=$B70) * (INDIRECT("'"&amp;N$1&amp;"'!C2:C1000")=$C70)
        ),
        5,
        FALSE()
    )="",
    "",
    VLOOKUP(
        $A70,
        _xlfn._xlws.filter(
            INDIRECT("'"&amp;N$1&amp;"'!A2:G1000"), (INDIRECT("'"&amp;N$1&amp;"'!B2:B1000")=$B70) * (INDIRECT("'"&amp;N$1&amp;"'!C2:C1000")=$C70)
        ),7,
        FALSE()
    )
)</f>
        <v>#NAME?</v>
      </c>
      <c r="O70" s="99" t="e">
        <f aca="false" t="array" ref="O70:O70">IF(
    VLOOKUP(
        $A70,
        _xlfn._xlws.filter(
            INDIRECT("'"&amp;O$1&amp;"'!A2:G1000"), (INDIRECT("'"&amp;O$1&amp;"'!B2:B1000")=$B70) * (INDIRECT("'"&amp;O$1&amp;"'!C2:C1000")=$C70)
        ),
        5,
        FALSE()
    )="",
    "",
    VLOOKUP(
        $A70,
        _xlfn._xlws.filter(
            INDIRECT("'"&amp;O$1&amp;"'!A2:G1000"), (INDIRECT("'"&amp;O$1&amp;"'!B2:B1000")=$B70) * (INDIRECT("'"&amp;O$1&amp;"'!C2:C1000")=$C70)
        ),7,
        FALSE()
    )
)</f>
        <v>#NAME?</v>
      </c>
      <c r="P70" s="99" t="e">
        <f aca="false" t="array" ref="P70:P70">IF(
    VLOOKUP(
        $A70,
        _xlfn._xlws.filter(
            INDIRECT("'"&amp;P$1&amp;"'!A2:G1000"), (INDIRECT("'"&amp;P$1&amp;"'!B2:B1000")=$B70) * (INDIRECT("'"&amp;P$1&amp;"'!C2:C1000")=$C70)
        ),
        5,
        FALSE()
    )="",
    "",
    VLOOKUP(
        $A70,
        _xlfn._xlws.filter(
            INDIRECT("'"&amp;P$1&amp;"'!A2:G1000"), (INDIRECT("'"&amp;P$1&amp;"'!B2:B1000")=$B70) * (INDIRECT("'"&amp;P$1&amp;"'!C2:C1000")=$C70)
        ),7,
        FALSE()
    )
)</f>
        <v>#NAME?</v>
      </c>
      <c r="Q70" s="99" t="e">
        <f aca="false" t="array" ref="Q70:Q70">IF(
    VLOOKUP(
        $A70,
        _xlfn._xlws.filter(
            INDIRECT("'"&amp;Q$1&amp;"'!A2:G1000"), (INDIRECT("'"&amp;Q$1&amp;"'!B2:B1000")=$B70) * (INDIRECT("'"&amp;Q$1&amp;"'!C2:C1000")=$C70)
        ),
        5,
        FALSE()
    )="",
    "",
    VLOOKUP(
        $A70,
        _xlfn._xlws.filter(
            INDIRECT("'"&amp;Q$1&amp;"'!A2:G1000"), (INDIRECT("'"&amp;Q$1&amp;"'!B2:B1000")=$B70) * (INDIRECT("'"&amp;Q$1&amp;"'!C2:C1000")=$C70)
        ),7,
        FALSE()
    )
)</f>
        <v>#NAME?</v>
      </c>
    </row>
    <row r="71" customFormat="false" ht="15" hidden="false" customHeight="false" outlineLevel="0" collapsed="false">
      <c r="A71" s="97" t="s">
        <v>28</v>
      </c>
      <c r="B71" s="47" t="s">
        <v>101</v>
      </c>
      <c r="C71" s="47" t="n">
        <v>6</v>
      </c>
      <c r="D71" s="99" t="e">
        <f aca="false" t="array" ref="D71:D71">IF(
    VLOOKUP(
        $A71,
        _xlfn._xlws.filter(
            INDIRECT("'"&amp;D$1&amp;"'!A2:G1000"), (INDIRECT("'"&amp;D$1&amp;"'!B2:B1000")=$B71) * (INDIRECT("'"&amp;D$1&amp;"'!C2:C1000")=$C71)
        ),
        5,
        FALSE()
    )="",
    "",
    VLOOKUP(
        $A71,
        _xlfn._xlws.filter(
            INDIRECT("'"&amp;D$1&amp;"'!A2:G1000"), (INDIRECT("'"&amp;D$1&amp;"'!B2:B1000")=$B71) * (INDIRECT("'"&amp;D$1&amp;"'!C2:C1000")=$C71)
        ),7,
        FALSE()
    )
)</f>
        <v>#NAME?</v>
      </c>
      <c r="E71" s="99" t="e">
        <f aca="false" t="array" ref="E71:E71">IF(
    VLOOKUP(
        $A71,
        _xlfn._xlws.filter(
            INDIRECT("'"&amp;E$1&amp;"'!A2:G1000"), (INDIRECT("'"&amp;E$1&amp;"'!B2:B1000")=$B71) * (INDIRECT("'"&amp;E$1&amp;"'!C2:C1000")=$C71)
        ),
        5,
        FALSE()
    )="",
    "",
    VLOOKUP(
        $A71,
        _xlfn._xlws.filter(
            INDIRECT("'"&amp;E$1&amp;"'!A2:G1000"), (INDIRECT("'"&amp;E$1&amp;"'!B2:B1000")=$B71) * (INDIRECT("'"&amp;E$1&amp;"'!C2:C1000")=$C71)
        ),7,
        FALSE()
    )
)</f>
        <v>#NAME?</v>
      </c>
      <c r="F71" s="99" t="e">
        <f aca="false" t="array" ref="F71:F71">IF(
    VLOOKUP(
        $A71,
        _xlfn._xlws.filter(
            INDIRECT("'"&amp;F$1&amp;"'!A2:G1000"), (INDIRECT("'"&amp;F$1&amp;"'!B2:B1000")=$B71) * (INDIRECT("'"&amp;F$1&amp;"'!C2:C1000")=$C71)
        ),
        5,
        FALSE()
    )="",
    "",
    VLOOKUP(
        $A71,
        _xlfn._xlws.filter(
            INDIRECT("'"&amp;F$1&amp;"'!A2:G1000"), (INDIRECT("'"&amp;F$1&amp;"'!B2:B1000")=$B71) * (INDIRECT("'"&amp;F$1&amp;"'!C2:C1000")=$C71)
        ),7,
        FALSE()
    )
)</f>
        <v>#NAME?</v>
      </c>
      <c r="G71" s="99" t="e">
        <f aca="false" t="array" ref="G71:G71">IF(
    VLOOKUP(
        $A71,
        _xlfn._xlws.filter(
            INDIRECT("'"&amp;G$1&amp;"'!A2:G1000"), (INDIRECT("'"&amp;G$1&amp;"'!B2:B1000")=$B71) * (INDIRECT("'"&amp;G$1&amp;"'!C2:C1000")=$C71)
        ),
        5,
        FALSE()
    )="",
    "",
    VLOOKUP(
        $A71,
        _xlfn._xlws.filter(
            INDIRECT("'"&amp;G$1&amp;"'!A2:G1000"), (INDIRECT("'"&amp;G$1&amp;"'!B2:B1000")=$B71) * (INDIRECT("'"&amp;G$1&amp;"'!C2:C1000")=$C71)
        ),7,
        FALSE()
    )
)</f>
        <v>#NAME?</v>
      </c>
      <c r="H71" s="99" t="e">
        <f aca="false" t="array" ref="H71:H71">IF(
    VLOOKUP(
        $A71,
        _xlfn._xlws.filter(
            INDIRECT("'"&amp;H$1&amp;"'!A2:G1000"), (INDIRECT("'"&amp;H$1&amp;"'!B2:B1000")=$B71) * (INDIRECT("'"&amp;H$1&amp;"'!C2:C1000")=$C71)
        ),
        5,
        FALSE()
    )="",
    "",
    VLOOKUP(
        $A71,
        _xlfn._xlws.filter(
            INDIRECT("'"&amp;H$1&amp;"'!A2:G1000"), (INDIRECT("'"&amp;H$1&amp;"'!B2:B1000")=$B71) * (INDIRECT("'"&amp;H$1&amp;"'!C2:C1000")=$C71)
        ),7,
        FALSE()
    )
)</f>
        <v>#NAME?</v>
      </c>
      <c r="I71" s="99" t="e">
        <f aca="false" t="array" ref="I71:I71">IF(
    VLOOKUP(
        $A71,
        _xlfn._xlws.filter(
            INDIRECT("'"&amp;I$1&amp;"'!A2:G1000"), (INDIRECT("'"&amp;I$1&amp;"'!B2:B1000")=$B71) * (INDIRECT("'"&amp;I$1&amp;"'!C2:C1000")=$C71)
        ),
        5,
        FALSE()
    )="",
    "",
    VLOOKUP(
        $A71,
        _xlfn._xlws.filter(
            INDIRECT("'"&amp;I$1&amp;"'!A2:G1000"), (INDIRECT("'"&amp;I$1&amp;"'!B2:B1000")=$B71) * (INDIRECT("'"&amp;I$1&amp;"'!C2:C1000")=$C71)
        ),7,
        FALSE()
    )
)</f>
        <v>#NAME?</v>
      </c>
      <c r="J71" s="99" t="e">
        <f aca="false" t="array" ref="J71:J71">IF(
    VLOOKUP(
        $A71,
        _xlfn._xlws.filter(
            INDIRECT("'"&amp;J$1&amp;"'!A2:G1000"), (INDIRECT("'"&amp;J$1&amp;"'!B2:B1000")=$B71) * (INDIRECT("'"&amp;J$1&amp;"'!C2:C1000")=$C71)
        ),
        5,
        FALSE()
    )="",
    "",
    VLOOKUP(
        $A71,
        _xlfn._xlws.filter(
            INDIRECT("'"&amp;J$1&amp;"'!A2:G1000"), (INDIRECT("'"&amp;J$1&amp;"'!B2:B1000")=$B71) * (INDIRECT("'"&amp;J$1&amp;"'!C2:C1000")=$C71)
        ),7,
        FALSE()
    )
)</f>
        <v>#NAME?</v>
      </c>
      <c r="K71" s="99" t="e">
        <f aca="false" t="array" ref="K71:K71">IF(
    VLOOKUP(
        $A71,
        _xlfn._xlws.filter(
            INDIRECT("'"&amp;K$1&amp;"'!A2:G1000"), (INDIRECT("'"&amp;K$1&amp;"'!B2:B1000")=$B71) * (INDIRECT("'"&amp;K$1&amp;"'!C2:C1000")=$C71)
        ),
        5,
        FALSE()
    )="",
    "",
    VLOOKUP(
        $A71,
        _xlfn._xlws.filter(
            INDIRECT("'"&amp;K$1&amp;"'!A2:G1000"), (INDIRECT("'"&amp;K$1&amp;"'!B2:B1000")=$B71) * (INDIRECT("'"&amp;K$1&amp;"'!C2:C1000")=$C71)
        ),7,
        FALSE()
    )
)</f>
        <v>#NAME?</v>
      </c>
      <c r="L71" s="99" t="e">
        <f aca="false" t="array" ref="L71:L71">IF(
    VLOOKUP(
        $A71,
        _xlfn._xlws.filter(
            INDIRECT("'"&amp;L$1&amp;"'!A2:G1000"), (INDIRECT("'"&amp;L$1&amp;"'!B2:B1000")=$B71) * (INDIRECT("'"&amp;L$1&amp;"'!C2:C1000")=$C71)
        ),
        5,
        FALSE()
    )="",
    "",
    VLOOKUP(
        $A71,
        _xlfn._xlws.filter(
            INDIRECT("'"&amp;L$1&amp;"'!A2:G1000"), (INDIRECT("'"&amp;L$1&amp;"'!B2:B1000")=$B71) * (INDIRECT("'"&amp;L$1&amp;"'!C2:C1000")=$C71)
        ),7,
        FALSE()
    )
)</f>
        <v>#NAME?</v>
      </c>
      <c r="M71" s="99" t="e">
        <f aca="false" t="array" ref="M71:M71">IF(
    VLOOKUP(
        $A71,
        _xlfn._xlws.filter(
            INDIRECT("'"&amp;M$1&amp;"'!A2:G1000"), (INDIRECT("'"&amp;M$1&amp;"'!B2:B1000")=$B71) * (INDIRECT("'"&amp;M$1&amp;"'!C2:C1000")=$C71)
        ),
        5,
        FALSE()
    )="",
    "",
    VLOOKUP(
        $A71,
        _xlfn._xlws.filter(
            INDIRECT("'"&amp;M$1&amp;"'!A2:G1000"), (INDIRECT("'"&amp;M$1&amp;"'!B2:B1000")=$B71) * (INDIRECT("'"&amp;M$1&amp;"'!C2:C1000")=$C71)
        ),7,
        FALSE()
    )
)</f>
        <v>#NAME?</v>
      </c>
      <c r="N71" s="99" t="e">
        <f aca="false" t="array" ref="N71:N71">IF(
    VLOOKUP(
        $A71,
        _xlfn._xlws.filter(
            INDIRECT("'"&amp;N$1&amp;"'!A2:G1000"), (INDIRECT("'"&amp;N$1&amp;"'!B2:B1000")=$B71) * (INDIRECT("'"&amp;N$1&amp;"'!C2:C1000")=$C71)
        ),
        5,
        FALSE()
    )="",
    "",
    VLOOKUP(
        $A71,
        _xlfn._xlws.filter(
            INDIRECT("'"&amp;N$1&amp;"'!A2:G1000"), (INDIRECT("'"&amp;N$1&amp;"'!B2:B1000")=$B71) * (INDIRECT("'"&amp;N$1&amp;"'!C2:C1000")=$C71)
        ),7,
        FALSE()
    )
)</f>
        <v>#NAME?</v>
      </c>
      <c r="O71" s="99" t="e">
        <f aca="false" t="array" ref="O71:O71">IF(
    VLOOKUP(
        $A71,
        _xlfn._xlws.filter(
            INDIRECT("'"&amp;O$1&amp;"'!A2:G1000"), (INDIRECT("'"&amp;O$1&amp;"'!B2:B1000")=$B71) * (INDIRECT("'"&amp;O$1&amp;"'!C2:C1000")=$C71)
        ),
        5,
        FALSE()
    )="",
    "",
    VLOOKUP(
        $A71,
        _xlfn._xlws.filter(
            INDIRECT("'"&amp;O$1&amp;"'!A2:G1000"), (INDIRECT("'"&amp;O$1&amp;"'!B2:B1000")=$B71) * (INDIRECT("'"&amp;O$1&amp;"'!C2:C1000")=$C71)
        ),7,
        FALSE()
    )
)</f>
        <v>#NAME?</v>
      </c>
      <c r="P71" s="99" t="e">
        <f aca="false" t="array" ref="P71:P71">IF(
    VLOOKUP(
        $A71,
        _xlfn._xlws.filter(
            INDIRECT("'"&amp;P$1&amp;"'!A2:G1000"), (INDIRECT("'"&amp;P$1&amp;"'!B2:B1000")=$B71) * (INDIRECT("'"&amp;P$1&amp;"'!C2:C1000")=$C71)
        ),
        5,
        FALSE()
    )="",
    "",
    VLOOKUP(
        $A71,
        _xlfn._xlws.filter(
            INDIRECT("'"&amp;P$1&amp;"'!A2:G1000"), (INDIRECT("'"&amp;P$1&amp;"'!B2:B1000")=$B71) * (INDIRECT("'"&amp;P$1&amp;"'!C2:C1000")=$C71)
        ),7,
        FALSE()
    )
)</f>
        <v>#NAME?</v>
      </c>
      <c r="Q71" s="99" t="e">
        <f aca="false" t="array" ref="Q71:Q71">IF(
    VLOOKUP(
        $A71,
        _xlfn._xlws.filter(
            INDIRECT("'"&amp;Q$1&amp;"'!A2:G1000"), (INDIRECT("'"&amp;Q$1&amp;"'!B2:B1000")=$B71) * (INDIRECT("'"&amp;Q$1&amp;"'!C2:C1000")=$C71)
        ),
        5,
        FALSE()
    )="",
    "",
    VLOOKUP(
        $A71,
        _xlfn._xlws.filter(
            INDIRECT("'"&amp;Q$1&amp;"'!A2:G1000"), (INDIRECT("'"&amp;Q$1&amp;"'!B2:B1000")=$B71) * (INDIRECT("'"&amp;Q$1&amp;"'!C2:C1000")=$C71)
        ),7,
        FALSE()
    )
)</f>
        <v>#NAME?</v>
      </c>
    </row>
    <row r="72" customFormat="false" ht="15" hidden="false" customHeight="false" outlineLevel="0" collapsed="false">
      <c r="A72" s="97" t="s">
        <v>28</v>
      </c>
      <c r="B72" s="47" t="s">
        <v>102</v>
      </c>
      <c r="C72" s="47" t="n">
        <v>1</v>
      </c>
      <c r="D72" s="99" t="e">
        <f aca="false" t="array" ref="D72:D72">IF(
    VLOOKUP(
        $A72,
        _xlfn._xlws.filter(
            INDIRECT("'"&amp;D$1&amp;"'!A2:G1000"), (INDIRECT("'"&amp;D$1&amp;"'!B2:B1000")=$B72) * (INDIRECT("'"&amp;D$1&amp;"'!C2:C1000")=$C72)
        ),
        5,
        FALSE()
    )="",
    "",
    VLOOKUP(
        $A72,
        _xlfn._xlws.filter(
            INDIRECT("'"&amp;D$1&amp;"'!A2:G1000"), (INDIRECT("'"&amp;D$1&amp;"'!B2:B1000")=$B72) * (INDIRECT("'"&amp;D$1&amp;"'!C2:C1000")=$C72)
        ),7,
        FALSE()
    )
)</f>
        <v>#NAME?</v>
      </c>
      <c r="E72" s="99" t="e">
        <f aca="false" t="array" ref="E72:E72">IF(
    VLOOKUP(
        $A72,
        _xlfn._xlws.filter(
            INDIRECT("'"&amp;E$1&amp;"'!A2:G1000"), (INDIRECT("'"&amp;E$1&amp;"'!B2:B1000")=$B72) * (INDIRECT("'"&amp;E$1&amp;"'!C2:C1000")=$C72)
        ),
        5,
        FALSE()
    )="",
    "",
    VLOOKUP(
        $A72,
        _xlfn._xlws.filter(
            INDIRECT("'"&amp;E$1&amp;"'!A2:G1000"), (INDIRECT("'"&amp;E$1&amp;"'!B2:B1000")=$B72) * (INDIRECT("'"&amp;E$1&amp;"'!C2:C1000")=$C72)
        ),7,
        FALSE()
    )
)</f>
        <v>#NAME?</v>
      </c>
      <c r="F72" s="99" t="e">
        <f aca="false" t="array" ref="F72:F72">IF(
    VLOOKUP(
        $A72,
        _xlfn._xlws.filter(
            INDIRECT("'"&amp;F$1&amp;"'!A2:G1000"), (INDIRECT("'"&amp;F$1&amp;"'!B2:B1000")=$B72) * (INDIRECT("'"&amp;F$1&amp;"'!C2:C1000")=$C72)
        ),
        5,
        FALSE()
    )="",
    "",
    VLOOKUP(
        $A72,
        _xlfn._xlws.filter(
            INDIRECT("'"&amp;F$1&amp;"'!A2:G1000"), (INDIRECT("'"&amp;F$1&amp;"'!B2:B1000")=$B72) * (INDIRECT("'"&amp;F$1&amp;"'!C2:C1000")=$C72)
        ),7,
        FALSE()
    )
)</f>
        <v>#NAME?</v>
      </c>
      <c r="G72" s="99" t="e">
        <f aca="false" t="array" ref="G72:G72">IF(
    VLOOKUP(
        $A72,
        _xlfn._xlws.filter(
            INDIRECT("'"&amp;G$1&amp;"'!A2:G1000"), (INDIRECT("'"&amp;G$1&amp;"'!B2:B1000")=$B72) * (INDIRECT("'"&amp;G$1&amp;"'!C2:C1000")=$C72)
        ),
        5,
        FALSE()
    )="",
    "",
    VLOOKUP(
        $A72,
        _xlfn._xlws.filter(
            INDIRECT("'"&amp;G$1&amp;"'!A2:G1000"), (INDIRECT("'"&amp;G$1&amp;"'!B2:B1000")=$B72) * (INDIRECT("'"&amp;G$1&amp;"'!C2:C1000")=$C72)
        ),7,
        FALSE()
    )
)</f>
        <v>#NAME?</v>
      </c>
      <c r="H72" s="99" t="e">
        <f aca="false" t="array" ref="H72:H72">IF(
    VLOOKUP(
        $A72,
        _xlfn._xlws.filter(
            INDIRECT("'"&amp;H$1&amp;"'!A2:G1000"), (INDIRECT("'"&amp;H$1&amp;"'!B2:B1000")=$B72) * (INDIRECT("'"&amp;H$1&amp;"'!C2:C1000")=$C72)
        ),
        5,
        FALSE()
    )="",
    "",
    VLOOKUP(
        $A72,
        _xlfn._xlws.filter(
            INDIRECT("'"&amp;H$1&amp;"'!A2:G1000"), (INDIRECT("'"&amp;H$1&amp;"'!B2:B1000")=$B72) * (INDIRECT("'"&amp;H$1&amp;"'!C2:C1000")=$C72)
        ),7,
        FALSE()
    )
)</f>
        <v>#NAME?</v>
      </c>
      <c r="I72" s="99" t="e">
        <f aca="false" t="array" ref="I72:I72">IF(
    VLOOKUP(
        $A72,
        _xlfn._xlws.filter(
            INDIRECT("'"&amp;I$1&amp;"'!A2:G1000"), (INDIRECT("'"&amp;I$1&amp;"'!B2:B1000")=$B72) * (INDIRECT("'"&amp;I$1&amp;"'!C2:C1000")=$C72)
        ),
        5,
        FALSE()
    )="",
    "",
    VLOOKUP(
        $A72,
        _xlfn._xlws.filter(
            INDIRECT("'"&amp;I$1&amp;"'!A2:G1000"), (INDIRECT("'"&amp;I$1&amp;"'!B2:B1000")=$B72) * (INDIRECT("'"&amp;I$1&amp;"'!C2:C1000")=$C72)
        ),7,
        FALSE()
    )
)</f>
        <v>#NAME?</v>
      </c>
      <c r="J72" s="99" t="e">
        <f aca="false" t="array" ref="J72:J72">IF(
    VLOOKUP(
        $A72,
        _xlfn._xlws.filter(
            INDIRECT("'"&amp;J$1&amp;"'!A2:G1000"), (INDIRECT("'"&amp;J$1&amp;"'!B2:B1000")=$B72) * (INDIRECT("'"&amp;J$1&amp;"'!C2:C1000")=$C72)
        ),
        5,
        FALSE()
    )="",
    "",
    VLOOKUP(
        $A72,
        _xlfn._xlws.filter(
            INDIRECT("'"&amp;J$1&amp;"'!A2:G1000"), (INDIRECT("'"&amp;J$1&amp;"'!B2:B1000")=$B72) * (INDIRECT("'"&amp;J$1&amp;"'!C2:C1000")=$C72)
        ),7,
        FALSE()
    )
)</f>
        <v>#NAME?</v>
      </c>
      <c r="K72" s="99" t="e">
        <f aca="false" t="array" ref="K72:K72">IF(
    VLOOKUP(
        $A72,
        _xlfn._xlws.filter(
            INDIRECT("'"&amp;K$1&amp;"'!A2:G1000"), (INDIRECT("'"&amp;K$1&amp;"'!B2:B1000")=$B72) * (INDIRECT("'"&amp;K$1&amp;"'!C2:C1000")=$C72)
        ),
        5,
        FALSE()
    )="",
    "",
    VLOOKUP(
        $A72,
        _xlfn._xlws.filter(
            INDIRECT("'"&amp;K$1&amp;"'!A2:G1000"), (INDIRECT("'"&amp;K$1&amp;"'!B2:B1000")=$B72) * (INDIRECT("'"&amp;K$1&amp;"'!C2:C1000")=$C72)
        ),7,
        FALSE()
    )
)</f>
        <v>#NAME?</v>
      </c>
      <c r="L72" s="99" t="e">
        <f aca="false" t="array" ref="L72:L72">IF(
    VLOOKUP(
        $A72,
        _xlfn._xlws.filter(
            INDIRECT("'"&amp;L$1&amp;"'!A2:G1000"), (INDIRECT("'"&amp;L$1&amp;"'!B2:B1000")=$B72) * (INDIRECT("'"&amp;L$1&amp;"'!C2:C1000")=$C72)
        ),
        5,
        FALSE()
    )="",
    "",
    VLOOKUP(
        $A72,
        _xlfn._xlws.filter(
            INDIRECT("'"&amp;L$1&amp;"'!A2:G1000"), (INDIRECT("'"&amp;L$1&amp;"'!B2:B1000")=$B72) * (INDIRECT("'"&amp;L$1&amp;"'!C2:C1000")=$C72)
        ),7,
        FALSE()
    )
)</f>
        <v>#NAME?</v>
      </c>
      <c r="M72" s="99" t="e">
        <f aca="false" t="array" ref="M72:M72">IF(
    VLOOKUP(
        $A72,
        _xlfn._xlws.filter(
            INDIRECT("'"&amp;M$1&amp;"'!A2:G1000"), (INDIRECT("'"&amp;M$1&amp;"'!B2:B1000")=$B72) * (INDIRECT("'"&amp;M$1&amp;"'!C2:C1000")=$C72)
        ),
        5,
        FALSE()
    )="",
    "",
    VLOOKUP(
        $A72,
        _xlfn._xlws.filter(
            INDIRECT("'"&amp;M$1&amp;"'!A2:G1000"), (INDIRECT("'"&amp;M$1&amp;"'!B2:B1000")=$B72) * (INDIRECT("'"&amp;M$1&amp;"'!C2:C1000")=$C72)
        ),7,
        FALSE()
    )
)</f>
        <v>#NAME?</v>
      </c>
      <c r="N72" s="99" t="e">
        <f aca="false" t="array" ref="N72:N72">IF(
    VLOOKUP(
        $A72,
        _xlfn._xlws.filter(
            INDIRECT("'"&amp;N$1&amp;"'!A2:G1000"), (INDIRECT("'"&amp;N$1&amp;"'!B2:B1000")=$B72) * (INDIRECT("'"&amp;N$1&amp;"'!C2:C1000")=$C72)
        ),
        5,
        FALSE()
    )="",
    "",
    VLOOKUP(
        $A72,
        _xlfn._xlws.filter(
            INDIRECT("'"&amp;N$1&amp;"'!A2:G1000"), (INDIRECT("'"&amp;N$1&amp;"'!B2:B1000")=$B72) * (INDIRECT("'"&amp;N$1&amp;"'!C2:C1000")=$C72)
        ),7,
        FALSE()
    )
)</f>
        <v>#NAME?</v>
      </c>
      <c r="O72" s="99" t="e">
        <f aca="false" t="array" ref="O72:O72">IF(
    VLOOKUP(
        $A72,
        _xlfn._xlws.filter(
            INDIRECT("'"&amp;O$1&amp;"'!A2:G1000"), (INDIRECT("'"&amp;O$1&amp;"'!B2:B1000")=$B72) * (INDIRECT("'"&amp;O$1&amp;"'!C2:C1000")=$C72)
        ),
        5,
        FALSE()
    )="",
    "",
    VLOOKUP(
        $A72,
        _xlfn._xlws.filter(
            INDIRECT("'"&amp;O$1&amp;"'!A2:G1000"), (INDIRECT("'"&amp;O$1&amp;"'!B2:B1000")=$B72) * (INDIRECT("'"&amp;O$1&amp;"'!C2:C1000")=$C72)
        ),7,
        FALSE()
    )
)</f>
        <v>#NAME?</v>
      </c>
      <c r="P72" s="99" t="e">
        <f aca="false" t="array" ref="P72:P72">IF(
    VLOOKUP(
        $A72,
        _xlfn._xlws.filter(
            INDIRECT("'"&amp;P$1&amp;"'!A2:G1000"), (INDIRECT("'"&amp;P$1&amp;"'!B2:B1000")=$B72) * (INDIRECT("'"&amp;P$1&amp;"'!C2:C1000")=$C72)
        ),
        5,
        FALSE()
    )="",
    "",
    VLOOKUP(
        $A72,
        _xlfn._xlws.filter(
            INDIRECT("'"&amp;P$1&amp;"'!A2:G1000"), (INDIRECT("'"&amp;P$1&amp;"'!B2:B1000")=$B72) * (INDIRECT("'"&amp;P$1&amp;"'!C2:C1000")=$C72)
        ),7,
        FALSE()
    )
)</f>
        <v>#NAME?</v>
      </c>
      <c r="Q72" s="99" t="e">
        <f aca="false" t="array" ref="Q72:Q72">IF(
    VLOOKUP(
        $A72,
        _xlfn._xlws.filter(
            INDIRECT("'"&amp;Q$1&amp;"'!A2:G1000"), (INDIRECT("'"&amp;Q$1&amp;"'!B2:B1000")=$B72) * (INDIRECT("'"&amp;Q$1&amp;"'!C2:C1000")=$C72)
        ),
        5,
        FALSE()
    )="",
    "",
    VLOOKUP(
        $A72,
        _xlfn._xlws.filter(
            INDIRECT("'"&amp;Q$1&amp;"'!A2:G1000"), (INDIRECT("'"&amp;Q$1&amp;"'!B2:B1000")=$B72) * (INDIRECT("'"&amp;Q$1&amp;"'!C2:C1000")=$C72)
        ),7,
        FALSE()
    )
)</f>
        <v>#NAME?</v>
      </c>
    </row>
    <row r="73" customFormat="false" ht="15" hidden="false" customHeight="false" outlineLevel="0" collapsed="false">
      <c r="A73" s="97" t="s">
        <v>28</v>
      </c>
      <c r="B73" s="47" t="s">
        <v>103</v>
      </c>
      <c r="C73" s="47" t="n">
        <v>1</v>
      </c>
      <c r="D73" s="99" t="e">
        <f aca="false" t="array" ref="D73:D73">IF(
    VLOOKUP(
        $A73,
        _xlfn._xlws.filter(
            INDIRECT("'"&amp;D$1&amp;"'!A2:G1000"), (INDIRECT("'"&amp;D$1&amp;"'!B2:B1000")=$B73) * (INDIRECT("'"&amp;D$1&amp;"'!C2:C1000")=$C73)
        ),
        5,
        FALSE()
    )="",
    "",
    VLOOKUP(
        $A73,
        _xlfn._xlws.filter(
            INDIRECT("'"&amp;D$1&amp;"'!A2:G1000"), (INDIRECT("'"&amp;D$1&amp;"'!B2:B1000")=$B73) * (INDIRECT("'"&amp;D$1&amp;"'!C2:C1000")=$C73)
        ),7,
        FALSE()
    )
)</f>
        <v>#NAME?</v>
      </c>
      <c r="E73" s="99" t="e">
        <f aca="false" t="array" ref="E73:E73">IF(
    VLOOKUP(
        $A73,
        _xlfn._xlws.filter(
            INDIRECT("'"&amp;E$1&amp;"'!A2:G1000"), (INDIRECT("'"&amp;E$1&amp;"'!B2:B1000")=$B73) * (INDIRECT("'"&amp;E$1&amp;"'!C2:C1000")=$C73)
        ),
        5,
        FALSE()
    )="",
    "",
    VLOOKUP(
        $A73,
        _xlfn._xlws.filter(
            INDIRECT("'"&amp;E$1&amp;"'!A2:G1000"), (INDIRECT("'"&amp;E$1&amp;"'!B2:B1000")=$B73) * (INDIRECT("'"&amp;E$1&amp;"'!C2:C1000")=$C73)
        ),7,
        FALSE()
    )
)</f>
        <v>#NAME?</v>
      </c>
      <c r="F73" s="99" t="e">
        <f aca="false" t="array" ref="F73:F73">IF(
    VLOOKUP(
        $A73,
        _xlfn._xlws.filter(
            INDIRECT("'"&amp;F$1&amp;"'!A2:G1000"), (INDIRECT("'"&amp;F$1&amp;"'!B2:B1000")=$B73) * (INDIRECT("'"&amp;F$1&amp;"'!C2:C1000")=$C73)
        ),
        5,
        FALSE()
    )="",
    "",
    VLOOKUP(
        $A73,
        _xlfn._xlws.filter(
            INDIRECT("'"&amp;F$1&amp;"'!A2:G1000"), (INDIRECT("'"&amp;F$1&amp;"'!B2:B1000")=$B73) * (INDIRECT("'"&amp;F$1&amp;"'!C2:C1000")=$C73)
        ),7,
        FALSE()
    )
)</f>
        <v>#NAME?</v>
      </c>
      <c r="G73" s="99" t="e">
        <f aca="false" t="array" ref="G73:G73">IF(
    VLOOKUP(
        $A73,
        _xlfn._xlws.filter(
            INDIRECT("'"&amp;G$1&amp;"'!A2:G1000"), (INDIRECT("'"&amp;G$1&amp;"'!B2:B1000")=$B73) * (INDIRECT("'"&amp;G$1&amp;"'!C2:C1000")=$C73)
        ),
        5,
        FALSE()
    )="",
    "",
    VLOOKUP(
        $A73,
        _xlfn._xlws.filter(
            INDIRECT("'"&amp;G$1&amp;"'!A2:G1000"), (INDIRECT("'"&amp;G$1&amp;"'!B2:B1000")=$B73) * (INDIRECT("'"&amp;G$1&amp;"'!C2:C1000")=$C73)
        ),7,
        FALSE()
    )
)</f>
        <v>#NAME?</v>
      </c>
      <c r="H73" s="99" t="e">
        <f aca="false" t="array" ref="H73:H73">IF(
    VLOOKUP(
        $A73,
        _xlfn._xlws.filter(
            INDIRECT("'"&amp;H$1&amp;"'!A2:G1000"), (INDIRECT("'"&amp;H$1&amp;"'!B2:B1000")=$B73) * (INDIRECT("'"&amp;H$1&amp;"'!C2:C1000")=$C73)
        ),
        5,
        FALSE()
    )="",
    "",
    VLOOKUP(
        $A73,
        _xlfn._xlws.filter(
            INDIRECT("'"&amp;H$1&amp;"'!A2:G1000"), (INDIRECT("'"&amp;H$1&amp;"'!B2:B1000")=$B73) * (INDIRECT("'"&amp;H$1&amp;"'!C2:C1000")=$C73)
        ),7,
        FALSE()
    )
)</f>
        <v>#NAME?</v>
      </c>
      <c r="I73" s="99" t="e">
        <f aca="false" t="array" ref="I73:I73">IF(
    VLOOKUP(
        $A73,
        _xlfn._xlws.filter(
            INDIRECT("'"&amp;I$1&amp;"'!A2:G1000"), (INDIRECT("'"&amp;I$1&amp;"'!B2:B1000")=$B73) * (INDIRECT("'"&amp;I$1&amp;"'!C2:C1000")=$C73)
        ),
        5,
        FALSE()
    )="",
    "",
    VLOOKUP(
        $A73,
        _xlfn._xlws.filter(
            INDIRECT("'"&amp;I$1&amp;"'!A2:G1000"), (INDIRECT("'"&amp;I$1&amp;"'!B2:B1000")=$B73) * (INDIRECT("'"&amp;I$1&amp;"'!C2:C1000")=$C73)
        ),7,
        FALSE()
    )
)</f>
        <v>#NAME?</v>
      </c>
      <c r="J73" s="99" t="e">
        <f aca="false" t="array" ref="J73:J73">IF(
    VLOOKUP(
        $A73,
        _xlfn._xlws.filter(
            INDIRECT("'"&amp;J$1&amp;"'!A2:G1000"), (INDIRECT("'"&amp;J$1&amp;"'!B2:B1000")=$B73) * (INDIRECT("'"&amp;J$1&amp;"'!C2:C1000")=$C73)
        ),
        5,
        FALSE()
    )="",
    "",
    VLOOKUP(
        $A73,
        _xlfn._xlws.filter(
            INDIRECT("'"&amp;J$1&amp;"'!A2:G1000"), (INDIRECT("'"&amp;J$1&amp;"'!B2:B1000")=$B73) * (INDIRECT("'"&amp;J$1&amp;"'!C2:C1000")=$C73)
        ),7,
        FALSE()
    )
)</f>
        <v>#NAME?</v>
      </c>
      <c r="K73" s="99" t="e">
        <f aca="false" t="array" ref="K73:K73">IF(
    VLOOKUP(
        $A73,
        _xlfn._xlws.filter(
            INDIRECT("'"&amp;K$1&amp;"'!A2:G1000"), (INDIRECT("'"&amp;K$1&amp;"'!B2:B1000")=$B73) * (INDIRECT("'"&amp;K$1&amp;"'!C2:C1000")=$C73)
        ),
        5,
        FALSE()
    )="",
    "",
    VLOOKUP(
        $A73,
        _xlfn._xlws.filter(
            INDIRECT("'"&amp;K$1&amp;"'!A2:G1000"), (INDIRECT("'"&amp;K$1&amp;"'!B2:B1000")=$B73) * (INDIRECT("'"&amp;K$1&amp;"'!C2:C1000")=$C73)
        ),7,
        FALSE()
    )
)</f>
        <v>#NAME?</v>
      </c>
      <c r="L73" s="99" t="e">
        <f aca="false" t="array" ref="L73:L73">IF(
    VLOOKUP(
        $A73,
        _xlfn._xlws.filter(
            INDIRECT("'"&amp;L$1&amp;"'!A2:G1000"), (INDIRECT("'"&amp;L$1&amp;"'!B2:B1000")=$B73) * (INDIRECT("'"&amp;L$1&amp;"'!C2:C1000")=$C73)
        ),
        5,
        FALSE()
    )="",
    "",
    VLOOKUP(
        $A73,
        _xlfn._xlws.filter(
            INDIRECT("'"&amp;L$1&amp;"'!A2:G1000"), (INDIRECT("'"&amp;L$1&amp;"'!B2:B1000")=$B73) * (INDIRECT("'"&amp;L$1&amp;"'!C2:C1000")=$C73)
        ),7,
        FALSE()
    )
)</f>
        <v>#NAME?</v>
      </c>
      <c r="M73" s="99" t="e">
        <f aca="false" t="array" ref="M73:M73">IF(
    VLOOKUP(
        $A73,
        _xlfn._xlws.filter(
            INDIRECT("'"&amp;M$1&amp;"'!A2:G1000"), (INDIRECT("'"&amp;M$1&amp;"'!B2:B1000")=$B73) * (INDIRECT("'"&amp;M$1&amp;"'!C2:C1000")=$C73)
        ),
        5,
        FALSE()
    )="",
    "",
    VLOOKUP(
        $A73,
        _xlfn._xlws.filter(
            INDIRECT("'"&amp;M$1&amp;"'!A2:G1000"), (INDIRECT("'"&amp;M$1&amp;"'!B2:B1000")=$B73) * (INDIRECT("'"&amp;M$1&amp;"'!C2:C1000")=$C73)
        ),7,
        FALSE()
    )
)</f>
        <v>#NAME?</v>
      </c>
      <c r="N73" s="99" t="e">
        <f aca="false" t="array" ref="N73:N73">IF(
    VLOOKUP(
        $A73,
        _xlfn._xlws.filter(
            INDIRECT("'"&amp;N$1&amp;"'!A2:G1000"), (INDIRECT("'"&amp;N$1&amp;"'!B2:B1000")=$B73) * (INDIRECT("'"&amp;N$1&amp;"'!C2:C1000")=$C73)
        ),
        5,
        FALSE()
    )="",
    "",
    VLOOKUP(
        $A73,
        _xlfn._xlws.filter(
            INDIRECT("'"&amp;N$1&amp;"'!A2:G1000"), (INDIRECT("'"&amp;N$1&amp;"'!B2:B1000")=$B73) * (INDIRECT("'"&amp;N$1&amp;"'!C2:C1000")=$C73)
        ),7,
        FALSE()
    )
)</f>
        <v>#NAME?</v>
      </c>
      <c r="O73" s="99" t="e">
        <f aca="false" t="array" ref="O73:O73">IF(
    VLOOKUP(
        $A73,
        _xlfn._xlws.filter(
            INDIRECT("'"&amp;O$1&amp;"'!A2:G1000"), (INDIRECT("'"&amp;O$1&amp;"'!B2:B1000")=$B73) * (INDIRECT("'"&amp;O$1&amp;"'!C2:C1000")=$C73)
        ),
        5,
        FALSE()
    )="",
    "",
    VLOOKUP(
        $A73,
        _xlfn._xlws.filter(
            INDIRECT("'"&amp;O$1&amp;"'!A2:G1000"), (INDIRECT("'"&amp;O$1&amp;"'!B2:B1000")=$B73) * (INDIRECT("'"&amp;O$1&amp;"'!C2:C1000")=$C73)
        ),7,
        FALSE()
    )
)</f>
        <v>#NAME?</v>
      </c>
      <c r="P73" s="99" t="e">
        <f aca="false" t="array" ref="P73:P73">IF(
    VLOOKUP(
        $A73,
        _xlfn._xlws.filter(
            INDIRECT("'"&amp;P$1&amp;"'!A2:G1000"), (INDIRECT("'"&amp;P$1&amp;"'!B2:B1000")=$B73) * (INDIRECT("'"&amp;P$1&amp;"'!C2:C1000")=$C73)
        ),
        5,
        FALSE()
    )="",
    "",
    VLOOKUP(
        $A73,
        _xlfn._xlws.filter(
            INDIRECT("'"&amp;P$1&amp;"'!A2:G1000"), (INDIRECT("'"&amp;P$1&amp;"'!B2:B1000")=$B73) * (INDIRECT("'"&amp;P$1&amp;"'!C2:C1000")=$C73)
        ),7,
        FALSE()
    )
)</f>
        <v>#NAME?</v>
      </c>
      <c r="Q73" s="99" t="e">
        <f aca="false" t="array" ref="Q73:Q73">IF(
    VLOOKUP(
        $A73,
        _xlfn._xlws.filter(
            INDIRECT("'"&amp;Q$1&amp;"'!A2:G1000"), (INDIRECT("'"&amp;Q$1&amp;"'!B2:B1000")=$B73) * (INDIRECT("'"&amp;Q$1&amp;"'!C2:C1000")=$C73)
        ),
        5,
        FALSE()
    )="",
    "",
    VLOOKUP(
        $A73,
        _xlfn._xlws.filter(
            INDIRECT("'"&amp;Q$1&amp;"'!A2:G1000"), (INDIRECT("'"&amp;Q$1&amp;"'!B2:B1000")=$B73) * (INDIRECT("'"&amp;Q$1&amp;"'!C2:C1000")=$C73)
        ),7,
        FALSE()
    )
)</f>
        <v>#NAME?</v>
      </c>
    </row>
    <row r="74" customFormat="false" ht="15" hidden="false" customHeight="false" outlineLevel="0" collapsed="false">
      <c r="A74" s="97" t="s">
        <v>28</v>
      </c>
      <c r="B74" s="47" t="s">
        <v>104</v>
      </c>
      <c r="C74" s="47" t="n">
        <v>1</v>
      </c>
      <c r="D74" s="99" t="e">
        <f aca="false" t="array" ref="D74:D74">IF(
    VLOOKUP(
        $A74,
        _xlfn._xlws.filter(
            INDIRECT("'"&amp;D$1&amp;"'!A2:G1000"), (INDIRECT("'"&amp;D$1&amp;"'!B2:B1000")=$B74) * (INDIRECT("'"&amp;D$1&amp;"'!C2:C1000")=$C74)
        ),
        5,
        FALSE()
    )="",
    "",
    VLOOKUP(
        $A74,
        _xlfn._xlws.filter(
            INDIRECT("'"&amp;D$1&amp;"'!A2:G1000"), (INDIRECT("'"&amp;D$1&amp;"'!B2:B1000")=$B74) * (INDIRECT("'"&amp;D$1&amp;"'!C2:C1000")=$C74)
        ),7,
        FALSE()
    )
)</f>
        <v>#NAME?</v>
      </c>
      <c r="E74" s="99" t="e">
        <f aca="false" t="array" ref="E74:E74">IF(
    VLOOKUP(
        $A74,
        _xlfn._xlws.filter(
            INDIRECT("'"&amp;E$1&amp;"'!A2:G1000"), (INDIRECT("'"&amp;E$1&amp;"'!B2:B1000")=$B74) * (INDIRECT("'"&amp;E$1&amp;"'!C2:C1000")=$C74)
        ),
        5,
        FALSE()
    )="",
    "",
    VLOOKUP(
        $A74,
        _xlfn._xlws.filter(
            INDIRECT("'"&amp;E$1&amp;"'!A2:G1000"), (INDIRECT("'"&amp;E$1&amp;"'!B2:B1000")=$B74) * (INDIRECT("'"&amp;E$1&amp;"'!C2:C1000")=$C74)
        ),7,
        FALSE()
    )
)</f>
        <v>#NAME?</v>
      </c>
      <c r="F74" s="99" t="e">
        <f aca="false" t="array" ref="F74:F74">IF(
    VLOOKUP(
        $A74,
        _xlfn._xlws.filter(
            INDIRECT("'"&amp;F$1&amp;"'!A2:G1000"), (INDIRECT("'"&amp;F$1&amp;"'!B2:B1000")=$B74) * (INDIRECT("'"&amp;F$1&amp;"'!C2:C1000")=$C74)
        ),
        5,
        FALSE()
    )="",
    "",
    VLOOKUP(
        $A74,
        _xlfn._xlws.filter(
            INDIRECT("'"&amp;F$1&amp;"'!A2:G1000"), (INDIRECT("'"&amp;F$1&amp;"'!B2:B1000")=$B74) * (INDIRECT("'"&amp;F$1&amp;"'!C2:C1000")=$C74)
        ),7,
        FALSE()
    )
)</f>
        <v>#NAME?</v>
      </c>
      <c r="G74" s="99" t="e">
        <f aca="false" t="array" ref="G74:G74">IF(
    VLOOKUP(
        $A74,
        _xlfn._xlws.filter(
            INDIRECT("'"&amp;G$1&amp;"'!A2:G1000"), (INDIRECT("'"&amp;G$1&amp;"'!B2:B1000")=$B74) * (INDIRECT("'"&amp;G$1&amp;"'!C2:C1000")=$C74)
        ),
        5,
        FALSE()
    )="",
    "",
    VLOOKUP(
        $A74,
        _xlfn._xlws.filter(
            INDIRECT("'"&amp;G$1&amp;"'!A2:G1000"), (INDIRECT("'"&amp;G$1&amp;"'!B2:B1000")=$B74) * (INDIRECT("'"&amp;G$1&amp;"'!C2:C1000")=$C74)
        ),7,
        FALSE()
    )
)</f>
        <v>#NAME?</v>
      </c>
      <c r="H74" s="99" t="e">
        <f aca="false" t="array" ref="H74:H74">IF(
    VLOOKUP(
        $A74,
        _xlfn._xlws.filter(
            INDIRECT("'"&amp;H$1&amp;"'!A2:G1000"), (INDIRECT("'"&amp;H$1&amp;"'!B2:B1000")=$B74) * (INDIRECT("'"&amp;H$1&amp;"'!C2:C1000")=$C74)
        ),
        5,
        FALSE()
    )="",
    "",
    VLOOKUP(
        $A74,
        _xlfn._xlws.filter(
            INDIRECT("'"&amp;H$1&amp;"'!A2:G1000"), (INDIRECT("'"&amp;H$1&amp;"'!B2:B1000")=$B74) * (INDIRECT("'"&amp;H$1&amp;"'!C2:C1000")=$C74)
        ),7,
        FALSE()
    )
)</f>
        <v>#NAME?</v>
      </c>
      <c r="I74" s="99" t="e">
        <f aca="false" t="array" ref="I74:I74">IF(
    VLOOKUP(
        $A74,
        _xlfn._xlws.filter(
            INDIRECT("'"&amp;I$1&amp;"'!A2:G1000"), (INDIRECT("'"&amp;I$1&amp;"'!B2:B1000")=$B74) * (INDIRECT("'"&amp;I$1&amp;"'!C2:C1000")=$C74)
        ),
        5,
        FALSE()
    )="",
    "",
    VLOOKUP(
        $A74,
        _xlfn._xlws.filter(
            INDIRECT("'"&amp;I$1&amp;"'!A2:G1000"), (INDIRECT("'"&amp;I$1&amp;"'!B2:B1000")=$B74) * (INDIRECT("'"&amp;I$1&amp;"'!C2:C1000")=$C74)
        ),7,
        FALSE()
    )
)</f>
        <v>#NAME?</v>
      </c>
      <c r="J74" s="99" t="e">
        <f aca="false" t="array" ref="J74:J74">IF(
    VLOOKUP(
        $A74,
        _xlfn._xlws.filter(
            INDIRECT("'"&amp;J$1&amp;"'!A2:G1000"), (INDIRECT("'"&amp;J$1&amp;"'!B2:B1000")=$B74) * (INDIRECT("'"&amp;J$1&amp;"'!C2:C1000")=$C74)
        ),
        5,
        FALSE()
    )="",
    "",
    VLOOKUP(
        $A74,
        _xlfn._xlws.filter(
            INDIRECT("'"&amp;J$1&amp;"'!A2:G1000"), (INDIRECT("'"&amp;J$1&amp;"'!B2:B1000")=$B74) * (INDIRECT("'"&amp;J$1&amp;"'!C2:C1000")=$C74)
        ),7,
        FALSE()
    )
)</f>
        <v>#NAME?</v>
      </c>
      <c r="K74" s="99" t="e">
        <f aca="false" t="array" ref="K74:K74">IF(
    VLOOKUP(
        $A74,
        _xlfn._xlws.filter(
            INDIRECT("'"&amp;K$1&amp;"'!A2:G1000"), (INDIRECT("'"&amp;K$1&amp;"'!B2:B1000")=$B74) * (INDIRECT("'"&amp;K$1&amp;"'!C2:C1000")=$C74)
        ),
        5,
        FALSE()
    )="",
    "",
    VLOOKUP(
        $A74,
        _xlfn._xlws.filter(
            INDIRECT("'"&amp;K$1&amp;"'!A2:G1000"), (INDIRECT("'"&amp;K$1&amp;"'!B2:B1000")=$B74) * (INDIRECT("'"&amp;K$1&amp;"'!C2:C1000")=$C74)
        ),7,
        FALSE()
    )
)</f>
        <v>#NAME?</v>
      </c>
      <c r="L74" s="99" t="e">
        <f aca="false" t="array" ref="L74:L74">IF(
    VLOOKUP(
        $A74,
        _xlfn._xlws.filter(
            INDIRECT("'"&amp;L$1&amp;"'!A2:G1000"), (INDIRECT("'"&amp;L$1&amp;"'!B2:B1000")=$B74) * (INDIRECT("'"&amp;L$1&amp;"'!C2:C1000")=$C74)
        ),
        5,
        FALSE()
    )="",
    "",
    VLOOKUP(
        $A74,
        _xlfn._xlws.filter(
            INDIRECT("'"&amp;L$1&amp;"'!A2:G1000"), (INDIRECT("'"&amp;L$1&amp;"'!B2:B1000")=$B74) * (INDIRECT("'"&amp;L$1&amp;"'!C2:C1000")=$C74)
        ),7,
        FALSE()
    )
)</f>
        <v>#NAME?</v>
      </c>
      <c r="M74" s="99" t="e">
        <f aca="false" t="array" ref="M74:M74">IF(
    VLOOKUP(
        $A74,
        _xlfn._xlws.filter(
            INDIRECT("'"&amp;M$1&amp;"'!A2:G1000"), (INDIRECT("'"&amp;M$1&amp;"'!B2:B1000")=$B74) * (INDIRECT("'"&amp;M$1&amp;"'!C2:C1000")=$C74)
        ),
        5,
        FALSE()
    )="",
    "",
    VLOOKUP(
        $A74,
        _xlfn._xlws.filter(
            INDIRECT("'"&amp;M$1&amp;"'!A2:G1000"), (INDIRECT("'"&amp;M$1&amp;"'!B2:B1000")=$B74) * (INDIRECT("'"&amp;M$1&amp;"'!C2:C1000")=$C74)
        ),7,
        FALSE()
    )
)</f>
        <v>#NAME?</v>
      </c>
      <c r="N74" s="99" t="e">
        <f aca="false" t="array" ref="N74:N74">IF(
    VLOOKUP(
        $A74,
        _xlfn._xlws.filter(
            INDIRECT("'"&amp;N$1&amp;"'!A2:G1000"), (INDIRECT("'"&amp;N$1&amp;"'!B2:B1000")=$B74) * (INDIRECT("'"&amp;N$1&amp;"'!C2:C1000")=$C74)
        ),
        5,
        FALSE()
    )="",
    "",
    VLOOKUP(
        $A74,
        _xlfn._xlws.filter(
            INDIRECT("'"&amp;N$1&amp;"'!A2:G1000"), (INDIRECT("'"&amp;N$1&amp;"'!B2:B1000")=$B74) * (INDIRECT("'"&amp;N$1&amp;"'!C2:C1000")=$C74)
        ),7,
        FALSE()
    )
)</f>
        <v>#NAME?</v>
      </c>
      <c r="O74" s="99" t="e">
        <f aca="false" t="array" ref="O74:O74">IF(
    VLOOKUP(
        $A74,
        _xlfn._xlws.filter(
            INDIRECT("'"&amp;O$1&amp;"'!A2:G1000"), (INDIRECT("'"&amp;O$1&amp;"'!B2:B1000")=$B74) * (INDIRECT("'"&amp;O$1&amp;"'!C2:C1000")=$C74)
        ),
        5,
        FALSE()
    )="",
    "",
    VLOOKUP(
        $A74,
        _xlfn._xlws.filter(
            INDIRECT("'"&amp;O$1&amp;"'!A2:G1000"), (INDIRECT("'"&amp;O$1&amp;"'!B2:B1000")=$B74) * (INDIRECT("'"&amp;O$1&amp;"'!C2:C1000")=$C74)
        ),7,
        FALSE()
    )
)</f>
        <v>#NAME?</v>
      </c>
      <c r="P74" s="99" t="e">
        <f aca="false" t="array" ref="P74:P74">IF(
    VLOOKUP(
        $A74,
        _xlfn._xlws.filter(
            INDIRECT("'"&amp;P$1&amp;"'!A2:G1000"), (INDIRECT("'"&amp;P$1&amp;"'!B2:B1000")=$B74) * (INDIRECT("'"&amp;P$1&amp;"'!C2:C1000")=$C74)
        ),
        5,
        FALSE()
    )="",
    "",
    VLOOKUP(
        $A74,
        _xlfn._xlws.filter(
            INDIRECT("'"&amp;P$1&amp;"'!A2:G1000"), (INDIRECT("'"&amp;P$1&amp;"'!B2:B1000")=$B74) * (INDIRECT("'"&amp;P$1&amp;"'!C2:C1000")=$C74)
        ),7,
        FALSE()
    )
)</f>
        <v>#NAME?</v>
      </c>
      <c r="Q74" s="99" t="e">
        <f aca="false" t="array" ref="Q74:Q74">IF(
    VLOOKUP(
        $A74,
        _xlfn._xlws.filter(
            INDIRECT("'"&amp;Q$1&amp;"'!A2:G1000"), (INDIRECT("'"&amp;Q$1&amp;"'!B2:B1000")=$B74) * (INDIRECT("'"&amp;Q$1&amp;"'!C2:C1000")=$C74)
        ),
        5,
        FALSE()
    )="",
    "",
    VLOOKUP(
        $A74,
        _xlfn._xlws.filter(
            INDIRECT("'"&amp;Q$1&amp;"'!A2:G1000"), (INDIRECT("'"&amp;Q$1&amp;"'!B2:B1000")=$B74) * (INDIRECT("'"&amp;Q$1&amp;"'!C2:C1000")=$C74)
        ),7,
        FALSE()
    )
)</f>
        <v>#NAME?</v>
      </c>
    </row>
    <row r="75" customFormat="false" ht="15" hidden="false" customHeight="false" outlineLevel="0" collapsed="false">
      <c r="A75" s="97" t="s">
        <v>28</v>
      </c>
      <c r="B75" s="47" t="s">
        <v>105</v>
      </c>
      <c r="C75" s="47" t="n">
        <v>1</v>
      </c>
      <c r="D75" s="99" t="e">
        <f aca="false" t="array" ref="D75:D75">IF(
    VLOOKUP(
        $A75,
        _xlfn._xlws.filter(
            INDIRECT("'"&amp;D$1&amp;"'!A2:G1000"), (INDIRECT("'"&amp;D$1&amp;"'!B2:B1000")=$B75) * (INDIRECT("'"&amp;D$1&amp;"'!C2:C1000")=$C75)
        ),
        5,
        FALSE()
    )="",
    "",
    VLOOKUP(
        $A75,
        _xlfn._xlws.filter(
            INDIRECT("'"&amp;D$1&amp;"'!A2:G1000"), (INDIRECT("'"&amp;D$1&amp;"'!B2:B1000")=$B75) * (INDIRECT("'"&amp;D$1&amp;"'!C2:C1000")=$C75)
        ),7,
        FALSE()
    )
)</f>
        <v>#NAME?</v>
      </c>
      <c r="E75" s="99" t="e">
        <f aca="false" t="array" ref="E75:E75">IF(
    VLOOKUP(
        $A75,
        _xlfn._xlws.filter(
            INDIRECT("'"&amp;E$1&amp;"'!A2:G1000"), (INDIRECT("'"&amp;E$1&amp;"'!B2:B1000")=$B75) * (INDIRECT("'"&amp;E$1&amp;"'!C2:C1000")=$C75)
        ),
        5,
        FALSE()
    )="",
    "",
    VLOOKUP(
        $A75,
        _xlfn._xlws.filter(
            INDIRECT("'"&amp;E$1&amp;"'!A2:G1000"), (INDIRECT("'"&amp;E$1&amp;"'!B2:B1000")=$B75) * (INDIRECT("'"&amp;E$1&amp;"'!C2:C1000")=$C75)
        ),7,
        FALSE()
    )
)</f>
        <v>#NAME?</v>
      </c>
      <c r="F75" s="99" t="e">
        <f aca="false" t="array" ref="F75:F75">IF(
    VLOOKUP(
        $A75,
        _xlfn._xlws.filter(
            INDIRECT("'"&amp;F$1&amp;"'!A2:G1000"), (INDIRECT("'"&amp;F$1&amp;"'!B2:B1000")=$B75) * (INDIRECT("'"&amp;F$1&amp;"'!C2:C1000")=$C75)
        ),
        5,
        FALSE()
    )="",
    "",
    VLOOKUP(
        $A75,
        _xlfn._xlws.filter(
            INDIRECT("'"&amp;F$1&amp;"'!A2:G1000"), (INDIRECT("'"&amp;F$1&amp;"'!B2:B1000")=$B75) * (INDIRECT("'"&amp;F$1&amp;"'!C2:C1000")=$C75)
        ),7,
        FALSE()
    )
)</f>
        <v>#NAME?</v>
      </c>
      <c r="G75" s="99" t="e">
        <f aca="false" t="array" ref="G75:G75">IF(
    VLOOKUP(
        $A75,
        _xlfn._xlws.filter(
            INDIRECT("'"&amp;G$1&amp;"'!A2:G1000"), (INDIRECT("'"&amp;G$1&amp;"'!B2:B1000")=$B75) * (INDIRECT("'"&amp;G$1&amp;"'!C2:C1000")=$C75)
        ),
        5,
        FALSE()
    )="",
    "",
    VLOOKUP(
        $A75,
        _xlfn._xlws.filter(
            INDIRECT("'"&amp;G$1&amp;"'!A2:G1000"), (INDIRECT("'"&amp;G$1&amp;"'!B2:B1000")=$B75) * (INDIRECT("'"&amp;G$1&amp;"'!C2:C1000")=$C75)
        ),7,
        FALSE()
    )
)</f>
        <v>#NAME?</v>
      </c>
      <c r="H75" s="99" t="e">
        <f aca="false" t="array" ref="H75:H75">IF(
    VLOOKUP(
        $A75,
        _xlfn._xlws.filter(
            INDIRECT("'"&amp;H$1&amp;"'!A2:G1000"), (INDIRECT("'"&amp;H$1&amp;"'!B2:B1000")=$B75) * (INDIRECT("'"&amp;H$1&amp;"'!C2:C1000")=$C75)
        ),
        5,
        FALSE()
    )="",
    "",
    VLOOKUP(
        $A75,
        _xlfn._xlws.filter(
            INDIRECT("'"&amp;H$1&amp;"'!A2:G1000"), (INDIRECT("'"&amp;H$1&amp;"'!B2:B1000")=$B75) * (INDIRECT("'"&amp;H$1&amp;"'!C2:C1000")=$C75)
        ),7,
        FALSE()
    )
)</f>
        <v>#NAME?</v>
      </c>
      <c r="I75" s="99" t="e">
        <f aca="false" t="array" ref="I75:I75">IF(
    VLOOKUP(
        $A75,
        _xlfn._xlws.filter(
            INDIRECT("'"&amp;I$1&amp;"'!A2:G1000"), (INDIRECT("'"&amp;I$1&amp;"'!B2:B1000")=$B75) * (INDIRECT("'"&amp;I$1&amp;"'!C2:C1000")=$C75)
        ),
        5,
        FALSE()
    )="",
    "",
    VLOOKUP(
        $A75,
        _xlfn._xlws.filter(
            INDIRECT("'"&amp;I$1&amp;"'!A2:G1000"), (INDIRECT("'"&amp;I$1&amp;"'!B2:B1000")=$B75) * (INDIRECT("'"&amp;I$1&amp;"'!C2:C1000")=$C75)
        ),7,
        FALSE()
    )
)</f>
        <v>#NAME?</v>
      </c>
      <c r="J75" s="99" t="e">
        <f aca="false" t="array" ref="J75:J75">IF(
    VLOOKUP(
        $A75,
        _xlfn._xlws.filter(
            INDIRECT("'"&amp;J$1&amp;"'!A2:G1000"), (INDIRECT("'"&amp;J$1&amp;"'!B2:B1000")=$B75) * (INDIRECT("'"&amp;J$1&amp;"'!C2:C1000")=$C75)
        ),
        5,
        FALSE()
    )="",
    "",
    VLOOKUP(
        $A75,
        _xlfn._xlws.filter(
            INDIRECT("'"&amp;J$1&amp;"'!A2:G1000"), (INDIRECT("'"&amp;J$1&amp;"'!B2:B1000")=$B75) * (INDIRECT("'"&amp;J$1&amp;"'!C2:C1000")=$C75)
        ),7,
        FALSE()
    )
)</f>
        <v>#NAME?</v>
      </c>
      <c r="K75" s="99" t="e">
        <f aca="false" t="array" ref="K75:K75">IF(
    VLOOKUP(
        $A75,
        _xlfn._xlws.filter(
            INDIRECT("'"&amp;K$1&amp;"'!A2:G1000"), (INDIRECT("'"&amp;K$1&amp;"'!B2:B1000")=$B75) * (INDIRECT("'"&amp;K$1&amp;"'!C2:C1000")=$C75)
        ),
        5,
        FALSE()
    )="",
    "",
    VLOOKUP(
        $A75,
        _xlfn._xlws.filter(
            INDIRECT("'"&amp;K$1&amp;"'!A2:G1000"), (INDIRECT("'"&amp;K$1&amp;"'!B2:B1000")=$B75) * (INDIRECT("'"&amp;K$1&amp;"'!C2:C1000")=$C75)
        ),7,
        FALSE()
    )
)</f>
        <v>#NAME?</v>
      </c>
      <c r="L75" s="99" t="e">
        <f aca="false" t="array" ref="L75:L75">IF(
    VLOOKUP(
        $A75,
        _xlfn._xlws.filter(
            INDIRECT("'"&amp;L$1&amp;"'!A2:G1000"), (INDIRECT("'"&amp;L$1&amp;"'!B2:B1000")=$B75) * (INDIRECT("'"&amp;L$1&amp;"'!C2:C1000")=$C75)
        ),
        5,
        FALSE()
    )="",
    "",
    VLOOKUP(
        $A75,
        _xlfn._xlws.filter(
            INDIRECT("'"&amp;L$1&amp;"'!A2:G1000"), (INDIRECT("'"&amp;L$1&amp;"'!B2:B1000")=$B75) * (INDIRECT("'"&amp;L$1&amp;"'!C2:C1000")=$C75)
        ),7,
        FALSE()
    )
)</f>
        <v>#NAME?</v>
      </c>
      <c r="M75" s="99" t="e">
        <f aca="false" t="array" ref="M75:M75">IF(
    VLOOKUP(
        $A75,
        _xlfn._xlws.filter(
            INDIRECT("'"&amp;M$1&amp;"'!A2:G1000"), (INDIRECT("'"&amp;M$1&amp;"'!B2:B1000")=$B75) * (INDIRECT("'"&amp;M$1&amp;"'!C2:C1000")=$C75)
        ),
        5,
        FALSE()
    )="",
    "",
    VLOOKUP(
        $A75,
        _xlfn._xlws.filter(
            INDIRECT("'"&amp;M$1&amp;"'!A2:G1000"), (INDIRECT("'"&amp;M$1&amp;"'!B2:B1000")=$B75) * (INDIRECT("'"&amp;M$1&amp;"'!C2:C1000")=$C75)
        ),7,
        FALSE()
    )
)</f>
        <v>#NAME?</v>
      </c>
      <c r="N75" s="99" t="e">
        <f aca="false" t="array" ref="N75:N75">IF(
    VLOOKUP(
        $A75,
        _xlfn._xlws.filter(
            INDIRECT("'"&amp;N$1&amp;"'!A2:G1000"), (INDIRECT("'"&amp;N$1&amp;"'!B2:B1000")=$B75) * (INDIRECT("'"&amp;N$1&amp;"'!C2:C1000")=$C75)
        ),
        5,
        FALSE()
    )="",
    "",
    VLOOKUP(
        $A75,
        _xlfn._xlws.filter(
            INDIRECT("'"&amp;N$1&amp;"'!A2:G1000"), (INDIRECT("'"&amp;N$1&amp;"'!B2:B1000")=$B75) * (INDIRECT("'"&amp;N$1&amp;"'!C2:C1000")=$C75)
        ),7,
        FALSE()
    )
)</f>
        <v>#NAME?</v>
      </c>
      <c r="O75" s="99" t="e">
        <f aca="false" t="array" ref="O75:O75">IF(
    VLOOKUP(
        $A75,
        _xlfn._xlws.filter(
            INDIRECT("'"&amp;O$1&amp;"'!A2:G1000"), (INDIRECT("'"&amp;O$1&amp;"'!B2:B1000")=$B75) * (INDIRECT("'"&amp;O$1&amp;"'!C2:C1000")=$C75)
        ),
        5,
        FALSE()
    )="",
    "",
    VLOOKUP(
        $A75,
        _xlfn._xlws.filter(
            INDIRECT("'"&amp;O$1&amp;"'!A2:G1000"), (INDIRECT("'"&amp;O$1&amp;"'!B2:B1000")=$B75) * (INDIRECT("'"&amp;O$1&amp;"'!C2:C1000")=$C75)
        ),7,
        FALSE()
    )
)</f>
        <v>#NAME?</v>
      </c>
      <c r="P75" s="99" t="e">
        <f aca="false" t="array" ref="P75:P75">IF(
    VLOOKUP(
        $A75,
        _xlfn._xlws.filter(
            INDIRECT("'"&amp;P$1&amp;"'!A2:G1000"), (INDIRECT("'"&amp;P$1&amp;"'!B2:B1000")=$B75) * (INDIRECT("'"&amp;P$1&amp;"'!C2:C1000")=$C75)
        ),
        5,
        FALSE()
    )="",
    "",
    VLOOKUP(
        $A75,
        _xlfn._xlws.filter(
            INDIRECT("'"&amp;P$1&amp;"'!A2:G1000"), (INDIRECT("'"&amp;P$1&amp;"'!B2:B1000")=$B75) * (INDIRECT("'"&amp;P$1&amp;"'!C2:C1000")=$C75)
        ),7,
        FALSE()
    )
)</f>
        <v>#NAME?</v>
      </c>
      <c r="Q75" s="99" t="e">
        <f aca="false" t="array" ref="Q75:Q75">IF(
    VLOOKUP(
        $A75,
        _xlfn._xlws.filter(
            INDIRECT("'"&amp;Q$1&amp;"'!A2:G1000"), (INDIRECT("'"&amp;Q$1&amp;"'!B2:B1000")=$B75) * (INDIRECT("'"&amp;Q$1&amp;"'!C2:C1000")=$C75)
        ),
        5,
        FALSE()
    )="",
    "",
    VLOOKUP(
        $A75,
        _xlfn._xlws.filter(
            INDIRECT("'"&amp;Q$1&amp;"'!A2:G1000"), (INDIRECT("'"&amp;Q$1&amp;"'!B2:B1000")=$B75) * (INDIRECT("'"&amp;Q$1&amp;"'!C2:C1000")=$C75)
        ),7,
        FALSE()
    )
)</f>
        <v>#NAME?</v>
      </c>
    </row>
    <row r="76" customFormat="false" ht="15" hidden="false" customHeight="false" outlineLevel="0" collapsed="false">
      <c r="A76" s="97" t="s">
        <v>28</v>
      </c>
      <c r="B76" s="47" t="s">
        <v>106</v>
      </c>
      <c r="C76" s="47" t="n">
        <v>1</v>
      </c>
      <c r="D76" s="99" t="e">
        <f aca="false" t="array" ref="D76:D76">IF(
    VLOOKUP(
        $A76,
        _xlfn._xlws.filter(
            INDIRECT("'"&amp;D$1&amp;"'!A2:G1000"), (INDIRECT("'"&amp;D$1&amp;"'!B2:B1000")=$B76) * (INDIRECT("'"&amp;D$1&amp;"'!C2:C1000")=$C76)
        ),
        5,
        FALSE()
    )="",
    "",
    VLOOKUP(
        $A76,
        _xlfn._xlws.filter(
            INDIRECT("'"&amp;D$1&amp;"'!A2:G1000"), (INDIRECT("'"&amp;D$1&amp;"'!B2:B1000")=$B76) * (INDIRECT("'"&amp;D$1&amp;"'!C2:C1000")=$C76)
        ),7,
        FALSE()
    )
)</f>
        <v>#NAME?</v>
      </c>
      <c r="E76" s="99" t="e">
        <f aca="false" t="array" ref="E76:E76">IF(
    VLOOKUP(
        $A76,
        _xlfn._xlws.filter(
            INDIRECT("'"&amp;E$1&amp;"'!A2:G1000"), (INDIRECT("'"&amp;E$1&amp;"'!B2:B1000")=$B76) * (INDIRECT("'"&amp;E$1&amp;"'!C2:C1000")=$C76)
        ),
        5,
        FALSE()
    )="",
    "",
    VLOOKUP(
        $A76,
        _xlfn._xlws.filter(
            INDIRECT("'"&amp;E$1&amp;"'!A2:G1000"), (INDIRECT("'"&amp;E$1&amp;"'!B2:B1000")=$B76) * (INDIRECT("'"&amp;E$1&amp;"'!C2:C1000")=$C76)
        ),7,
        FALSE()
    )
)</f>
        <v>#NAME?</v>
      </c>
      <c r="F76" s="99" t="e">
        <f aca="false" t="array" ref="F76:F76">IF(
    VLOOKUP(
        $A76,
        _xlfn._xlws.filter(
            INDIRECT("'"&amp;F$1&amp;"'!A2:G1000"), (INDIRECT("'"&amp;F$1&amp;"'!B2:B1000")=$B76) * (INDIRECT("'"&amp;F$1&amp;"'!C2:C1000")=$C76)
        ),
        5,
        FALSE()
    )="",
    "",
    VLOOKUP(
        $A76,
        _xlfn._xlws.filter(
            INDIRECT("'"&amp;F$1&amp;"'!A2:G1000"), (INDIRECT("'"&amp;F$1&amp;"'!B2:B1000")=$B76) * (INDIRECT("'"&amp;F$1&amp;"'!C2:C1000")=$C76)
        ),7,
        FALSE()
    )
)</f>
        <v>#NAME?</v>
      </c>
      <c r="G76" s="99" t="e">
        <f aca="false" t="array" ref="G76:G76">IF(
    VLOOKUP(
        $A76,
        _xlfn._xlws.filter(
            INDIRECT("'"&amp;G$1&amp;"'!A2:G1000"), (INDIRECT("'"&amp;G$1&amp;"'!B2:B1000")=$B76) * (INDIRECT("'"&amp;G$1&amp;"'!C2:C1000")=$C76)
        ),
        5,
        FALSE()
    )="",
    "",
    VLOOKUP(
        $A76,
        _xlfn._xlws.filter(
            INDIRECT("'"&amp;G$1&amp;"'!A2:G1000"), (INDIRECT("'"&amp;G$1&amp;"'!B2:B1000")=$B76) * (INDIRECT("'"&amp;G$1&amp;"'!C2:C1000")=$C76)
        ),7,
        FALSE()
    )
)</f>
        <v>#NAME?</v>
      </c>
      <c r="H76" s="99" t="e">
        <f aca="false" t="array" ref="H76:H76">IF(
    VLOOKUP(
        $A76,
        _xlfn._xlws.filter(
            INDIRECT("'"&amp;H$1&amp;"'!A2:G1000"), (INDIRECT("'"&amp;H$1&amp;"'!B2:B1000")=$B76) * (INDIRECT("'"&amp;H$1&amp;"'!C2:C1000")=$C76)
        ),
        5,
        FALSE()
    )="",
    "",
    VLOOKUP(
        $A76,
        _xlfn._xlws.filter(
            INDIRECT("'"&amp;H$1&amp;"'!A2:G1000"), (INDIRECT("'"&amp;H$1&amp;"'!B2:B1000")=$B76) * (INDIRECT("'"&amp;H$1&amp;"'!C2:C1000")=$C76)
        ),7,
        FALSE()
    )
)</f>
        <v>#NAME?</v>
      </c>
      <c r="I76" s="99" t="e">
        <f aca="false" t="array" ref="I76:I76">IF(
    VLOOKUP(
        $A76,
        _xlfn._xlws.filter(
            INDIRECT("'"&amp;I$1&amp;"'!A2:G1000"), (INDIRECT("'"&amp;I$1&amp;"'!B2:B1000")=$B76) * (INDIRECT("'"&amp;I$1&amp;"'!C2:C1000")=$C76)
        ),
        5,
        FALSE()
    )="",
    "",
    VLOOKUP(
        $A76,
        _xlfn._xlws.filter(
            INDIRECT("'"&amp;I$1&amp;"'!A2:G1000"), (INDIRECT("'"&amp;I$1&amp;"'!B2:B1000")=$B76) * (INDIRECT("'"&amp;I$1&amp;"'!C2:C1000")=$C76)
        ),7,
        FALSE()
    )
)</f>
        <v>#NAME?</v>
      </c>
      <c r="J76" s="99" t="e">
        <f aca="false" t="array" ref="J76:J76">IF(
    VLOOKUP(
        $A76,
        _xlfn._xlws.filter(
            INDIRECT("'"&amp;J$1&amp;"'!A2:G1000"), (INDIRECT("'"&amp;J$1&amp;"'!B2:B1000")=$B76) * (INDIRECT("'"&amp;J$1&amp;"'!C2:C1000")=$C76)
        ),
        5,
        FALSE()
    )="",
    "",
    VLOOKUP(
        $A76,
        _xlfn._xlws.filter(
            INDIRECT("'"&amp;J$1&amp;"'!A2:G1000"), (INDIRECT("'"&amp;J$1&amp;"'!B2:B1000")=$B76) * (INDIRECT("'"&amp;J$1&amp;"'!C2:C1000")=$C76)
        ),7,
        FALSE()
    )
)</f>
        <v>#NAME?</v>
      </c>
      <c r="K76" s="99" t="e">
        <f aca="false" t="array" ref="K76:K76">IF(
    VLOOKUP(
        $A76,
        _xlfn._xlws.filter(
            INDIRECT("'"&amp;K$1&amp;"'!A2:G1000"), (INDIRECT("'"&amp;K$1&amp;"'!B2:B1000")=$B76) * (INDIRECT("'"&amp;K$1&amp;"'!C2:C1000")=$C76)
        ),
        5,
        FALSE()
    )="",
    "",
    VLOOKUP(
        $A76,
        _xlfn._xlws.filter(
            INDIRECT("'"&amp;K$1&amp;"'!A2:G1000"), (INDIRECT("'"&amp;K$1&amp;"'!B2:B1000")=$B76) * (INDIRECT("'"&amp;K$1&amp;"'!C2:C1000")=$C76)
        ),7,
        FALSE()
    )
)</f>
        <v>#NAME?</v>
      </c>
      <c r="L76" s="99" t="e">
        <f aca="false" t="array" ref="L76:L76">IF(
    VLOOKUP(
        $A76,
        _xlfn._xlws.filter(
            INDIRECT("'"&amp;L$1&amp;"'!A2:G1000"), (INDIRECT("'"&amp;L$1&amp;"'!B2:B1000")=$B76) * (INDIRECT("'"&amp;L$1&amp;"'!C2:C1000")=$C76)
        ),
        5,
        FALSE()
    )="",
    "",
    VLOOKUP(
        $A76,
        _xlfn._xlws.filter(
            INDIRECT("'"&amp;L$1&amp;"'!A2:G1000"), (INDIRECT("'"&amp;L$1&amp;"'!B2:B1000")=$B76) * (INDIRECT("'"&amp;L$1&amp;"'!C2:C1000")=$C76)
        ),7,
        FALSE()
    )
)</f>
        <v>#NAME?</v>
      </c>
      <c r="M76" s="99" t="e">
        <f aca="false" t="array" ref="M76:M76">IF(
    VLOOKUP(
        $A76,
        _xlfn._xlws.filter(
            INDIRECT("'"&amp;M$1&amp;"'!A2:G1000"), (INDIRECT("'"&amp;M$1&amp;"'!B2:B1000")=$B76) * (INDIRECT("'"&amp;M$1&amp;"'!C2:C1000")=$C76)
        ),
        5,
        FALSE()
    )="",
    "",
    VLOOKUP(
        $A76,
        _xlfn._xlws.filter(
            INDIRECT("'"&amp;M$1&amp;"'!A2:G1000"), (INDIRECT("'"&amp;M$1&amp;"'!B2:B1000")=$B76) * (INDIRECT("'"&amp;M$1&amp;"'!C2:C1000")=$C76)
        ),7,
        FALSE()
    )
)</f>
        <v>#NAME?</v>
      </c>
      <c r="N76" s="99" t="e">
        <f aca="false" t="array" ref="N76:N76">IF(
    VLOOKUP(
        $A76,
        _xlfn._xlws.filter(
            INDIRECT("'"&amp;N$1&amp;"'!A2:G1000"), (INDIRECT("'"&amp;N$1&amp;"'!B2:B1000")=$B76) * (INDIRECT("'"&amp;N$1&amp;"'!C2:C1000")=$C76)
        ),
        5,
        FALSE()
    )="",
    "",
    VLOOKUP(
        $A76,
        _xlfn._xlws.filter(
            INDIRECT("'"&amp;N$1&amp;"'!A2:G1000"), (INDIRECT("'"&amp;N$1&amp;"'!B2:B1000")=$B76) * (INDIRECT("'"&amp;N$1&amp;"'!C2:C1000")=$C76)
        ),7,
        FALSE()
    )
)</f>
        <v>#NAME?</v>
      </c>
      <c r="O76" s="99" t="e">
        <f aca="false" t="array" ref="O76:O76">IF(
    VLOOKUP(
        $A76,
        _xlfn._xlws.filter(
            INDIRECT("'"&amp;O$1&amp;"'!A2:G1000"), (INDIRECT("'"&amp;O$1&amp;"'!B2:B1000")=$B76) * (INDIRECT("'"&amp;O$1&amp;"'!C2:C1000")=$C76)
        ),
        5,
        FALSE()
    )="",
    "",
    VLOOKUP(
        $A76,
        _xlfn._xlws.filter(
            INDIRECT("'"&amp;O$1&amp;"'!A2:G1000"), (INDIRECT("'"&amp;O$1&amp;"'!B2:B1000")=$B76) * (INDIRECT("'"&amp;O$1&amp;"'!C2:C1000")=$C76)
        ),7,
        FALSE()
    )
)</f>
        <v>#NAME?</v>
      </c>
      <c r="P76" s="99" t="e">
        <f aca="false" t="array" ref="P76:P76">IF(
    VLOOKUP(
        $A76,
        _xlfn._xlws.filter(
            INDIRECT("'"&amp;P$1&amp;"'!A2:G1000"), (INDIRECT("'"&amp;P$1&amp;"'!B2:B1000")=$B76) * (INDIRECT("'"&amp;P$1&amp;"'!C2:C1000")=$C76)
        ),
        5,
        FALSE()
    )="",
    "",
    VLOOKUP(
        $A76,
        _xlfn._xlws.filter(
            INDIRECT("'"&amp;P$1&amp;"'!A2:G1000"), (INDIRECT("'"&amp;P$1&amp;"'!B2:B1000")=$B76) * (INDIRECT("'"&amp;P$1&amp;"'!C2:C1000")=$C76)
        ),7,
        FALSE()
    )
)</f>
        <v>#NAME?</v>
      </c>
      <c r="Q76" s="99" t="e">
        <f aca="false" t="array" ref="Q76:Q76">IF(
    VLOOKUP(
        $A76,
        _xlfn._xlws.filter(
            INDIRECT("'"&amp;Q$1&amp;"'!A2:G1000"), (INDIRECT("'"&amp;Q$1&amp;"'!B2:B1000")=$B76) * (INDIRECT("'"&amp;Q$1&amp;"'!C2:C1000")=$C76)
        ),
        5,
        FALSE()
    )="",
    "",
    VLOOKUP(
        $A76,
        _xlfn._xlws.filter(
            INDIRECT("'"&amp;Q$1&amp;"'!A2:G1000"), (INDIRECT("'"&amp;Q$1&amp;"'!B2:B1000")=$B76) * (INDIRECT("'"&amp;Q$1&amp;"'!C2:C1000")=$C76)
        ),7,
        FALSE()
    )
)</f>
        <v>#NAME?</v>
      </c>
    </row>
    <row r="77" customFormat="false" ht="15" hidden="false" customHeight="false" outlineLevel="0" collapsed="false">
      <c r="A77" s="97" t="s">
        <v>28</v>
      </c>
      <c r="B77" s="47" t="s">
        <v>107</v>
      </c>
      <c r="C77" s="47" t="n">
        <v>1</v>
      </c>
      <c r="D77" s="99" t="e">
        <f aca="false" t="array" ref="D77:D77">IF(
    VLOOKUP(
        $A77,
        _xlfn._xlws.filter(
            INDIRECT("'"&amp;D$1&amp;"'!A2:G1000"), (INDIRECT("'"&amp;D$1&amp;"'!B2:B1000")=$B77) * (INDIRECT("'"&amp;D$1&amp;"'!C2:C1000")=$C77)
        ),
        5,
        FALSE()
    )="",
    "",
    VLOOKUP(
        $A77,
        _xlfn._xlws.filter(
            INDIRECT("'"&amp;D$1&amp;"'!A2:G1000"), (INDIRECT("'"&amp;D$1&amp;"'!B2:B1000")=$B77) * (INDIRECT("'"&amp;D$1&amp;"'!C2:C1000")=$C77)
        ),7,
        FALSE()
    )
)</f>
        <v>#NAME?</v>
      </c>
      <c r="E77" s="99" t="e">
        <f aca="false" t="array" ref="E77:E77">IF(
    VLOOKUP(
        $A77,
        _xlfn._xlws.filter(
            INDIRECT("'"&amp;E$1&amp;"'!A2:G1000"), (INDIRECT("'"&amp;E$1&amp;"'!B2:B1000")=$B77) * (INDIRECT("'"&amp;E$1&amp;"'!C2:C1000")=$C77)
        ),
        5,
        FALSE()
    )="",
    "",
    VLOOKUP(
        $A77,
        _xlfn._xlws.filter(
            INDIRECT("'"&amp;E$1&amp;"'!A2:G1000"), (INDIRECT("'"&amp;E$1&amp;"'!B2:B1000")=$B77) * (INDIRECT("'"&amp;E$1&amp;"'!C2:C1000")=$C77)
        ),7,
        FALSE()
    )
)</f>
        <v>#NAME?</v>
      </c>
      <c r="F77" s="99" t="e">
        <f aca="false" t="array" ref="F77:F77">IF(
    VLOOKUP(
        $A77,
        _xlfn._xlws.filter(
            INDIRECT("'"&amp;F$1&amp;"'!A2:G1000"), (INDIRECT("'"&amp;F$1&amp;"'!B2:B1000")=$B77) * (INDIRECT("'"&amp;F$1&amp;"'!C2:C1000")=$C77)
        ),
        5,
        FALSE()
    )="",
    "",
    VLOOKUP(
        $A77,
        _xlfn._xlws.filter(
            INDIRECT("'"&amp;F$1&amp;"'!A2:G1000"), (INDIRECT("'"&amp;F$1&amp;"'!B2:B1000")=$B77) * (INDIRECT("'"&amp;F$1&amp;"'!C2:C1000")=$C77)
        ),7,
        FALSE()
    )
)</f>
        <v>#NAME?</v>
      </c>
      <c r="G77" s="99" t="e">
        <f aca="false" t="array" ref="G77:G77">IF(
    VLOOKUP(
        $A77,
        _xlfn._xlws.filter(
            INDIRECT("'"&amp;G$1&amp;"'!A2:G1000"), (INDIRECT("'"&amp;G$1&amp;"'!B2:B1000")=$B77) * (INDIRECT("'"&amp;G$1&amp;"'!C2:C1000")=$C77)
        ),
        5,
        FALSE()
    )="",
    "",
    VLOOKUP(
        $A77,
        _xlfn._xlws.filter(
            INDIRECT("'"&amp;G$1&amp;"'!A2:G1000"), (INDIRECT("'"&amp;G$1&amp;"'!B2:B1000")=$B77) * (INDIRECT("'"&amp;G$1&amp;"'!C2:C1000")=$C77)
        ),7,
        FALSE()
    )
)</f>
        <v>#NAME?</v>
      </c>
      <c r="H77" s="99" t="e">
        <f aca="false" t="array" ref="H77:H77">IF(
    VLOOKUP(
        $A77,
        _xlfn._xlws.filter(
            INDIRECT("'"&amp;H$1&amp;"'!A2:G1000"), (INDIRECT("'"&amp;H$1&amp;"'!B2:B1000")=$B77) * (INDIRECT("'"&amp;H$1&amp;"'!C2:C1000")=$C77)
        ),
        5,
        FALSE()
    )="",
    "",
    VLOOKUP(
        $A77,
        _xlfn._xlws.filter(
            INDIRECT("'"&amp;H$1&amp;"'!A2:G1000"), (INDIRECT("'"&amp;H$1&amp;"'!B2:B1000")=$B77) * (INDIRECT("'"&amp;H$1&amp;"'!C2:C1000")=$C77)
        ),7,
        FALSE()
    )
)</f>
        <v>#NAME?</v>
      </c>
      <c r="I77" s="99" t="e">
        <f aca="false" t="array" ref="I77:I77">IF(
    VLOOKUP(
        $A77,
        _xlfn._xlws.filter(
            INDIRECT("'"&amp;I$1&amp;"'!A2:G1000"), (INDIRECT("'"&amp;I$1&amp;"'!B2:B1000")=$B77) * (INDIRECT("'"&amp;I$1&amp;"'!C2:C1000")=$C77)
        ),
        5,
        FALSE()
    )="",
    "",
    VLOOKUP(
        $A77,
        _xlfn._xlws.filter(
            INDIRECT("'"&amp;I$1&amp;"'!A2:G1000"), (INDIRECT("'"&amp;I$1&amp;"'!B2:B1000")=$B77) * (INDIRECT("'"&amp;I$1&amp;"'!C2:C1000")=$C77)
        ),7,
        FALSE()
    )
)</f>
        <v>#NAME?</v>
      </c>
      <c r="J77" s="99" t="e">
        <f aca="false" t="array" ref="J77:J77">IF(
    VLOOKUP(
        $A77,
        _xlfn._xlws.filter(
            INDIRECT("'"&amp;J$1&amp;"'!A2:G1000"), (INDIRECT("'"&amp;J$1&amp;"'!B2:B1000")=$B77) * (INDIRECT("'"&amp;J$1&amp;"'!C2:C1000")=$C77)
        ),
        5,
        FALSE()
    )="",
    "",
    VLOOKUP(
        $A77,
        _xlfn._xlws.filter(
            INDIRECT("'"&amp;J$1&amp;"'!A2:G1000"), (INDIRECT("'"&amp;J$1&amp;"'!B2:B1000")=$B77) * (INDIRECT("'"&amp;J$1&amp;"'!C2:C1000")=$C77)
        ),7,
        FALSE()
    )
)</f>
        <v>#NAME?</v>
      </c>
      <c r="K77" s="99" t="e">
        <f aca="false" t="array" ref="K77:K77">IF(
    VLOOKUP(
        $A77,
        _xlfn._xlws.filter(
            INDIRECT("'"&amp;K$1&amp;"'!A2:G1000"), (INDIRECT("'"&amp;K$1&amp;"'!B2:B1000")=$B77) * (INDIRECT("'"&amp;K$1&amp;"'!C2:C1000")=$C77)
        ),
        5,
        FALSE()
    )="",
    "",
    VLOOKUP(
        $A77,
        _xlfn._xlws.filter(
            INDIRECT("'"&amp;K$1&amp;"'!A2:G1000"), (INDIRECT("'"&amp;K$1&amp;"'!B2:B1000")=$B77) * (INDIRECT("'"&amp;K$1&amp;"'!C2:C1000")=$C77)
        ),7,
        FALSE()
    )
)</f>
        <v>#NAME?</v>
      </c>
      <c r="L77" s="99" t="e">
        <f aca="false" t="array" ref="L77:L77">IF(
    VLOOKUP(
        $A77,
        _xlfn._xlws.filter(
            INDIRECT("'"&amp;L$1&amp;"'!A2:G1000"), (INDIRECT("'"&amp;L$1&amp;"'!B2:B1000")=$B77) * (INDIRECT("'"&amp;L$1&amp;"'!C2:C1000")=$C77)
        ),
        5,
        FALSE()
    )="",
    "",
    VLOOKUP(
        $A77,
        _xlfn._xlws.filter(
            INDIRECT("'"&amp;L$1&amp;"'!A2:G1000"), (INDIRECT("'"&amp;L$1&amp;"'!B2:B1000")=$B77) * (INDIRECT("'"&amp;L$1&amp;"'!C2:C1000")=$C77)
        ),7,
        FALSE()
    )
)</f>
        <v>#NAME?</v>
      </c>
      <c r="M77" s="99" t="e">
        <f aca="false" t="array" ref="M77:M77">IF(
    VLOOKUP(
        $A77,
        _xlfn._xlws.filter(
            INDIRECT("'"&amp;M$1&amp;"'!A2:G1000"), (INDIRECT("'"&amp;M$1&amp;"'!B2:B1000")=$B77) * (INDIRECT("'"&amp;M$1&amp;"'!C2:C1000")=$C77)
        ),
        5,
        FALSE()
    )="",
    "",
    VLOOKUP(
        $A77,
        _xlfn._xlws.filter(
            INDIRECT("'"&amp;M$1&amp;"'!A2:G1000"), (INDIRECT("'"&amp;M$1&amp;"'!B2:B1000")=$B77) * (INDIRECT("'"&amp;M$1&amp;"'!C2:C1000")=$C77)
        ),7,
        FALSE()
    )
)</f>
        <v>#NAME?</v>
      </c>
      <c r="N77" s="99" t="e">
        <f aca="false" t="array" ref="N77:N77">IF(
    VLOOKUP(
        $A77,
        _xlfn._xlws.filter(
            INDIRECT("'"&amp;N$1&amp;"'!A2:G1000"), (INDIRECT("'"&amp;N$1&amp;"'!B2:B1000")=$B77) * (INDIRECT("'"&amp;N$1&amp;"'!C2:C1000")=$C77)
        ),
        5,
        FALSE()
    )="",
    "",
    VLOOKUP(
        $A77,
        _xlfn._xlws.filter(
            INDIRECT("'"&amp;N$1&amp;"'!A2:G1000"), (INDIRECT("'"&amp;N$1&amp;"'!B2:B1000")=$B77) * (INDIRECT("'"&amp;N$1&amp;"'!C2:C1000")=$C77)
        ),7,
        FALSE()
    )
)</f>
        <v>#NAME?</v>
      </c>
      <c r="O77" s="99" t="e">
        <f aca="false" t="array" ref="O77:O77">IF(
    VLOOKUP(
        $A77,
        _xlfn._xlws.filter(
            INDIRECT("'"&amp;O$1&amp;"'!A2:G1000"), (INDIRECT("'"&amp;O$1&amp;"'!B2:B1000")=$B77) * (INDIRECT("'"&amp;O$1&amp;"'!C2:C1000")=$C77)
        ),
        5,
        FALSE()
    )="",
    "",
    VLOOKUP(
        $A77,
        _xlfn._xlws.filter(
            INDIRECT("'"&amp;O$1&amp;"'!A2:G1000"), (INDIRECT("'"&amp;O$1&amp;"'!B2:B1000")=$B77) * (INDIRECT("'"&amp;O$1&amp;"'!C2:C1000")=$C77)
        ),7,
        FALSE()
    )
)</f>
        <v>#NAME?</v>
      </c>
      <c r="P77" s="99" t="e">
        <f aca="false" t="array" ref="P77:P77">IF(
    VLOOKUP(
        $A77,
        _xlfn._xlws.filter(
            INDIRECT("'"&amp;P$1&amp;"'!A2:G1000"), (INDIRECT("'"&amp;P$1&amp;"'!B2:B1000")=$B77) * (INDIRECT("'"&amp;P$1&amp;"'!C2:C1000")=$C77)
        ),
        5,
        FALSE()
    )="",
    "",
    VLOOKUP(
        $A77,
        _xlfn._xlws.filter(
            INDIRECT("'"&amp;P$1&amp;"'!A2:G1000"), (INDIRECT("'"&amp;P$1&amp;"'!B2:B1000")=$B77) * (INDIRECT("'"&amp;P$1&amp;"'!C2:C1000")=$C77)
        ),7,
        FALSE()
    )
)</f>
        <v>#NAME?</v>
      </c>
      <c r="Q77" s="99" t="e">
        <f aca="false" t="array" ref="Q77:Q77">IF(
    VLOOKUP(
        $A77,
        _xlfn._xlws.filter(
            INDIRECT("'"&amp;Q$1&amp;"'!A2:G1000"), (INDIRECT("'"&amp;Q$1&amp;"'!B2:B1000")=$B77) * (INDIRECT("'"&amp;Q$1&amp;"'!C2:C1000")=$C77)
        ),
        5,
        FALSE()
    )="",
    "",
    VLOOKUP(
        $A77,
        _xlfn._xlws.filter(
            INDIRECT("'"&amp;Q$1&amp;"'!A2:G1000"), (INDIRECT("'"&amp;Q$1&amp;"'!B2:B1000")=$B77) * (INDIRECT("'"&amp;Q$1&amp;"'!C2:C1000")=$C77)
        ),7,
        FALSE()
    )
)</f>
        <v>#NAME?</v>
      </c>
    </row>
  </sheetData>
  <conditionalFormatting sqref="D2:Q15">
    <cfRule type="cellIs" priority="2" operator="equal" aboveAverage="0" equalAverage="0" bottom="0" percent="0" rank="0" text="" dxfId="39">
      <formula>"Sim"</formula>
    </cfRule>
    <cfRule type="cellIs" priority="3" operator="equal" aboveAverage="0" equalAverage="0" bottom="0" percent="0" rank="0" text="" dxfId="40">
      <formula>"Não"</formula>
    </cfRule>
  </conditionalFormatting>
  <conditionalFormatting sqref="D18:Q31">
    <cfRule type="cellIs" priority="4" operator="equal" aboveAverage="0" equalAverage="0" bottom="0" percent="0" rank="0" text="" dxfId="41">
      <formula>"Sim"</formula>
    </cfRule>
    <cfRule type="cellIs" priority="5" operator="equal" aboveAverage="0" equalAverage="0" bottom="0" percent="0" rank="0" text="" dxfId="42">
      <formula>"Não"</formula>
    </cfRule>
  </conditionalFormatting>
  <conditionalFormatting sqref="D34:Q46">
    <cfRule type="cellIs" priority="6" operator="equal" aboveAverage="0" equalAverage="0" bottom="0" percent="0" rank="0" text="" dxfId="43">
      <formula>"Sim"</formula>
    </cfRule>
    <cfRule type="cellIs" priority="7" operator="equal" aboveAverage="0" equalAverage="0" bottom="0" percent="0" rank="0" text="" dxfId="44">
      <formula>"Não"</formula>
    </cfRule>
  </conditionalFormatting>
  <conditionalFormatting sqref="D49:Q62">
    <cfRule type="cellIs" priority="8" operator="equal" aboveAverage="0" equalAverage="0" bottom="0" percent="0" rank="0" text="" dxfId="45">
      <formula>"Sim"</formula>
    </cfRule>
    <cfRule type="cellIs" priority="9" operator="equal" aboveAverage="0" equalAverage="0" bottom="0" percent="0" rank="0" text="" dxfId="46">
      <formula>"Não"</formula>
    </cfRule>
  </conditionalFormatting>
  <conditionalFormatting sqref="D65:Q77">
    <cfRule type="cellIs" priority="10" operator="equal" aboveAverage="0" equalAverage="0" bottom="0" percent="0" rank="0" text="" dxfId="47">
      <formula>"Sim"</formula>
    </cfRule>
    <cfRule type="cellIs" priority="11" operator="equal" aboveAverage="0" equalAverage="0" bottom="0" percent="0" rank="0" text="" dxfId="48">
      <formula>"Não"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24"/>
    <col collapsed="false" customWidth="true" hidden="false" outlineLevel="0" max="7" min="7" style="0" width="27"/>
    <col collapsed="false" customWidth="true" hidden="false" outlineLevel="0" max="8" min="8" style="0" width="4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3" t="s">
        <v>18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3" t="s">
        <v>18</v>
      </c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3" t="s">
        <v>18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3" t="s">
        <v>18</v>
      </c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118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3" t="s">
        <v>18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3" t="s">
        <v>18</v>
      </c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119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120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120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121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121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120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3" t="s">
        <v>18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3" t="s">
        <v>18</v>
      </c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3" t="s">
        <v>18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3" t="s">
        <v>18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3" t="s">
        <v>18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118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118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118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118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118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122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124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118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3" t="s">
        <v>18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3" t="s">
        <v>18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3" t="s">
        <v>18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3" t="s">
        <v>18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118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3" t="s">
        <v>18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122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125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7" t="s">
        <v>16</v>
      </c>
      <c r="F43" s="102" t="s">
        <v>118</v>
      </c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118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118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122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11" t="n">
        <v>45649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3" t="s">
        <v>18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118</v>
      </c>
      <c r="G50" s="110" t="s">
        <v>123</v>
      </c>
      <c r="H50" s="102" t="s">
        <v>128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118</v>
      </c>
      <c r="G51" s="110" t="s">
        <v>123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118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3" t="s">
        <v>18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118</v>
      </c>
      <c r="G54" s="110" t="s">
        <v>123</v>
      </c>
      <c r="H54" s="102" t="s">
        <v>129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125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3" t="s">
        <v>18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126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124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3" t="s">
        <v>18</v>
      </c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3" t="s">
        <v>18</v>
      </c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125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118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130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3" t="s">
        <v>18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51">
      <formula>"Sim"</formula>
    </cfRule>
    <cfRule type="cellIs" priority="3" operator="equal" aboveAverage="0" equalAverage="0" bottom="0" percent="0" rank="0" text="" dxfId="52">
      <formula>"Não"</formula>
    </cfRule>
  </conditionalFormatting>
  <conditionalFormatting sqref="J2:J69">
    <cfRule type="cellIs" priority="4" operator="equal" aboveAverage="0" equalAverage="0" bottom="0" percent="0" rank="0" text="" dxfId="53">
      <formula>"Não"</formula>
    </cfRule>
    <cfRule type="cellIs" priority="5" operator="equal" aboveAverage="0" equalAverage="0" bottom="0" percent="0" rank="0" text="" dxfId="54">
      <formula>"Em Análise"</formula>
    </cfRule>
  </conditionalFormatting>
  <conditionalFormatting sqref="E2:E69">
    <cfRule type="cellIs" priority="6" operator="equal" aboveAverage="0" equalAverage="0" bottom="0" percent="0" rank="0" text="" dxfId="55">
      <formula>"Enviado"</formula>
    </cfRule>
    <cfRule type="cellIs" priority="7" operator="equal" aboveAverage="0" equalAverage="0" bottom="0" percent="0" rank="0" text="" dxfId="56">
      <formula>"Atrasado"</formula>
    </cfRule>
    <cfRule type="cellIs" priority="8" operator="equal" aboveAverage="0" equalAverage="0" bottom="0" percent="0" rank="0" text="" dxfId="57">
      <formula>"Atrasado &gt;= 2"</formula>
    </cfRule>
    <cfRule type="cellIs" priority="9" operator="equal" aboveAverage="0" equalAverage="0" bottom="0" percent="0" rank="0" text="" dxfId="58">
      <formula>"Outras Ocorrências"</formula>
    </cfRule>
    <cfRule type="cellIs" priority="10" operator="equal" aboveAverage="0" equalAverage="0" bottom="0" percent="0" rank="0" text="" dxfId="59">
      <formula>"Sem Técnico"</formula>
    </cfRule>
    <cfRule type="cellIs" priority="11" operator="equal" aboveAverage="0" equalAverage="0" bottom="0" percent="0" rank="0" text="" dxfId="6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24"/>
    <col collapsed="false" customWidth="true" hidden="false" outlineLevel="0" max="7" min="7" style="0" width="27"/>
    <col collapsed="false" customWidth="true" hidden="false" outlineLevel="0" max="8" min="8" style="0" width="4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3" t="s">
        <v>18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3" t="s">
        <v>18</v>
      </c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3" t="s">
        <v>18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3" t="s">
        <v>18</v>
      </c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118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3" t="s">
        <v>18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3" t="s">
        <v>18</v>
      </c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121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120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120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121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120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120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3" t="s">
        <v>18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3" t="s">
        <v>18</v>
      </c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3" t="s">
        <v>18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3" t="s">
        <v>18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3" t="s">
        <v>18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118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118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118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118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122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122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124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118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3" t="s">
        <v>18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3" t="s">
        <v>18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3" t="s">
        <v>18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3" t="s">
        <v>18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118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3" t="s">
        <v>18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122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125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7" t="s">
        <v>16</v>
      </c>
      <c r="F43" s="102" t="s">
        <v>118</v>
      </c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118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118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120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11" t="n">
        <v>45649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3" t="s">
        <v>18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118</v>
      </c>
      <c r="G50" s="110" t="s">
        <v>123</v>
      </c>
      <c r="H50" s="102" t="s">
        <v>131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118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118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3" t="s">
        <v>18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118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125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3" t="s">
        <v>18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126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124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130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132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120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118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130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3" t="s">
        <v>18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61">
      <formula>"Sim"</formula>
    </cfRule>
    <cfRule type="cellIs" priority="3" operator="equal" aboveAverage="0" equalAverage="0" bottom="0" percent="0" rank="0" text="" dxfId="62">
      <formula>"Não"</formula>
    </cfRule>
  </conditionalFormatting>
  <conditionalFormatting sqref="J2:J69">
    <cfRule type="cellIs" priority="4" operator="equal" aboveAverage="0" equalAverage="0" bottom="0" percent="0" rank="0" text="" dxfId="63">
      <formula>"Não"</formula>
    </cfRule>
    <cfRule type="cellIs" priority="5" operator="equal" aboveAverage="0" equalAverage="0" bottom="0" percent="0" rank="0" text="" dxfId="64">
      <formula>"Em Análise"</formula>
    </cfRule>
  </conditionalFormatting>
  <conditionalFormatting sqref="E2:E69">
    <cfRule type="cellIs" priority="6" operator="equal" aboveAverage="0" equalAverage="0" bottom="0" percent="0" rank="0" text="" dxfId="65">
      <formula>"Enviado"</formula>
    </cfRule>
    <cfRule type="cellIs" priority="7" operator="equal" aboveAverage="0" equalAverage="0" bottom="0" percent="0" rank="0" text="" dxfId="66">
      <formula>"Atrasado"</formula>
    </cfRule>
    <cfRule type="cellIs" priority="8" operator="equal" aboveAverage="0" equalAverage="0" bottom="0" percent="0" rank="0" text="" dxfId="67">
      <formula>"Atrasado &gt;= 2"</formula>
    </cfRule>
    <cfRule type="cellIs" priority="9" operator="equal" aboveAverage="0" equalAverage="0" bottom="0" percent="0" rank="0" text="" dxfId="68">
      <formula>"Outras Ocorrências"</formula>
    </cfRule>
    <cfRule type="cellIs" priority="10" operator="equal" aboveAverage="0" equalAverage="0" bottom="0" percent="0" rank="0" text="" dxfId="69">
      <formula>"Sem Técnico"</formula>
    </cfRule>
    <cfRule type="cellIs" priority="11" operator="equal" aboveAverage="0" equalAverage="0" bottom="0" percent="0" rank="0" text="" dxfId="7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4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3" t="s">
        <v>18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3" t="s">
        <v>18</v>
      </c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3" t="s">
        <v>18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3" t="s">
        <v>18</v>
      </c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118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3" t="s">
        <v>18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3" t="s">
        <v>18</v>
      </c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121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120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120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121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120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120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3" t="s">
        <v>18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3" t="s">
        <v>18</v>
      </c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3" t="s">
        <v>18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3" t="s">
        <v>18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3" t="s">
        <v>18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118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118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118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118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122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122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124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118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3" t="s">
        <v>18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3" t="s">
        <v>18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3" t="s">
        <v>18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3" t="s">
        <v>18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118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3" t="s">
        <v>18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122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125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7" t="s">
        <v>16</v>
      </c>
      <c r="F43" s="102" t="s">
        <v>118</v>
      </c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12" t="s">
        <v>19</v>
      </c>
      <c r="F44" s="102" t="s">
        <v>133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118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120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11" t="n">
        <v>45649</v>
      </c>
      <c r="G48" s="110" t="s">
        <v>123</v>
      </c>
      <c r="H48" s="102" t="s">
        <v>134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3" t="s">
        <v>18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118</v>
      </c>
      <c r="G50" s="110" t="s">
        <v>123</v>
      </c>
      <c r="H50" s="102" t="s">
        <v>135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118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118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3" t="s">
        <v>18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118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125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3" t="s">
        <v>18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126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124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130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136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120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118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130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3" t="s">
        <v>18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71">
      <formula>"Sim"</formula>
    </cfRule>
    <cfRule type="cellIs" priority="3" operator="equal" aboveAverage="0" equalAverage="0" bottom="0" percent="0" rank="0" text="" dxfId="72">
      <formula>"Não"</formula>
    </cfRule>
  </conditionalFormatting>
  <conditionalFormatting sqref="J2:J69">
    <cfRule type="cellIs" priority="4" operator="equal" aboveAverage="0" equalAverage="0" bottom="0" percent="0" rank="0" text="" dxfId="73">
      <formula>"Não"</formula>
    </cfRule>
    <cfRule type="cellIs" priority="5" operator="equal" aboveAverage="0" equalAverage="0" bottom="0" percent="0" rank="0" text="" dxfId="74">
      <formula>"Em Análise"</formula>
    </cfRule>
  </conditionalFormatting>
  <conditionalFormatting sqref="E2:E69">
    <cfRule type="cellIs" priority="6" operator="equal" aboveAverage="0" equalAverage="0" bottom="0" percent="0" rank="0" text="" dxfId="75">
      <formula>"Enviado"</formula>
    </cfRule>
    <cfRule type="cellIs" priority="7" operator="equal" aboveAverage="0" equalAverage="0" bottom="0" percent="0" rank="0" text="" dxfId="76">
      <formula>"Atrasado"</formula>
    </cfRule>
    <cfRule type="cellIs" priority="8" operator="equal" aboveAverage="0" equalAverage="0" bottom="0" percent="0" rank="0" text="" dxfId="77">
      <formula>"Atrasado &gt;= 2"</formula>
    </cfRule>
    <cfRule type="cellIs" priority="9" operator="equal" aboveAverage="0" equalAverage="0" bottom="0" percent="0" rank="0" text="" dxfId="78">
      <formula>"Outras Ocorrências"</formula>
    </cfRule>
    <cfRule type="cellIs" priority="10" operator="equal" aboveAverage="0" equalAverage="0" bottom="0" percent="0" rank="0" text="" dxfId="79">
      <formula>"Sem Técnico"</formula>
    </cfRule>
    <cfRule type="cellIs" priority="11" operator="equal" aboveAverage="0" equalAverage="0" bottom="0" percent="0" rank="0" text="" dxfId="8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39"/>
    <col collapsed="false" customWidth="true" hidden="false" outlineLevel="0" max="7" min="7" style="0" width="27"/>
    <col collapsed="false" customWidth="true" hidden="false" outlineLevel="0" max="8" min="8" style="0" width="22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137</v>
      </c>
      <c r="G2" s="110" t="s">
        <v>123</v>
      </c>
      <c r="H2" s="102" t="s">
        <v>138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137</v>
      </c>
      <c r="G3" s="110" t="s">
        <v>123</v>
      </c>
      <c r="H3" s="102" t="s">
        <v>139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7" t="s">
        <v>16</v>
      </c>
      <c r="F4" s="102" t="s">
        <v>137</v>
      </c>
      <c r="G4" s="110" t="s">
        <v>123</v>
      </c>
      <c r="H4" s="102" t="s">
        <v>140</v>
      </c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141</v>
      </c>
      <c r="G5" s="110" t="s">
        <v>123</v>
      </c>
      <c r="H5" s="113" t="s">
        <v>142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143</v>
      </c>
      <c r="G6" s="110" t="s">
        <v>123</v>
      </c>
      <c r="H6" s="113" t="s">
        <v>144</v>
      </c>
      <c r="I6" s="102" t="s">
        <v>145</v>
      </c>
      <c r="J6" s="102" t="s">
        <v>123</v>
      </c>
      <c r="K6" s="102" t="s">
        <v>146</v>
      </c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2" t="s">
        <v>19</v>
      </c>
      <c r="F7" s="102" t="s">
        <v>147</v>
      </c>
      <c r="G7" s="104" t="s">
        <v>123</v>
      </c>
      <c r="H7" s="102" t="s">
        <v>148</v>
      </c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149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137</v>
      </c>
      <c r="G9" s="110" t="s">
        <v>123</v>
      </c>
      <c r="H9" s="113" t="s">
        <v>150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151</v>
      </c>
      <c r="G10" s="110" t="s">
        <v>123</v>
      </c>
      <c r="H10" s="102" t="s">
        <v>152</v>
      </c>
      <c r="I10" s="102" t="s">
        <v>153</v>
      </c>
      <c r="J10" s="102" t="s">
        <v>123</v>
      </c>
      <c r="K10" s="102" t="s">
        <v>154</v>
      </c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2" t="s">
        <v>19</v>
      </c>
      <c r="F11" s="102" t="s">
        <v>155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156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137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157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137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158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159</v>
      </c>
      <c r="G17" s="110" t="s">
        <v>123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137</v>
      </c>
      <c r="G18" s="110" t="s">
        <v>123</v>
      </c>
      <c r="H18" s="102" t="s">
        <v>160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137</v>
      </c>
      <c r="G19" s="110" t="s">
        <v>123</v>
      </c>
      <c r="H19" s="113" t="s">
        <v>161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162</v>
      </c>
      <c r="G20" s="110" t="s">
        <v>123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162</v>
      </c>
      <c r="G21" s="110" t="s">
        <v>123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163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164</v>
      </c>
      <c r="G24" s="110" t="s">
        <v>123</v>
      </c>
      <c r="H24" s="102" t="s">
        <v>165</v>
      </c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164</v>
      </c>
      <c r="G25" s="110" t="s">
        <v>123</v>
      </c>
      <c r="H25" s="102" t="s">
        <v>166</v>
      </c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164</v>
      </c>
      <c r="G26" s="110" t="s">
        <v>123</v>
      </c>
      <c r="H26" s="102" t="s">
        <v>166</v>
      </c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164</v>
      </c>
      <c r="G27" s="110" t="s">
        <v>123</v>
      </c>
      <c r="H27" s="102" t="s">
        <v>167</v>
      </c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164</v>
      </c>
      <c r="G28" s="110" t="s">
        <v>123</v>
      </c>
      <c r="H28" s="102" t="s">
        <v>168</v>
      </c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164</v>
      </c>
      <c r="G29" s="110" t="s">
        <v>123</v>
      </c>
      <c r="H29" s="102" t="s">
        <v>168</v>
      </c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164</v>
      </c>
      <c r="G30" s="110" t="s">
        <v>123</v>
      </c>
      <c r="H30" s="102" t="s">
        <v>165</v>
      </c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162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162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162</v>
      </c>
      <c r="G34" s="110" t="s">
        <v>123</v>
      </c>
      <c r="H34" s="102" t="s">
        <v>169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12" t="s">
        <v>19</v>
      </c>
      <c r="F35" s="102" t="s">
        <v>170</v>
      </c>
      <c r="G35" s="110" t="s">
        <v>123</v>
      </c>
      <c r="H35" s="113" t="s">
        <v>171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137</v>
      </c>
      <c r="G36" s="110" t="s">
        <v>123</v>
      </c>
      <c r="H36" s="102" t="s">
        <v>172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137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164</v>
      </c>
      <c r="G38" s="110" t="s">
        <v>123</v>
      </c>
      <c r="H38" s="102" t="s">
        <v>173</v>
      </c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162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162</v>
      </c>
      <c r="G40" s="110" t="s">
        <v>123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 t="s">
        <v>141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141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12" t="s">
        <v>19</v>
      </c>
      <c r="F44" s="102" t="s">
        <v>174</v>
      </c>
      <c r="G44" s="110" t="s">
        <v>123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164</v>
      </c>
      <c r="G45" s="110" t="s">
        <v>123</v>
      </c>
      <c r="H45" s="102" t="s">
        <v>175</v>
      </c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162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176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12" t="s">
        <v>19</v>
      </c>
      <c r="F49" s="102" t="s">
        <v>177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141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141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137</v>
      </c>
      <c r="G52" s="110" t="s">
        <v>123</v>
      </c>
      <c r="H52" s="102" t="s">
        <v>178</v>
      </c>
      <c r="I52" s="102" t="s">
        <v>179</v>
      </c>
      <c r="J52" s="102" t="s">
        <v>123</v>
      </c>
      <c r="K52" s="102" t="s">
        <v>180</v>
      </c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137</v>
      </c>
      <c r="G53" s="110" t="s">
        <v>123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137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141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164</v>
      </c>
      <c r="G56" s="110" t="s">
        <v>123</v>
      </c>
      <c r="H56" s="102" t="s">
        <v>181</v>
      </c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137</v>
      </c>
      <c r="G57" s="110" t="s">
        <v>123</v>
      </c>
      <c r="H57" s="113" t="s">
        <v>182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162</v>
      </c>
      <c r="G58" s="110" t="s">
        <v>123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164</v>
      </c>
      <c r="G59" s="110" t="s">
        <v>123</v>
      </c>
      <c r="H59" s="102" t="s">
        <v>183</v>
      </c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12" t="s">
        <v>19</v>
      </c>
      <c r="F60" s="102" t="s">
        <v>184</v>
      </c>
      <c r="G60" s="110" t="s">
        <v>123</v>
      </c>
      <c r="H60" s="102" t="s">
        <v>185</v>
      </c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164</v>
      </c>
      <c r="G61" s="110" t="s">
        <v>123</v>
      </c>
      <c r="H61" s="102" t="s">
        <v>186</v>
      </c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12" t="s">
        <v>19</v>
      </c>
      <c r="F62" s="102" t="s">
        <v>187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12" t="s">
        <v>19</v>
      </c>
      <c r="F63" s="102" t="s">
        <v>188</v>
      </c>
      <c r="G63" s="110" t="s">
        <v>123</v>
      </c>
      <c r="H63" s="102" t="s">
        <v>189</v>
      </c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190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12" t="s">
        <v>19</v>
      </c>
      <c r="F65" s="102" t="s">
        <v>191</v>
      </c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162</v>
      </c>
      <c r="G66" s="110" t="s">
        <v>123</v>
      </c>
      <c r="H66" s="113" t="s">
        <v>192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162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12" t="s">
        <v>19</v>
      </c>
      <c r="F68" s="102" t="s">
        <v>193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162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81">
      <formula>"Sim"</formula>
    </cfRule>
    <cfRule type="cellIs" priority="3" operator="equal" aboveAverage="0" equalAverage="0" bottom="0" percent="0" rank="0" text="" dxfId="82">
      <formula>"Não"</formula>
    </cfRule>
  </conditionalFormatting>
  <conditionalFormatting sqref="J2:J69">
    <cfRule type="cellIs" priority="4" operator="equal" aboveAverage="0" equalAverage="0" bottom="0" percent="0" rank="0" text="" dxfId="83">
      <formula>"Não"</formula>
    </cfRule>
    <cfRule type="cellIs" priority="5" operator="equal" aboveAverage="0" equalAverage="0" bottom="0" percent="0" rank="0" text="" dxfId="84">
      <formula>"Em Análise"</formula>
    </cfRule>
  </conditionalFormatting>
  <conditionalFormatting sqref="E2:E69">
    <cfRule type="cellIs" priority="6" operator="equal" aboveAverage="0" equalAverage="0" bottom="0" percent="0" rank="0" text="" dxfId="85">
      <formula>"Enviado"</formula>
    </cfRule>
    <cfRule type="cellIs" priority="7" operator="equal" aboveAverage="0" equalAverage="0" bottom="0" percent="0" rank="0" text="" dxfId="86">
      <formula>"Atrasado"</formula>
    </cfRule>
    <cfRule type="cellIs" priority="8" operator="equal" aboveAverage="0" equalAverage="0" bottom="0" percent="0" rank="0" text="" dxfId="87">
      <formula>"Atrasado &gt;= 2"</formula>
    </cfRule>
    <cfRule type="cellIs" priority="9" operator="equal" aboveAverage="0" equalAverage="0" bottom="0" percent="0" rank="0" text="" dxfId="88">
      <formula>"Outras Ocorrências"</formula>
    </cfRule>
    <cfRule type="cellIs" priority="10" operator="equal" aboveAverage="0" equalAverage="0" bottom="0" percent="0" rank="0" text="" dxfId="89">
      <formula>"Sem Técnico"</formula>
    </cfRule>
    <cfRule type="cellIs" priority="11" operator="equal" aboveAverage="0" equalAverage="0" bottom="0" percent="0" rank="0" text="" dxfId="9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38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194</v>
      </c>
      <c r="G2" s="110" t="s">
        <v>123</v>
      </c>
      <c r="H2" s="102" t="s">
        <v>195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176</v>
      </c>
      <c r="G3" s="110" t="s">
        <v>123</v>
      </c>
      <c r="H3" s="102" t="s">
        <v>196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141</v>
      </c>
      <c r="G5" s="110" t="s">
        <v>123</v>
      </c>
      <c r="H5" s="113" t="s">
        <v>197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151</v>
      </c>
      <c r="G6" s="110" t="s">
        <v>123</v>
      </c>
      <c r="H6" s="102" t="s">
        <v>198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199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3" t="s">
        <v>18</v>
      </c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151</v>
      </c>
      <c r="G9" s="110" t="s">
        <v>123</v>
      </c>
      <c r="H9" s="102" t="s">
        <v>200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201</v>
      </c>
      <c r="G10" s="110" t="s">
        <v>123</v>
      </c>
      <c r="H10" s="113" t="s">
        <v>202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3" t="s">
        <v>18</v>
      </c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156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203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3" t="s">
        <v>18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158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158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159</v>
      </c>
      <c r="G17" s="110" t="s">
        <v>123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204</v>
      </c>
      <c r="G18" s="110" t="s">
        <v>123</v>
      </c>
      <c r="H18" s="102" t="s">
        <v>205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206</v>
      </c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149</v>
      </c>
      <c r="G20" s="110" t="s">
        <v>123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207</v>
      </c>
      <c r="G21" s="110" t="s">
        <v>123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208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207</v>
      </c>
      <c r="G24" s="110" t="s">
        <v>123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151</v>
      </c>
      <c r="G25" s="110" t="s">
        <v>123</v>
      </c>
      <c r="H25" s="102" t="s">
        <v>209</v>
      </c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203</v>
      </c>
      <c r="G26" s="110" t="s">
        <v>123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159</v>
      </c>
      <c r="G27" s="110" t="s">
        <v>123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3" t="s">
        <v>18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151</v>
      </c>
      <c r="G29" s="110" t="s">
        <v>123</v>
      </c>
      <c r="H29" s="102" t="s">
        <v>210</v>
      </c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151</v>
      </c>
      <c r="G30" s="110" t="s">
        <v>123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12" t="s">
        <v>19</v>
      </c>
      <c r="F32" s="102" t="s">
        <v>211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204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143</v>
      </c>
      <c r="G34" s="110" t="s">
        <v>123</v>
      </c>
      <c r="H34" s="113" t="s">
        <v>212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213</v>
      </c>
      <c r="G35" s="110" t="s">
        <v>123</v>
      </c>
      <c r="H35" s="113" t="s">
        <v>214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159</v>
      </c>
      <c r="G36" s="110" t="s">
        <v>123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143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215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3" t="s">
        <v>18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176</v>
      </c>
      <c r="G40" s="110" t="s">
        <v>123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216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217</v>
      </c>
      <c r="G45" s="110" t="s">
        <v>123</v>
      </c>
      <c r="H45" s="102" t="s">
        <v>218</v>
      </c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159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176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141</v>
      </c>
      <c r="G48" s="110" t="s">
        <v>123</v>
      </c>
      <c r="H48" s="102" t="s">
        <v>219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220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221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141</v>
      </c>
      <c r="G51" s="110" t="s">
        <v>123</v>
      </c>
      <c r="H51" s="102" t="s">
        <v>127</v>
      </c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3" t="s">
        <v>18</v>
      </c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222</v>
      </c>
      <c r="G53" s="110" t="s">
        <v>123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190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223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149</v>
      </c>
      <c r="G56" s="110" t="s">
        <v>123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204</v>
      </c>
      <c r="G57" s="110" t="s">
        <v>123</v>
      </c>
      <c r="H57" s="113" t="s">
        <v>224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222</v>
      </c>
      <c r="G58" s="110" t="s">
        <v>123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176</v>
      </c>
      <c r="G59" s="110" t="s">
        <v>123</v>
      </c>
      <c r="H59" s="102" t="s">
        <v>210</v>
      </c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217</v>
      </c>
      <c r="G60" s="110" t="s">
        <v>123</v>
      </c>
      <c r="H60" s="102" t="s">
        <v>225</v>
      </c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149</v>
      </c>
      <c r="G61" s="110" t="s">
        <v>123</v>
      </c>
      <c r="H61" s="102" t="s">
        <v>210</v>
      </c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136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226</v>
      </c>
      <c r="G63" s="110" t="s">
        <v>123</v>
      </c>
      <c r="H63" s="102" t="s">
        <v>210</v>
      </c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190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141</v>
      </c>
      <c r="G66" s="110" t="s">
        <v>123</v>
      </c>
      <c r="H66" s="113" t="s">
        <v>227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159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7" t="s">
        <v>16</v>
      </c>
      <c r="F68" s="102" t="s">
        <v>228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208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91">
      <formula>"Sim"</formula>
    </cfRule>
    <cfRule type="cellIs" priority="3" operator="equal" aboveAverage="0" equalAverage="0" bottom="0" percent="0" rank="0" text="" dxfId="92">
      <formula>"Não"</formula>
    </cfRule>
  </conditionalFormatting>
  <conditionalFormatting sqref="J2:J69">
    <cfRule type="cellIs" priority="4" operator="equal" aboveAverage="0" equalAverage="0" bottom="0" percent="0" rank="0" text="" dxfId="93">
      <formula>"Não"</formula>
    </cfRule>
    <cfRule type="cellIs" priority="5" operator="equal" aboveAverage="0" equalAverage="0" bottom="0" percent="0" rank="0" text="" dxfId="94">
      <formula>"Em Análise"</formula>
    </cfRule>
  </conditionalFormatting>
  <conditionalFormatting sqref="E2:E69">
    <cfRule type="cellIs" priority="6" operator="equal" aboveAverage="0" equalAverage="0" bottom="0" percent="0" rank="0" text="" dxfId="95">
      <formula>"Enviado"</formula>
    </cfRule>
    <cfRule type="cellIs" priority="7" operator="equal" aboveAverage="0" equalAverage="0" bottom="0" percent="0" rank="0" text="" dxfId="96">
      <formula>"Atrasado"</formula>
    </cfRule>
    <cfRule type="cellIs" priority="8" operator="equal" aboveAverage="0" equalAverage="0" bottom="0" percent="0" rank="0" text="" dxfId="97">
      <formula>"Atrasado &gt;= 2"</formula>
    </cfRule>
    <cfRule type="cellIs" priority="9" operator="equal" aboveAverage="0" equalAverage="0" bottom="0" percent="0" rank="0" text="" dxfId="98">
      <formula>"Outras Ocorrências"</formula>
    </cfRule>
    <cfRule type="cellIs" priority="10" operator="equal" aboveAverage="0" equalAverage="0" bottom="0" percent="0" rank="0" text="" dxfId="99">
      <formula>"Sem Técnico"</formula>
    </cfRule>
    <cfRule type="cellIs" priority="11" operator="equal" aboveAverage="0" equalAverage="0" bottom="0" percent="0" rank="0" text="" dxfId="10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04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229</v>
      </c>
      <c r="E2" s="107" t="s">
        <v>16</v>
      </c>
      <c r="F2" s="102" t="s">
        <v>230</v>
      </c>
      <c r="G2" s="110" t="s">
        <v>123</v>
      </c>
      <c r="H2" s="102" t="s">
        <v>231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232</v>
      </c>
      <c r="E3" s="107" t="s">
        <v>16</v>
      </c>
      <c r="F3" s="102" t="s">
        <v>176</v>
      </c>
      <c r="G3" s="110" t="s">
        <v>123</v>
      </c>
      <c r="H3" s="113" t="s">
        <v>233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234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235</v>
      </c>
      <c r="E5" s="107" t="s">
        <v>16</v>
      </c>
      <c r="F5" s="102" t="s">
        <v>141</v>
      </c>
      <c r="G5" s="110" t="s">
        <v>123</v>
      </c>
      <c r="H5" s="102" t="s">
        <v>236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237</v>
      </c>
      <c r="E6" s="107" t="s">
        <v>16</v>
      </c>
      <c r="F6" s="102" t="s">
        <v>221</v>
      </c>
      <c r="G6" s="110" t="s">
        <v>123</v>
      </c>
      <c r="H6" s="113" t="s">
        <v>238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239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">
        <v>240</v>
      </c>
      <c r="E8" s="103" t="s">
        <v>18</v>
      </c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241</v>
      </c>
      <c r="E9" s="107" t="s">
        <v>16</v>
      </c>
      <c r="F9" s="102" t="s">
        <v>151</v>
      </c>
      <c r="G9" s="110" t="s">
        <v>123</v>
      </c>
      <c r="H9" s="113" t="s">
        <v>242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243</v>
      </c>
      <c r="E10" s="107" t="s">
        <v>16</v>
      </c>
      <c r="F10" s="102" t="s">
        <v>201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">
        <v>244</v>
      </c>
      <c r="E11" s="107" t="s">
        <v>16</v>
      </c>
      <c r="F11" s="102" t="s">
        <v>245</v>
      </c>
      <c r="G11" s="104" t="s">
        <v>117</v>
      </c>
      <c r="H11" s="102" t="s">
        <v>246</v>
      </c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">
        <v>247</v>
      </c>
      <c r="E12" s="107" t="s">
        <v>16</v>
      </c>
      <c r="F12" s="102" t="s">
        <v>248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">
        <v>249</v>
      </c>
      <c r="E13" s="107" t="s">
        <v>16</v>
      </c>
      <c r="F13" s="102" t="s">
        <v>203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">
        <v>250</v>
      </c>
      <c r="E14" s="103" t="s">
        <v>18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/>
      <c r="E15" s="107" t="s">
        <v>16</v>
      </c>
      <c r="F15" s="102" t="s">
        <v>251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">
        <v>252</v>
      </c>
      <c r="E16" s="107" t="s">
        <v>16</v>
      </c>
      <c r="F16" s="102" t="s">
        <v>253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254</v>
      </c>
      <c r="E17" s="107" t="s">
        <v>16</v>
      </c>
      <c r="F17" s="102" t="s">
        <v>201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">
        <v>255</v>
      </c>
      <c r="E18" s="107" t="s">
        <v>16</v>
      </c>
      <c r="F18" s="102" t="s">
        <v>204</v>
      </c>
      <c r="G18" s="110" t="s">
        <v>123</v>
      </c>
      <c r="H18" s="102" t="s">
        <v>256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257</v>
      </c>
      <c r="E19" s="107" t="s">
        <v>16</v>
      </c>
      <c r="F19" s="102" t="s">
        <v>176</v>
      </c>
      <c r="G19" s="110" t="s">
        <v>123</v>
      </c>
      <c r="H19" s="102" t="s">
        <v>258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">
        <v>259</v>
      </c>
      <c r="E20" s="107" t="s">
        <v>16</v>
      </c>
      <c r="F20" s="102" t="s">
        <v>143</v>
      </c>
      <c r="G20" s="110" t="s">
        <v>123</v>
      </c>
      <c r="H20" s="102" t="s">
        <v>260</v>
      </c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261</v>
      </c>
      <c r="E21" s="107" t="s">
        <v>16</v>
      </c>
      <c r="F21" s="102" t="s">
        <v>207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">
        <v>262</v>
      </c>
      <c r="E22" s="107" t="s">
        <v>16</v>
      </c>
      <c r="F22" s="102" t="s">
        <v>208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">
        <v>263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">
        <v>264</v>
      </c>
      <c r="E24" s="107" t="s">
        <v>16</v>
      </c>
      <c r="F24" s="102" t="s">
        <v>207</v>
      </c>
      <c r="G24" s="110" t="s">
        <v>123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">
        <v>265</v>
      </c>
      <c r="E25" s="107" t="s">
        <v>16</v>
      </c>
      <c r="F25" s="102" t="s">
        <v>151</v>
      </c>
      <c r="G25" s="110" t="s">
        <v>123</v>
      </c>
      <c r="H25" s="102" t="s">
        <v>266</v>
      </c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">
        <v>267</v>
      </c>
      <c r="E26" s="107" t="s">
        <v>16</v>
      </c>
      <c r="F26" s="102" t="s">
        <v>248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">
        <v>268</v>
      </c>
      <c r="E27" s="107" t="s">
        <v>16</v>
      </c>
      <c r="F27" s="102" t="s">
        <v>159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">
        <v>269</v>
      </c>
      <c r="E28" s="103" t="s">
        <v>18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">
        <v>270</v>
      </c>
      <c r="E29" s="107" t="s">
        <v>16</v>
      </c>
      <c r="F29" s="102" t="s">
        <v>203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">
        <v>271</v>
      </c>
      <c r="E30" s="107" t="s">
        <v>16</v>
      </c>
      <c r="F30" s="102" t="s">
        <v>151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">
        <v>272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273</v>
      </c>
      <c r="E32" s="107" t="s">
        <v>16</v>
      </c>
      <c r="F32" s="102" t="s">
        <v>217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274</v>
      </c>
      <c r="E33" s="107" t="s">
        <v>16</v>
      </c>
      <c r="F33" s="102" t="s">
        <v>163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275</v>
      </c>
      <c r="E34" s="107" t="s">
        <v>16</v>
      </c>
      <c r="F34" s="102" t="s">
        <v>217</v>
      </c>
      <c r="G34" s="110" t="s">
        <v>123</v>
      </c>
      <c r="H34" s="113" t="s">
        <v>276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277</v>
      </c>
      <c r="E35" s="103" t="s">
        <v>18</v>
      </c>
      <c r="F35" s="102"/>
      <c r="G35" s="110" t="s">
        <v>123</v>
      </c>
      <c r="H35" s="113" t="s">
        <v>278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279</v>
      </c>
      <c r="E36" s="107" t="s">
        <v>16</v>
      </c>
      <c r="F36" s="102" t="s">
        <v>159</v>
      </c>
      <c r="G36" s="110" t="s">
        <v>123</v>
      </c>
      <c r="H36" s="102" t="s">
        <v>280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">
        <v>281</v>
      </c>
      <c r="E37" s="107" t="s">
        <v>16</v>
      </c>
      <c r="F37" s="102" t="s">
        <v>143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">
        <v>282</v>
      </c>
      <c r="E38" s="107" t="s">
        <v>16</v>
      </c>
      <c r="F38" s="102" t="s">
        <v>283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">
        <v>284</v>
      </c>
      <c r="E39" s="103" t="s">
        <v>18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285</v>
      </c>
      <c r="E40" s="107" t="s">
        <v>16</v>
      </c>
      <c r="F40" s="102" t="s">
        <v>163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">
        <v>286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">
        <v>287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288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">
        <v>289</v>
      </c>
      <c r="E44" s="107" t="s">
        <v>16</v>
      </c>
      <c r="F44" s="102" t="s">
        <v>216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">
        <v>290</v>
      </c>
      <c r="E45" s="107" t="s">
        <v>16</v>
      </c>
      <c r="F45" s="102" t="s">
        <v>217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291</v>
      </c>
      <c r="E46" s="107" t="s">
        <v>16</v>
      </c>
      <c r="F46" s="102" t="s">
        <v>292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">
        <v>293</v>
      </c>
      <c r="E47" s="107" t="s">
        <v>16</v>
      </c>
      <c r="F47" s="102" t="s">
        <v>294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295</v>
      </c>
      <c r="E48" s="107" t="s">
        <v>16</v>
      </c>
      <c r="F48" s="102" t="s">
        <v>296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">
        <v>297</v>
      </c>
      <c r="E49" s="107" t="s">
        <v>16</v>
      </c>
      <c r="F49" s="102" t="s">
        <v>298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299</v>
      </c>
      <c r="E50" s="107" t="s">
        <v>16</v>
      </c>
      <c r="F50" s="102" t="s">
        <v>300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301</v>
      </c>
      <c r="E51" s="107" t="s">
        <v>16</v>
      </c>
      <c r="F51" s="102" t="s">
        <v>132</v>
      </c>
      <c r="G51" s="110" t="s">
        <v>123</v>
      </c>
      <c r="H51" s="102" t="s">
        <v>302</v>
      </c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303</v>
      </c>
      <c r="E52" s="103" t="s">
        <v>18</v>
      </c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">
        <v>304</v>
      </c>
      <c r="E53" s="107" t="s">
        <v>16</v>
      </c>
      <c r="F53" s="102" t="s">
        <v>222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305</v>
      </c>
      <c r="E54" s="107" t="s">
        <v>16</v>
      </c>
      <c r="F54" s="102" t="s">
        <v>208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">
        <v>306</v>
      </c>
      <c r="E55" s="107" t="s">
        <v>16</v>
      </c>
      <c r="F55" s="102" t="s">
        <v>307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">
        <v>308</v>
      </c>
      <c r="E56" s="107" t="s">
        <v>16</v>
      </c>
      <c r="F56" s="102" t="s">
        <v>208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309</v>
      </c>
      <c r="E57" s="107" t="s">
        <v>16</v>
      </c>
      <c r="F57" s="102" t="s">
        <v>294</v>
      </c>
      <c r="G57" s="110" t="s">
        <v>123</v>
      </c>
      <c r="H57" s="113" t="s">
        <v>310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">
        <v>311</v>
      </c>
      <c r="E58" s="107" t="s">
        <v>16</v>
      </c>
      <c r="F58" s="102" t="s">
        <v>159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">
        <v>312</v>
      </c>
      <c r="E59" s="107" t="s">
        <v>16</v>
      </c>
      <c r="F59" s="102" t="s">
        <v>176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">
        <v>313</v>
      </c>
      <c r="E60" s="107" t="s">
        <v>16</v>
      </c>
      <c r="F60" s="102" t="s">
        <v>204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">
        <v>314</v>
      </c>
      <c r="E61" s="107" t="s">
        <v>16</v>
      </c>
      <c r="F61" s="102" t="s">
        <v>149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">
        <v>315</v>
      </c>
      <c r="E62" s="107" t="s">
        <v>16</v>
      </c>
      <c r="F62" s="102" t="s">
        <v>253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">
        <v>316</v>
      </c>
      <c r="E63" s="107" t="s">
        <v>16</v>
      </c>
      <c r="F63" s="102" t="s">
        <v>226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317</v>
      </c>
      <c r="E64" s="107" t="s">
        <v>16</v>
      </c>
      <c r="F64" s="102" t="s">
        <v>190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318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319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">
        <v>320</v>
      </c>
      <c r="E67" s="107" t="s">
        <v>16</v>
      </c>
      <c r="F67" s="102" t="s">
        <v>201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">
        <v>321</v>
      </c>
      <c r="E68" s="107" t="s">
        <v>16</v>
      </c>
      <c r="F68" s="102" t="s">
        <v>228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">
        <v>322</v>
      </c>
      <c r="E69" s="107" t="s">
        <v>16</v>
      </c>
      <c r="F69" s="102" t="s">
        <v>221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01">
      <formula>"Sim"</formula>
    </cfRule>
    <cfRule type="cellIs" priority="3" operator="equal" aboveAverage="0" equalAverage="0" bottom="0" percent="0" rank="0" text="" dxfId="102">
      <formula>"Não"</formula>
    </cfRule>
  </conditionalFormatting>
  <conditionalFormatting sqref="J2:J69">
    <cfRule type="cellIs" priority="4" operator="equal" aboveAverage="0" equalAverage="0" bottom="0" percent="0" rank="0" text="" dxfId="103">
      <formula>"Não"</formula>
    </cfRule>
    <cfRule type="cellIs" priority="5" operator="equal" aboveAverage="0" equalAverage="0" bottom="0" percent="0" rank="0" text="" dxfId="104">
      <formula>"Em Análise"</formula>
    </cfRule>
  </conditionalFormatting>
  <conditionalFormatting sqref="E2:E69">
    <cfRule type="cellIs" priority="6" operator="equal" aboveAverage="0" equalAverage="0" bottom="0" percent="0" rank="0" text="" dxfId="105">
      <formula>"Enviado"</formula>
    </cfRule>
    <cfRule type="cellIs" priority="7" operator="equal" aboveAverage="0" equalAverage="0" bottom="0" percent="0" rank="0" text="" dxfId="106">
      <formula>"Atrasado"</formula>
    </cfRule>
    <cfRule type="cellIs" priority="8" operator="equal" aboveAverage="0" equalAverage="0" bottom="0" percent="0" rank="0" text="" dxfId="107">
      <formula>"Atrasado &gt;= 2"</formula>
    </cfRule>
    <cfRule type="cellIs" priority="9" operator="equal" aboveAverage="0" equalAverage="0" bottom="0" percent="0" rank="0" text="" dxfId="108">
      <formula>"Outras Ocorrências"</formula>
    </cfRule>
    <cfRule type="cellIs" priority="10" operator="equal" aboveAverage="0" equalAverage="0" bottom="0" percent="0" rank="0" text="" dxfId="109">
      <formula>"Sem Técnico"</formula>
    </cfRule>
    <cfRule type="cellIs" priority="11" operator="equal" aboveAverage="0" equalAverage="0" bottom="0" percent="0" rank="0" text="" dxfId="11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7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141</v>
      </c>
      <c r="G2" s="110" t="s">
        <v>123</v>
      </c>
      <c r="H2" s="102" t="s">
        <v>323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204</v>
      </c>
      <c r="G3" s="110" t="s">
        <v>123</v>
      </c>
      <c r="H3" s="113" t="s">
        <v>324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151</v>
      </c>
      <c r="G5" s="110" t="s">
        <v>123</v>
      </c>
      <c r="H5" s="102" t="s">
        <v>127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217</v>
      </c>
      <c r="G6" s="110" t="s">
        <v>123</v>
      </c>
      <c r="H6" s="113" t="s">
        <v>325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204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176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204</v>
      </c>
      <c r="G9" s="110" t="s">
        <v>123</v>
      </c>
      <c r="H9" s="113" t="s">
        <v>326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226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245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248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203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3" t="s">
        <v>18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327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328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292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292</v>
      </c>
      <c r="G18" s="110" t="s">
        <v>123</v>
      </c>
      <c r="H18" s="102" t="s">
        <v>329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223</v>
      </c>
      <c r="G19" s="110" t="s">
        <v>123</v>
      </c>
      <c r="H19" s="102" t="s">
        <v>330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217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207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331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207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176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204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201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176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176</v>
      </c>
      <c r="G29" s="110" t="s">
        <v>123</v>
      </c>
      <c r="H29" s="102" t="s">
        <v>332</v>
      </c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204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151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163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12" t="s">
        <v>19</v>
      </c>
      <c r="F34" s="102" t="s">
        <v>333</v>
      </c>
      <c r="G34" s="110" t="s">
        <v>123</v>
      </c>
      <c r="H34" s="113" t="s">
        <v>334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12" t="s">
        <v>19</v>
      </c>
      <c r="F35" s="102" t="s">
        <v>335</v>
      </c>
      <c r="G35" s="110" t="s">
        <v>123</v>
      </c>
      <c r="H35" s="113" t="s">
        <v>336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204</v>
      </c>
      <c r="G36" s="110" t="s">
        <v>123</v>
      </c>
      <c r="H36" s="113" t="s">
        <v>337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143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215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338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204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176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176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176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207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296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339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143</v>
      </c>
      <c r="G50" s="110" t="s">
        <v>123</v>
      </c>
      <c r="H50" s="102" t="s">
        <v>340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132</v>
      </c>
      <c r="G51" s="110" t="s">
        <v>123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341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201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342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307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343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300</v>
      </c>
      <c r="G57" s="110" t="s">
        <v>123</v>
      </c>
      <c r="H57" s="113" t="s">
        <v>310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204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294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292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149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253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226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190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204</v>
      </c>
      <c r="G66" s="110" t="s">
        <v>123</v>
      </c>
      <c r="H66" s="113" t="s">
        <v>344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204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7" t="s">
        <v>16</v>
      </c>
      <c r="F68" s="102" t="s">
        <v>228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221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11">
      <formula>"Sim"</formula>
    </cfRule>
    <cfRule type="cellIs" priority="3" operator="equal" aboveAverage="0" equalAverage="0" bottom="0" percent="0" rank="0" text="" dxfId="112">
      <formula>"Não"</formula>
    </cfRule>
  </conditionalFormatting>
  <conditionalFormatting sqref="J2:J69">
    <cfRule type="cellIs" priority="4" operator="equal" aboveAverage="0" equalAverage="0" bottom="0" percent="0" rank="0" text="" dxfId="113">
      <formula>"Não"</formula>
    </cfRule>
    <cfRule type="cellIs" priority="5" operator="equal" aboveAverage="0" equalAverage="0" bottom="0" percent="0" rank="0" text="" dxfId="114">
      <formula>"Em Análise"</formula>
    </cfRule>
  </conditionalFormatting>
  <conditionalFormatting sqref="E2:E69">
    <cfRule type="cellIs" priority="6" operator="equal" aboveAverage="0" equalAverage="0" bottom="0" percent="0" rank="0" text="" dxfId="115">
      <formula>"Enviado"</formula>
    </cfRule>
    <cfRule type="cellIs" priority="7" operator="equal" aboveAverage="0" equalAverage="0" bottom="0" percent="0" rank="0" text="" dxfId="116">
      <formula>"Atrasado"</formula>
    </cfRule>
    <cfRule type="cellIs" priority="8" operator="equal" aboveAverage="0" equalAverage="0" bottom="0" percent="0" rank="0" text="" dxfId="117">
      <formula>"Atrasado &gt;= 2"</formula>
    </cfRule>
    <cfRule type="cellIs" priority="9" operator="equal" aboveAverage="0" equalAverage="0" bottom="0" percent="0" rank="0" text="" dxfId="118">
      <formula>"Outras Ocorrências"</formula>
    </cfRule>
    <cfRule type="cellIs" priority="10" operator="equal" aboveAverage="0" equalAverage="0" bottom="0" percent="0" rank="0" text="" dxfId="119">
      <formula>"Sem Técnico"</formula>
    </cfRule>
    <cfRule type="cellIs" priority="11" operator="equal" aboveAverage="0" equalAverage="0" bottom="0" percent="0" rank="0" text="" dxfId="12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J64" activeCellId="0" sqref="J6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58.9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223</v>
      </c>
      <c r="G2" s="110" t="s">
        <v>123</v>
      </c>
      <c r="H2" s="102" t="s">
        <v>345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190</v>
      </c>
      <c r="G3" s="110" t="s">
        <v>123</v>
      </c>
      <c r="H3" s="102" t="s">
        <v>346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347</v>
      </c>
      <c r="G5" s="110" t="s">
        <v>123</v>
      </c>
      <c r="H5" s="102" t="s">
        <v>127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307</v>
      </c>
      <c r="G6" s="110" t="s">
        <v>123</v>
      </c>
      <c r="H6" s="113" t="s">
        <v>348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223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215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307</v>
      </c>
      <c r="G9" s="110" t="s">
        <v>123</v>
      </c>
      <c r="H9" s="102" t="s">
        <v>349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343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350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296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203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351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327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307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307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248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203</v>
      </c>
      <c r="G19" s="110" t="s">
        <v>123</v>
      </c>
      <c r="H19" s="113" t="s">
        <v>352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253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223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283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7" t="s">
        <v>16</v>
      </c>
      <c r="F23" s="102" t="s">
        <v>190</v>
      </c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307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307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223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206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350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223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307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328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253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350</v>
      </c>
      <c r="G34" s="110" t="s">
        <v>123</v>
      </c>
      <c r="H34" s="113" t="s">
        <v>353</v>
      </c>
      <c r="I34" s="102" t="n">
        <v>4578</v>
      </c>
      <c r="J34" s="102" t="s">
        <v>123</v>
      </c>
      <c r="K34" s="102" t="s">
        <v>354</v>
      </c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355</v>
      </c>
      <c r="G35" s="110" t="s">
        <v>123</v>
      </c>
      <c r="H35" s="113" t="s">
        <v>356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307</v>
      </c>
      <c r="G36" s="110" t="s">
        <v>123</v>
      </c>
      <c r="H36" s="102" t="s">
        <v>357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296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136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358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350</v>
      </c>
      <c r="G40" s="110" t="s">
        <v>123</v>
      </c>
      <c r="H40" s="113" t="s">
        <v>359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307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132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3" t="s">
        <v>18</v>
      </c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296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296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339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307</v>
      </c>
      <c r="G50" s="110" t="s">
        <v>123</v>
      </c>
      <c r="H50" s="102" t="s">
        <v>360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206</v>
      </c>
      <c r="G51" s="110" t="s">
        <v>123</v>
      </c>
      <c r="H51" s="102" t="s">
        <v>361</v>
      </c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362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223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342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363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350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223</v>
      </c>
      <c r="G57" s="110" t="s">
        <v>123</v>
      </c>
      <c r="H57" s="113" t="s">
        <v>364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248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365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296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328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253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223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12" t="s">
        <v>19</v>
      </c>
      <c r="F64" s="102" t="s">
        <v>366</v>
      </c>
      <c r="G64" s="104" t="s">
        <v>117</v>
      </c>
      <c r="H64" s="102"/>
      <c r="I64" s="102" t="s">
        <v>367</v>
      </c>
      <c r="J64" s="102" t="s">
        <v>123</v>
      </c>
      <c r="K64" s="102" t="s">
        <v>368</v>
      </c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136</v>
      </c>
      <c r="G66" s="110" t="s">
        <v>123</v>
      </c>
      <c r="H66" s="113" t="s">
        <v>369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307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7" t="s">
        <v>16</v>
      </c>
      <c r="F68" s="102" t="s">
        <v>228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370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21">
      <formula>"Sim"</formula>
    </cfRule>
    <cfRule type="cellIs" priority="3" operator="equal" aboveAverage="0" equalAverage="0" bottom="0" percent="0" rank="0" text="" dxfId="122">
      <formula>"Não"</formula>
    </cfRule>
  </conditionalFormatting>
  <conditionalFormatting sqref="J2:J69">
    <cfRule type="cellIs" priority="4" operator="equal" aboveAverage="0" equalAverage="0" bottom="0" percent="0" rank="0" text="" dxfId="123">
      <formula>"Não"</formula>
    </cfRule>
    <cfRule type="cellIs" priority="5" operator="equal" aboveAverage="0" equalAverage="0" bottom="0" percent="0" rank="0" text="" dxfId="124">
      <formula>"Em Análise"</formula>
    </cfRule>
  </conditionalFormatting>
  <conditionalFormatting sqref="E2:E69">
    <cfRule type="cellIs" priority="6" operator="equal" aboveAverage="0" equalAverage="0" bottom="0" percent="0" rank="0" text="" dxfId="125">
      <formula>"Enviado"</formula>
    </cfRule>
    <cfRule type="cellIs" priority="7" operator="equal" aboveAverage="0" equalAverage="0" bottom="0" percent="0" rank="0" text="" dxfId="126">
      <formula>"Atrasado"</formula>
    </cfRule>
    <cfRule type="cellIs" priority="8" operator="equal" aboveAverage="0" equalAverage="0" bottom="0" percent="0" rank="0" text="" dxfId="127">
      <formula>"Atrasado &gt;= 2"</formula>
    </cfRule>
    <cfRule type="cellIs" priority="9" operator="equal" aboveAverage="0" equalAverage="0" bottom="0" percent="0" rank="0" text="" dxfId="128">
      <formula>"Outras Ocorrências"</formula>
    </cfRule>
    <cfRule type="cellIs" priority="10" operator="equal" aboveAverage="0" equalAverage="0" bottom="0" percent="0" rank="0" text="" dxfId="129">
      <formula>"Sem Técnico"</formula>
    </cfRule>
    <cfRule type="cellIs" priority="11" operator="equal" aboveAverage="0" equalAverage="0" bottom="0" percent="0" rank="0" text="" dxfId="13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4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156</v>
      </c>
      <c r="G2" s="110" t="s">
        <v>123</v>
      </c>
      <c r="H2" s="102" t="s">
        <v>371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327</v>
      </c>
      <c r="G3" s="110" t="s">
        <v>123</v>
      </c>
      <c r="H3" s="113" t="s">
        <v>372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355</v>
      </c>
      <c r="G5" s="110" t="s">
        <v>123</v>
      </c>
      <c r="H5" s="102" t="s">
        <v>373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156</v>
      </c>
      <c r="G6" s="110" t="s">
        <v>123</v>
      </c>
      <c r="H6" s="102" t="s">
        <v>374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156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375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220</v>
      </c>
      <c r="G9" s="110" t="s">
        <v>123</v>
      </c>
      <c r="H9" s="102" t="s">
        <v>376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377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378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379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380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378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156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379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379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378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203</v>
      </c>
      <c r="G19" s="110" t="s">
        <v>123</v>
      </c>
      <c r="H19" s="102" t="s">
        <v>381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339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378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298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378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379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327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382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383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298</v>
      </c>
      <c r="G29" s="104" t="s">
        <v>117</v>
      </c>
      <c r="H29" s="102"/>
      <c r="I29" s="102" t="s">
        <v>384</v>
      </c>
      <c r="J29" s="102" t="s">
        <v>123</v>
      </c>
      <c r="K29" s="102" t="s">
        <v>385</v>
      </c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386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387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378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378</v>
      </c>
      <c r="G34" s="110" t="s">
        <v>123</v>
      </c>
      <c r="H34" s="113" t="s">
        <v>388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355</v>
      </c>
      <c r="G35" s="110" t="s">
        <v>123</v>
      </c>
      <c r="H35" s="113" t="s">
        <v>389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327</v>
      </c>
      <c r="G36" s="110" t="s">
        <v>123</v>
      </c>
      <c r="H36" s="102" t="s">
        <v>127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365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386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390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298</v>
      </c>
      <c r="G40" s="110" t="s">
        <v>123</v>
      </c>
      <c r="H40" s="113" t="s">
        <v>359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382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379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339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342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383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391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327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342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392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377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355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393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220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382</v>
      </c>
      <c r="G57" s="110" t="s">
        <v>123</v>
      </c>
      <c r="H57" s="113" t="s">
        <v>394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327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383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395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365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383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365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378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379</v>
      </c>
      <c r="G66" s="110" t="s">
        <v>123</v>
      </c>
      <c r="H66" s="113" t="s">
        <v>396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342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397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31">
      <formula>"Sim"</formula>
    </cfRule>
    <cfRule type="cellIs" priority="3" operator="equal" aboveAverage="0" equalAverage="0" bottom="0" percent="0" rank="0" text="" dxfId="132">
      <formula>"Não"</formula>
    </cfRule>
  </conditionalFormatting>
  <conditionalFormatting sqref="J2:J69">
    <cfRule type="cellIs" priority="4" operator="equal" aboveAverage="0" equalAverage="0" bottom="0" percent="0" rank="0" text="" dxfId="133">
      <formula>"Não"</formula>
    </cfRule>
    <cfRule type="cellIs" priority="5" operator="equal" aboveAverage="0" equalAverage="0" bottom="0" percent="0" rank="0" text="" dxfId="134">
      <formula>"Em Análise"</formula>
    </cfRule>
  </conditionalFormatting>
  <conditionalFormatting sqref="E2:E69">
    <cfRule type="cellIs" priority="6" operator="equal" aboveAverage="0" equalAverage="0" bottom="0" percent="0" rank="0" text="" dxfId="135">
      <formula>"Enviado"</formula>
    </cfRule>
    <cfRule type="cellIs" priority="7" operator="equal" aboveAverage="0" equalAverage="0" bottom="0" percent="0" rank="0" text="" dxfId="136">
      <formula>"Atrasado"</formula>
    </cfRule>
    <cfRule type="cellIs" priority="8" operator="equal" aboveAverage="0" equalAverage="0" bottom="0" percent="0" rank="0" text="" dxfId="137">
      <formula>"Atrasado &gt;= 2"</formula>
    </cfRule>
    <cfRule type="cellIs" priority="9" operator="equal" aboveAverage="0" equalAverage="0" bottom="0" percent="0" rank="0" text="" dxfId="138">
      <formula>"Outras Ocorrências"</formula>
    </cfRule>
    <cfRule type="cellIs" priority="10" operator="equal" aboveAverage="0" equalAverage="0" bottom="0" percent="0" rank="0" text="" dxfId="139">
      <formula>"Sem Técnico"</formula>
    </cfRule>
    <cfRule type="cellIs" priority="11" operator="equal" aboveAverage="0" equalAverage="0" bottom="0" percent="0" rank="0" text="" dxfId="14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J34" activeCellId="0" sqref="J3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22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245</v>
      </c>
      <c r="G2" s="110" t="s">
        <v>123</v>
      </c>
      <c r="H2" s="102" t="s">
        <v>398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203</v>
      </c>
      <c r="G3" s="110" t="s">
        <v>123</v>
      </c>
      <c r="H3" s="102" t="s">
        <v>127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399</v>
      </c>
      <c r="G5" s="110" t="s">
        <v>123</v>
      </c>
      <c r="H5" s="113" t="s">
        <v>400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157</v>
      </c>
      <c r="G6" s="110" t="s">
        <v>123</v>
      </c>
      <c r="H6" s="102" t="s">
        <v>401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402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251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251</v>
      </c>
      <c r="G9" s="110" t="s">
        <v>123</v>
      </c>
      <c r="H9" s="113" t="s">
        <v>403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393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251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251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245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380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404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405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203</v>
      </c>
      <c r="G17" s="110" t="s">
        <v>123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393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406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407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408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7" t="s">
        <v>16</v>
      </c>
      <c r="F23" s="102" t="s">
        <v>158</v>
      </c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157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251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203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157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245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3" t="s">
        <v>18</v>
      </c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157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7" t="s">
        <v>16</v>
      </c>
      <c r="F31" s="102" t="s">
        <v>409</v>
      </c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245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402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12" t="s">
        <v>19</v>
      </c>
      <c r="F34" s="102" t="s">
        <v>410</v>
      </c>
      <c r="G34" s="110" t="s">
        <v>123</v>
      </c>
      <c r="H34" s="113" t="s">
        <v>411</v>
      </c>
      <c r="I34" s="102" t="s">
        <v>412</v>
      </c>
      <c r="J34" s="102" t="s">
        <v>123</v>
      </c>
      <c r="K34" s="102" t="s">
        <v>413</v>
      </c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370</v>
      </c>
      <c r="G35" s="110" t="s">
        <v>123</v>
      </c>
      <c r="H35" s="102" t="s">
        <v>127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203</v>
      </c>
      <c r="G36" s="110" t="s">
        <v>123</v>
      </c>
      <c r="H36" s="102" t="s">
        <v>127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251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157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251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408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203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414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407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415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405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416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380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203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393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157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417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380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402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402</v>
      </c>
      <c r="G57" s="110" t="s">
        <v>123</v>
      </c>
      <c r="H57" s="113" t="s">
        <v>418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251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380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415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245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417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251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203</v>
      </c>
      <c r="G66" s="110" t="s">
        <v>123</v>
      </c>
      <c r="H66" s="113" t="s">
        <v>419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157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420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41">
      <formula>"Sim"</formula>
    </cfRule>
    <cfRule type="cellIs" priority="3" operator="equal" aboveAverage="0" equalAverage="0" bottom="0" percent="0" rank="0" text="" dxfId="142">
      <formula>"Não"</formula>
    </cfRule>
  </conditionalFormatting>
  <conditionalFormatting sqref="J2:J69">
    <cfRule type="cellIs" priority="4" operator="equal" aboveAverage="0" equalAverage="0" bottom="0" percent="0" rank="0" text="" dxfId="143">
      <formula>"Não"</formula>
    </cfRule>
    <cfRule type="cellIs" priority="5" operator="equal" aboveAverage="0" equalAverage="0" bottom="0" percent="0" rank="0" text="" dxfId="144">
      <formula>"Em Análise"</formula>
    </cfRule>
  </conditionalFormatting>
  <conditionalFormatting sqref="E2:E69">
    <cfRule type="cellIs" priority="6" operator="equal" aboveAverage="0" equalAverage="0" bottom="0" percent="0" rank="0" text="" dxfId="145">
      <formula>"Enviado"</formula>
    </cfRule>
    <cfRule type="cellIs" priority="7" operator="equal" aboveAverage="0" equalAverage="0" bottom="0" percent="0" rank="0" text="" dxfId="146">
      <formula>"Atrasado"</formula>
    </cfRule>
    <cfRule type="cellIs" priority="8" operator="equal" aboveAverage="0" equalAverage="0" bottom="0" percent="0" rank="0" text="" dxfId="147">
      <formula>"Atrasado &gt;= 2"</formula>
    </cfRule>
    <cfRule type="cellIs" priority="9" operator="equal" aboveAverage="0" equalAverage="0" bottom="0" percent="0" rank="0" text="" dxfId="148">
      <formula>"Outras Ocorrências"</formula>
    </cfRule>
    <cfRule type="cellIs" priority="10" operator="equal" aboveAverage="0" equalAverage="0" bottom="0" percent="0" rank="0" text="" dxfId="149">
      <formula>"Sem Técnico"</formula>
    </cfRule>
    <cfRule type="cellIs" priority="11" operator="equal" aboveAverage="0" equalAverage="0" bottom="0" percent="0" rank="0" text="" dxfId="15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J48" activeCellId="0" sqref="J4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4"/>
    <col collapsed="false" customWidth="true" hidden="false" outlineLevel="0" max="6" min="6" style="0" width="51"/>
    <col collapsed="false" customWidth="true" hidden="false" outlineLevel="0" max="7" min="7" style="0" width="27"/>
    <col collapsed="false" customWidth="true" hidden="false" outlineLevel="0" max="8" min="8" style="0" width="213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44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421</v>
      </c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422</v>
      </c>
      <c r="G3" s="110" t="s">
        <v>123</v>
      </c>
      <c r="H3" s="102" t="s">
        <v>346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4" t="s">
        <v>17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423</v>
      </c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404</v>
      </c>
      <c r="G6" s="110" t="s">
        <v>123</v>
      </c>
      <c r="H6" s="102" t="s">
        <v>424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199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423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425</v>
      </c>
      <c r="G9" s="110" t="s">
        <v>123</v>
      </c>
      <c r="H9" s="113" t="s">
        <v>426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427</v>
      </c>
      <c r="G10" s="110" t="s">
        <v>123</v>
      </c>
      <c r="H10" s="102" t="s">
        <v>424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405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405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199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405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4" t="s">
        <v>17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14" t="s">
        <v>17</v>
      </c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199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428</v>
      </c>
      <c r="G18" s="110" t="s">
        <v>123</v>
      </c>
      <c r="H18" s="102" t="s">
        <v>127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4" t="s">
        <v>17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4" t="s">
        <v>17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405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416</v>
      </c>
      <c r="G22" s="110" t="s">
        <v>123</v>
      </c>
      <c r="H22" s="102" t="s">
        <v>127</v>
      </c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4" t="s">
        <v>17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404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199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404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409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14" t="s">
        <v>17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14" t="s">
        <v>17</v>
      </c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429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14" t="s">
        <v>17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423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14" t="s">
        <v>17</v>
      </c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12" t="s">
        <v>19</v>
      </c>
      <c r="F34" s="102" t="s">
        <v>430</v>
      </c>
      <c r="G34" s="110" t="s">
        <v>123</v>
      </c>
      <c r="H34" s="113" t="s">
        <v>431</v>
      </c>
      <c r="I34" s="102" t="s">
        <v>432</v>
      </c>
      <c r="J34" s="102" t="s">
        <v>123</v>
      </c>
      <c r="K34" s="102" t="s">
        <v>433</v>
      </c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423</v>
      </c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199</v>
      </c>
      <c r="G36" s="110" t="s">
        <v>123</v>
      </c>
      <c r="H36" s="102" t="s">
        <v>127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425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409</v>
      </c>
      <c r="G38" s="104" t="s">
        <v>117</v>
      </c>
      <c r="H38" s="102" t="s">
        <v>434</v>
      </c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14" t="s">
        <v>17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435</v>
      </c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435</v>
      </c>
      <c r="G41" s="110" t="s">
        <v>123</v>
      </c>
      <c r="H41" s="102" t="s">
        <v>127</v>
      </c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199</v>
      </c>
      <c r="G42" s="104" t="s">
        <v>117</v>
      </c>
      <c r="H42" s="102" t="s">
        <v>436</v>
      </c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14" t="s">
        <v>17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416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428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404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404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12" t="s">
        <v>19</v>
      </c>
      <c r="F48" s="102" t="s">
        <v>437</v>
      </c>
      <c r="G48" s="110" t="s">
        <v>123</v>
      </c>
      <c r="H48" s="102" t="s">
        <v>438</v>
      </c>
      <c r="I48" s="102" t="s">
        <v>439</v>
      </c>
      <c r="J48" s="102" t="s">
        <v>123</v>
      </c>
      <c r="K48" s="102" t="s">
        <v>440</v>
      </c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405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423</v>
      </c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416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427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428</v>
      </c>
      <c r="G53" s="110" t="s">
        <v>123</v>
      </c>
      <c r="H53" s="102" t="s">
        <v>127</v>
      </c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435</v>
      </c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435</v>
      </c>
      <c r="G55" s="110" t="s">
        <v>123</v>
      </c>
      <c r="H55" s="102" t="s">
        <v>127</v>
      </c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14" t="s">
        <v>17</v>
      </c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441</v>
      </c>
      <c r="G57" s="110" t="s">
        <v>123</v>
      </c>
      <c r="H57" s="102" t="s">
        <v>424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14" t="s">
        <v>17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435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421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425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405</v>
      </c>
      <c r="G62" s="110" t="s">
        <v>123</v>
      </c>
      <c r="H62" s="102" t="s">
        <v>127</v>
      </c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14" t="s">
        <v>17</v>
      </c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422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14" t="s">
        <v>17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405</v>
      </c>
      <c r="G66" s="110" t="s">
        <v>123</v>
      </c>
      <c r="H66" s="113" t="s">
        <v>442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199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14" t="s">
        <v>17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425</v>
      </c>
      <c r="G69" s="104" t="s">
        <v>117</v>
      </c>
      <c r="H69" s="102" t="s">
        <v>443</v>
      </c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51">
      <formula>"Sim"</formula>
    </cfRule>
    <cfRule type="cellIs" priority="3" operator="equal" aboveAverage="0" equalAverage="0" bottom="0" percent="0" rank="0" text="" dxfId="152">
      <formula>"Não"</formula>
    </cfRule>
  </conditionalFormatting>
  <conditionalFormatting sqref="J2:J69">
    <cfRule type="cellIs" priority="4" operator="equal" aboveAverage="0" equalAverage="0" bottom="0" percent="0" rank="0" text="" dxfId="153">
      <formula>"Não"</formula>
    </cfRule>
    <cfRule type="cellIs" priority="5" operator="equal" aboveAverage="0" equalAverage="0" bottom="0" percent="0" rank="0" text="" dxfId="154">
      <formula>"Em Análise"</formula>
    </cfRule>
  </conditionalFormatting>
  <conditionalFormatting sqref="E2:E69">
    <cfRule type="cellIs" priority="6" operator="equal" aboveAverage="0" equalAverage="0" bottom="0" percent="0" rank="0" text="" dxfId="155">
      <formula>"Enviado"</formula>
    </cfRule>
    <cfRule type="cellIs" priority="7" operator="equal" aboveAverage="0" equalAverage="0" bottom="0" percent="0" rank="0" text="" dxfId="156">
      <formula>"Atrasado"</formula>
    </cfRule>
    <cfRule type="cellIs" priority="8" operator="equal" aboveAverage="0" equalAverage="0" bottom="0" percent="0" rank="0" text="" dxfId="157">
      <formula>"Atrasado &gt;= 2"</formula>
    </cfRule>
    <cfRule type="cellIs" priority="9" operator="equal" aboveAverage="0" equalAverage="0" bottom="0" percent="0" rank="0" text="" dxfId="158">
      <formula>"Outras Ocorrências"</formula>
    </cfRule>
    <cfRule type="cellIs" priority="10" operator="equal" aboveAverage="0" equalAverage="0" bottom="0" percent="0" rank="0" text="" dxfId="159">
      <formula>"Sem Técnico"</formula>
    </cfRule>
    <cfRule type="cellIs" priority="11" operator="equal" aboveAverage="0" equalAverage="0" bottom="0" percent="0" rank="0" text="" dxfId="16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404</v>
      </c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61">
      <formula>"Sim"</formula>
    </cfRule>
    <cfRule type="cellIs" priority="3" operator="equal" aboveAverage="0" equalAverage="0" bottom="0" percent="0" rank="0" text="" dxfId="162">
      <formula>"Não"</formula>
    </cfRule>
  </conditionalFormatting>
  <conditionalFormatting sqref="J2:J69">
    <cfRule type="cellIs" priority="4" operator="equal" aboveAverage="0" equalAverage="0" bottom="0" percent="0" rank="0" text="" dxfId="163">
      <formula>"Não"</formula>
    </cfRule>
    <cfRule type="cellIs" priority="5" operator="equal" aboveAverage="0" equalAverage="0" bottom="0" percent="0" rank="0" text="" dxfId="164">
      <formula>"Em Análise"</formula>
    </cfRule>
  </conditionalFormatting>
  <conditionalFormatting sqref="E2:E69">
    <cfRule type="cellIs" priority="6" operator="equal" aboveAverage="0" equalAverage="0" bottom="0" percent="0" rank="0" text="" dxfId="165">
      <formula>"Enviado"</formula>
    </cfRule>
    <cfRule type="cellIs" priority="7" operator="equal" aboveAverage="0" equalAverage="0" bottom="0" percent="0" rank="0" text="" dxfId="166">
      <formula>"Atrasado"</formula>
    </cfRule>
    <cfRule type="cellIs" priority="8" operator="equal" aboveAverage="0" equalAverage="0" bottom="0" percent="0" rank="0" text="" dxfId="167">
      <formula>"Atrasado &gt;= 2"</formula>
    </cfRule>
    <cfRule type="cellIs" priority="9" operator="equal" aboveAverage="0" equalAverage="0" bottom="0" percent="0" rank="0" text="" dxfId="168">
      <formula>"Outras Ocorrências"</formula>
    </cfRule>
    <cfRule type="cellIs" priority="10" operator="equal" aboveAverage="0" equalAverage="0" bottom="0" percent="0" rank="0" text="" dxfId="169">
      <formula>"Sem Técnico"</formula>
    </cfRule>
    <cfRule type="cellIs" priority="11" operator="equal" aboveAverage="0" equalAverage="0" bottom="0" percent="0" rank="0" text="" dxfId="17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G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71">
      <formula>"Sim"</formula>
    </cfRule>
    <cfRule type="cellIs" priority="3" operator="equal" aboveAverage="0" equalAverage="0" bottom="0" percent="0" rank="0" text="" dxfId="172">
      <formula>"Não"</formula>
    </cfRule>
  </conditionalFormatting>
  <conditionalFormatting sqref="J2:J69">
    <cfRule type="cellIs" priority="4" operator="equal" aboveAverage="0" equalAverage="0" bottom="0" percent="0" rank="0" text="" dxfId="173">
      <formula>"Não"</formula>
    </cfRule>
    <cfRule type="cellIs" priority="5" operator="equal" aboveAverage="0" equalAverage="0" bottom="0" percent="0" rank="0" text="" dxfId="174">
      <formula>"Em Análise"</formula>
    </cfRule>
  </conditionalFormatting>
  <conditionalFormatting sqref="E2:E69">
    <cfRule type="cellIs" priority="6" operator="equal" aboveAverage="0" equalAverage="0" bottom="0" percent="0" rank="0" text="" dxfId="175">
      <formula>"Enviado"</formula>
    </cfRule>
    <cfRule type="cellIs" priority="7" operator="equal" aboveAverage="0" equalAverage="0" bottom="0" percent="0" rank="0" text="" dxfId="176">
      <formula>"Atrasado"</formula>
    </cfRule>
    <cfRule type="cellIs" priority="8" operator="equal" aboveAverage="0" equalAverage="0" bottom="0" percent="0" rank="0" text="" dxfId="177">
      <formula>"Atrasado &gt;= 2"</formula>
    </cfRule>
    <cfRule type="cellIs" priority="9" operator="equal" aboveAverage="0" equalAverage="0" bottom="0" percent="0" rank="0" text="" dxfId="178">
      <formula>"Outras Ocorrências"</formula>
    </cfRule>
    <cfRule type="cellIs" priority="10" operator="equal" aboveAverage="0" equalAverage="0" bottom="0" percent="0" rank="0" text="" dxfId="179">
      <formula>"Sem Técnico"</formula>
    </cfRule>
    <cfRule type="cellIs" priority="11" operator="equal" aboveAverage="0" equalAverage="0" bottom="0" percent="0" rank="0" text="" dxfId="18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G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1">
      <formula>"Sim"</formula>
    </cfRule>
    <cfRule type="cellIs" priority="3" operator="equal" aboveAverage="0" equalAverage="0" bottom="0" percent="0" rank="0" text="" dxfId="182">
      <formula>"Não"</formula>
    </cfRule>
  </conditionalFormatting>
  <conditionalFormatting sqref="J2:J69">
    <cfRule type="cellIs" priority="4" operator="equal" aboveAverage="0" equalAverage="0" bottom="0" percent="0" rank="0" text="" dxfId="183">
      <formula>"Não"</formula>
    </cfRule>
    <cfRule type="cellIs" priority="5" operator="equal" aboveAverage="0" equalAverage="0" bottom="0" percent="0" rank="0" text="" dxfId="184">
      <formula>"Em Análise"</formula>
    </cfRule>
  </conditionalFormatting>
  <conditionalFormatting sqref="E2:E69">
    <cfRule type="cellIs" priority="6" operator="equal" aboveAverage="0" equalAverage="0" bottom="0" percent="0" rank="0" text="" dxfId="185">
      <formula>"Enviado"</formula>
    </cfRule>
    <cfRule type="cellIs" priority="7" operator="equal" aboveAverage="0" equalAverage="0" bottom="0" percent="0" rank="0" text="" dxfId="186">
      <formula>"Atrasado"</formula>
    </cfRule>
    <cfRule type="cellIs" priority="8" operator="equal" aboveAverage="0" equalAverage="0" bottom="0" percent="0" rank="0" text="" dxfId="187">
      <formula>"Atrasado &gt;= 2"</formula>
    </cfRule>
    <cfRule type="cellIs" priority="9" operator="equal" aboveAverage="0" equalAverage="0" bottom="0" percent="0" rank="0" text="" dxfId="188">
      <formula>"Outras Ocorrências"</formula>
    </cfRule>
    <cfRule type="cellIs" priority="10" operator="equal" aboveAverage="0" equalAverage="0" bottom="0" percent="0" rank="0" text="" dxfId="189">
      <formula>"Sem Técnico"</formula>
    </cfRule>
    <cfRule type="cellIs" priority="11" operator="equal" aboveAverage="0" equalAverage="0" bottom="0" percent="0" rank="0" text="" dxfId="19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G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91">
      <formula>"Sim"</formula>
    </cfRule>
    <cfRule type="cellIs" priority="3" operator="equal" aboveAverage="0" equalAverage="0" bottom="0" percent="0" rank="0" text="" dxfId="192">
      <formula>"Não"</formula>
    </cfRule>
  </conditionalFormatting>
  <conditionalFormatting sqref="J2:J69">
    <cfRule type="cellIs" priority="4" operator="equal" aboveAverage="0" equalAverage="0" bottom="0" percent="0" rank="0" text="" dxfId="193">
      <formula>"Não"</formula>
    </cfRule>
    <cfRule type="cellIs" priority="5" operator="equal" aboveAverage="0" equalAverage="0" bottom="0" percent="0" rank="0" text="" dxfId="194">
      <formula>"Em Análise"</formula>
    </cfRule>
  </conditionalFormatting>
  <conditionalFormatting sqref="E2:E69">
    <cfRule type="cellIs" priority="6" operator="equal" aboveAverage="0" equalAverage="0" bottom="0" percent="0" rank="0" text="" dxfId="195">
      <formula>"Enviado"</formula>
    </cfRule>
    <cfRule type="cellIs" priority="7" operator="equal" aboveAverage="0" equalAverage="0" bottom="0" percent="0" rank="0" text="" dxfId="196">
      <formula>"Atrasado"</formula>
    </cfRule>
    <cfRule type="cellIs" priority="8" operator="equal" aboveAverage="0" equalAverage="0" bottom="0" percent="0" rank="0" text="" dxfId="197">
      <formula>"Atrasado &gt;= 2"</formula>
    </cfRule>
    <cfRule type="cellIs" priority="9" operator="equal" aboveAverage="0" equalAverage="0" bottom="0" percent="0" rank="0" text="" dxfId="198">
      <formula>"Outras Ocorrências"</formula>
    </cfRule>
    <cfRule type="cellIs" priority="10" operator="equal" aboveAverage="0" equalAverage="0" bottom="0" percent="0" rank="0" text="" dxfId="199">
      <formula>"Sem Técnico"</formula>
    </cfRule>
    <cfRule type="cellIs" priority="11" operator="equal" aboveAverage="0" equalAverage="0" bottom="0" percent="0" rank="0" text="" dxfId="20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G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201">
      <formula>"Sim"</formula>
    </cfRule>
    <cfRule type="cellIs" priority="3" operator="equal" aboveAverage="0" equalAverage="0" bottom="0" percent="0" rank="0" text="" dxfId="202">
      <formula>"Não"</formula>
    </cfRule>
  </conditionalFormatting>
  <conditionalFormatting sqref="J2:J69">
    <cfRule type="cellIs" priority="4" operator="equal" aboveAverage="0" equalAverage="0" bottom="0" percent="0" rank="0" text="" dxfId="203">
      <formula>"Não"</formula>
    </cfRule>
    <cfRule type="cellIs" priority="5" operator="equal" aboveAverage="0" equalAverage="0" bottom="0" percent="0" rank="0" text="" dxfId="204">
      <formula>"Em Análise"</formula>
    </cfRule>
  </conditionalFormatting>
  <conditionalFormatting sqref="E2:E69">
    <cfRule type="cellIs" priority="6" operator="equal" aboveAverage="0" equalAverage="0" bottom="0" percent="0" rank="0" text="" dxfId="205">
      <formula>"Enviado"</formula>
    </cfRule>
    <cfRule type="cellIs" priority="7" operator="equal" aboveAverage="0" equalAverage="0" bottom="0" percent="0" rank="0" text="" dxfId="206">
      <formula>"Atrasado"</formula>
    </cfRule>
    <cfRule type="cellIs" priority="8" operator="equal" aboveAverage="0" equalAverage="0" bottom="0" percent="0" rank="0" text="" dxfId="207">
      <formula>"Atrasado &gt;= 2"</formula>
    </cfRule>
    <cfRule type="cellIs" priority="9" operator="equal" aboveAverage="0" equalAverage="0" bottom="0" percent="0" rank="0" text="" dxfId="208">
      <formula>"Outras Ocorrências"</formula>
    </cfRule>
    <cfRule type="cellIs" priority="10" operator="equal" aboveAverage="0" equalAverage="0" bottom="0" percent="0" rank="0" text="" dxfId="209">
      <formula>"Sem Técnico"</formula>
    </cfRule>
    <cfRule type="cellIs" priority="11" operator="equal" aboveAverage="0" equalAverage="0" bottom="0" percent="0" rank="0" text="" dxfId="21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M22" activeCellId="0" sqref="M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211">
      <formula>"Sim"</formula>
    </cfRule>
    <cfRule type="cellIs" priority="3" operator="equal" aboveAverage="0" equalAverage="0" bottom="0" percent="0" rank="0" text="" dxfId="212">
      <formula>"Não"</formula>
    </cfRule>
  </conditionalFormatting>
  <conditionalFormatting sqref="J2:J69">
    <cfRule type="cellIs" priority="4" operator="equal" aboveAverage="0" equalAverage="0" bottom="0" percent="0" rank="0" text="" dxfId="213">
      <formula>"Não"</formula>
    </cfRule>
    <cfRule type="cellIs" priority="5" operator="equal" aboveAverage="0" equalAverage="0" bottom="0" percent="0" rank="0" text="" dxfId="214">
      <formula>"Em Análise"</formula>
    </cfRule>
  </conditionalFormatting>
  <conditionalFormatting sqref="E2:E69">
    <cfRule type="cellIs" priority="6" operator="equal" aboveAverage="0" equalAverage="0" bottom="0" percent="0" rank="0" text="" dxfId="215">
      <formula>"Enviado"</formula>
    </cfRule>
    <cfRule type="cellIs" priority="7" operator="equal" aboveAverage="0" equalAverage="0" bottom="0" percent="0" rank="0" text="" dxfId="216">
      <formula>"Atrasado"</formula>
    </cfRule>
    <cfRule type="cellIs" priority="8" operator="equal" aboveAverage="0" equalAverage="0" bottom="0" percent="0" rank="0" text="" dxfId="217">
      <formula>"Atrasado &gt;= 2"</formula>
    </cfRule>
    <cfRule type="cellIs" priority="9" operator="equal" aboveAverage="0" equalAverage="0" bottom="0" percent="0" rank="0" text="" dxfId="218">
      <formula>"Outras Ocorrências"</formula>
    </cfRule>
    <cfRule type="cellIs" priority="10" operator="equal" aboveAverage="0" equalAverage="0" bottom="0" percent="0" rank="0" text="" dxfId="219">
      <formula>"Sem Técnico"</formula>
    </cfRule>
    <cfRule type="cellIs" priority="11" operator="equal" aboveAverage="0" equalAverage="0" bottom="0" percent="0" rank="0" text="" dxfId="220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4"/>
    <col collapsed="false" customWidth="true" hidden="false" outlineLevel="0" max="3" min="3" style="0" width="8"/>
    <col collapsed="false" customWidth="true" hidden="false" outlineLevel="0" max="4" min="4" style="0" width="22"/>
    <col collapsed="false" customWidth="true" hidden="false" outlineLevel="0" max="5" min="5" style="0" width="18"/>
    <col collapsed="false" customWidth="true" hidden="false" outlineLevel="0" max="6" min="6" style="0" width="22"/>
    <col collapsed="false" customWidth="true" hidden="false" outlineLevel="0" max="7" min="7" style="0" width="27"/>
    <col collapsed="false" customWidth="true" hidden="false" outlineLevel="0" max="8" min="8" style="0" width="60"/>
    <col collapsed="false" customWidth="true" hidden="false" outlineLevel="0" max="9" min="9" style="0" width="34"/>
    <col collapsed="false" customWidth="true" hidden="false" outlineLevel="0" max="11" min="10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111</v>
      </c>
      <c r="F1" s="100" t="s">
        <v>444</v>
      </c>
      <c r="G1" s="100" t="s">
        <v>112</v>
      </c>
      <c r="H1" s="100" t="s">
        <v>113</v>
      </c>
      <c r="I1" s="100" t="s">
        <v>114</v>
      </c>
      <c r="J1" s="100" t="s">
        <v>445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446</v>
      </c>
      <c r="C2" s="102" t="s">
        <v>447</v>
      </c>
      <c r="D2" s="102" t="s">
        <v>448</v>
      </c>
      <c r="E2" s="102" t="s">
        <v>118</v>
      </c>
      <c r="F2" s="102" t="s">
        <v>449</v>
      </c>
      <c r="G2" s="102" t="s">
        <v>123</v>
      </c>
      <c r="H2" s="102" t="s">
        <v>450</v>
      </c>
      <c r="I2" s="102"/>
      <c r="J2" s="102" t="s">
        <v>117</v>
      </c>
      <c r="K2" s="102"/>
    </row>
    <row r="3" customFormat="false" ht="15" hidden="false" customHeight="false" outlineLevel="0" collapsed="false">
      <c r="A3" s="101" t="s">
        <v>35</v>
      </c>
      <c r="B3" s="102" t="s">
        <v>59</v>
      </c>
      <c r="C3" s="102" t="s">
        <v>447</v>
      </c>
      <c r="D3" s="102" t="s">
        <v>291</v>
      </c>
      <c r="E3" s="102" t="s">
        <v>451</v>
      </c>
      <c r="F3" s="102" t="s">
        <v>452</v>
      </c>
      <c r="G3" s="102" t="s">
        <v>117</v>
      </c>
      <c r="H3" s="102"/>
      <c r="I3" s="102"/>
      <c r="J3" s="102" t="s">
        <v>117</v>
      </c>
      <c r="K3" s="102"/>
    </row>
  </sheetData>
  <autoFilter ref="A1:G1"/>
  <conditionalFormatting sqref="G2:G3">
    <cfRule type="cellIs" priority="2" operator="equal" aboveAverage="0" equalAverage="0" bottom="0" percent="0" rank="0" text="" dxfId="221">
      <formula>"Sim"</formula>
    </cfRule>
    <cfRule type="cellIs" priority="3" operator="equal" aboveAverage="0" equalAverage="0" bottom="0" percent="0" rank="0" text="" dxfId="222">
      <formula>"Não"</formula>
    </cfRule>
  </conditionalFormatting>
  <conditionalFormatting sqref="J2:J3">
    <cfRule type="cellIs" priority="4" operator="equal" aboveAverage="0" equalAverage="0" bottom="0" percent="0" rank="0" text="" dxfId="223">
      <formula>"Não"</formula>
    </cfRule>
  </conditionalFormatting>
  <dataValidations count="1">
    <dataValidation allowBlank="false" errorStyle="stop" operator="between" showDropDown="false" showErrorMessage="false" showInputMessage="false" sqref="G2:G3 J2:J3" type="list">
      <formula1>"Sim,Não"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2025-07-21T11:40:03Z</dcterms:created>
  <dc:creator>openpyxl</dc:creator>
  <dc:description/>
  <dc:language>pt-BR</dc:language>
  <cp:lastModifiedBy/>
  <dcterms:modified xsi:type="dcterms:W3CDTF">2025-07-23T09:22:47Z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