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11.24" sheetId="2" state="visible" r:id="rId2"/>
    <sheet name="12.24" sheetId="3" state="visible" r:id="rId3"/>
    <sheet name="01.25" sheetId="4" state="visible" r:id="rId4"/>
    <sheet name="02.25" sheetId="5" state="visible" r:id="rId5"/>
    <sheet name="03.25" sheetId="6" state="visible" r:id="rId6"/>
    <sheet name="04.25" sheetId="7" state="visible" r:id="rId7"/>
    <sheet name="05.25" sheetId="8" state="visible" r:id="rId8"/>
    <sheet name="06.25" sheetId="9" state="visible" r:id="rId9"/>
    <sheet name="07.25" sheetId="10" state="visible" r:id="rId10"/>
    <sheet name="08.25" sheetId="11" state="visible" r:id="rId11"/>
    <sheet name="09.25" sheetId="12" state="visible" r:id="rId12"/>
    <sheet name="10.25" sheetId="13" state="visible" r:id="rId13"/>
    <sheet name="11.25" sheetId="14" state="visible" r:id="rId14"/>
    <sheet name="12.25" sheetId="15" state="visible" r:id="rId15"/>
    <sheet name="Irregulares" sheetId="16" state="visible" r:id="rId16"/>
    <sheet name="Discrepantes" sheetId="17" state="visible" r:id="rId17"/>
  </sheets>
  <definedNames>
    <definedName name="_xlnm._FilterDatabase" localSheetId="1" hidden="1">'11.24'!$A$1:$G$1</definedName>
    <definedName name="_xlnm._FilterDatabase" localSheetId="2" hidden="1">'12.24'!$A$1:$G$1</definedName>
    <definedName name="_xlnm._FilterDatabase" localSheetId="3" hidden="1">'01.25'!$A$1:$G$1</definedName>
    <definedName name="_xlnm._FilterDatabase" localSheetId="4" hidden="1">'02.25'!$A$1:$G$1</definedName>
    <definedName name="_xlnm._FilterDatabase" localSheetId="5" hidden="1">'03.25'!$A$1:$G$1</definedName>
    <definedName name="_xlnm._FilterDatabase" localSheetId="6" hidden="1">'04.25'!$A$1:$G$1</definedName>
    <definedName name="_xlnm._FilterDatabase" localSheetId="7" hidden="1">'05.25'!$A$1:$G$1</definedName>
    <definedName name="_xlnm._FilterDatabase" localSheetId="8" hidden="1">'06.25'!$A$1:$G$1</definedName>
    <definedName name="_xlnm._FilterDatabase" localSheetId="9" hidden="1">'07.25'!$A$1:$G$1</definedName>
    <definedName name="_xlnm._FilterDatabase" localSheetId="10" hidden="1">'08.25'!$A$1:$G$1</definedName>
    <definedName name="_xlnm._FilterDatabase" localSheetId="11" hidden="1">'09.25'!$A$1:$G$1</definedName>
    <definedName name="_xlnm._FilterDatabase" localSheetId="12" hidden="1">'10.25'!$A$1:$G$1</definedName>
    <definedName name="_xlnm._FilterDatabase" localSheetId="13" hidden="1">'11.25'!$A$1:$G$1</definedName>
    <definedName name="_xlnm._FilterDatabase" localSheetId="14" hidden="1">'12.25'!$A$1:$G$1</definedName>
    <definedName name="_xlnm._FilterDatabase" localSheetId="15" hidden="1">'Irregulares'!$A$1:$G$1</definedName>
    <definedName name="_xlnm._FilterDatabase" localSheetId="16" hidden="1">'Discrepantes'!$A$1:$N$24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Aptos Narrow"/>
      <color theme="0"/>
      <sz val="14"/>
    </font>
    <font>
      <name val="Aptos Narrow"/>
      <b val="1"/>
      <color theme="0"/>
      <sz val="14"/>
    </font>
    <font>
      <name val="Aptos Narrow"/>
      <color theme="1"/>
      <sz val="12"/>
    </font>
    <font>
      <name val="Calibri"/>
      <color theme="1"/>
      <sz val="11"/>
    </font>
    <font>
      <name val="Calibri"/>
      <b val="1"/>
      <color theme="1"/>
      <sz val="11"/>
    </font>
    <font>
      <name val="Aptos Narrow"/>
      <b val="1"/>
      <color theme="1"/>
      <sz val="12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19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rgb="FFF5C6AB"/>
        <bgColor indexed="64"/>
      </patternFill>
    </fill>
    <fill>
      <patternFill patternType="solid">
        <fgColor rgb="FFFF8585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  <fill>
      <patternFill patternType="solid">
        <fgColor rgb="00FF6666"/>
        <bgColor rgb="00FF6666"/>
      </patternFill>
    </fill>
    <fill>
      <patternFill patternType="solid">
        <fgColor rgb="00A020F0"/>
        <bgColor rgb="00A020F0"/>
      </patternFill>
    </fill>
    <fill>
      <patternFill patternType="solid">
        <fgColor rgb="00FF6400"/>
        <bgColor rgb="00FF64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49" fontId="1" fillId="2" borderId="2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3" fillId="3" borderId="3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center" vertical="center"/>
    </xf>
    <xf numFmtId="0" fontId="3" fillId="4" borderId="3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5" fillId="4" borderId="1" applyAlignment="1" pivotButton="0" quotePrefix="0" xfId="0">
      <alignment horizontal="center" vertical="center"/>
    </xf>
    <xf numFmtId="0" fontId="3" fillId="5" borderId="3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5" fillId="5" borderId="1" applyAlignment="1" pivotButton="0" quotePrefix="0" xfId="0">
      <alignment horizontal="center" vertical="center"/>
    </xf>
    <xf numFmtId="0" fontId="3" fillId="6" borderId="3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0" fontId="5" fillId="6" borderId="1" applyAlignment="1" pivotButton="0" quotePrefix="0" xfId="0">
      <alignment horizontal="center" vertical="center"/>
    </xf>
    <xf numFmtId="0" fontId="3" fillId="7" borderId="3" applyAlignment="1" pivotButton="0" quotePrefix="0" xfId="0">
      <alignment horizontal="center" vertical="center"/>
    </xf>
    <xf numFmtId="0" fontId="4" fillId="7" borderId="1" applyAlignment="1" pivotButton="0" quotePrefix="0" xfId="0">
      <alignment horizontal="center" vertical="center"/>
    </xf>
    <xf numFmtId="0" fontId="5" fillId="7" borderId="1" applyAlignment="1" pivotButton="0" quotePrefix="0" xfId="0">
      <alignment horizontal="center" vertical="center"/>
    </xf>
    <xf numFmtId="0" fontId="3" fillId="8" borderId="3" applyAlignment="1" pivotButton="0" quotePrefix="0" xfId="0">
      <alignment horizontal="center" vertical="center"/>
    </xf>
    <xf numFmtId="0" fontId="4" fillId="8" borderId="1" applyAlignment="1" pivotButton="0" quotePrefix="0" xfId="0">
      <alignment horizontal="center" vertical="center"/>
    </xf>
    <xf numFmtId="0" fontId="5" fillId="8" borderId="1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7" fillId="9" borderId="4" applyAlignment="1" pivotButton="0" quotePrefix="0" xfId="0">
      <alignment horizontal="center" vertical="center"/>
    </xf>
    <xf numFmtId="0" fontId="8" fillId="11" borderId="4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9" fillId="12" borderId="4" applyAlignment="1" pivotButton="0" quotePrefix="0" xfId="0">
      <alignment horizontal="center" vertical="center"/>
    </xf>
    <xf numFmtId="0" fontId="8" fillId="10" borderId="4" applyAlignment="1" pivotButton="0" quotePrefix="0" xfId="0">
      <alignment horizontal="center" vertical="center"/>
    </xf>
    <xf numFmtId="0" fontId="8" fillId="13" borderId="4" applyAlignment="1" pivotButton="0" quotePrefix="0" xfId="0">
      <alignment horizontal="center" vertical="center"/>
    </xf>
    <xf numFmtId="0" fontId="9" fillId="14" borderId="4" applyAlignment="1" pivotButton="0" quotePrefix="0" xfId="0">
      <alignment horizontal="center" vertical="center"/>
    </xf>
    <xf numFmtId="0" fontId="9" fillId="15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4" fontId="0" fillId="16" borderId="4" applyAlignment="1" pivotButton="0" quotePrefix="0" xfId="0">
      <alignment horizontal="center" vertical="center"/>
    </xf>
    <xf numFmtId="4" fontId="0" fillId="17" borderId="4" applyAlignment="1" pivotButton="0" quotePrefix="0" xfId="0">
      <alignment horizontal="center" vertical="center"/>
    </xf>
    <xf numFmtId="4" fontId="0" fillId="18" borderId="4" applyAlignment="1" pivotButton="0" quotePrefix="0" xfId="0">
      <alignment horizontal="center" vertical="center"/>
    </xf>
    <xf numFmtId="0" fontId="0" fillId="16" borderId="4" applyAlignment="1" pivotButton="0" quotePrefix="0" xfId="0">
      <alignment horizontal="center" vertical="center"/>
    </xf>
  </cellXfs>
  <cellStyles count="1">
    <cellStyle name="Normal" xfId="0" builtinId="0" hidden="0"/>
  </cellStyles>
  <dxfs count="8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FF0000"/>
          <bgColor rgb="00FF00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cols>
    <col width="18.28515625" customWidth="1" min="1" max="1"/>
  </cols>
  <sheetData>
    <row r="1" ht="18.75" customHeight="1">
      <c r="A1" s="1" t="inlineStr">
        <is>
          <t>Categoria</t>
        </is>
      </c>
      <c r="B1" s="2" t="inlineStr">
        <is>
          <t>11.24</t>
        </is>
      </c>
      <c r="C1" s="2" t="inlineStr">
        <is>
          <t>12.24</t>
        </is>
      </c>
      <c r="D1" s="2" t="inlineStr">
        <is>
          <t>01.25</t>
        </is>
      </c>
      <c r="E1" s="2" t="inlineStr">
        <is>
          <t>02.25</t>
        </is>
      </c>
      <c r="F1" s="2" t="inlineStr">
        <is>
          <t>03.25</t>
        </is>
      </c>
      <c r="G1" s="2" t="inlineStr">
        <is>
          <t>04.25</t>
        </is>
      </c>
      <c r="H1" s="2" t="inlineStr">
        <is>
          <t>05.25</t>
        </is>
      </c>
      <c r="I1" s="2" t="inlineStr">
        <is>
          <t>06.25</t>
        </is>
      </c>
      <c r="J1" s="2" t="inlineStr">
        <is>
          <t>07.25</t>
        </is>
      </c>
      <c r="K1" s="2" t="inlineStr">
        <is>
          <t>08.25</t>
        </is>
      </c>
      <c r="L1" s="2" t="inlineStr">
        <is>
          <t>09.25</t>
        </is>
      </c>
      <c r="M1" s="2" t="inlineStr">
        <is>
          <t>10.25</t>
        </is>
      </c>
      <c r="N1" s="2" t="inlineStr">
        <is>
          <t>11.25</t>
        </is>
      </c>
      <c r="O1" s="2" t="inlineStr">
        <is>
          <t>12.25</t>
        </is>
      </c>
      <c r="P1" s="3" t="inlineStr">
        <is>
          <t>Total</t>
        </is>
      </c>
    </row>
    <row r="2" ht="15.75" customHeight="1">
      <c r="A2" s="4" t="inlineStr">
        <is>
          <t>Enviado</t>
        </is>
      </c>
      <c r="B2" s="5">
        <f>COUNTIF(INDIRECT(B$1&amp;"!E2:E1000"),$A2)</f>
        <v/>
      </c>
      <c r="C2" s="5">
        <f>COUNTIF(INDIRECT(C$1&amp;"!E2:E1000"),$A2)</f>
        <v/>
      </c>
      <c r="D2" s="5">
        <f>COUNTIF(INDIRECT(D$1&amp;"!E2:E1000"),$A2)</f>
        <v/>
      </c>
      <c r="E2" s="5">
        <f>COUNTIF(INDIRECT(E$1&amp;"!E2:E1000"),$A2)</f>
        <v/>
      </c>
      <c r="F2" s="5">
        <f>COUNTIF(INDIRECT(F$1&amp;"!E2:E1000"),$A2)</f>
        <v/>
      </c>
      <c r="G2" s="5">
        <f>COUNTIF(INDIRECT(G$1&amp;"!E2:E1000"),$A2)</f>
        <v/>
      </c>
      <c r="H2" s="5">
        <f>COUNTIF(INDIRECT(H$1&amp;"!E2:E1000"),$A2)</f>
        <v/>
      </c>
      <c r="I2" s="5">
        <f>COUNTIF(INDIRECT(I$1&amp;"!E2:E1000"),$A2)</f>
        <v/>
      </c>
      <c r="J2" s="5">
        <f>COUNTIF(INDIRECT(J$1&amp;"!E2:E1000"),$A2)</f>
        <v/>
      </c>
      <c r="K2" s="5">
        <f>COUNTIF(INDIRECT(K$1&amp;"!E2:E1000"),$A2)</f>
        <v/>
      </c>
      <c r="L2" s="5">
        <f>COUNTIF(INDIRECT(L$1&amp;"!E2:E1000"),$A2)</f>
        <v/>
      </c>
      <c r="M2" s="5">
        <f>COUNTIF(INDIRECT(M$1&amp;"!E2:E1000"),$A2)</f>
        <v/>
      </c>
      <c r="N2" s="5">
        <f>COUNTIF(INDIRECT(N$1&amp;"!E2:E1000"),$A2)</f>
        <v/>
      </c>
      <c r="O2" s="5">
        <f>COUNTIF(INDIRECT(O$1&amp;"!E2:E1000"),$A2)</f>
        <v/>
      </c>
      <c r="P2" s="6">
        <f>SUM(B2:O2)</f>
        <v/>
      </c>
    </row>
    <row r="3" ht="15.75" customHeight="1">
      <c r="A3" s="7" t="inlineStr">
        <is>
          <t>Atrasado</t>
        </is>
      </c>
      <c r="B3" s="8">
        <f>COUNTIF(INDIRECT("11.24!E2:E1000"),$A3)</f>
        <v/>
      </c>
      <c r="C3" s="8">
        <f>COUNTIF(INDIRECT(C$1&amp;"!E2:E1000"),$A3)</f>
        <v/>
      </c>
      <c r="D3" s="8">
        <f>COUNTIF(INDIRECT(D$1&amp;"!E2:E1000"),$A3)</f>
        <v/>
      </c>
      <c r="E3" s="8">
        <f>COUNTIF(INDIRECT(E$1&amp;"!E2:E1000"),$A3)</f>
        <v/>
      </c>
      <c r="F3" s="8">
        <f>COUNTIF(INDIRECT(F$1&amp;"!E2:E1000"),$A3)</f>
        <v/>
      </c>
      <c r="G3" s="8">
        <f>COUNTIF(INDIRECT(G$1&amp;"!E2:E1000"),$A3)</f>
        <v/>
      </c>
      <c r="H3" s="8">
        <f>COUNTIF(INDIRECT(H$1&amp;"!E2:E1000"),$A3)</f>
        <v/>
      </c>
      <c r="I3" s="8">
        <f>COUNTIF(INDIRECT(I$1&amp;"!E2:E1000"),$A3)</f>
        <v/>
      </c>
      <c r="J3" s="8">
        <f>COUNTIF(INDIRECT(J$1&amp;"!E2:E1000"),$A3)</f>
        <v/>
      </c>
      <c r="K3" s="8">
        <f>COUNTIF(INDIRECT(K$1&amp;"!E2:E1000"),$A3)</f>
        <v/>
      </c>
      <c r="L3" s="8">
        <f>COUNTIF(INDIRECT(L$1&amp;"!E2:E1000"),$A3)</f>
        <v/>
      </c>
      <c r="M3" s="8">
        <f>COUNTIF(INDIRECT(M$1&amp;"!E2:E1000"),$A3)</f>
        <v/>
      </c>
      <c r="N3" s="8">
        <f>COUNTIF(INDIRECT(N$1&amp;"!E2:E1000"),$A3)</f>
        <v/>
      </c>
      <c r="O3" s="8">
        <f>COUNTIF(INDIRECT(O$1&amp;"!E2:E1000"),$A3)</f>
        <v/>
      </c>
      <c r="P3" s="9">
        <f>SUM(B3:O3)</f>
        <v/>
      </c>
    </row>
    <row r="4" ht="15.75" customHeight="1">
      <c r="A4" s="10" t="inlineStr">
        <is>
          <t>Atrasado &gt;= 2</t>
        </is>
      </c>
      <c r="B4" s="11">
        <f>COUNTIF(INDIRECT("11.24!E2:E1000"),$A4)</f>
        <v/>
      </c>
      <c r="C4" s="11">
        <f>COUNTIF(INDIRECT(C$1&amp;"!E2:E1000"),$A4)</f>
        <v/>
      </c>
      <c r="D4" s="11">
        <f>COUNTIF(INDIRECT(D$1&amp;"!E2:E1000"),$A4)</f>
        <v/>
      </c>
      <c r="E4" s="11">
        <f>COUNTIF(INDIRECT(E$1&amp;"!E2:E1000"),$A4)</f>
        <v/>
      </c>
      <c r="F4" s="11">
        <f>COUNTIF(INDIRECT(F$1&amp;"!E2:E1000"),$A4)</f>
        <v/>
      </c>
      <c r="G4" s="11">
        <f>COUNTIF(INDIRECT(G$1&amp;"!E2:E1000"),$A4)</f>
        <v/>
      </c>
      <c r="H4" s="11">
        <f>COUNTIF(INDIRECT(H$1&amp;"!E2:E1000"),$A4)</f>
        <v/>
      </c>
      <c r="I4" s="11">
        <f>COUNTIF(INDIRECT(I$1&amp;"!E2:E1000"),$A4)</f>
        <v/>
      </c>
      <c r="J4" s="11">
        <f>COUNTIF(INDIRECT(J$1&amp;"!E2:E1000"),$A4)</f>
        <v/>
      </c>
      <c r="K4" s="11">
        <f>COUNTIF(INDIRECT(K$1&amp;"!E2:E1000"),$A4)</f>
        <v/>
      </c>
      <c r="L4" s="11">
        <f>COUNTIF(INDIRECT(L$1&amp;"!E2:E1000"),$A4)</f>
        <v/>
      </c>
      <c r="M4" s="11">
        <f>COUNTIF(INDIRECT(M$1&amp;"!E2:E1000"),$A4)</f>
        <v/>
      </c>
      <c r="N4" s="11">
        <f>COUNTIF(INDIRECT(N$1&amp;"!E2:E1000"),$A4)</f>
        <v/>
      </c>
      <c r="O4" s="11">
        <f>COUNTIF(INDIRECT(O$1&amp;"!E2:E1000"),$A4)</f>
        <v/>
      </c>
      <c r="P4" s="12">
        <f>SUM(B4:O4)</f>
        <v/>
      </c>
    </row>
    <row r="5" ht="15.75" customHeight="1">
      <c r="A5" s="13" t="inlineStr">
        <is>
          <t>Duplicado</t>
        </is>
      </c>
      <c r="B5" s="14">
        <f>COUNTIF(INDIRECT("11.24!E2:E1000"),$A5)</f>
        <v/>
      </c>
      <c r="C5" s="14">
        <f>COUNTIF(INDIRECT(C$1&amp;"!E2:E1000"),$A5)</f>
        <v/>
      </c>
      <c r="D5" s="14">
        <f>COUNTIF(INDIRECT(D$1&amp;"!E2:E1000"),$A5)</f>
        <v/>
      </c>
      <c r="E5" s="14">
        <f>COUNTIF(INDIRECT(E$1&amp;"!E2:E1000"),$A5)</f>
        <v/>
      </c>
      <c r="F5" s="14">
        <f>COUNTIF(INDIRECT(F$1&amp;"!E2:E1000"),$A5)</f>
        <v/>
      </c>
      <c r="G5" s="14">
        <f>COUNTIF(INDIRECT(G$1&amp;"!E2:E1000"),$A5)</f>
        <v/>
      </c>
      <c r="H5" s="14">
        <f>COUNTIF(INDIRECT(H$1&amp;"!E2:E1000"),$A5)</f>
        <v/>
      </c>
      <c r="I5" s="14">
        <f>COUNTIF(INDIRECT(I$1&amp;"!E2:E1000"),$A5)</f>
        <v/>
      </c>
      <c r="J5" s="14">
        <f>COUNTIF(INDIRECT(J$1&amp;"!E2:E1000"),$A5)</f>
        <v/>
      </c>
      <c r="K5" s="14">
        <f>COUNTIF(INDIRECT(K$1&amp;"!E2:E1000"),$A5)</f>
        <v/>
      </c>
      <c r="L5" s="14">
        <f>COUNTIF(INDIRECT(L$1&amp;"!E2:E1000"),$A5)</f>
        <v/>
      </c>
      <c r="M5" s="14">
        <f>COUNTIF(INDIRECT(M$1&amp;"!E2:E1000"),$A5)</f>
        <v/>
      </c>
      <c r="N5" s="14">
        <f>COUNTIF(INDIRECT(N$1&amp;"!E2:E1000"),$A5)</f>
        <v/>
      </c>
      <c r="O5" s="14">
        <f>COUNTIF(INDIRECT(O$1&amp;"!E2:E1000"),$A5)</f>
        <v/>
      </c>
      <c r="P5" s="15">
        <f>SUM(B5:O5)</f>
        <v/>
      </c>
    </row>
    <row r="6" ht="15.75" customHeight="1">
      <c r="A6" s="16" t="inlineStr">
        <is>
          <t>Outras Ocorrências</t>
        </is>
      </c>
      <c r="B6" s="17">
        <f>COUNTIF(INDIRECT("11.24!E2:E1000"),$A6)</f>
        <v/>
      </c>
      <c r="C6" s="17">
        <f>COUNTIF(INDIRECT(C$1&amp;"!E2:E1000"),$A6)</f>
        <v/>
      </c>
      <c r="D6" s="17">
        <f>COUNTIF(INDIRECT(D$1&amp;"!E2:E1000"),$A6)</f>
        <v/>
      </c>
      <c r="E6" s="17">
        <f>COUNTIF(INDIRECT(E$1&amp;"!E2:E1000"),$A6)</f>
        <v/>
      </c>
      <c r="F6" s="17">
        <f>COUNTIF(INDIRECT(F$1&amp;"!E2:E1000"),$A6)</f>
        <v/>
      </c>
      <c r="G6" s="17">
        <f>COUNTIF(INDIRECT(G$1&amp;"!E2:E1000"),$A6)</f>
        <v/>
      </c>
      <c r="H6" s="17">
        <f>COUNTIF(INDIRECT(H$1&amp;"!E2:E1000"),$A6)</f>
        <v/>
      </c>
      <c r="I6" s="17">
        <f>COUNTIF(INDIRECT(I$1&amp;"!E2:E1000"),$A6)</f>
        <v/>
      </c>
      <c r="J6" s="17">
        <f>COUNTIF(INDIRECT(J$1&amp;"!E2:E1000"),$A6)</f>
        <v/>
      </c>
      <c r="K6" s="17">
        <f>COUNTIF(INDIRECT(K$1&amp;"!E2:E1000"),$A6)</f>
        <v/>
      </c>
      <c r="L6" s="17">
        <f>COUNTIF(INDIRECT(L$1&amp;"!E2:E1000"),$A6)</f>
        <v/>
      </c>
      <c r="M6" s="17">
        <f>COUNTIF(INDIRECT(M$1&amp;"!E2:E1000"),$A6)</f>
        <v/>
      </c>
      <c r="N6" s="17">
        <f>COUNTIF(INDIRECT(N$1&amp;"!E2:E1000"),$A6)</f>
        <v/>
      </c>
      <c r="O6" s="17">
        <f>COUNTIF(INDIRECT(O$1&amp;"!E2:E1000"),$A6)</f>
        <v/>
      </c>
      <c r="P6" s="18">
        <f>SUM(B6:O6)</f>
        <v/>
      </c>
    </row>
    <row r="7" ht="15.75" customHeight="1">
      <c r="A7" s="19" t="inlineStr">
        <is>
          <t>UVR Sem Técnico</t>
        </is>
      </c>
      <c r="B7" s="20">
        <f>COUNTIF(INDIRECT("11.24!E2:E1000"),$A7)</f>
        <v/>
      </c>
      <c r="C7" s="20">
        <f>COUNTIF(INDIRECT(C$1&amp;"!E2:E1000"),$A7)</f>
        <v/>
      </c>
      <c r="D7" s="20">
        <f>COUNTIF(INDIRECT(D$1&amp;"!E2:E1000"),$A7)</f>
        <v/>
      </c>
      <c r="E7" s="20">
        <f>COUNTIF(INDIRECT(E$1&amp;"!E2:E1000"),$A7)</f>
        <v/>
      </c>
      <c r="F7" s="20">
        <f>COUNTIF(INDIRECT(F$1&amp;"!E2:E1000"),$A7)</f>
        <v/>
      </c>
      <c r="G7" s="20">
        <f>COUNTIF(INDIRECT(G$1&amp;"!E2:E1000"),$A7)</f>
        <v/>
      </c>
      <c r="H7" s="20">
        <f>COUNTIF(INDIRECT(H$1&amp;"!E2:E1000"),$A7)</f>
        <v/>
      </c>
      <c r="I7" s="20">
        <f>COUNTIF(INDIRECT(I$1&amp;"!E2:E1000"),$A7)</f>
        <v/>
      </c>
      <c r="J7" s="20">
        <f>COUNTIF(INDIRECT(J$1&amp;"!E2:E1000"),$A7)</f>
        <v/>
      </c>
      <c r="K7" s="20">
        <f>COUNTIF(INDIRECT(K$1&amp;"!E2:E1000"),$A7)</f>
        <v/>
      </c>
      <c r="L7" s="20">
        <f>COUNTIF(INDIRECT(L$1&amp;"!E2:E1000"),$A7)</f>
        <v/>
      </c>
      <c r="M7" s="20">
        <f>COUNTIF(INDIRECT(M$1&amp;"!E2:E1000"),$A7)</f>
        <v/>
      </c>
      <c r="N7" s="20">
        <f>COUNTIF(INDIRECT(N$1&amp;"!E2:E1000"),$A7)</f>
        <v/>
      </c>
      <c r="O7" s="20">
        <f>COUNTIF(INDIRECT(O$1&amp;"!E2:E1000"),$A7)</f>
        <v/>
      </c>
      <c r="P7" s="21">
        <f>SUM(B7:O7)</f>
        <v/>
      </c>
    </row>
    <row r="8" ht="15.75" customHeight="1">
      <c r="A8" s="22" t="inlineStr">
        <is>
          <t>Total</t>
        </is>
      </c>
      <c r="B8" s="23">
        <f>SUM(B2:B7)</f>
        <v/>
      </c>
      <c r="C8" s="23">
        <f>SUM(C2:C7)</f>
        <v/>
      </c>
      <c r="D8" s="23">
        <f>SUM(D2:D7)</f>
        <v/>
      </c>
      <c r="E8" s="23">
        <f>SUM(E2:E7)</f>
        <v/>
      </c>
      <c r="F8" s="23">
        <f>SUM(F2:F7)</f>
        <v/>
      </c>
      <c r="G8" s="23">
        <f>SUM(G2:G7)</f>
        <v/>
      </c>
      <c r="H8" s="23">
        <f>SUM(H2:H7)</f>
        <v/>
      </c>
      <c r="I8" s="23">
        <f>SUM(I2:I7)</f>
        <v/>
      </c>
      <c r="J8" s="23">
        <f>SUM(J2:J7)</f>
        <v/>
      </c>
      <c r="K8" s="23">
        <f>SUM(K2:K7)</f>
        <v/>
      </c>
      <c r="L8" s="23">
        <f>SUM(L2:L7)</f>
        <v/>
      </c>
      <c r="M8" s="23">
        <f>SUM(M2:M7)</f>
        <v/>
      </c>
      <c r="N8" s="23">
        <f>SUM(N2:N7)</f>
        <v/>
      </c>
      <c r="O8" s="23">
        <f>SUM(O2:O7)</f>
        <v/>
      </c>
      <c r="P8" s="23">
        <f>SUM(B8:O8)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18/12/2024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18/12/2024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28/12/2024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30/12/2024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17/01/2025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17/01/2025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17/01/2025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17/01/2025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 t="inlineStr">
        <is>
          <t>Ana Luiza de Araujo e Silva</t>
        </is>
      </c>
      <c r="E2" s="27" t="inlineStr">
        <is>
          <t>Enviado</t>
        </is>
      </c>
      <c r="F2" s="26" t="inlineStr">
        <is>
          <t>13/02/2025</t>
        </is>
      </c>
      <c r="G2" s="28" t="inlineStr">
        <is>
          <t>Sim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 t="inlineStr">
        <is>
          <t>Herlem Carlen Ferro</t>
        </is>
      </c>
      <c r="E3" s="27" t="inlineStr">
        <is>
          <t>Enviado</t>
        </is>
      </c>
      <c r="F3" s="26" t="inlineStr">
        <is>
          <t>12/02/2025</t>
        </is>
      </c>
      <c r="G3" s="28" t="inlineStr">
        <is>
          <t>Sim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 t="inlineStr">
        <is>
          <t>Monica Goreth Costa Ribeiro</t>
        </is>
      </c>
      <c r="E4" s="27" t="inlineStr">
        <is>
          <t>Enviado</t>
        </is>
      </c>
      <c r="F4" s="26" t="inlineStr">
        <is>
          <t>24/02/2025</t>
        </is>
      </c>
      <c r="G4" s="28" t="inlineStr">
        <is>
          <t>Sim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 t="inlineStr">
        <is>
          <t>Thiago da Sailva Santos</t>
        </is>
      </c>
      <c r="E5" s="27" t="inlineStr">
        <is>
          <t>Enviado</t>
        </is>
      </c>
      <c r="F5" s="26" t="inlineStr">
        <is>
          <t>12/03/2025</t>
        </is>
      </c>
      <c r="G5" s="28" t="inlineStr">
        <is>
          <t>Sim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4" customWidth="1" min="5" max="5"/>
    <col width="27" customWidth="1" min="6" max="6"/>
    <col width="27" customWidth="1" min="7" max="7"/>
    <col width="87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24/03/2025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30" t="inlineStr">
        <is>
          <t>Duplicado</t>
        </is>
      </c>
      <c r="F3" s="26" t="inlineStr">
        <is>
          <t>06/03/2025, 06/03/2025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09/04/2025</t>
        </is>
      </c>
      <c r="G4" s="29" t="inlineStr">
        <is>
          <t>Não</t>
        </is>
      </c>
      <c r="H4" s="26" t="inlineStr">
        <is>
          <t>Corrigido pela técnica regional em 14/04 - Aguardando devolutiva da técnica de UVR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07/03/2025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10/04/2025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09/04/2025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15/04/2025</t>
        </is>
      </c>
      <c r="G4" s="28" t="inlineStr">
        <is>
          <t>Sim</t>
        </is>
      </c>
      <c r="H4" s="26" t="inlineStr">
        <is>
          <t>Corrigido</t>
        </is>
      </c>
      <c r="I4" s="26" t="inlineStr">
        <is>
          <t>ID4643</t>
        </is>
      </c>
      <c r="J4" s="26" t="inlineStr">
        <is>
          <t>Sim</t>
        </is>
      </c>
      <c r="K4" s="26" t="inlineStr">
        <is>
          <t>Deletado 4643</t>
        </is>
      </c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09/04/2025</t>
        </is>
      </c>
      <c r="G5" s="28" t="inlineStr">
        <is>
          <t>Sim</t>
        </is>
      </c>
      <c r="H5" s="26" t="inlineStr">
        <is>
          <t>Corrigido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20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12/05/2025</t>
        </is>
      </c>
      <c r="G2" s="28" t="inlineStr">
        <is>
          <t>Sim</t>
        </is>
      </c>
      <c r="H2" s="26" t="inlineStr">
        <is>
          <t>Corrigido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10/05/2025</t>
        </is>
      </c>
      <c r="G3" s="28" t="inlineStr">
        <is>
          <t>Sim</t>
        </is>
      </c>
      <c r="H3" s="26" t="inlineStr">
        <is>
          <t>Corrigido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10/05/2025</t>
        </is>
      </c>
      <c r="G4" s="28" t="inlineStr">
        <is>
          <t>Sim</t>
        </is>
      </c>
      <c r="H4" s="26" t="inlineStr">
        <is>
          <t>Corrigido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09/05/2025</t>
        </is>
      </c>
      <c r="G5" s="28" t="inlineStr">
        <is>
          <t>Sim</t>
        </is>
      </c>
      <c r="H5" s="26" t="inlineStr">
        <is>
          <t>Formulário apto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74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18/06/2025</t>
        </is>
      </c>
      <c r="G2" s="28" t="inlineStr">
        <is>
          <t>Sim</t>
        </is>
      </c>
      <c r="H2" s="26" t="inlineStr">
        <is>
          <t>Corrigir o valor de despesa total de operação</t>
        </is>
      </c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10/06/2025</t>
        </is>
      </c>
      <c r="G3" s="28" t="inlineStr">
        <is>
          <t>Sim</t>
        </is>
      </c>
      <c r="H3" s="26" t="inlineStr">
        <is>
          <t xml:space="preserve">Corrigir valores de receita total e despesas de operação </t>
        </is>
      </c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7" t="inlineStr">
        <is>
          <t>Enviado</t>
        </is>
      </c>
      <c r="F4" s="26" t="inlineStr">
        <is>
          <t>12/06/2025</t>
        </is>
      </c>
      <c r="G4" s="28" t="inlineStr">
        <is>
          <t>Sim</t>
        </is>
      </c>
      <c r="H4" s="26" t="inlineStr">
        <is>
          <t>Corrigir valores de receita total e despesas de operação e manutenção</t>
        </is>
      </c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06/06/2025</t>
        </is>
      </c>
      <c r="G5" s="28" t="inlineStr">
        <is>
          <t>Sim</t>
        </is>
      </c>
      <c r="H5" s="26" t="inlineStr">
        <is>
          <t>Corrigir valores do filme stretch</t>
        </is>
      </c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7" t="inlineStr">
        <is>
          <t>Enviado</t>
        </is>
      </c>
      <c r="F2" s="26" t="inlineStr">
        <is>
          <t>11/07/2025</t>
        </is>
      </c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7" t="inlineStr">
        <is>
          <t>Enviado</t>
        </is>
      </c>
      <c r="F3" s="26" t="inlineStr">
        <is>
          <t>13/07/2025</t>
        </is>
      </c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31" t="inlineStr">
        <is>
          <t>Atrasado</t>
        </is>
      </c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7" t="inlineStr">
        <is>
          <t>Enviado</t>
        </is>
      </c>
      <c r="F5" s="26" t="inlineStr">
        <is>
          <t>09/07/2025</t>
        </is>
      </c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45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Situação</t>
        </is>
      </c>
      <c r="F1" s="24" t="inlineStr">
        <is>
          <t>Data de Envio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 de TI</t>
        </is>
      </c>
      <c r="K1" s="24" t="inlineStr">
        <is>
          <t>Resposta Equipe de TI</t>
        </is>
      </c>
    </row>
    <row r="2">
      <c r="A2" s="25" t="inlineStr">
        <is>
          <t>Ana Paula</t>
        </is>
      </c>
      <c r="B2" s="26" t="inlineStr">
        <is>
          <t>Belém</t>
        </is>
      </c>
      <c r="C2" s="26" t="n">
        <v>1</v>
      </c>
      <c r="D2" s="26">
        <f>IFERROR(IF(INDEX('01.25'!D2:D500, MATCH(B2&amp;C2, INDEX('01.25'!B2:B500&amp;'01.25'!C2:C500, 0), 0))="", "", INDEX('01.25'!D2:D500, MATCH(B2&amp;C2, INDEX('01.25'!B2:B500&amp;'01.25'!C2:C500, 0), 0))), "")</f>
        <v/>
      </c>
      <c r="E2" s="26" t="n"/>
      <c r="F2" s="26" t="n"/>
      <c r="G2" s="29" t="inlineStr">
        <is>
          <t>Não</t>
        </is>
      </c>
      <c r="H2" s="26" t="n"/>
      <c r="I2" s="26" t="n"/>
      <c r="J2" s="26" t="inlineStr">
        <is>
          <t>Não</t>
        </is>
      </c>
      <c r="K2" s="26" t="n"/>
    </row>
    <row r="3">
      <c r="A3" s="25" t="inlineStr">
        <is>
          <t>Ana Paula</t>
        </is>
      </c>
      <c r="B3" s="26" t="inlineStr">
        <is>
          <t>Belém</t>
        </is>
      </c>
      <c r="C3" s="26" t="n">
        <v>2</v>
      </c>
      <c r="D3" s="26">
        <f>IFERROR(IF(INDEX('01.25'!D2:D500, MATCH(B3&amp;C3, INDEX('01.25'!B2:B500&amp;'01.25'!C2:C500, 0), 0))="", "", INDEX('01.25'!D2:D500, MATCH(B3&amp;C3, INDEX('01.25'!B2:B500&amp;'01.25'!C2:C500, 0), 0))), "")</f>
        <v/>
      </c>
      <c r="E3" s="26" t="n"/>
      <c r="F3" s="26" t="n"/>
      <c r="G3" s="29" t="inlineStr">
        <is>
          <t>Não</t>
        </is>
      </c>
      <c r="H3" s="26" t="n"/>
      <c r="I3" s="26" t="n"/>
      <c r="J3" s="26" t="inlineStr">
        <is>
          <t>Não</t>
        </is>
      </c>
      <c r="K3" s="26" t="n"/>
    </row>
    <row r="4">
      <c r="A4" s="25" t="inlineStr">
        <is>
          <t>Ana Paula</t>
        </is>
      </c>
      <c r="B4" s="26" t="inlineStr">
        <is>
          <t>Belém</t>
        </is>
      </c>
      <c r="C4" s="26" t="n">
        <v>3</v>
      </c>
      <c r="D4" s="26">
        <f>IFERROR(IF(INDEX('01.25'!D2:D500, MATCH(B4&amp;C4, INDEX('01.25'!B2:B500&amp;'01.25'!C2:C500, 0), 0))="", "", INDEX('01.25'!D2:D500, MATCH(B4&amp;C4, INDEX('01.25'!B2:B500&amp;'01.25'!C2:C500, 0), 0))), "")</f>
        <v/>
      </c>
      <c r="E4" s="26" t="n"/>
      <c r="F4" s="26" t="n"/>
      <c r="G4" s="29" t="inlineStr">
        <is>
          <t>Não</t>
        </is>
      </c>
      <c r="H4" s="26" t="n"/>
      <c r="I4" s="26" t="n"/>
      <c r="J4" s="26" t="inlineStr">
        <is>
          <t>Não</t>
        </is>
      </c>
      <c r="K4" s="26" t="n"/>
    </row>
    <row r="5">
      <c r="A5" s="25" t="inlineStr">
        <is>
          <t>Ana Paula</t>
        </is>
      </c>
      <c r="B5" s="26" t="inlineStr">
        <is>
          <t>Belém</t>
        </is>
      </c>
      <c r="C5" s="26" t="n">
        <v>4</v>
      </c>
      <c r="D5" s="26">
        <f>IFERROR(IF(INDEX('01.25'!D2:D500, MATCH(B5&amp;C5, INDEX('01.25'!B2:B500&amp;'01.25'!C2:C500, 0), 0))="", "", INDEX('01.25'!D2:D500, MATCH(B5&amp;C5, INDEX('01.25'!B2:B500&amp;'01.25'!C2:C500, 0), 0))), "")</f>
        <v/>
      </c>
      <c r="E5" s="26" t="n"/>
      <c r="F5" s="26" t="n"/>
      <c r="G5" s="29" t="inlineStr">
        <is>
          <t>Não</t>
        </is>
      </c>
      <c r="H5" s="26" t="n"/>
      <c r="I5" s="26" t="n"/>
      <c r="J5" s="26" t="inlineStr">
        <is>
          <t>Não</t>
        </is>
      </c>
      <c r="K5" s="26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"Atrasado &gt;= 2"</formula>
    </cfRule>
    <cfRule type="cellIs" priority="9" operator="equal" dxfId="6" stopIfTrue="1">
      <formula>"Outras Ocorrências"</formula>
    </cfRule>
    <cfRule type="cellIs" priority="10" operator="equal" dxfId="7" stopIfTrue="1">
      <formula>"Sem Técnico"</formula>
    </cfRule>
    <cfRule type="cellIs" priority="11" operator="equal" dxfId="6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Atrasado &gt;= 2, Outras Ocorrências, Sem Técnico, Duplicado"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3" topLeftCell="D1" activePane="topRight" state="frozen"/>
      <selection pane="topRight" activeCell="A1" sqref="A1"/>
    </sheetView>
  </sheetViews>
  <sheetFormatPr baseColWidth="8" defaultRowHeight="15"/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de UVR</t>
        </is>
      </c>
      <c r="E1" s="24" t="inlineStr">
        <is>
          <t>Data de Envio</t>
        </is>
      </c>
      <c r="F1" s="24" t="inlineStr">
        <is>
          <t>Mês de referência</t>
        </is>
      </c>
      <c r="G1" s="24" t="inlineStr">
        <is>
          <t>Validado pelo Regional</t>
        </is>
      </c>
      <c r="H1" s="24" t="inlineStr">
        <is>
          <t>Observações</t>
        </is>
      </c>
      <c r="I1" s="24" t="inlineStr">
        <is>
          <t>Formulários para Deletar (ID)</t>
        </is>
      </c>
      <c r="J1" s="24" t="inlineStr">
        <is>
          <t>Validado Equipe de TI</t>
        </is>
      </c>
      <c r="K1" s="24" t="inlineStr">
        <is>
          <t>Resposta Equipe de TI</t>
        </is>
      </c>
    </row>
  </sheetData>
  <autoFilter ref="A1:G1"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9" customWidth="1" min="2" max="2"/>
    <col width="13" customWidth="1" min="3" max="3"/>
    <col width="37" customWidth="1" min="4" max="4"/>
    <col width="24" customWidth="1" min="5" max="5"/>
    <col width="23" customWidth="1" min="6" max="6"/>
    <col width="29" customWidth="1" min="7" max="7"/>
    <col width="31" customWidth="1" min="8" max="8"/>
    <col width="23" customWidth="1" min="9" max="9"/>
    <col width="32" customWidth="1" min="10" max="10"/>
    <col width="21" customWidth="1" min="11" max="11"/>
    <col width="39" customWidth="1" min="12" max="12"/>
    <col width="32" customWidth="1" min="13" max="13"/>
    <col width="26" customWidth="1" min="14" max="14"/>
  </cols>
  <sheetData>
    <row r="1">
      <c r="A1" s="24" t="inlineStr">
        <is>
          <t>Regional</t>
        </is>
      </c>
      <c r="B1" s="24" t="inlineStr">
        <is>
          <t>Município</t>
        </is>
      </c>
      <c r="C1" s="24" t="inlineStr">
        <is>
          <t>UVR</t>
        </is>
      </c>
      <c r="D1" s="24" t="inlineStr">
        <is>
          <t>Técnico UVR</t>
        </is>
      </c>
      <c r="E1" s="24" t="inlineStr">
        <is>
          <t>Mês Referência</t>
        </is>
      </c>
      <c r="F1" s="24" t="inlineStr">
        <is>
          <t>Data de Envio</t>
        </is>
      </c>
      <c r="G1" s="24" t="inlineStr">
        <is>
          <t>Receita Vendas (R$)</t>
        </is>
      </c>
      <c r="H1" s="24" t="inlineStr">
        <is>
          <t>Receita Serviços (R$)</t>
        </is>
      </c>
      <c r="I1" s="24" t="inlineStr">
        <is>
          <t>Despesas (R$)</t>
        </is>
      </c>
      <c r="J1" s="24" t="inlineStr">
        <is>
          <t>Material Reciclado (T)</t>
        </is>
      </c>
      <c r="K1" s="24" t="inlineStr">
        <is>
          <t>Rejeito (T)</t>
        </is>
      </c>
      <c r="L1" s="24" t="inlineStr">
        <is>
          <t>Total Material Processado (T)</t>
        </is>
      </c>
      <c r="M1" s="24" t="inlineStr">
        <is>
          <t>Postos de Trabalho (U)</t>
        </is>
      </c>
      <c r="N1" s="24" t="inlineStr">
        <is>
          <t>Renda Média (R$)</t>
        </is>
      </c>
    </row>
    <row r="2">
      <c r="A2" s="32" t="inlineStr">
        <is>
          <t>Ana Paula</t>
        </is>
      </c>
      <c r="B2" s="32" t="inlineStr">
        <is>
          <t>Belém</t>
        </is>
      </c>
      <c r="C2" s="32" t="inlineStr">
        <is>
          <t>4</t>
        </is>
      </c>
      <c r="D2" s="32" t="inlineStr">
        <is>
          <t>Thiago da Silva Santos</t>
        </is>
      </c>
      <c r="E2" s="32" t="inlineStr">
        <is>
          <t>06.25</t>
        </is>
      </c>
      <c r="F2" s="32" t="inlineStr">
        <is>
          <t>09/07/2025</t>
        </is>
      </c>
      <c r="G2" s="32" t="inlineStr">
        <is>
          <t>-</t>
        </is>
      </c>
      <c r="H2" s="33" t="n">
        <v>0</v>
      </c>
      <c r="I2" s="34" t="n">
        <v>1056.2</v>
      </c>
      <c r="J2" s="32" t="inlineStr">
        <is>
          <t>-</t>
        </is>
      </c>
      <c r="K2" s="33" t="n">
        <v>5.46</v>
      </c>
      <c r="L2" s="32" t="inlineStr">
        <is>
          <t>-</t>
        </is>
      </c>
      <c r="M2" s="32" t="inlineStr">
        <is>
          <t>-</t>
        </is>
      </c>
      <c r="N2" s="32" t="inlineStr">
        <is>
          <t>-</t>
        </is>
      </c>
    </row>
    <row r="3">
      <c r="A3" s="32" t="inlineStr">
        <is>
          <t>Ana Paula</t>
        </is>
      </c>
      <c r="B3" s="32" t="inlineStr">
        <is>
          <t>Belém</t>
        </is>
      </c>
      <c r="C3" s="32" t="inlineStr">
        <is>
          <t>4</t>
        </is>
      </c>
      <c r="D3" s="32" t="inlineStr">
        <is>
          <t>Thiago da Silva Santos</t>
        </is>
      </c>
      <c r="E3" s="32" t="inlineStr">
        <is>
          <t>05.25</t>
        </is>
      </c>
      <c r="F3" s="32" t="inlineStr">
        <is>
          <t>06/06/2025</t>
        </is>
      </c>
      <c r="G3" s="32" t="inlineStr">
        <is>
          <t>-</t>
        </is>
      </c>
      <c r="H3" s="33" t="n">
        <v>0</v>
      </c>
      <c r="I3" s="32" t="inlineStr">
        <is>
          <t>-</t>
        </is>
      </c>
      <c r="J3" s="32" t="inlineStr">
        <is>
          <t>-</t>
        </is>
      </c>
      <c r="K3" s="33" t="n">
        <v>7.43</v>
      </c>
      <c r="L3" s="32" t="inlineStr">
        <is>
          <t>-</t>
        </is>
      </c>
      <c r="M3" s="32" t="inlineStr">
        <is>
          <t>-</t>
        </is>
      </c>
      <c r="N3" s="32" t="inlineStr">
        <is>
          <t>-</t>
        </is>
      </c>
    </row>
    <row r="4">
      <c r="A4" s="32" t="inlineStr">
        <is>
          <t>Ana Paula</t>
        </is>
      </c>
      <c r="B4" s="32" t="inlineStr">
        <is>
          <t>Belém</t>
        </is>
      </c>
      <c r="C4" s="32" t="inlineStr">
        <is>
          <t>4</t>
        </is>
      </c>
      <c r="D4" s="32" t="inlineStr">
        <is>
          <t>Thiago da Silva Santos</t>
        </is>
      </c>
      <c r="E4" s="32" t="inlineStr">
        <is>
          <t>04.25</t>
        </is>
      </c>
      <c r="F4" s="32" t="inlineStr">
        <is>
          <t>09/05/2025</t>
        </is>
      </c>
      <c r="G4" s="32" t="inlineStr">
        <is>
          <t>-</t>
        </is>
      </c>
      <c r="H4" s="33" t="n">
        <v>2232.5</v>
      </c>
      <c r="I4" s="32" t="inlineStr">
        <is>
          <t>-</t>
        </is>
      </c>
      <c r="J4" s="32" t="inlineStr">
        <is>
          <t>-</t>
        </is>
      </c>
      <c r="K4" s="33" t="n">
        <v>7.9</v>
      </c>
      <c r="L4" s="34" t="n">
        <v>64.7715</v>
      </c>
      <c r="M4" s="32" t="inlineStr">
        <is>
          <t>-</t>
        </is>
      </c>
      <c r="N4" s="32" t="inlineStr">
        <is>
          <t>-</t>
        </is>
      </c>
    </row>
    <row r="5">
      <c r="A5" s="32" t="inlineStr">
        <is>
          <t>Ana Paula</t>
        </is>
      </c>
      <c r="B5" s="32" t="inlineStr">
        <is>
          <t>Belém</t>
        </is>
      </c>
      <c r="C5" s="32" t="inlineStr">
        <is>
          <t>4</t>
        </is>
      </c>
      <c r="D5" s="32" t="inlineStr">
        <is>
          <t>Thiago da Silva Santos</t>
        </is>
      </c>
      <c r="E5" s="32" t="inlineStr">
        <is>
          <t>03.25</t>
        </is>
      </c>
      <c r="F5" s="32" t="inlineStr">
        <is>
          <t>09/04/2025</t>
        </is>
      </c>
      <c r="G5" s="32" t="inlineStr">
        <is>
          <t>-</t>
        </is>
      </c>
      <c r="H5" s="33" t="n">
        <v>0</v>
      </c>
      <c r="I5" s="32" t="inlineStr">
        <is>
          <t>-</t>
        </is>
      </c>
      <c r="J5" s="32" t="inlineStr">
        <is>
          <t>-</t>
        </is>
      </c>
      <c r="K5" s="33" t="n">
        <v>8.449999999999999</v>
      </c>
      <c r="L5" s="32" t="inlineStr">
        <is>
          <t>-</t>
        </is>
      </c>
      <c r="M5" s="32" t="inlineStr">
        <is>
          <t>-</t>
        </is>
      </c>
      <c r="N5" s="32" t="inlineStr">
        <is>
          <t>-</t>
        </is>
      </c>
    </row>
    <row r="6">
      <c r="A6" s="32" t="inlineStr">
        <is>
          <t>Ana Paula</t>
        </is>
      </c>
      <c r="B6" s="32" t="inlineStr">
        <is>
          <t>Belém</t>
        </is>
      </c>
      <c r="C6" s="32" t="inlineStr">
        <is>
          <t>4</t>
        </is>
      </c>
      <c r="D6" s="32" t="inlineStr">
        <is>
          <t>Thiago da Silva Santos</t>
        </is>
      </c>
      <c r="E6" s="32" t="inlineStr">
        <is>
          <t>02.25</t>
        </is>
      </c>
      <c r="F6" s="32" t="inlineStr">
        <is>
          <t>07/03/2025</t>
        </is>
      </c>
      <c r="G6" s="32" t="inlineStr">
        <is>
          <t>-</t>
        </is>
      </c>
      <c r="H6" s="33" t="n">
        <v>32596.43</v>
      </c>
      <c r="I6" s="32" t="inlineStr">
        <is>
          <t>-</t>
        </is>
      </c>
      <c r="J6" s="32" t="inlineStr">
        <is>
          <t>-</t>
        </is>
      </c>
      <c r="K6" s="33" t="n">
        <v>11.85</v>
      </c>
      <c r="L6" s="32" t="inlineStr">
        <is>
          <t>-</t>
        </is>
      </c>
      <c r="M6" s="32" t="inlineStr">
        <is>
          <t>-</t>
        </is>
      </c>
      <c r="N6" s="32" t="inlineStr">
        <is>
          <t>-</t>
        </is>
      </c>
    </row>
    <row r="7">
      <c r="A7" s="32" t="inlineStr">
        <is>
          <t>Ana Paula</t>
        </is>
      </c>
      <c r="B7" s="32" t="inlineStr">
        <is>
          <t>Belém</t>
        </is>
      </c>
      <c r="C7" s="32" t="inlineStr">
        <is>
          <t>4</t>
        </is>
      </c>
      <c r="D7" s="32" t="inlineStr">
        <is>
          <t>Thiago da Silva Santos</t>
        </is>
      </c>
      <c r="E7" s="32" t="inlineStr">
        <is>
          <t>01.25</t>
        </is>
      </c>
      <c r="F7" s="32" t="inlineStr">
        <is>
          <t>12/03/2025</t>
        </is>
      </c>
      <c r="G7" s="32" t="inlineStr">
        <is>
          <t>-</t>
        </is>
      </c>
      <c r="H7" s="33" t="n">
        <v>32596.43</v>
      </c>
      <c r="I7" s="34" t="n">
        <v>2985.52</v>
      </c>
      <c r="J7" s="32" t="inlineStr">
        <is>
          <t>-</t>
        </is>
      </c>
      <c r="K7" s="33" t="n">
        <v>13.2</v>
      </c>
      <c r="L7" s="32" t="inlineStr">
        <is>
          <t>-</t>
        </is>
      </c>
      <c r="M7" s="32" t="inlineStr">
        <is>
          <t>-</t>
        </is>
      </c>
      <c r="N7" s="32" t="inlineStr">
        <is>
          <t>-</t>
        </is>
      </c>
    </row>
    <row r="8">
      <c r="A8" s="32" t="inlineStr">
        <is>
          <t>Ana Paula</t>
        </is>
      </c>
      <c r="B8" s="32" t="inlineStr">
        <is>
          <t>Belém</t>
        </is>
      </c>
      <c r="C8" s="32" t="inlineStr">
        <is>
          <t>3</t>
        </is>
      </c>
      <c r="D8" s="32" t="inlineStr">
        <is>
          <t>Monica Goreth Costa Ribeiro</t>
        </is>
      </c>
      <c r="E8" s="32" t="inlineStr">
        <is>
          <t>05.25</t>
        </is>
      </c>
      <c r="F8" s="32" t="inlineStr">
        <is>
          <t>12/06/2025</t>
        </is>
      </c>
      <c r="G8" s="32" t="inlineStr">
        <is>
          <t>-</t>
        </is>
      </c>
      <c r="H8" s="34" t="n">
        <v>11363</v>
      </c>
      <c r="I8" s="32" t="inlineStr">
        <is>
          <t>-</t>
        </is>
      </c>
      <c r="J8" s="34" t="n">
        <v>26.21</v>
      </c>
      <c r="K8" s="34" t="n">
        <v>1.73</v>
      </c>
      <c r="L8" s="34" t="n">
        <v>27.94</v>
      </c>
      <c r="M8" s="32" t="inlineStr">
        <is>
          <t>-</t>
        </is>
      </c>
      <c r="N8" s="32" t="inlineStr">
        <is>
          <t>-</t>
        </is>
      </c>
    </row>
    <row r="9">
      <c r="A9" s="32" t="inlineStr">
        <is>
          <t>Ana Paula</t>
        </is>
      </c>
      <c r="B9" s="32" t="inlineStr">
        <is>
          <t>Belém</t>
        </is>
      </c>
      <c r="C9" s="32" t="inlineStr">
        <is>
          <t>3</t>
        </is>
      </c>
      <c r="D9" s="32" t="inlineStr">
        <is>
          <t>Monica Goreth Costa Ribeiro</t>
        </is>
      </c>
      <c r="E9" s="32" t="inlineStr">
        <is>
          <t>04.25</t>
        </is>
      </c>
      <c r="F9" s="32" t="inlineStr">
        <is>
          <t>10/05/2025</t>
        </is>
      </c>
      <c r="G9" s="32" t="inlineStr">
        <is>
          <t>-</t>
        </is>
      </c>
      <c r="H9" s="33" t="n">
        <v>19770</v>
      </c>
      <c r="I9" s="33" t="n">
        <v>21875.55</v>
      </c>
      <c r="J9" s="33" t="n">
        <v>34.54</v>
      </c>
      <c r="K9" s="35" t="n">
        <v>1.83</v>
      </c>
      <c r="L9" s="33" t="n">
        <v>36.37</v>
      </c>
      <c r="M9" s="32" t="inlineStr">
        <is>
          <t>-</t>
        </is>
      </c>
      <c r="N9" s="34" t="n">
        <v>1862.41</v>
      </c>
    </row>
    <row r="10">
      <c r="A10" s="32" t="inlineStr">
        <is>
          <t>Ana Paula</t>
        </is>
      </c>
      <c r="B10" s="32" t="inlineStr">
        <is>
          <t>Belém</t>
        </is>
      </c>
      <c r="C10" s="32" t="inlineStr">
        <is>
          <t>3</t>
        </is>
      </c>
      <c r="D10" s="32" t="inlineStr">
        <is>
          <t>Monica Goreth Costa Ribeiro</t>
        </is>
      </c>
      <c r="E10" s="32" t="inlineStr">
        <is>
          <t>03.25</t>
        </is>
      </c>
      <c r="F10" s="32" t="inlineStr">
        <is>
          <t>15/04/2025</t>
        </is>
      </c>
      <c r="G10" s="34" t="n">
        <v>32714.25</v>
      </c>
      <c r="H10" s="33" t="n">
        <v>0</v>
      </c>
      <c r="I10" s="34" t="n">
        <v>11862.61</v>
      </c>
      <c r="J10" s="33" t="n">
        <v>45.42</v>
      </c>
      <c r="K10" s="32" t="inlineStr">
        <is>
          <t>-</t>
        </is>
      </c>
      <c r="L10" s="33" t="n">
        <v>46.62</v>
      </c>
      <c r="M10" s="32" t="inlineStr">
        <is>
          <t>-</t>
        </is>
      </c>
      <c r="N10" s="32" t="inlineStr">
        <is>
          <t>-</t>
        </is>
      </c>
    </row>
    <row r="11">
      <c r="A11" s="32" t="inlineStr">
        <is>
          <t>Ana Paula</t>
        </is>
      </c>
      <c r="B11" s="32" t="inlineStr">
        <is>
          <t>Belém</t>
        </is>
      </c>
      <c r="C11" s="32" t="inlineStr">
        <is>
          <t>3</t>
        </is>
      </c>
      <c r="D11" s="32" t="inlineStr">
        <is>
          <t>Monica Goreth Costa Ribeiro</t>
        </is>
      </c>
      <c r="E11" s="32" t="inlineStr">
        <is>
          <t>02.25</t>
        </is>
      </c>
      <c r="F11" s="32" t="inlineStr">
        <is>
          <t>09/04/2025</t>
        </is>
      </c>
      <c r="G11" s="34" t="n">
        <v>32408</v>
      </c>
      <c r="H11" s="35" t="n">
        <v>3133.12</v>
      </c>
      <c r="I11" s="33" t="n">
        <v>18453.14</v>
      </c>
      <c r="J11" s="33" t="n">
        <v>45.15</v>
      </c>
      <c r="K11" s="32" t="inlineStr">
        <is>
          <t>-</t>
        </is>
      </c>
      <c r="L11" s="33" t="n">
        <v>46.45</v>
      </c>
      <c r="M11" s="32" t="inlineStr">
        <is>
          <t>-</t>
        </is>
      </c>
      <c r="N11" s="32" t="inlineStr">
        <is>
          <t>-</t>
        </is>
      </c>
    </row>
    <row r="12">
      <c r="A12" s="32" t="inlineStr">
        <is>
          <t>Ana Paula</t>
        </is>
      </c>
      <c r="B12" s="32" t="inlineStr">
        <is>
          <t>Belém</t>
        </is>
      </c>
      <c r="C12" s="32" t="inlineStr">
        <is>
          <t>3</t>
        </is>
      </c>
      <c r="D12" s="32" t="inlineStr">
        <is>
          <t>Jackson Souza Soeiro</t>
        </is>
      </c>
      <c r="E12" s="32" t="inlineStr">
        <is>
          <t>01.25</t>
        </is>
      </c>
      <c r="F12" s="32" t="inlineStr">
        <is>
          <t>24/02/2025</t>
        </is>
      </c>
      <c r="G12" s="32" t="inlineStr">
        <is>
          <t>-</t>
        </is>
      </c>
      <c r="H12" s="32" t="inlineStr">
        <is>
          <t>-</t>
        </is>
      </c>
      <c r="I12" s="32" t="inlineStr">
        <is>
          <t>-</t>
        </is>
      </c>
      <c r="J12" s="35" t="n">
        <v>3.71971</v>
      </c>
      <c r="K12" s="35" t="n">
        <v>0.43</v>
      </c>
      <c r="L12" s="35" t="n">
        <v>4.14551</v>
      </c>
      <c r="M12" s="32" t="inlineStr">
        <is>
          <t>-</t>
        </is>
      </c>
      <c r="N12" s="32" t="inlineStr">
        <is>
          <t>-</t>
        </is>
      </c>
    </row>
    <row r="13">
      <c r="A13" s="32" t="inlineStr">
        <is>
          <t>Ana Paula</t>
        </is>
      </c>
      <c r="B13" s="32" t="inlineStr">
        <is>
          <t>Belém</t>
        </is>
      </c>
      <c r="C13" s="32" t="inlineStr">
        <is>
          <t>2</t>
        </is>
      </c>
      <c r="D13" s="32" t="inlineStr">
        <is>
          <t>Herlem Carlen Ferro</t>
        </is>
      </c>
      <c r="E13" s="32" t="inlineStr">
        <is>
          <t>06.25</t>
        </is>
      </c>
      <c r="F13" s="32" t="inlineStr">
        <is>
          <t>13/07/2025</t>
        </is>
      </c>
      <c r="G13" s="32" t="inlineStr">
        <is>
          <t>-</t>
        </is>
      </c>
      <c r="H13" s="32" t="inlineStr">
        <is>
          <t>-</t>
        </is>
      </c>
      <c r="I13" s="33" t="n">
        <v>33088</v>
      </c>
      <c r="J13" s="32" t="inlineStr">
        <is>
          <t>-</t>
        </is>
      </c>
      <c r="K13" s="33" t="n">
        <v>5.95</v>
      </c>
      <c r="L13" s="32" t="inlineStr">
        <is>
          <t>-</t>
        </is>
      </c>
      <c r="M13" s="32" t="inlineStr">
        <is>
          <t>-</t>
        </is>
      </c>
      <c r="N13" s="32" t="inlineStr">
        <is>
          <t>-</t>
        </is>
      </c>
    </row>
    <row r="14">
      <c r="A14" s="32" t="inlineStr">
        <is>
          <t>Ana Paula</t>
        </is>
      </c>
      <c r="B14" s="32" t="inlineStr">
        <is>
          <t>Belém</t>
        </is>
      </c>
      <c r="C14" s="32" t="inlineStr">
        <is>
          <t>2</t>
        </is>
      </c>
      <c r="D14" s="32" t="inlineStr">
        <is>
          <t>Herlem Carlen Ferro</t>
        </is>
      </c>
      <c r="E14" s="32" t="inlineStr">
        <is>
          <t>05.25</t>
        </is>
      </c>
      <c r="F14" s="32" t="inlineStr">
        <is>
          <t>10/06/2025</t>
        </is>
      </c>
      <c r="G14" s="35" t="n">
        <v>10175</v>
      </c>
      <c r="H14" s="32" t="inlineStr">
        <is>
          <t>-</t>
        </is>
      </c>
      <c r="I14" s="33" t="n">
        <v>33649</v>
      </c>
      <c r="J14" s="35" t="n">
        <v>22.32</v>
      </c>
      <c r="K14" s="32" t="inlineStr">
        <is>
          <t>-</t>
        </is>
      </c>
      <c r="L14" s="34" t="n">
        <v>23.96</v>
      </c>
      <c r="M14" s="32" t="inlineStr">
        <is>
          <t>-</t>
        </is>
      </c>
      <c r="N14" s="32" t="inlineStr">
        <is>
          <t>-</t>
        </is>
      </c>
    </row>
    <row r="15">
      <c r="A15" s="32" t="inlineStr">
        <is>
          <t>Ana Paula</t>
        </is>
      </c>
      <c r="B15" s="32" t="inlineStr">
        <is>
          <t>Belém</t>
        </is>
      </c>
      <c r="C15" s="32" t="inlineStr">
        <is>
          <t>2</t>
        </is>
      </c>
      <c r="D15" s="32" t="inlineStr">
        <is>
          <t>Herlem Carlen Ferro</t>
        </is>
      </c>
      <c r="E15" s="32" t="inlineStr">
        <is>
          <t>04.25</t>
        </is>
      </c>
      <c r="F15" s="32" t="inlineStr">
        <is>
          <t>10/05/2025</t>
        </is>
      </c>
      <c r="G15" s="32" t="inlineStr">
        <is>
          <t>-</t>
        </is>
      </c>
      <c r="H15" s="32" t="inlineStr">
        <is>
          <t>-</t>
        </is>
      </c>
      <c r="I15" s="33" t="n">
        <v>29754.4</v>
      </c>
      <c r="J15" s="32" t="inlineStr">
        <is>
          <t>-</t>
        </is>
      </c>
      <c r="K15" s="33" t="n">
        <v>4.94</v>
      </c>
      <c r="L15" s="32" t="inlineStr">
        <is>
          <t>-</t>
        </is>
      </c>
      <c r="M15" s="32" t="inlineStr">
        <is>
          <t>-</t>
        </is>
      </c>
      <c r="N15" s="32" t="inlineStr">
        <is>
          <t>-</t>
        </is>
      </c>
    </row>
    <row r="16">
      <c r="A16" s="32" t="inlineStr">
        <is>
          <t>Ana Paula</t>
        </is>
      </c>
      <c r="B16" s="32" t="inlineStr">
        <is>
          <t>Belém</t>
        </is>
      </c>
      <c r="C16" s="32" t="inlineStr">
        <is>
          <t>2</t>
        </is>
      </c>
      <c r="D16" s="32" t="inlineStr">
        <is>
          <t>Herlem Carlen Ferro</t>
        </is>
      </c>
      <c r="E16" s="32" t="inlineStr">
        <is>
          <t>03.25</t>
        </is>
      </c>
      <c r="F16" s="32" t="inlineStr">
        <is>
          <t>09/04/2025</t>
        </is>
      </c>
      <c r="G16" s="32" t="inlineStr">
        <is>
          <t>-</t>
        </is>
      </c>
      <c r="H16" s="32" t="inlineStr">
        <is>
          <t>-</t>
        </is>
      </c>
      <c r="I16" s="33" t="n">
        <v>32751.9</v>
      </c>
      <c r="J16" s="32" t="inlineStr">
        <is>
          <t>-</t>
        </is>
      </c>
      <c r="K16" s="32" t="inlineStr">
        <is>
          <t>-</t>
        </is>
      </c>
      <c r="L16" s="32" t="inlineStr">
        <is>
          <t>-</t>
        </is>
      </c>
      <c r="M16" s="32" t="inlineStr">
        <is>
          <t>-</t>
        </is>
      </c>
      <c r="N16" s="32" t="inlineStr">
        <is>
          <t>-</t>
        </is>
      </c>
    </row>
    <row r="17">
      <c r="A17" s="32" t="inlineStr">
        <is>
          <t>Ana Paula</t>
        </is>
      </c>
      <c r="B17" s="32" t="inlineStr">
        <is>
          <t>Belém</t>
        </is>
      </c>
      <c r="C17" s="32" t="inlineStr">
        <is>
          <t>2</t>
        </is>
      </c>
      <c r="D17" s="32" t="inlineStr">
        <is>
          <t>Herlem Carlen Ferro</t>
        </is>
      </c>
      <c r="E17" s="32" t="inlineStr">
        <is>
          <t>02.25</t>
        </is>
      </c>
      <c r="F17" s="32" t="inlineStr">
        <is>
          <t>06/03/2025</t>
        </is>
      </c>
      <c r="G17" s="32" t="inlineStr">
        <is>
          <t>-</t>
        </is>
      </c>
      <c r="H17" s="32" t="inlineStr">
        <is>
          <t>-</t>
        </is>
      </c>
      <c r="I17" s="32" t="inlineStr">
        <is>
          <t>-</t>
        </is>
      </c>
      <c r="J17" s="32" t="inlineStr">
        <is>
          <t>-</t>
        </is>
      </c>
      <c r="K17" s="32" t="inlineStr">
        <is>
          <t>-</t>
        </is>
      </c>
      <c r="L17" s="32" t="inlineStr">
        <is>
          <t>-</t>
        </is>
      </c>
      <c r="M17" s="32" t="inlineStr">
        <is>
          <t>-</t>
        </is>
      </c>
      <c r="N17" s="34" t="n">
        <v>500</v>
      </c>
    </row>
    <row r="18">
      <c r="A18" s="32" t="inlineStr">
        <is>
          <t>Ana Paula</t>
        </is>
      </c>
      <c r="B18" s="32" t="inlineStr">
        <is>
          <t>Belém</t>
        </is>
      </c>
      <c r="C18" s="32" t="inlineStr">
        <is>
          <t>2</t>
        </is>
      </c>
      <c r="D18" s="32" t="inlineStr">
        <is>
          <t>Herlem Carlen Ferro</t>
        </is>
      </c>
      <c r="E18" s="32" t="inlineStr">
        <is>
          <t>01.25</t>
        </is>
      </c>
      <c r="F18" s="32" t="inlineStr">
        <is>
          <t>12/02/2025</t>
        </is>
      </c>
      <c r="G18" s="32" t="inlineStr">
        <is>
          <t>-</t>
        </is>
      </c>
      <c r="H18" s="33" t="n">
        <v>1500</v>
      </c>
      <c r="I18" s="33" t="n">
        <v>34581.31</v>
      </c>
      <c r="J18" s="36" t="n">
        <v>59758</v>
      </c>
      <c r="K18" s="33" t="n">
        <v>9</v>
      </c>
      <c r="L18" s="32" t="inlineStr">
        <is>
          <t>-</t>
        </is>
      </c>
      <c r="M18" s="32" t="inlineStr">
        <is>
          <t>-</t>
        </is>
      </c>
      <c r="N18" s="32" t="inlineStr">
        <is>
          <t>-</t>
        </is>
      </c>
    </row>
    <row r="19">
      <c r="A19" s="32" t="inlineStr">
        <is>
          <t>Ana Paula</t>
        </is>
      </c>
      <c r="B19" s="32" t="inlineStr">
        <is>
          <t>Belém</t>
        </is>
      </c>
      <c r="C19" s="32" t="inlineStr">
        <is>
          <t>1</t>
        </is>
      </c>
      <c r="D19" s="32" t="inlineStr">
        <is>
          <t>Ana Luiza de Araujo e Silva</t>
        </is>
      </c>
      <c r="E19" s="32" t="inlineStr">
        <is>
          <t>06.25</t>
        </is>
      </c>
      <c r="F19" s="32" t="inlineStr">
        <is>
          <t>11/07/2025</t>
        </is>
      </c>
      <c r="G19" s="33" t="n">
        <v>91384.87</v>
      </c>
      <c r="H19" s="34" t="n">
        <v>12792.86</v>
      </c>
      <c r="I19" s="32" t="inlineStr">
        <is>
          <t>-</t>
        </is>
      </c>
      <c r="J19" s="33" t="n">
        <v>121.5419</v>
      </c>
      <c r="K19" s="33" t="n">
        <v>2.12</v>
      </c>
      <c r="L19" s="33" t="n">
        <v>123.6619</v>
      </c>
      <c r="M19" s="32" t="inlineStr">
        <is>
          <t>-</t>
        </is>
      </c>
      <c r="N19" s="33" t="n">
        <v>1200</v>
      </c>
    </row>
    <row r="20">
      <c r="A20" s="32" t="inlineStr">
        <is>
          <t>Ana Paula</t>
        </is>
      </c>
      <c r="B20" s="32" t="inlineStr">
        <is>
          <t>Belém</t>
        </is>
      </c>
      <c r="C20" s="32" t="inlineStr">
        <is>
          <t>1</t>
        </is>
      </c>
      <c r="D20" s="32" t="inlineStr">
        <is>
          <t>Ana Luiza de Araujo e Silva</t>
        </is>
      </c>
      <c r="E20" s="32" t="inlineStr">
        <is>
          <t>05.25</t>
        </is>
      </c>
      <c r="F20" s="32" t="inlineStr">
        <is>
          <t>18/06/2025</t>
        </is>
      </c>
      <c r="G20" s="32" t="inlineStr">
        <is>
          <t>-</t>
        </is>
      </c>
      <c r="H20" s="32" t="inlineStr">
        <is>
          <t>-</t>
        </is>
      </c>
      <c r="I20" s="32" t="inlineStr">
        <is>
          <t>-</t>
        </is>
      </c>
      <c r="J20" s="32" t="inlineStr">
        <is>
          <t>-</t>
        </is>
      </c>
      <c r="K20" s="33" t="n">
        <v>2.24</v>
      </c>
      <c r="L20" s="32" t="inlineStr">
        <is>
          <t>-</t>
        </is>
      </c>
      <c r="M20" s="32" t="inlineStr">
        <is>
          <t>-</t>
        </is>
      </c>
      <c r="N20" s="33" t="n">
        <v>1262.36</v>
      </c>
    </row>
    <row r="21">
      <c r="A21" s="32" t="inlineStr">
        <is>
          <t>Ana Paula</t>
        </is>
      </c>
      <c r="B21" s="32" t="inlineStr">
        <is>
          <t>Belém</t>
        </is>
      </c>
      <c r="C21" s="32" t="inlineStr">
        <is>
          <t>1</t>
        </is>
      </c>
      <c r="D21" s="32" t="inlineStr">
        <is>
          <t>Ana Luiza de Araujo e Silva</t>
        </is>
      </c>
      <c r="E21" s="32" t="inlineStr">
        <is>
          <t>04.25</t>
        </is>
      </c>
      <c r="F21" s="32" t="inlineStr">
        <is>
          <t>12/05/2025</t>
        </is>
      </c>
      <c r="G21" s="34" t="n">
        <v>14750.41</v>
      </c>
      <c r="H21" s="32" t="inlineStr">
        <is>
          <t>-</t>
        </is>
      </c>
      <c r="I21" s="32" t="inlineStr">
        <is>
          <t>-</t>
        </is>
      </c>
      <c r="J21" s="32" t="inlineStr">
        <is>
          <t>-</t>
        </is>
      </c>
      <c r="K21" s="33" t="n">
        <v>3.17</v>
      </c>
      <c r="L21" s="34" t="n">
        <v>25.48</v>
      </c>
      <c r="M21" s="32" t="inlineStr">
        <is>
          <t>-</t>
        </is>
      </c>
      <c r="N21" s="33" t="n">
        <v>1200</v>
      </c>
    </row>
    <row r="22">
      <c r="A22" s="32" t="inlineStr">
        <is>
          <t>Ana Paula</t>
        </is>
      </c>
      <c r="B22" s="32" t="inlineStr">
        <is>
          <t>Belém</t>
        </is>
      </c>
      <c r="C22" s="32" t="inlineStr">
        <is>
          <t>1</t>
        </is>
      </c>
      <c r="D22" s="32" t="inlineStr">
        <is>
          <t>Ana Luiza de Araujo e Silva</t>
        </is>
      </c>
      <c r="E22" s="32" t="inlineStr">
        <is>
          <t>03.25</t>
        </is>
      </c>
      <c r="F22" s="32" t="inlineStr">
        <is>
          <t>10/04/2025</t>
        </is>
      </c>
      <c r="G22" s="32" t="inlineStr">
        <is>
          <t>-</t>
        </is>
      </c>
      <c r="H22" s="32" t="inlineStr">
        <is>
          <t>-</t>
        </is>
      </c>
      <c r="I22" s="32" t="inlineStr">
        <is>
          <t>-</t>
        </is>
      </c>
      <c r="J22" s="32" t="inlineStr">
        <is>
          <t>-</t>
        </is>
      </c>
      <c r="K22" s="33" t="n">
        <v>2.51</v>
      </c>
      <c r="L22" s="32" t="inlineStr">
        <is>
          <t>-</t>
        </is>
      </c>
      <c r="M22" s="32" t="inlineStr">
        <is>
          <t>-</t>
        </is>
      </c>
      <c r="N22" s="33" t="n">
        <v>1200</v>
      </c>
    </row>
    <row r="23">
      <c r="A23" s="32" t="inlineStr">
        <is>
          <t>Ana Paula</t>
        </is>
      </c>
      <c r="B23" s="32" t="inlineStr">
        <is>
          <t>Belém</t>
        </is>
      </c>
      <c r="C23" s="32" t="inlineStr">
        <is>
          <t>1</t>
        </is>
      </c>
      <c r="D23" s="32" t="inlineStr">
        <is>
          <t>Ana Luiza de Araujo e Silva</t>
        </is>
      </c>
      <c r="E23" s="32" t="inlineStr">
        <is>
          <t>02.25</t>
        </is>
      </c>
      <c r="F23" s="32" t="inlineStr">
        <is>
          <t>24/03/2025</t>
        </is>
      </c>
      <c r="G23" s="32" t="inlineStr">
        <is>
          <t>-</t>
        </is>
      </c>
      <c r="H23" s="32" t="inlineStr">
        <is>
          <t>-</t>
        </is>
      </c>
      <c r="I23" s="32" t="inlineStr">
        <is>
          <t>-</t>
        </is>
      </c>
      <c r="J23" s="32" t="inlineStr">
        <is>
          <t>-</t>
        </is>
      </c>
      <c r="K23" s="35" t="n">
        <v>4.15</v>
      </c>
      <c r="L23" s="32" t="inlineStr">
        <is>
          <t>-</t>
        </is>
      </c>
      <c r="M23" s="32" t="inlineStr">
        <is>
          <t>-</t>
        </is>
      </c>
      <c r="N23" s="33" t="n">
        <v>1206</v>
      </c>
    </row>
    <row r="24">
      <c r="A24" s="32" t="inlineStr">
        <is>
          <t>Ana Paula</t>
        </is>
      </c>
      <c r="B24" s="32" t="inlineStr">
        <is>
          <t>Belém</t>
        </is>
      </c>
      <c r="C24" s="32" t="inlineStr">
        <is>
          <t>1</t>
        </is>
      </c>
      <c r="D24" s="32" t="inlineStr">
        <is>
          <t>Ana Luiza de Araujo e Silva</t>
        </is>
      </c>
      <c r="E24" s="32" t="inlineStr">
        <is>
          <t>01.25</t>
        </is>
      </c>
      <c r="F24" s="32" t="inlineStr">
        <is>
          <t>13/02/2025</t>
        </is>
      </c>
      <c r="G24" s="32" t="inlineStr">
        <is>
          <t>-</t>
        </is>
      </c>
      <c r="H24" s="35" t="n">
        <v>44607</v>
      </c>
      <c r="I24" s="32" t="inlineStr">
        <is>
          <t>-</t>
        </is>
      </c>
      <c r="J24" s="36" t="n">
        <v>18961</v>
      </c>
      <c r="K24" s="33" t="n">
        <v>3.81</v>
      </c>
      <c r="L24" s="36" t="n">
        <v>22769</v>
      </c>
      <c r="M24" s="32" t="inlineStr">
        <is>
          <t>-</t>
        </is>
      </c>
      <c r="N24" s="33" t="n">
        <v>1200</v>
      </c>
    </row>
  </sheetData>
  <autoFilter ref="A1:N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2025-07-17T11:01:56Z</dcterms:created>
  <dcterms:modified xsi:type="dcterms:W3CDTF">2025-07-17T11:02:00Z</dcterms:modified>
</cp:coreProperties>
</file>