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<sst xmlns="http://schemas.openxmlformats.org/spreadsheetml/2006/main" count="7816" uniqueCount="399">
  <si>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</si>
  <si>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</si>
  <si>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</si>
  <si>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</si>
  <si>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</si>
  <si>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</si>
  <si>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</si>
  <si>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</si>
  <si>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</si>
  <si>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</si>
  <si>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</si>
  <si>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</si>
  <si>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</si>
  <si>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</si>
  <si>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</si>
  <si>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</si>
  <si>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</si>
  <si>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</si>
  <si>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</si>
  <si>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</si>
  <si>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</si>
  <si>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</si>
  <si>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</si>
  <si>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</si>
  <si>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</si>
  <si>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</si>
  <si>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</si>
  <si>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</si>
  <si>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Larissa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</si>
  <si>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</si>
  <si>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</si>
  <si>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</si>
  <si>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</si>
  <si>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</si>
  <si>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</si>
  <si>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</si>
  <si>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</si>
  <si>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</si>
  <si>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</si>
  <si>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Atrasados &gt;= 2</t>
  </si>
  <si>
    <t xml:space="preserve">Luana</t>
  </si>
  <si>
    <t xml:space="preserve">Duplicados</t>
  </si>
  <si>
    <t xml:space="preserve">Valquiria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</si>
  <si>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</si>
  <si>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</si>
  <si>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</si>
  <si>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</si>
  <si>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</si>
  <si>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</si>
  <si>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</si>
  <si>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</si>
  <si>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</si>
  <si>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</si>
  <si>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</si>
  <si>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</si>
  <si>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</si>
  <si>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</si>
  <si>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</si>
  <si>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</si>
  <si>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</si>
  <si>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</si>
  <si>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</si>
  <si>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</si>
  <si>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</si>
  <si>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</si>
  <si>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</si>
  <si>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</si>
  <si>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</si>
  <si>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</si>
  <si>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</si>
  <si>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</si>
  <si>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</si>
  <si>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</si>
  <si>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</si>
  <si>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</si>
  <si>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</si>
  <si>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</si>
  <si>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</si>
  <si>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</si>
  <si>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</si>
  <si>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</si>
  <si>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</si>
  <si>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</si>
  <si>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</si>
  <si>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</si>
  <si>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</si>
  <si>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</si>
  <si>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</si>
  <si>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</si>
  <si>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</si>
  <si>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</si>
  <si>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</si>
  <si>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</si>
  <si>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</si>
  <si>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</si>
  <si>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</si>
  <si>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</si>
  <si>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</si>
  <si>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</si>
  <si>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</si>
  <si>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</si>
  <si>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</si>
  <si>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</si>
  <si>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</si>
  <si>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</si>
  <si>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</si>
  <si>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</si>
  <si>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</si>
  <si>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</si>
  <si>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</si>
  <si>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</si>
  <si>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</si>
  <si>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</si>
  <si>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</si>
  <si>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</si>
  <si>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</si>
  <si>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</si>
  <si>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Paula Tatiana Santana Vechi</t>
  </si>
  <si>
    <t xml:space="preserve">Não</t>
  </si>
  <si>
    <t xml:space="preserve">Willian de Oliveira Lino</t>
  </si>
  <si>
    <t xml:space="preserve">Gisele Cássia Tamparowsky de Oliveira</t>
  </si>
  <si>
    <t xml:space="preserve">Marcos Gabriel Franciosi Borges</t>
  </si>
  <si>
    <t xml:space="preserve">Geni Rodrigues Morais / Chayla Bianca Gazoli</t>
  </si>
  <si>
    <t xml:space="preserve">Solange Maria Masqueti</t>
  </si>
  <si>
    <t xml:space="preserve">Cristiane Petry Vieira</t>
  </si>
  <si>
    <t xml:space="preserve">02/01/2025</t>
  </si>
  <si>
    <t xml:space="preserve">Diego Hemerich</t>
  </si>
  <si>
    <t xml:space="preserve">Tatiane Girardi</t>
  </si>
  <si>
    <t xml:space="preserve">Lucas Fenerick Biondi</t>
  </si>
  <si>
    <t xml:space="preserve">07/01/2025</t>
  </si>
  <si>
    <t xml:space="preserve">Gabriela Fernanda Sandri</t>
  </si>
  <si>
    <t xml:space="preserve">09/01/2025</t>
  </si>
  <si>
    <t xml:space="preserve">Kelly Regina linzmeier de Lima</t>
  </si>
  <si>
    <t xml:space="preserve">Mauricio Pinto de Lima</t>
  </si>
  <si>
    <t xml:space="preserve">08/01/2025</t>
  </si>
  <si>
    <t xml:space="preserve">Elton Juceli Pinto</t>
  </si>
  <si>
    <t xml:space="preserve">Edson Batista de Castro</t>
  </si>
  <si>
    <t xml:space="preserve">Cristina Harumi Enokida</t>
  </si>
  <si>
    <t xml:space="preserve">Douglas de Mattia / Alvaro Rodrigues</t>
  </si>
  <si>
    <t xml:space="preserve">Vanderson Pasetti</t>
  </si>
  <si>
    <t xml:space="preserve">Bruna Schneider Guimarães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</si>
  <si>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</si>
  <si>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</si>
  <si>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</si>
  <si>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</si>
  <si>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</si>
  <si>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</si>
  <si>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</si>
  <si>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</si>
  <si>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</si>
  <si>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03/01/2025</t>
  </si>
  <si>
    <t xml:space="preserve">Renata Aparecida de Souza</t>
  </si>
  <si>
    <t xml:space="preserve">Sim</t>
  </si>
  <si>
    <t xml:space="preserve">Paulo Rogerio Hiroshi Fujii</t>
  </si>
  <si>
    <t xml:space="preserve">10/01/2025</t>
  </si>
  <si>
    <t xml:space="preserve">Marlene R. Oliveira Dallacosta</t>
  </si>
  <si>
    <t xml:space="preserve">Vitolor dos Santos Almeida</t>
  </si>
  <si>
    <t xml:space="preserve">Kelly Jackeline Silva do Valle</t>
  </si>
  <si>
    <t xml:space="preserve">Felipe Carvalho Zydek</t>
  </si>
  <si>
    <t xml:space="preserve">Eliane Borin</t>
  </si>
  <si>
    <t xml:space="preserve">Tatiana schrard</t>
  </si>
  <si>
    <t xml:space="preserve">Francilaine Cavalini de Oliveira</t>
  </si>
  <si>
    <t xml:space="preserve">Ailton Carlos Fialho</t>
  </si>
  <si>
    <t xml:space="preserve">Marcos José Chaves</t>
  </si>
  <si>
    <t xml:space="preserve">Diego Matheus Reinicke</t>
  </si>
  <si>
    <t xml:space="preserve">06/01/2025</t>
  </si>
  <si>
    <t xml:space="preserve">Cleiton Manske</t>
  </si>
  <si>
    <t xml:space="preserve">Alexandro Aparecido de Lima Vieira</t>
  </si>
  <si>
    <t xml:space="preserve">Natielly Pereira Ochoa</t>
  </si>
  <si>
    <t xml:space="preserve">13/01/2025</t>
  </si>
  <si>
    <t xml:space="preserve">Roberto Pedron</t>
  </si>
  <si>
    <t xml:space="preserve">Luciane Spies</t>
  </si>
  <si>
    <t xml:space="preserve">Jaqueline Meireles / Margarete Pusippe</t>
  </si>
  <si>
    <t xml:space="preserve">Luiz Fernando Pereira Barbosa</t>
  </si>
  <si>
    <t xml:space="preserve">Carolina Eggers</t>
  </si>
  <si>
    <t xml:space="preserve">Gabriela Carvalho / Ivan Gonçalves da Silva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</si>
  <si>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</si>
  <si>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</si>
  <si>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</si>
  <si>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</si>
  <si>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Isabel Caroline Fruhling</t>
  </si>
  <si>
    <t xml:space="preserve">Marina Ancelmo da Silva</t>
  </si>
  <si>
    <t xml:space="preserve">Ana Carolina Peterle Ribeiro</t>
  </si>
  <si>
    <t xml:space="preserve">Taiane Amélia Mondardo</t>
  </si>
  <si>
    <t xml:space="preserve">Adnan navarro de freitas kassim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</si>
  <si>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</si>
  <si>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</si>
  <si>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</si>
  <si>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</si>
  <si>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</si>
  <si>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Alice Cristiane Zancheta</t>
  </si>
  <si>
    <t xml:space="preserve">Fernanda kaezer de Godoy</t>
  </si>
  <si>
    <t xml:space="preserve">04/01/2025</t>
  </si>
  <si>
    <t xml:space="preserve">Ademir Papini Júnior </t>
  </si>
  <si>
    <t xml:space="preserve">Heloísa Maria Beloni Insenha</t>
  </si>
  <si>
    <t xml:space="preserve">01/04/2025</t>
  </si>
  <si>
    <t xml:space="preserve">02/04/2025</t>
  </si>
  <si>
    <t xml:space="preserve">26/02/2025</t>
  </si>
  <si>
    <t xml:space="preserve">Receita de venda inicial não coincide com o valor do Resumo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</si>
  <si>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</si>
  <si>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</si>
  <si>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</si>
  <si>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</si>
  <si>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</si>
  <si>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</si>
  <si>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</si>
  <si>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</si>
  <si>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</si>
  <si>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</si>
  <si>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</si>
  <si>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</si>
  <si>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17/06/2025, 26/02/2025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</si>
  <si>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</si>
  <si>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</si>
  <si>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</si>
  <si>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</si>
  <si>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</si>
  <si>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</si>
  <si>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</si>
  <si>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</si>
  <si>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</si>
  <si>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</si>
  <si>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</si>
  <si>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</si>
  <si>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</si>
  <si>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</si>
  <si>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26/02/2025, 24/03/2025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</si>
  <si>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</si>
  <si>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Despesa da pag 2 com coincide com Resumo</t>
  </si>
  <si>
    <t xml:space="preserve">Não finalizou o preenchimento </t>
  </si>
  <si>
    <t xml:space="preserve">Falta preencher INSS</t>
  </si>
  <si>
    <t xml:space="preserve">11/03/2025</t>
  </si>
  <si>
    <t xml:space="preserve">25/02/2025, 29/04/2025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</si>
  <si>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</si>
  <si>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</si>
  <si>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</si>
  <si>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</si>
  <si>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</si>
  <si>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</si>
  <si>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26/02/2025, 10/03/2025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</si>
  <si>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</si>
  <si>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</si>
  <si>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</si>
  <si>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</si>
  <si>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</si>
  <si>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</si>
  <si>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25/02/2025, 09/06/2025</t>
  </si>
  <si>
    <t xml:space="preserve">NF não foi incluída
Valores Receita venda materiais e Despesas pág 2 não coincidem com o Resumo</t>
  </si>
  <si>
    <t xml:space="preserve">15/04/2025, 06/03/2025, 26/02/2025</t>
  </si>
  <si>
    <t xml:space="preserve">06/02/2025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</si>
  <si>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</si>
  <si>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</si>
  <si>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</si>
  <si>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</si>
  <si>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</si>
  <si>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</si>
  <si>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</si>
  <si>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</si>
  <si>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</si>
  <si>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</si>
  <si>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</si>
  <si>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</si>
  <si>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</si>
  <si>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</si>
  <si>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</si>
  <si>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</si>
  <si>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</si>
  <si>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</si>
  <si>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</si>
  <si>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18/03/2025</t>
  </si>
  <si>
    <t xml:space="preserve">Corrigir informações financeiras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</si>
  <si>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</si>
  <si>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</si>
  <si>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</si>
  <si>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</si>
  <si>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</si>
  <si>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</si>
  <si>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</si>
  <si>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</si>
  <si>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</si>
  <si>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10/02/2025</t>
  </si>
  <si>
    <t xml:space="preserve">As Despesas pág 2 não coincidem com o valor do Resumo</t>
  </si>
  <si>
    <t xml:space="preserve"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</si>
  <si>
    <t xml:space="preserve">Receita de venda e Despesas pág 2 não coincidem com pág 8, nem com o V1
Os Fundos de cx das pág 2 e 6 estão corretos?</t>
  </si>
  <si>
    <t xml:space="preserve">ok</t>
  </si>
  <si>
    <t xml:space="preserve">17/06/2025</t>
  </si>
  <si>
    <t xml:space="preserve">Despesas de manutenção pág 2 não coincidem com as despesas lançadas na pág 6</t>
  </si>
  <si>
    <t xml:space="preserve">11/04/2025</t>
  </si>
  <si>
    <t xml:space="preserve">11/06/2025</t>
  </si>
  <si>
    <t xml:space="preserve">17/04/2025</t>
  </si>
  <si>
    <t xml:space="preserve">Estou com dúvidas nos valores e prenchimento das despesas</t>
  </si>
  <si>
    <t xml:space="preserve">Fundo de  cx pág 2 e pág 6 coincidem</t>
  </si>
  <si>
    <t xml:space="preserve">O valor das despesas está mais alto que no v1</t>
  </si>
  <si>
    <t xml:space="preserve">Ajustar o rejeito para Kg; nao foi registrado venda de plastico</t>
  </si>
  <si>
    <t xml:space="preserve"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</si>
  <si>
    <t xml:space="preserve">Qual formulário refere-se a jan?
Enviado em 01/04 (ID4531): 
O saldo acumulado de Fundo cx foi 450,00 (pág 2) e o guardado no mês de fevereiro foi R$ 00,00 (pág 6)?</t>
  </si>
  <si>
    <t xml:space="preserve">Receita de venda  pág 2 não coincide com o valor da pág 8, nem com o V1
Fundo de cx das pág 2 e 6 estão iguais</t>
  </si>
  <si>
    <t xml:space="preserve">03/04/2025</t>
  </si>
  <si>
    <t xml:space="preserve">07/03/2025</t>
  </si>
  <si>
    <t xml:space="preserve">12/03/2025</t>
  </si>
  <si>
    <t xml:space="preserve">07/04/2025</t>
  </si>
  <si>
    <t xml:space="preserve">20/05/2025</t>
  </si>
  <si>
    <t xml:space="preserve">14/03/2025</t>
  </si>
  <si>
    <t xml:space="preserve">10/04/2025</t>
  </si>
  <si>
    <t xml:space="preserve"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</si>
  <si>
    <t xml:space="preserve">Receita de venda inicial e Despesas não coincidem com o valor do Resumo</t>
  </si>
  <si>
    <t xml:space="preserve">As Despesas pág 2 não coincidem com o valor da pag 8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</si>
  <si>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</si>
  <si>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</si>
  <si>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</si>
  <si>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</si>
  <si>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</si>
  <si>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</si>
  <si>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</si>
  <si>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13/03/2025, 14/04/2025</t>
  </si>
  <si>
    <t xml:space="preserve"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</si>
  <si>
    <t xml:space="preserve">01/04/2025, 02/04/2025</t>
  </si>
  <si>
    <t xml:space="preserve">Qual formulário refere-se a fev?
Enviado em 02/04 (ID4541): 
O saldo acumulado de Fundo cx foi 1.310,69 (pág 2) e o guardado no mês de fevereiro foi R$ 1.062,49 (pág 6)?</t>
  </si>
  <si>
    <t xml:space="preserve">Receita de venda e Despesas pág 2 não coincidem com pág 8
Fundo de cx pág 2 e 6 estão iguais</t>
  </si>
  <si>
    <t xml:space="preserve">23/03/2025</t>
  </si>
  <si>
    <t xml:space="preserve">22/05/2025</t>
  </si>
  <si>
    <t xml:space="preserve">03/03/2025</t>
  </si>
  <si>
    <t xml:space="preserve">07/05/2025</t>
  </si>
  <si>
    <t xml:space="preserve">28/03/2025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</si>
  <si>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</si>
  <si>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Despesas pág 8 não coincide com a pág 2
Fundo de caixa das Despesas não foi preenchido
Pagamento do técnico não é da prefeitura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</si>
  <si>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</si>
  <si>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</si>
  <si>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</si>
  <si>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</si>
  <si>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</si>
  <si>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</si>
  <si>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</si>
  <si>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Deletado 4578</t>
  </si>
  <si>
    <t xml:space="preserve">27/05/2025</t>
  </si>
  <si>
    <t xml:space="preserve">Fundo de cx da pág 2, R$ 990 é o saldo acumulado?
Não houve valor destinado para o fundo de cx no mês março (pág 6)
A Receita de venda da pág 2 e da pág 8 não coincidem</t>
  </si>
  <si>
    <t xml:space="preserve">As despesas geralmente são pagas pela UVR e não pelo Fundo de cx
Houve um saldo de 738,00 de Fundo de cx em março (pág 2) e não houve guarda de nenhum valor no mês (pag 6)?</t>
  </si>
  <si>
    <t xml:space="preserve">20/04/2025</t>
  </si>
  <si>
    <t xml:space="preserve">O valor incluído na pág 5, deve ser colocado como Contratos de prestação serviço e não Convênio
O valor gasto das despesas, o pessoal conseguiu te dar os comprovantes? São todas Outras Despesas?</t>
  </si>
  <si>
    <t xml:space="preserve">29/03/2025</t>
  </si>
  <si>
    <t xml:space="preserve">23/04/2025</t>
  </si>
  <si>
    <t xml:space="preserve"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</si>
  <si>
    <t xml:space="preserve">06/05/2025</t>
  </si>
  <si>
    <t xml:space="preserve">21/03/2025, 08/04/2025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</si>
  <si>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</si>
  <si>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24/06/2025</t>
  </si>
  <si>
    <t xml:space="preserve">O valor de venda de materiais da pág 2 e 8 devem coincidir.
Qtdd de vidro vendida está mto alta.</t>
  </si>
  <si>
    <t xml:space="preserve">A Receita de vendas e de Despesas da pág 2 precisam coincidir com os dados da pág 8.</t>
  </si>
  <si>
    <t xml:space="preserve">Receita de venda e de Despesas da pág 2 não estão coincidindo com as da pág 8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</si>
  <si>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</si>
  <si>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</si>
  <si>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</si>
  <si>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</si>
  <si>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</si>
  <si>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</si>
  <si>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</si>
  <si>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</si>
  <si>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</si>
  <si>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</si>
  <si>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</si>
  <si>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</si>
  <si>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</si>
  <si>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</si>
  <si>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Fundo de cx da pág 2, R$ 990 é o saldo acumulado?
Não houve valor destinado para o fundo de cx no mês abril (pág 6)
A Receita de venda da pág 2 e da pág 8 não coincidem</t>
  </si>
  <si>
    <t xml:space="preserve">Fundo de cx das pág 2 e 6 estão iguais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</si>
  <si>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</si>
  <si>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</si>
  <si>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</si>
  <si>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</si>
  <si>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</si>
  <si>
    <t xml:space="preserve">11/05/2025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</si>
  <si>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</si>
  <si>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</si>
  <si>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23/06/2025</t>
  </si>
  <si>
    <t xml:space="preserve">Receita de venda pág 2 não coincide com a pág 4 (ou pág 8)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</si>
  <si>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</si>
  <si>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</si>
  <si>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Eduarda Rohden Donasolo</t>
  </si>
  <si>
    <t xml:space="preserve">16/06/2025</t>
  </si>
  <si>
    <t xml:space="preserve">04/06/2025</t>
  </si>
  <si>
    <t xml:space="preserve">Mariane Plaza da Silva </t>
  </si>
  <si>
    <t xml:space="preserve">Pág 3 precisa incluir todas as NF emitidas em um único anexo
As Despesas da pág 2 não coincidem com as lançadas na pág 6
Recita de venda da pág 2 e da pág 8 não coincidem
Pág 5, R$ 250,00 refere-se a qual convênio?</t>
  </si>
  <si>
    <t xml:space="preserve">02/06/2025</t>
  </si>
  <si>
    <t xml:space="preserve">05/06/2025</t>
  </si>
  <si>
    <t xml:space="preserve">18/06/2025</t>
  </si>
  <si>
    <t xml:space="preserve">Despesas operação pág 2 e 6 não coincidem
Fundo de caixa, qto tem acumulado e qto foi guardado naquele mês, vc consegue checar no extrato?
Receita de venda da pág 2 e 4 não coincidemRecita da pág 2 e 4 não coincidem</t>
  </si>
  <si>
    <t xml:space="preserve">Despesas operação pág 2 e 6 não coincidem
Fundo de caixa da pág 2 e 6 não podem ser iguais, já que da pág 2 é o saldo acumulado e o da pág 6 o valor guardado naquele mês
Receita de venda das pág 2 e 4 não coincidem</t>
  </si>
  <si>
    <t xml:space="preserve">Mês de referência</t>
  </si>
  <si>
    <t xml:space="preserve">Maripá</t>
  </si>
  <si>
    <t xml:space="preserve">1</t>
  </si>
  <si>
    <t xml:space="preserve">Admin Laboratório</t>
  </si>
  <si>
    <t xml:space="preserve">07.24</t>
  </si>
  <si>
    <t xml:space="preserve">bbbbbbb</t>
  </si>
  <si>
    <t xml:space="preserve">04/04/2025</t>
  </si>
  <si>
    <t xml:space="preserve">03.05</t>
  </si>
  <si>
    <t xml:space="preserve">DAWWA</t>
  </si>
  <si>
    <t xml:space="preserve">7</t>
  </si>
  <si>
    <t xml:space="preserve">12.20</t>
  </si>
  <si>
    <t xml:space="preserve">aaaaaaa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</si>
</sst>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7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6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CCFF"/>
      <rgbColor rgb="FFBDE83C"/>
      <rgbColor rgb="FFC4D79B"/>
      <rgbColor rgb="FFFFD2DE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8.7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tru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1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- 11.24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28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29"/>
      <c r="R16" s="47" t="s">
        <v>39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40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29"/>
      <c r="R17" s="47" t="s">
        <v>41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42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COUNTIF(INDIRECT("Monitoramento!$D$64:$Q$76"), "Enviado")</f>
        <v>0</v>
      </c>
      <c r="L18" s="55" t="n">
        <f aca="true">COUNTIF(INDIRECT("Monitoramento!$D$64:$Q$76"), "Atrasado")</f>
        <v>0</v>
      </c>
      <c r="M18" s="56" t="n">
        <f aca="true">COUNTIF(INDIRECT("Monitoramento!$D$64:$Q$76"), "Atrasado &gt;= 2")</f>
        <v>0</v>
      </c>
      <c r="N18" s="57" t="n">
        <f aca="true">COUNTIF(INDIRECT("Monitoramento!$D$64:$Q$76"), "Duplicado")</f>
        <v>0</v>
      </c>
      <c r="O18" s="58" t="n">
        <f aca="true">COUNTIF(INDIRECT("Monitoramento!$D$64:$Q$76"), "Outras Ocorrências")</f>
        <v>0</v>
      </c>
      <c r="P18" s="59" t="n">
        <f aca="true">COUNTIF(INDIRECT("Monitoramento!$D$64:$Q$76"), "Sem Técnico")</f>
        <v>0</v>
      </c>
      <c r="Q18" s="29"/>
      <c r="R18" s="47" t="s">
        <v>43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44</v>
      </c>
      <c r="D19" s="32"/>
      <c r="E19" s="32"/>
      <c r="F19" s="32"/>
      <c r="G19" s="32"/>
      <c r="H19" s="32"/>
      <c r="I19" s="32"/>
      <c r="J19" s="61"/>
      <c r="K19" s="32" t="s">
        <v>44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45</v>
      </c>
      <c r="F20" s="33"/>
      <c r="G20" s="33" t="s">
        <v>46</v>
      </c>
      <c r="H20" s="33"/>
      <c r="I20" s="63" t="s">
        <v>47</v>
      </c>
      <c r="J20" s="38"/>
      <c r="K20" s="36" t="s">
        <v>45</v>
      </c>
      <c r="L20" s="36"/>
      <c r="M20" s="36" t="s">
        <v>46</v>
      </c>
      <c r="N20" s="36"/>
      <c r="O20" s="36" t="s">
        <v>48</v>
      </c>
      <c r="P20" s="36"/>
      <c r="Q20" s="29"/>
      <c r="R20" s="64" t="s">
        <v>49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50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VLOOKUP($T$12,$C$13:$P$17,9,FALSE())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28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COUNTIF(INDIRECT("Regionais!D34:Q45"), "Sim")</f>
        <v>0</v>
      </c>
      <c r="L23" s="66"/>
      <c r="M23" s="67" t="n">
        <f aca="true">COUNTIF(INDIRECT("Regionais!D34:Q45"),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VLOOKUP($T$12,$C$13:$P$17,10,FALSE())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40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COUNTIF(INDIRECT("Regionais!D48:Q61"), "Sim")</f>
        <v>0</v>
      </c>
      <c r="L24" s="66"/>
      <c r="M24" s="67" t="n">
        <f aca="true">COUNTIF(INDIRECT("Regionais!D48:Q61"), "Não")</f>
        <v>0</v>
      </c>
      <c r="N24" s="67"/>
      <c r="O24" s="69" t="n">
        <f aca="false">IFERROR(K24/SUM(K24:N24), 0)</f>
        <v>0</v>
      </c>
      <c r="P24" s="69"/>
      <c r="Q24" s="29"/>
      <c r="R24" s="47" t="s">
        <v>39</v>
      </c>
      <c r="S24" s="11" t="n">
        <f aca="false">VLOOKUP($T$12,$C$13:$P$17,11,FALSE())</f>
        <v>0</v>
      </c>
      <c r="T24" s="50" t="e">
        <f aca="false">S24/SUM($S$22:$S$27)</f>
        <v>#DIV/0!</v>
      </c>
      <c r="U24" s="26"/>
    </row>
    <row r="25" customFormat="false" ht="15" hidden="false" customHeight="true" outlineLevel="0" collapsed="false">
      <c r="A25" s="31"/>
      <c r="B25" s="31"/>
      <c r="C25" s="77" t="s">
        <v>42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COUNTIF(INDIRECT("Regionais!D64:Q76"), "Sim")</f>
        <v>0</v>
      </c>
      <c r="L25" s="66"/>
      <c r="M25" s="67" t="n">
        <f aca="true">COUNTIF(INDIRECT("Regionais!D64:Q76"),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41</v>
      </c>
      <c r="S25" s="14" t="n">
        <f aca="false">VLOOKUP($T$12,$C$13:$P$17,12,FALSE())</f>
        <v>0</v>
      </c>
      <c r="T25" s="52" t="e">
        <f aca="false">S25/SUM($S$22:$S$27)</f>
        <v>#DIV/0!</v>
      </c>
      <c r="U25" s="26"/>
    </row>
    <row r="26" customFormat="false" ht="15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43</v>
      </c>
      <c r="S26" s="17" t="n">
        <f aca="false">VLOOKUP($T$12,$C$13:$P$17,13,FALSE())</f>
        <v>0</v>
      </c>
      <c r="T26" s="60" t="e">
        <f aca="false">S26/SUM($S$22:$S$27)</f>
        <v>#DIV/0!</v>
      </c>
      <c r="U26" s="26"/>
    </row>
    <row r="27" customFormat="false" ht="15" hidden="false" customHeight="tru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VLOOKUP($T$12,$C$13:$P$17,14,FALSE())</f>
        <v>0</v>
      </c>
      <c r="T27" s="62" t="e">
        <f aca="false">S27/SUM($S$22:$S$27)</f>
        <v>#DIV/0!</v>
      </c>
      <c r="U27" s="26"/>
    </row>
    <row r="28" customFormat="false" ht="15" hidden="false" customHeight="tru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49</v>
      </c>
      <c r="S28" s="81" t="n">
        <f aca="false">VLOOKUP($T$12,$C$20:$P$24,13,FALSE())</f>
        <v>0</v>
      </c>
      <c r="T28" s="81"/>
      <c r="U28" s="26"/>
    </row>
    <row r="29" customFormat="false" ht="15" hidden="false" customHeight="tru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2">
      <formula>0.5</formula>
    </cfRule>
    <cfRule type="cellIs" priority="9" operator="lessThanOrEqual" aboveAverage="0" equalAverage="0" bottom="0" percent="0" rank="0" text="" dxfId="6">
      <formula>0.75</formula>
    </cfRule>
    <cfRule type="cellIs" priority="10" operator="lessThanOrEqual" aboveAverage="0" equalAverage="0" bottom="0" percent="0" rank="0" text="" dxfId="7">
      <formula>1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12" min="12" style="0" width="14.43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84" t="s">
        <v>1</v>
      </c>
      <c r="E1" s="83" t="s">
        <v>2</v>
      </c>
      <c r="F1" s="85" t="s">
        <v>3</v>
      </c>
      <c r="G1" s="85" t="s">
        <v>4</v>
      </c>
      <c r="H1" s="85" t="s">
        <v>5</v>
      </c>
      <c r="I1" s="85" t="s">
        <v>6</v>
      </c>
      <c r="J1" s="85" t="s">
        <v>7</v>
      </c>
      <c r="K1" s="85" t="s">
        <v>8</v>
      </c>
      <c r="L1" s="86" t="s">
        <v>9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47" t="n">
        <v>1</v>
      </c>
      <c r="D2" s="8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8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8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8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8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8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8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8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8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8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8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8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8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8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47" t="n">
        <v>1</v>
      </c>
      <c r="D3" s="8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8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8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8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8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8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8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8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8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8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8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8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8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8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47" t="n">
        <v>1</v>
      </c>
      <c r="D4" s="8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8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8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8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8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8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8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8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8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8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8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8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8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8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47" t="n">
        <v>1</v>
      </c>
      <c r="D5" s="8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8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8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8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8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8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8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8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8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8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8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8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8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8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47" t="n">
        <v>1</v>
      </c>
      <c r="D6" s="8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8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8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8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8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8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8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8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8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8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8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8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8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8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47" t="n">
        <v>1</v>
      </c>
      <c r="D7" s="8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8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8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8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8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8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8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8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8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8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8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8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8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8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47" t="n">
        <v>1</v>
      </c>
      <c r="D8" s="8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8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8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8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8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8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8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8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8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8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8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8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8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8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47" t="n">
        <v>1</v>
      </c>
      <c r="D9" s="8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8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8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8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8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8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8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8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8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8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8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8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8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8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47" t="n">
        <v>1</v>
      </c>
      <c r="D10" s="8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8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8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8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8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8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8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8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8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8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8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8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8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8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47" t="n">
        <v>1</v>
      </c>
      <c r="D11" s="8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8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8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8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8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8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8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8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8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8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8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8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8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8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47" t="n">
        <v>1</v>
      </c>
      <c r="D12" s="8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8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8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8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8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8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8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8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8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8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8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8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8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8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47" t="n">
        <v>1</v>
      </c>
      <c r="D13" s="8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8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8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8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8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8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8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8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8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8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8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8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8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8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47" t="n">
        <v>1</v>
      </c>
      <c r="D14" s="8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8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8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8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8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8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8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8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8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8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8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8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8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8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47" t="n">
        <v>1</v>
      </c>
      <c r="D15" s="8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8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8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8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8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8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8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8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8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8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8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8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8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8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84" t="s">
        <v>1</v>
      </c>
      <c r="E17" s="83" t="s">
        <v>2</v>
      </c>
      <c r="F17" s="85" t="s">
        <v>3</v>
      </c>
      <c r="G17" s="85" t="s">
        <v>4</v>
      </c>
      <c r="H17" s="85" t="s">
        <v>5</v>
      </c>
      <c r="I17" s="85" t="s">
        <v>6</v>
      </c>
      <c r="J17" s="85" t="s">
        <v>7</v>
      </c>
      <c r="K17" s="85" t="s">
        <v>8</v>
      </c>
      <c r="L17" s="86" t="s">
        <v>9</v>
      </c>
      <c r="M17" s="86" t="s">
        <v>10</v>
      </c>
      <c r="N17" s="86" t="s">
        <v>11</v>
      </c>
      <c r="O17" s="86" t="s">
        <v>12</v>
      </c>
      <c r="P17" s="86" t="s">
        <v>13</v>
      </c>
      <c r="Q17" s="86" t="s">
        <v>14</v>
      </c>
    </row>
    <row r="18" customFormat="false" ht="15" hidden="false" customHeight="true" outlineLevel="0" collapsed="false">
      <c r="A18" s="90" t="s">
        <v>37</v>
      </c>
      <c r="B18" s="47" t="s">
        <v>67</v>
      </c>
      <c r="C18" s="47" t="n">
        <v>1</v>
      </c>
      <c r="D18" s="8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8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8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8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8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8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8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8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8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8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8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8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8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8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true" outlineLevel="0" collapsed="false">
      <c r="A19" s="90" t="s">
        <v>37</v>
      </c>
      <c r="B19" s="47" t="s">
        <v>68</v>
      </c>
      <c r="C19" s="47" t="n">
        <v>1</v>
      </c>
      <c r="D19" s="8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8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8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8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8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8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8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8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8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8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8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8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8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8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true" outlineLevel="0" collapsed="false">
      <c r="A20" s="90" t="s">
        <v>37</v>
      </c>
      <c r="B20" s="47" t="s">
        <v>69</v>
      </c>
      <c r="C20" s="47" t="n">
        <v>1</v>
      </c>
      <c r="D20" s="8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8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8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8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8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8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8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8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8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8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8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8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8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8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true" outlineLevel="0" collapsed="false">
      <c r="A21" s="90" t="s">
        <v>37</v>
      </c>
      <c r="B21" s="47" t="s">
        <v>70</v>
      </c>
      <c r="C21" s="47" t="n">
        <v>1</v>
      </c>
      <c r="D21" s="8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8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8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8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8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8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8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8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8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8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8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8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8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8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true" outlineLevel="0" collapsed="false">
      <c r="A22" s="90" t="s">
        <v>37</v>
      </c>
      <c r="B22" s="47" t="s">
        <v>71</v>
      </c>
      <c r="C22" s="47" t="n">
        <v>1</v>
      </c>
      <c r="D22" s="8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8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8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8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8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8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8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8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8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8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8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8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8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8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true" outlineLevel="0" collapsed="false">
      <c r="A23" s="90" t="s">
        <v>37</v>
      </c>
      <c r="B23" s="47" t="s">
        <v>72</v>
      </c>
      <c r="C23" s="47" t="n">
        <v>1</v>
      </c>
      <c r="D23" s="8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8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8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8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8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8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8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8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8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8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8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8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8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8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true" outlineLevel="0" collapsed="false">
      <c r="A24" s="90" t="s">
        <v>37</v>
      </c>
      <c r="B24" s="47" t="s">
        <v>73</v>
      </c>
      <c r="C24" s="47" t="n">
        <v>1</v>
      </c>
      <c r="D24" s="8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8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8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8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8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8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8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8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8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8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8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8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8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8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true" outlineLevel="0" collapsed="false">
      <c r="A25" s="90" t="s">
        <v>37</v>
      </c>
      <c r="B25" s="47" t="s">
        <v>74</v>
      </c>
      <c r="C25" s="47" t="n">
        <v>1</v>
      </c>
      <c r="D25" s="8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8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8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8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8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8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8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8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8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8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8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8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8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8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true" outlineLevel="0" collapsed="false">
      <c r="A26" s="90" t="s">
        <v>37</v>
      </c>
      <c r="B26" s="47" t="s">
        <v>75</v>
      </c>
      <c r="C26" s="47" t="n">
        <v>1</v>
      </c>
      <c r="D26" s="8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8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8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8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8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8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8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8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8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8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8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8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8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8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true" outlineLevel="0" collapsed="false">
      <c r="A27" s="90" t="s">
        <v>37</v>
      </c>
      <c r="B27" s="47" t="s">
        <v>76</v>
      </c>
      <c r="C27" s="47" t="n">
        <v>1</v>
      </c>
      <c r="D27" s="8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8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8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8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8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8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8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8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8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8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8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8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8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8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true" outlineLevel="0" collapsed="false">
      <c r="A28" s="90" t="s">
        <v>37</v>
      </c>
      <c r="B28" s="47" t="s">
        <v>77</v>
      </c>
      <c r="C28" s="47" t="n">
        <v>1</v>
      </c>
      <c r="D28" s="8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8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8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8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8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8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8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8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8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8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8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8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8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8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true" outlineLevel="0" collapsed="false">
      <c r="A29" s="90" t="s">
        <v>37</v>
      </c>
      <c r="B29" s="47" t="s">
        <v>78</v>
      </c>
      <c r="C29" s="47" t="n">
        <v>1</v>
      </c>
      <c r="D29" s="8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8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8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8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8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8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8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8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8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8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8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8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8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8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true" outlineLevel="0" collapsed="false">
      <c r="A30" s="90" t="s">
        <v>37</v>
      </c>
      <c r="B30" s="47" t="s">
        <v>79</v>
      </c>
      <c r="C30" s="47" t="n">
        <v>1</v>
      </c>
      <c r="D30" s="8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8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8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8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8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8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8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8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8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8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8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8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8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8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true" outlineLevel="0" collapsed="false">
      <c r="A31" s="90" t="s">
        <v>37</v>
      </c>
      <c r="B31" s="47" t="s">
        <v>80</v>
      </c>
      <c r="C31" s="47" t="n">
        <v>1</v>
      </c>
      <c r="D31" s="8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8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8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8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8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8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8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8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8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8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8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8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8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8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84" t="s">
        <v>1</v>
      </c>
      <c r="E33" s="83" t="s">
        <v>2</v>
      </c>
      <c r="F33" s="85" t="s">
        <v>3</v>
      </c>
      <c r="G33" s="85" t="s">
        <v>4</v>
      </c>
      <c r="H33" s="85" t="s">
        <v>5</v>
      </c>
      <c r="I33" s="85" t="s">
        <v>6</v>
      </c>
      <c r="J33" s="85" t="s">
        <v>7</v>
      </c>
      <c r="K33" s="85" t="s">
        <v>8</v>
      </c>
      <c r="L33" s="86" t="s">
        <v>9</v>
      </c>
      <c r="M33" s="86" t="s">
        <v>10</v>
      </c>
      <c r="N33" s="86" t="s">
        <v>11</v>
      </c>
      <c r="O33" s="86" t="s">
        <v>12</v>
      </c>
      <c r="P33" s="86" t="s">
        <v>13</v>
      </c>
      <c r="Q33" s="86" t="s">
        <v>14</v>
      </c>
    </row>
    <row r="34" customFormat="false" ht="15" hidden="false" customHeight="true" outlineLevel="0" collapsed="false">
      <c r="A34" s="92" t="s">
        <v>28</v>
      </c>
      <c r="B34" s="93" t="s">
        <v>81</v>
      </c>
      <c r="C34" s="93" t="n">
        <v>2</v>
      </c>
      <c r="D34" s="8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8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8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8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8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8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8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8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8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8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8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8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8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8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true" outlineLevel="0" collapsed="false">
      <c r="A35" s="92" t="s">
        <v>28</v>
      </c>
      <c r="B35" s="93" t="s">
        <v>81</v>
      </c>
      <c r="C35" s="93" t="n">
        <v>3</v>
      </c>
      <c r="D35" s="8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8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8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8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8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8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8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8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8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8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8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8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8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8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true" outlineLevel="0" collapsed="false">
      <c r="A36" s="92" t="s">
        <v>28</v>
      </c>
      <c r="B36" s="93" t="s">
        <v>81</v>
      </c>
      <c r="C36" s="93" t="n">
        <v>4</v>
      </c>
      <c r="D36" s="8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8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8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8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8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8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8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8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8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8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8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8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8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8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true" outlineLevel="0" collapsed="false">
      <c r="A37" s="92" t="s">
        <v>28</v>
      </c>
      <c r="B37" s="93" t="s">
        <v>81</v>
      </c>
      <c r="C37" s="93" t="n">
        <v>5</v>
      </c>
      <c r="D37" s="8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8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8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8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8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8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8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8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8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8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8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8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8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8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true" outlineLevel="0" collapsed="false">
      <c r="A38" s="92" t="s">
        <v>28</v>
      </c>
      <c r="B38" s="93" t="s">
        <v>81</v>
      </c>
      <c r="C38" s="93" t="n">
        <v>6</v>
      </c>
      <c r="D38" s="8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8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8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8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8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8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8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8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8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8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8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8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8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8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true" outlineLevel="0" collapsed="false">
      <c r="A39" s="92" t="s">
        <v>28</v>
      </c>
      <c r="B39" s="93" t="s">
        <v>81</v>
      </c>
      <c r="C39" s="93" t="n">
        <v>7</v>
      </c>
      <c r="D39" s="8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8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8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8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8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8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8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8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8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8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8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8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8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8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true" outlineLevel="0" collapsed="false">
      <c r="A40" s="92" t="s">
        <v>28</v>
      </c>
      <c r="B40" s="93" t="s">
        <v>81</v>
      </c>
      <c r="C40" s="93" t="n">
        <v>8</v>
      </c>
      <c r="D40" s="8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8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8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8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8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8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8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8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8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8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8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8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8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8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true" outlineLevel="0" collapsed="false">
      <c r="A41" s="92" t="s">
        <v>28</v>
      </c>
      <c r="B41" s="93" t="s">
        <v>81</v>
      </c>
      <c r="C41" s="93" t="n">
        <v>9</v>
      </c>
      <c r="D41" s="8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8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8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8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8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8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8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8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8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8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8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8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8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8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true" outlineLevel="0" collapsed="false">
      <c r="A42" s="92" t="s">
        <v>28</v>
      </c>
      <c r="B42" s="93" t="s">
        <v>82</v>
      </c>
      <c r="C42" s="93" t="n">
        <v>1</v>
      </c>
      <c r="D42" s="8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8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8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8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8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8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8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8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8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8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8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8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8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8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true" outlineLevel="0" collapsed="false">
      <c r="A43" s="92" t="s">
        <v>28</v>
      </c>
      <c r="B43" s="93" t="s">
        <v>83</v>
      </c>
      <c r="C43" s="93" t="n">
        <v>1</v>
      </c>
      <c r="D43" s="8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8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8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8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8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8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8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8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8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8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8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8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8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8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true" outlineLevel="0" collapsed="false">
      <c r="A44" s="92" t="s">
        <v>28</v>
      </c>
      <c r="B44" s="93" t="s">
        <v>84</v>
      </c>
      <c r="C44" s="93" t="n">
        <v>1</v>
      </c>
      <c r="D44" s="8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8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8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8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8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8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8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8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8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8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8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8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8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8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true" outlineLevel="0" collapsed="false">
      <c r="A45" s="92" t="s">
        <v>28</v>
      </c>
      <c r="B45" s="93" t="s">
        <v>85</v>
      </c>
      <c r="C45" s="93" t="n">
        <v>1</v>
      </c>
      <c r="D45" s="8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8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8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8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8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8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8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8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8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8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8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8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8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8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true" outlineLevel="0" collapsed="false">
      <c r="A46" s="92" t="s">
        <v>28</v>
      </c>
      <c r="B46" s="93" t="s">
        <v>86</v>
      </c>
      <c r="C46" s="93" t="n">
        <v>1</v>
      </c>
      <c r="D46" s="8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8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8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8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8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8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8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8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8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8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8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8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8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8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84" t="s">
        <v>1</v>
      </c>
      <c r="E48" s="83" t="s">
        <v>2</v>
      </c>
      <c r="F48" s="85" t="s">
        <v>3</v>
      </c>
      <c r="G48" s="85" t="s">
        <v>4</v>
      </c>
      <c r="H48" s="85" t="s">
        <v>5</v>
      </c>
      <c r="I48" s="85" t="s">
        <v>6</v>
      </c>
      <c r="J48" s="85" t="s">
        <v>7</v>
      </c>
      <c r="K48" s="85" t="s">
        <v>8</v>
      </c>
      <c r="L48" s="86" t="s">
        <v>9</v>
      </c>
      <c r="M48" s="86" t="s">
        <v>10</v>
      </c>
      <c r="N48" s="86" t="s">
        <v>11</v>
      </c>
      <c r="O48" s="86" t="s">
        <v>12</v>
      </c>
      <c r="P48" s="86" t="s">
        <v>13</v>
      </c>
      <c r="Q48" s="86" t="s">
        <v>14</v>
      </c>
    </row>
    <row r="49" customFormat="false" ht="15" hidden="false" customHeight="true" outlineLevel="0" collapsed="false">
      <c r="A49" s="95" t="s">
        <v>40</v>
      </c>
      <c r="B49" s="93" t="s">
        <v>87</v>
      </c>
      <c r="C49" s="93" t="n">
        <v>1</v>
      </c>
      <c r="D49" s="88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88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88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88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88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88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88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88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88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88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88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88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88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88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true" outlineLevel="0" collapsed="false">
      <c r="A50" s="95" t="s">
        <v>40</v>
      </c>
      <c r="B50" s="93" t="s">
        <v>88</v>
      </c>
      <c r="C50" s="93" t="n">
        <v>1</v>
      </c>
      <c r="D50" s="8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8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8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8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8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8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8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8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8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8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8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8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8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8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true" outlineLevel="0" collapsed="false">
      <c r="A51" s="95" t="s">
        <v>40</v>
      </c>
      <c r="B51" s="93" t="s">
        <v>89</v>
      </c>
      <c r="C51" s="93" t="n">
        <v>1</v>
      </c>
      <c r="D51" s="8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8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8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8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8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8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8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8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8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8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8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8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8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8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true" outlineLevel="0" collapsed="false">
      <c r="A52" s="95" t="s">
        <v>40</v>
      </c>
      <c r="B52" s="93" t="s">
        <v>90</v>
      </c>
      <c r="C52" s="93" t="n">
        <v>1</v>
      </c>
      <c r="D52" s="8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8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8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8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8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8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8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8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8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8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8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8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8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8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true" outlineLevel="0" collapsed="false">
      <c r="A53" s="95" t="s">
        <v>40</v>
      </c>
      <c r="B53" s="93" t="s">
        <v>91</v>
      </c>
      <c r="C53" s="93" t="n">
        <v>1</v>
      </c>
      <c r="D53" s="8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8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8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8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8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8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8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8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8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8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8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8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8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8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true" outlineLevel="0" collapsed="false">
      <c r="A54" s="95" t="s">
        <v>40</v>
      </c>
      <c r="B54" s="93" t="s">
        <v>91</v>
      </c>
      <c r="C54" s="93" t="n">
        <v>2</v>
      </c>
      <c r="D54" s="8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8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8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8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8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8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8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8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8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8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8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8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8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8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true" outlineLevel="0" collapsed="false">
      <c r="A55" s="95" t="s">
        <v>40</v>
      </c>
      <c r="B55" s="93" t="s">
        <v>92</v>
      </c>
      <c r="C55" s="93" t="n">
        <v>1</v>
      </c>
      <c r="D55" s="8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8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8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8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8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8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8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8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8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8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8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8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8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8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true" outlineLevel="0" collapsed="false">
      <c r="A56" s="95" t="s">
        <v>40</v>
      </c>
      <c r="B56" s="93" t="s">
        <v>93</v>
      </c>
      <c r="C56" s="93" t="n">
        <v>1</v>
      </c>
      <c r="D56" s="8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8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8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8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8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8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8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8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8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8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8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8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8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8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true" outlineLevel="0" collapsed="false">
      <c r="A57" s="95" t="s">
        <v>40</v>
      </c>
      <c r="B57" s="93" t="s">
        <v>94</v>
      </c>
      <c r="C57" s="93" t="n">
        <v>1</v>
      </c>
      <c r="D57" s="8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8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8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8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8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8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8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8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8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8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8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8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8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8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true" outlineLevel="0" collapsed="false">
      <c r="A58" s="95" t="s">
        <v>40</v>
      </c>
      <c r="B58" s="93" t="s">
        <v>95</v>
      </c>
      <c r="C58" s="93" t="n">
        <v>1</v>
      </c>
      <c r="D58" s="8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8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8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8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8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8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8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8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8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8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8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8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8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8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true" outlineLevel="0" collapsed="false">
      <c r="A59" s="95" t="s">
        <v>40</v>
      </c>
      <c r="B59" s="93" t="s">
        <v>96</v>
      </c>
      <c r="C59" s="93" t="n">
        <v>1</v>
      </c>
      <c r="D59" s="8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8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8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8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8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8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8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8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8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8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8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8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8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8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true" outlineLevel="0" collapsed="false">
      <c r="A60" s="95" t="s">
        <v>40</v>
      </c>
      <c r="B60" s="93" t="s">
        <v>97</v>
      </c>
      <c r="C60" s="93" t="n">
        <v>1</v>
      </c>
      <c r="D60" s="8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8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8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8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8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8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8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8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8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8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8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8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8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8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true" outlineLevel="0" collapsed="false">
      <c r="A61" s="95" t="s">
        <v>40</v>
      </c>
      <c r="B61" s="93" t="s">
        <v>98</v>
      </c>
      <c r="C61" s="93" t="n">
        <v>1</v>
      </c>
      <c r="D61" s="8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8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8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8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8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8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8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8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8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8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8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8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8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8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true" outlineLevel="0" collapsed="false">
      <c r="A62" s="95" t="s">
        <v>40</v>
      </c>
      <c r="B62" s="93" t="s">
        <v>99</v>
      </c>
      <c r="C62" s="93" t="n">
        <v>1</v>
      </c>
      <c r="D62" s="8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8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8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8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8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8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8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8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8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8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8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8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8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8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84" t="s">
        <v>1</v>
      </c>
      <c r="E64" s="83" t="s">
        <v>2</v>
      </c>
      <c r="F64" s="85" t="s">
        <v>3</v>
      </c>
      <c r="G64" s="85" t="s">
        <v>4</v>
      </c>
      <c r="H64" s="85" t="s">
        <v>5</v>
      </c>
      <c r="I64" s="85" t="s">
        <v>6</v>
      </c>
      <c r="J64" s="85" t="s">
        <v>7</v>
      </c>
      <c r="K64" s="85" t="s">
        <v>8</v>
      </c>
      <c r="L64" s="86" t="s">
        <v>9</v>
      </c>
      <c r="M64" s="86" t="s">
        <v>10</v>
      </c>
      <c r="N64" s="86" t="s">
        <v>11</v>
      </c>
      <c r="O64" s="86" t="s">
        <v>12</v>
      </c>
      <c r="P64" s="86" t="s">
        <v>13</v>
      </c>
      <c r="Q64" s="86" t="s">
        <v>14</v>
      </c>
    </row>
    <row r="65" customFormat="false" ht="15" hidden="false" customHeight="true" outlineLevel="0" collapsed="false">
      <c r="A65" s="97" t="s">
        <v>42</v>
      </c>
      <c r="B65" s="47" t="s">
        <v>100</v>
      </c>
      <c r="C65" s="47" t="n">
        <v>1</v>
      </c>
      <c r="D65" s="88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88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88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88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88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88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88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88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88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88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88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88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88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88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true" outlineLevel="0" collapsed="false">
      <c r="A66" s="97" t="s">
        <v>42</v>
      </c>
      <c r="B66" s="47" t="s">
        <v>101</v>
      </c>
      <c r="C66" s="47" t="n">
        <v>1</v>
      </c>
      <c r="D66" s="8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8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8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8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8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8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8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8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8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8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8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8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8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8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true" outlineLevel="0" collapsed="false">
      <c r="A67" s="97" t="s">
        <v>42</v>
      </c>
      <c r="B67" s="47" t="s">
        <v>101</v>
      </c>
      <c r="C67" s="47" t="n">
        <v>2</v>
      </c>
      <c r="D67" s="8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8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8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8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8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8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8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8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8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8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8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8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8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8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true" outlineLevel="0" collapsed="false">
      <c r="A68" s="97" t="s">
        <v>42</v>
      </c>
      <c r="B68" s="47" t="s">
        <v>101</v>
      </c>
      <c r="C68" s="47" t="n">
        <v>3</v>
      </c>
      <c r="D68" s="8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8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8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8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8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8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8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8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8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8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8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8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8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8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true" outlineLevel="0" collapsed="false">
      <c r="A69" s="97" t="s">
        <v>42</v>
      </c>
      <c r="B69" s="47" t="s">
        <v>101</v>
      </c>
      <c r="C69" s="47" t="n">
        <v>4</v>
      </c>
      <c r="D69" s="8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8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8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8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8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8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8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8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8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8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8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8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8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8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true" outlineLevel="0" collapsed="false">
      <c r="A70" s="97" t="s">
        <v>42</v>
      </c>
      <c r="B70" s="47" t="s">
        <v>101</v>
      </c>
      <c r="C70" s="47" t="n">
        <v>5</v>
      </c>
      <c r="D70" s="8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8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8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8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8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8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8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8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8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8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8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8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8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8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true" outlineLevel="0" collapsed="false">
      <c r="A71" s="97" t="s">
        <v>42</v>
      </c>
      <c r="B71" s="47" t="s">
        <v>101</v>
      </c>
      <c r="C71" s="47" t="n">
        <v>6</v>
      </c>
      <c r="D71" s="8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8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8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8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8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8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8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8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8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8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8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8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8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8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true" outlineLevel="0" collapsed="false">
      <c r="A72" s="97" t="s">
        <v>42</v>
      </c>
      <c r="B72" s="47" t="s">
        <v>102</v>
      </c>
      <c r="C72" s="47" t="n">
        <v>1</v>
      </c>
      <c r="D72" s="8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8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8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8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8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8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8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8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8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8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8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8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8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8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true" outlineLevel="0" collapsed="false">
      <c r="A73" s="97" t="s">
        <v>42</v>
      </c>
      <c r="B73" s="47" t="s">
        <v>103</v>
      </c>
      <c r="C73" s="47" t="n">
        <v>1</v>
      </c>
      <c r="D73" s="8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8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8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8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8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8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8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8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8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8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8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8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8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8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true" outlineLevel="0" collapsed="false">
      <c r="A74" s="97" t="s">
        <v>42</v>
      </c>
      <c r="B74" s="47" t="s">
        <v>104</v>
      </c>
      <c r="C74" s="47" t="n">
        <v>1</v>
      </c>
      <c r="D74" s="8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8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8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8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8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8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8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8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8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8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8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8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8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8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true" outlineLevel="0" collapsed="false">
      <c r="A75" s="97" t="s">
        <v>42</v>
      </c>
      <c r="B75" s="47" t="s">
        <v>105</v>
      </c>
      <c r="C75" s="47" t="n">
        <v>1</v>
      </c>
      <c r="D75" s="8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8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8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8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8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8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8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8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8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8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8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8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8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8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true" outlineLevel="0" collapsed="false">
      <c r="A76" s="97" t="s">
        <v>42</v>
      </c>
      <c r="B76" s="47" t="s">
        <v>106</v>
      </c>
      <c r="C76" s="47" t="n">
        <v>1</v>
      </c>
      <c r="D76" s="8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8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8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8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8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8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8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8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8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8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8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8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8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8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true" outlineLevel="0" collapsed="false">
      <c r="A77" s="97" t="s">
        <v>42</v>
      </c>
      <c r="B77" s="47" t="s">
        <v>107</v>
      </c>
      <c r="C77" s="47" t="n">
        <v>1</v>
      </c>
      <c r="D77" s="8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8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8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8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8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8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8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8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8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8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8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8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8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8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8">
      <formula>"Duplicado"</formula>
    </cfRule>
    <cfRule type="cellIs" priority="3" operator="equal" aboveAverage="0" equalAverage="0" bottom="0" percent="0" rank="0" text="" dxfId="9">
      <formula>"UVR Sem Técnico"</formula>
    </cfRule>
    <cfRule type="cellIs" priority="4" operator="equal" aboveAverage="0" equalAverage="0" bottom="0" percent="0" rank="0" text="" dxfId="10">
      <formula>"Outras Ocorrências"</formula>
    </cfRule>
    <cfRule type="cellIs" priority="5" operator="equal" aboveAverage="0" equalAverage="0" bottom="0" percent="0" rank="0" text="" dxfId="11">
      <formula>"Atrasado &gt;= 2"</formula>
    </cfRule>
    <cfRule type="cellIs" priority="6" operator="equal" aboveAverage="0" equalAverage="0" bottom="0" percent="0" rank="0" text="" dxfId="12">
      <formula>"Atrasado"</formula>
    </cfRule>
    <cfRule type="cellIs" priority="7" operator="equal" aboveAverage="0" equalAverage="0" bottom="0" percent="0" rank="0" text="" dxfId="13">
      <formula>"Enviado"</formula>
    </cfRule>
  </conditionalFormatting>
  <conditionalFormatting sqref="L2:Q15">
    <cfRule type="cellIs" priority="8" operator="equal" aboveAverage="0" equalAverage="0" bottom="0" percent="0" rank="0" text="" dxfId="8">
      <formula>"Duplicado"</formula>
    </cfRule>
    <cfRule type="cellIs" priority="9" operator="equal" aboveAverage="0" equalAverage="0" bottom="0" percent="0" rank="0" text="" dxfId="9">
      <formula>"UVR Sem Técnico"</formula>
    </cfRule>
    <cfRule type="cellIs" priority="10" operator="equal" aboveAverage="0" equalAverage="0" bottom="0" percent="0" rank="0" text="" dxfId="10">
      <formula>"Outras Ocorrências"</formula>
    </cfRule>
    <cfRule type="cellIs" priority="11" operator="equal" aboveAverage="0" equalAverage="0" bottom="0" percent="0" rank="0" text="" dxfId="11">
      <formula>"Atrasado &gt;= 2"</formula>
    </cfRule>
    <cfRule type="cellIs" priority="12" operator="equal" aboveAverage="0" equalAverage="0" bottom="0" percent="0" rank="0" text="" dxfId="12">
      <formula>"Atrasado"</formula>
    </cfRule>
    <cfRule type="cellIs" priority="13" operator="equal" aboveAverage="0" equalAverage="0" bottom="0" percent="0" rank="0" text="" dxfId="13">
      <formula>"Enviado"</formula>
    </cfRule>
  </conditionalFormatting>
  <conditionalFormatting sqref="D18:Q31">
    <cfRule type="cellIs" priority="14" operator="equal" aboveAverage="0" equalAverage="0" bottom="0" percent="0" rank="0" text="" dxfId="8">
      <formula>"Duplicado"</formula>
    </cfRule>
    <cfRule type="cellIs" priority="15" operator="equal" aboveAverage="0" equalAverage="0" bottom="0" percent="0" rank="0" text="" dxfId="9">
      <formula>"UVR Sem Técnico"</formula>
    </cfRule>
    <cfRule type="cellIs" priority="16" operator="equal" aboveAverage="0" equalAverage="0" bottom="0" percent="0" rank="0" text="" dxfId="10">
      <formula>"Outras Ocorrências"</formula>
    </cfRule>
    <cfRule type="cellIs" priority="17" operator="equal" aboveAverage="0" equalAverage="0" bottom="0" percent="0" rank="0" text="" dxfId="11">
      <formula>"Atrasado &gt;= 2"</formula>
    </cfRule>
    <cfRule type="cellIs" priority="18" operator="equal" aboveAverage="0" equalAverage="0" bottom="0" percent="0" rank="0" text="" dxfId="12">
      <formula>"Atrasado"</formula>
    </cfRule>
    <cfRule type="cellIs" priority="19" operator="equal" aboveAverage="0" equalAverage="0" bottom="0" percent="0" rank="0" text="" dxfId="13">
      <formula>"Enviado"</formula>
    </cfRule>
  </conditionalFormatting>
  <conditionalFormatting sqref="D49:Q62">
    <cfRule type="cellIs" priority="20" operator="equal" aboveAverage="0" equalAverage="0" bottom="0" percent="0" rank="0" text="" dxfId="8">
      <formula>"Duplicado"</formula>
    </cfRule>
    <cfRule type="cellIs" priority="21" operator="equal" aboveAverage="0" equalAverage="0" bottom="0" percent="0" rank="0" text="" dxfId="9">
      <formula>"UVR Sem Técnico"</formula>
    </cfRule>
    <cfRule type="cellIs" priority="22" operator="equal" aboveAverage="0" equalAverage="0" bottom="0" percent="0" rank="0" text="" dxfId="10">
      <formula>"Outras Ocorrências"</formula>
    </cfRule>
    <cfRule type="cellIs" priority="23" operator="equal" aboveAverage="0" equalAverage="0" bottom="0" percent="0" rank="0" text="" dxfId="11">
      <formula>"Atrasado &gt;= 2"</formula>
    </cfRule>
    <cfRule type="cellIs" priority="24" operator="equal" aboveAverage="0" equalAverage="0" bottom="0" percent="0" rank="0" text="" dxfId="12">
      <formula>"Atrasado"</formula>
    </cfRule>
    <cfRule type="cellIs" priority="25" operator="equal" aboveAverage="0" equalAverage="0" bottom="0" percent="0" rank="0" text="" dxfId="13">
      <formula>"Enviado"</formula>
    </cfRule>
  </conditionalFormatting>
  <conditionalFormatting sqref="D65:Q77">
    <cfRule type="cellIs" priority="26" operator="equal" aboveAverage="0" equalAverage="0" bottom="0" percent="0" rank="0" text="" dxfId="8">
      <formula>"Duplicado"</formula>
    </cfRule>
    <cfRule type="cellIs" priority="27" operator="equal" aboveAverage="0" equalAverage="0" bottom="0" percent="0" rank="0" text="" dxfId="9">
      <formula>"UVR Sem Técnico"</formula>
    </cfRule>
    <cfRule type="cellIs" priority="28" operator="equal" aboveAverage="0" equalAverage="0" bottom="0" percent="0" rank="0" text="" dxfId="10">
      <formula>"Outras Ocorrências"</formula>
    </cfRule>
    <cfRule type="cellIs" priority="29" operator="equal" aboveAverage="0" equalAverage="0" bottom="0" percent="0" rank="0" text="" dxfId="11">
      <formula>"Atrasado &gt;= 2"</formula>
    </cfRule>
    <cfRule type="cellIs" priority="30" operator="equal" aboveAverage="0" equalAverage="0" bottom="0" percent="0" rank="0" text="" dxfId="12">
      <formula>"Atrasado"</formula>
    </cfRule>
    <cfRule type="cellIs" priority="31" operator="equal" aboveAverage="0" equalAverage="0" bottom="0" percent="0" rank="0" text="" dxfId="13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98" t="s">
        <v>1</v>
      </c>
      <c r="E1" s="98" t="s">
        <v>2</v>
      </c>
      <c r="F1" s="98" t="s">
        <v>3</v>
      </c>
      <c r="G1" s="98" t="s">
        <v>4</v>
      </c>
      <c r="H1" s="98" t="s">
        <v>5</v>
      </c>
      <c r="I1" s="98" t="s">
        <v>6</v>
      </c>
      <c r="J1" s="98" t="s">
        <v>7</v>
      </c>
      <c r="K1" s="98" t="s">
        <v>8</v>
      </c>
      <c r="L1" s="98" t="s">
        <v>9</v>
      </c>
      <c r="M1" s="98" t="s">
        <v>10</v>
      </c>
      <c r="N1" s="98" t="s">
        <v>11</v>
      </c>
      <c r="O1" s="98" t="s">
        <v>12</v>
      </c>
      <c r="P1" s="98" t="s">
        <v>13</v>
      </c>
      <c r="Q1" s="98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80" t="n">
        <v>1</v>
      </c>
      <c r="D2" s="9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9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9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9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9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9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9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9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9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9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9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9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9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9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80" t="n">
        <v>1</v>
      </c>
      <c r="D3" s="9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9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9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9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9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9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9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9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9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9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9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9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9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9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80" t="n">
        <v>1</v>
      </c>
      <c r="D4" s="9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9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9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9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9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9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9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9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9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9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9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9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9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9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80" t="n">
        <v>1</v>
      </c>
      <c r="D5" s="9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9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9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9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9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9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9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9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9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9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9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9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9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9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80" t="n">
        <v>1</v>
      </c>
      <c r="D6" s="9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9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9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9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9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9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9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9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9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9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9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9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9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9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80" t="n">
        <v>1</v>
      </c>
      <c r="D7" s="9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9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9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9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9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9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9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9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9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9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9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9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9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9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80" t="n">
        <v>1</v>
      </c>
      <c r="D8" s="9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9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9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9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9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9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9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9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9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9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9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9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9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9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80" t="n">
        <v>1</v>
      </c>
      <c r="D9" s="9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9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9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9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9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9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9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9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9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9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9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9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9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9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80" t="n">
        <v>1</v>
      </c>
      <c r="D10" s="9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9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9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9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9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9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9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9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9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9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9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9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9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9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80" t="n">
        <v>1</v>
      </c>
      <c r="D11" s="9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9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9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9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9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9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9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9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9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9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9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9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9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9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80" t="n">
        <v>1</v>
      </c>
      <c r="D12" s="9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9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9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9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9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9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9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9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9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9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9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9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9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9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80" t="n">
        <v>1</v>
      </c>
      <c r="D13" s="9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9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9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9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9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9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9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9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9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9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9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9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9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9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80" t="n">
        <v>1</v>
      </c>
      <c r="D14" s="9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9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9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9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9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9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9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9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9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9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9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9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9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9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80" t="n">
        <v>1</v>
      </c>
      <c r="D15" s="9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9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9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9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9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9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9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9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9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9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9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9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9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9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98" t="s">
        <v>1</v>
      </c>
      <c r="E17" s="98" t="s">
        <v>2</v>
      </c>
      <c r="F17" s="98" t="s">
        <v>3</v>
      </c>
      <c r="G17" s="98" t="s">
        <v>4</v>
      </c>
      <c r="H17" s="98" t="s">
        <v>5</v>
      </c>
      <c r="I17" s="98" t="s">
        <v>6</v>
      </c>
      <c r="J17" s="98" t="s">
        <v>7</v>
      </c>
      <c r="K17" s="98" t="s">
        <v>8</v>
      </c>
      <c r="L17" s="98" t="s">
        <v>9</v>
      </c>
      <c r="M17" s="98" t="s">
        <v>10</v>
      </c>
      <c r="N17" s="98" t="s">
        <v>11</v>
      </c>
      <c r="O17" s="98" t="s">
        <v>12</v>
      </c>
      <c r="P17" s="98" t="s">
        <v>13</v>
      </c>
      <c r="Q17" s="98" t="s">
        <v>14</v>
      </c>
    </row>
    <row r="18" customFormat="false" ht="15" hidden="false" customHeight="true" outlineLevel="0" collapsed="false">
      <c r="A18" s="90" t="s">
        <v>37</v>
      </c>
      <c r="B18" s="47" t="s">
        <v>67</v>
      </c>
      <c r="C18" s="47" t="n">
        <v>1</v>
      </c>
      <c r="D18" s="9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9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9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9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9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9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9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9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9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9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9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9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9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9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true" outlineLevel="0" collapsed="false">
      <c r="A19" s="90" t="s">
        <v>37</v>
      </c>
      <c r="B19" s="47" t="s">
        <v>68</v>
      </c>
      <c r="C19" s="47" t="n">
        <v>1</v>
      </c>
      <c r="D19" s="9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9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9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9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9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9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9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9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9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9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9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9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9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9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true" outlineLevel="0" collapsed="false">
      <c r="A20" s="90" t="s">
        <v>37</v>
      </c>
      <c r="B20" s="47" t="s">
        <v>69</v>
      </c>
      <c r="C20" s="47" t="n">
        <v>1</v>
      </c>
      <c r="D20" s="9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9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9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9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9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9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9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9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9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9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9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9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9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9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true" outlineLevel="0" collapsed="false">
      <c r="A21" s="90" t="s">
        <v>37</v>
      </c>
      <c r="B21" s="47" t="s">
        <v>70</v>
      </c>
      <c r="C21" s="47" t="n">
        <v>1</v>
      </c>
      <c r="D21" s="9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9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9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9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9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9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9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9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9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9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9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9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9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9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true" outlineLevel="0" collapsed="false">
      <c r="A22" s="90" t="s">
        <v>37</v>
      </c>
      <c r="B22" s="47" t="s">
        <v>71</v>
      </c>
      <c r="C22" s="47" t="n">
        <v>1</v>
      </c>
      <c r="D22" s="9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9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9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9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9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9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9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9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9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9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9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9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9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9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true" outlineLevel="0" collapsed="false">
      <c r="A23" s="90" t="s">
        <v>37</v>
      </c>
      <c r="B23" s="47" t="s">
        <v>72</v>
      </c>
      <c r="C23" s="47" t="n">
        <v>1</v>
      </c>
      <c r="D23" s="9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9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9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9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9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9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9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9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9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9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9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9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9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9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true" outlineLevel="0" collapsed="false">
      <c r="A24" s="90" t="s">
        <v>37</v>
      </c>
      <c r="B24" s="47" t="s">
        <v>73</v>
      </c>
      <c r="C24" s="47" t="n">
        <v>1</v>
      </c>
      <c r="D24" s="9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9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9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9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9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9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9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9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9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9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9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9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9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9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true" outlineLevel="0" collapsed="false">
      <c r="A25" s="90" t="s">
        <v>37</v>
      </c>
      <c r="B25" s="47" t="s">
        <v>74</v>
      </c>
      <c r="C25" s="47" t="n">
        <v>1</v>
      </c>
      <c r="D25" s="9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9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9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9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9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9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9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9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9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9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9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9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9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9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true" outlineLevel="0" collapsed="false">
      <c r="A26" s="90" t="s">
        <v>37</v>
      </c>
      <c r="B26" s="47" t="s">
        <v>75</v>
      </c>
      <c r="C26" s="47" t="n">
        <v>1</v>
      </c>
      <c r="D26" s="9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9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9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9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9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9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9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9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9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9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9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9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9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9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true" outlineLevel="0" collapsed="false">
      <c r="A27" s="90" t="s">
        <v>37</v>
      </c>
      <c r="B27" s="47" t="s">
        <v>76</v>
      </c>
      <c r="C27" s="47" t="n">
        <v>1</v>
      </c>
      <c r="D27" s="9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9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9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9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9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9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9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9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9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9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9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9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9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9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true" outlineLevel="0" collapsed="false">
      <c r="A28" s="90" t="s">
        <v>37</v>
      </c>
      <c r="B28" s="47" t="s">
        <v>77</v>
      </c>
      <c r="C28" s="47" t="n">
        <v>1</v>
      </c>
      <c r="D28" s="9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9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9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9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9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9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9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9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9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9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9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9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9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9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true" outlineLevel="0" collapsed="false">
      <c r="A29" s="90" t="s">
        <v>37</v>
      </c>
      <c r="B29" s="47" t="s">
        <v>78</v>
      </c>
      <c r="C29" s="47" t="n">
        <v>1</v>
      </c>
      <c r="D29" s="9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9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9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9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9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9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9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9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9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9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9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9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9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9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true" outlineLevel="0" collapsed="false">
      <c r="A30" s="90" t="s">
        <v>37</v>
      </c>
      <c r="B30" s="47" t="s">
        <v>79</v>
      </c>
      <c r="C30" s="47" t="n">
        <v>1</v>
      </c>
      <c r="D30" s="9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9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9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9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9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9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9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9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9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9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9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9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9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9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true" outlineLevel="0" collapsed="false">
      <c r="A31" s="90" t="s">
        <v>37</v>
      </c>
      <c r="B31" s="47" t="s">
        <v>80</v>
      </c>
      <c r="C31" s="47" t="n">
        <v>1</v>
      </c>
      <c r="D31" s="9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9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9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9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9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9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9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9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9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9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9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9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9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9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98" t="s">
        <v>1</v>
      </c>
      <c r="E33" s="98" t="s">
        <v>2</v>
      </c>
      <c r="F33" s="98" t="s">
        <v>3</v>
      </c>
      <c r="G33" s="98" t="s">
        <v>4</v>
      </c>
      <c r="H33" s="98" t="s">
        <v>5</v>
      </c>
      <c r="I33" s="98" t="s">
        <v>6</v>
      </c>
      <c r="J33" s="98" t="s">
        <v>7</v>
      </c>
      <c r="K33" s="98" t="s">
        <v>8</v>
      </c>
      <c r="L33" s="98" t="s">
        <v>9</v>
      </c>
      <c r="M33" s="98" t="s">
        <v>10</v>
      </c>
      <c r="N33" s="98" t="s">
        <v>11</v>
      </c>
      <c r="O33" s="98" t="s">
        <v>12</v>
      </c>
      <c r="P33" s="98" t="s">
        <v>13</v>
      </c>
      <c r="Q33" s="98" t="s">
        <v>14</v>
      </c>
    </row>
    <row r="34" customFormat="false" ht="15" hidden="false" customHeight="true" outlineLevel="0" collapsed="false">
      <c r="A34" s="92" t="s">
        <v>28</v>
      </c>
      <c r="B34" s="93" t="s">
        <v>81</v>
      </c>
      <c r="C34" s="93" t="n">
        <v>2</v>
      </c>
      <c r="D34" s="9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9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9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9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9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9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9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9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9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9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9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9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9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9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true" outlineLevel="0" collapsed="false">
      <c r="A35" s="92" t="s">
        <v>28</v>
      </c>
      <c r="B35" s="93" t="s">
        <v>81</v>
      </c>
      <c r="C35" s="93" t="n">
        <v>3</v>
      </c>
      <c r="D35" s="9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9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9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9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9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9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9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9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9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9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9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9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9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9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true" outlineLevel="0" collapsed="false">
      <c r="A36" s="92" t="s">
        <v>28</v>
      </c>
      <c r="B36" s="93" t="s">
        <v>81</v>
      </c>
      <c r="C36" s="93" t="n">
        <v>4</v>
      </c>
      <c r="D36" s="9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9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9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9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9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9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9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9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9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9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9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9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9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9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true" outlineLevel="0" collapsed="false">
      <c r="A37" s="92" t="s">
        <v>28</v>
      </c>
      <c r="B37" s="93" t="s">
        <v>81</v>
      </c>
      <c r="C37" s="93" t="n">
        <v>5</v>
      </c>
      <c r="D37" s="9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9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9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9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9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9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9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9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9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9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9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9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9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9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true" outlineLevel="0" collapsed="false">
      <c r="A38" s="92" t="s">
        <v>28</v>
      </c>
      <c r="B38" s="93" t="s">
        <v>81</v>
      </c>
      <c r="C38" s="93" t="n">
        <v>6</v>
      </c>
      <c r="D38" s="9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9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9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9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9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9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9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9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9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9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9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9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9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9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true" outlineLevel="0" collapsed="false">
      <c r="A39" s="92" t="s">
        <v>28</v>
      </c>
      <c r="B39" s="93" t="s">
        <v>81</v>
      </c>
      <c r="C39" s="93" t="n">
        <v>7</v>
      </c>
      <c r="D39" s="9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9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9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9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9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9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9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9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9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9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9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9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9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9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true" outlineLevel="0" collapsed="false">
      <c r="A40" s="92" t="s">
        <v>28</v>
      </c>
      <c r="B40" s="93" t="s">
        <v>81</v>
      </c>
      <c r="C40" s="93" t="n">
        <v>8</v>
      </c>
      <c r="D40" s="9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9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9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9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9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9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9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9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9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9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9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9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9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9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true" outlineLevel="0" collapsed="false">
      <c r="A41" s="92" t="s">
        <v>28</v>
      </c>
      <c r="B41" s="93" t="s">
        <v>81</v>
      </c>
      <c r="C41" s="93" t="n">
        <v>9</v>
      </c>
      <c r="D41" s="9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9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9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9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9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9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9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9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9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9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9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9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9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9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true" outlineLevel="0" collapsed="false">
      <c r="A42" s="92" t="s">
        <v>28</v>
      </c>
      <c r="B42" s="93" t="s">
        <v>82</v>
      </c>
      <c r="C42" s="93" t="n">
        <v>1</v>
      </c>
      <c r="D42" s="9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9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9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9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9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9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9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9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9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9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9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9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9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9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true" outlineLevel="0" collapsed="false">
      <c r="A43" s="92" t="s">
        <v>28</v>
      </c>
      <c r="B43" s="93" t="s">
        <v>83</v>
      </c>
      <c r="C43" s="93" t="n">
        <v>1</v>
      </c>
      <c r="D43" s="9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9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9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9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9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9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9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9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9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9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9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9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9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9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true" outlineLevel="0" collapsed="false">
      <c r="A44" s="92" t="s">
        <v>28</v>
      </c>
      <c r="B44" s="93" t="s">
        <v>84</v>
      </c>
      <c r="C44" s="93" t="n">
        <v>1</v>
      </c>
      <c r="D44" s="9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9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9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9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9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9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9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9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9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9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9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9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9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9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true" outlineLevel="0" collapsed="false">
      <c r="A45" s="92" t="s">
        <v>28</v>
      </c>
      <c r="B45" s="93" t="s">
        <v>85</v>
      </c>
      <c r="C45" s="93" t="n">
        <v>1</v>
      </c>
      <c r="D45" s="9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9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9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9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9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9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9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9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9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9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9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9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9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9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true" outlineLevel="0" collapsed="false">
      <c r="A46" s="92" t="s">
        <v>28</v>
      </c>
      <c r="B46" s="93" t="s">
        <v>86</v>
      </c>
      <c r="C46" s="93" t="n">
        <v>1</v>
      </c>
      <c r="D46" s="9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9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9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9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9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9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9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9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9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9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9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9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9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9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98" t="s">
        <v>1</v>
      </c>
      <c r="E48" s="98" t="s">
        <v>2</v>
      </c>
      <c r="F48" s="98" t="s">
        <v>3</v>
      </c>
      <c r="G48" s="98" t="s">
        <v>4</v>
      </c>
      <c r="H48" s="98" t="s">
        <v>5</v>
      </c>
      <c r="I48" s="98" t="s">
        <v>6</v>
      </c>
      <c r="J48" s="98" t="s">
        <v>7</v>
      </c>
      <c r="K48" s="98" t="s">
        <v>8</v>
      </c>
      <c r="L48" s="98" t="s">
        <v>9</v>
      </c>
      <c r="M48" s="98" t="s">
        <v>10</v>
      </c>
      <c r="N48" s="98" t="s">
        <v>11</v>
      </c>
      <c r="O48" s="98" t="s">
        <v>12</v>
      </c>
      <c r="P48" s="98" t="s">
        <v>13</v>
      </c>
      <c r="Q48" s="98" t="s">
        <v>14</v>
      </c>
    </row>
    <row r="49" customFormat="false" ht="15" hidden="false" customHeight="true" outlineLevel="0" collapsed="false">
      <c r="A49" s="95" t="s">
        <v>40</v>
      </c>
      <c r="B49" s="93" t="s">
        <v>87</v>
      </c>
      <c r="C49" s="93" t="n">
        <v>1</v>
      </c>
      <c r="D49" s="99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99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99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99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99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99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99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99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99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99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99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99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99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99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true" outlineLevel="0" collapsed="false">
      <c r="A50" s="95" t="s">
        <v>40</v>
      </c>
      <c r="B50" s="93" t="s">
        <v>88</v>
      </c>
      <c r="C50" s="93" t="n">
        <v>1</v>
      </c>
      <c r="D50" s="9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9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9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9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9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9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9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9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9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9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9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9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9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9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true" outlineLevel="0" collapsed="false">
      <c r="A51" s="95" t="s">
        <v>40</v>
      </c>
      <c r="B51" s="93" t="s">
        <v>89</v>
      </c>
      <c r="C51" s="93" t="n">
        <v>1</v>
      </c>
      <c r="D51" s="9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9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9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9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9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9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9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9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9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9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9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9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9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9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true" outlineLevel="0" collapsed="false">
      <c r="A52" s="95" t="s">
        <v>40</v>
      </c>
      <c r="B52" s="93" t="s">
        <v>90</v>
      </c>
      <c r="C52" s="93" t="n">
        <v>1</v>
      </c>
      <c r="D52" s="9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9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9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9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9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9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9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9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9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9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9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9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9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9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true" outlineLevel="0" collapsed="false">
      <c r="A53" s="95" t="s">
        <v>40</v>
      </c>
      <c r="B53" s="93" t="s">
        <v>91</v>
      </c>
      <c r="C53" s="93" t="n">
        <v>1</v>
      </c>
      <c r="D53" s="9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9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9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9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9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9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9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9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9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9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9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9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9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9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true" outlineLevel="0" collapsed="false">
      <c r="A54" s="95" t="s">
        <v>40</v>
      </c>
      <c r="B54" s="93" t="s">
        <v>91</v>
      </c>
      <c r="C54" s="93" t="n">
        <v>2</v>
      </c>
      <c r="D54" s="9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9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9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9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9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9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9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9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9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9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9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9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9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9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true" outlineLevel="0" collapsed="false">
      <c r="A55" s="95" t="s">
        <v>40</v>
      </c>
      <c r="B55" s="93" t="s">
        <v>92</v>
      </c>
      <c r="C55" s="93" t="n">
        <v>1</v>
      </c>
      <c r="D55" s="9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9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9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9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9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9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9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9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9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9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9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9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9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9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true" outlineLevel="0" collapsed="false">
      <c r="A56" s="95" t="s">
        <v>40</v>
      </c>
      <c r="B56" s="93" t="s">
        <v>93</v>
      </c>
      <c r="C56" s="93" t="n">
        <v>1</v>
      </c>
      <c r="D56" s="9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9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9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9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9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9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9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9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9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9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9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9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9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9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true" outlineLevel="0" collapsed="false">
      <c r="A57" s="95" t="s">
        <v>40</v>
      </c>
      <c r="B57" s="93" t="s">
        <v>94</v>
      </c>
      <c r="C57" s="93" t="n">
        <v>1</v>
      </c>
      <c r="D57" s="9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9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9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9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9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9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9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9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9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9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9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9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9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9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true" outlineLevel="0" collapsed="false">
      <c r="A58" s="95" t="s">
        <v>40</v>
      </c>
      <c r="B58" s="93" t="s">
        <v>95</v>
      </c>
      <c r="C58" s="93" t="n">
        <v>1</v>
      </c>
      <c r="D58" s="9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9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9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9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9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9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9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9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9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9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9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9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9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9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true" outlineLevel="0" collapsed="false">
      <c r="A59" s="95" t="s">
        <v>40</v>
      </c>
      <c r="B59" s="93" t="s">
        <v>96</v>
      </c>
      <c r="C59" s="93" t="n">
        <v>1</v>
      </c>
      <c r="D59" s="9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9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9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9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9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9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9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9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9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9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9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9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9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9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true" outlineLevel="0" collapsed="false">
      <c r="A60" s="95" t="s">
        <v>40</v>
      </c>
      <c r="B60" s="93" t="s">
        <v>97</v>
      </c>
      <c r="C60" s="93" t="n">
        <v>1</v>
      </c>
      <c r="D60" s="9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9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9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9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9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9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9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9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9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9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9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9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9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9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true" outlineLevel="0" collapsed="false">
      <c r="A61" s="95" t="s">
        <v>40</v>
      </c>
      <c r="B61" s="93" t="s">
        <v>98</v>
      </c>
      <c r="C61" s="93" t="n">
        <v>1</v>
      </c>
      <c r="D61" s="9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9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9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9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9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9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9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9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9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9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9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9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9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9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true" outlineLevel="0" collapsed="false">
      <c r="A62" s="95" t="s">
        <v>40</v>
      </c>
      <c r="B62" s="93" t="s">
        <v>99</v>
      </c>
      <c r="C62" s="93" t="n">
        <v>1</v>
      </c>
      <c r="D62" s="9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9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9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9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9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9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9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9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9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9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9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9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9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9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98" t="s">
        <v>1</v>
      </c>
      <c r="E64" s="98" t="s">
        <v>2</v>
      </c>
      <c r="F64" s="98" t="s">
        <v>3</v>
      </c>
      <c r="G64" s="98" t="s">
        <v>4</v>
      </c>
      <c r="H64" s="98" t="s">
        <v>5</v>
      </c>
      <c r="I64" s="98" t="s">
        <v>6</v>
      </c>
      <c r="J64" s="98" t="s">
        <v>7</v>
      </c>
      <c r="K64" s="98" t="s">
        <v>8</v>
      </c>
      <c r="L64" s="98" t="s">
        <v>9</v>
      </c>
      <c r="M64" s="98" t="s">
        <v>10</v>
      </c>
      <c r="N64" s="98" t="s">
        <v>11</v>
      </c>
      <c r="O64" s="98" t="s">
        <v>12</v>
      </c>
      <c r="P64" s="98" t="s">
        <v>13</v>
      </c>
      <c r="Q64" s="98" t="s">
        <v>14</v>
      </c>
    </row>
    <row r="65" customFormat="false" ht="15" hidden="false" customHeight="true" outlineLevel="0" collapsed="false">
      <c r="A65" s="97" t="s">
        <v>42</v>
      </c>
      <c r="B65" s="47" t="s">
        <v>100</v>
      </c>
      <c r="C65" s="47" t="n">
        <v>1</v>
      </c>
      <c r="D65" s="99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99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99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99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99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99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99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99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99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99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99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99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99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99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true" outlineLevel="0" collapsed="false">
      <c r="A66" s="97" t="s">
        <v>42</v>
      </c>
      <c r="B66" s="47" t="s">
        <v>101</v>
      </c>
      <c r="C66" s="47" t="n">
        <v>1</v>
      </c>
      <c r="D66" s="9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9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9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9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9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9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9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9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9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9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9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9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9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9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true" outlineLevel="0" collapsed="false">
      <c r="A67" s="97" t="s">
        <v>42</v>
      </c>
      <c r="B67" s="47" t="s">
        <v>101</v>
      </c>
      <c r="C67" s="47" t="n">
        <v>2</v>
      </c>
      <c r="D67" s="9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9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9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9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9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9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9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9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9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9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9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9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9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9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true" outlineLevel="0" collapsed="false">
      <c r="A68" s="97" t="s">
        <v>42</v>
      </c>
      <c r="B68" s="47" t="s">
        <v>101</v>
      </c>
      <c r="C68" s="47" t="n">
        <v>3</v>
      </c>
      <c r="D68" s="9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9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9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9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9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9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9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9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9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9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9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9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9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9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true" outlineLevel="0" collapsed="false">
      <c r="A69" s="97" t="s">
        <v>42</v>
      </c>
      <c r="B69" s="47" t="s">
        <v>101</v>
      </c>
      <c r="C69" s="47" t="n">
        <v>4</v>
      </c>
      <c r="D69" s="9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9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9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9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9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9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9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9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9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9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9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9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9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9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true" outlineLevel="0" collapsed="false">
      <c r="A70" s="97" t="s">
        <v>42</v>
      </c>
      <c r="B70" s="47" t="s">
        <v>101</v>
      </c>
      <c r="C70" s="47" t="n">
        <v>5</v>
      </c>
      <c r="D70" s="9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9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9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9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9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9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9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9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9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9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9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9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9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9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true" outlineLevel="0" collapsed="false">
      <c r="A71" s="97" t="s">
        <v>42</v>
      </c>
      <c r="B71" s="47" t="s">
        <v>101</v>
      </c>
      <c r="C71" s="47" t="n">
        <v>6</v>
      </c>
      <c r="D71" s="9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9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9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9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9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9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9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9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9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9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9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9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9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9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true" outlineLevel="0" collapsed="false">
      <c r="A72" s="97" t="s">
        <v>42</v>
      </c>
      <c r="B72" s="47" t="s">
        <v>102</v>
      </c>
      <c r="C72" s="47" t="n">
        <v>1</v>
      </c>
      <c r="D72" s="9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9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9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9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9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9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9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9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9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9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9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9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9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9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true" outlineLevel="0" collapsed="false">
      <c r="A73" s="97" t="s">
        <v>42</v>
      </c>
      <c r="B73" s="47" t="s">
        <v>103</v>
      </c>
      <c r="C73" s="47" t="n">
        <v>1</v>
      </c>
      <c r="D73" s="9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9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9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9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9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9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9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9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9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9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9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9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9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9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true" outlineLevel="0" collapsed="false">
      <c r="A74" s="97" t="s">
        <v>42</v>
      </c>
      <c r="B74" s="47" t="s">
        <v>104</v>
      </c>
      <c r="C74" s="47" t="n">
        <v>1</v>
      </c>
      <c r="D74" s="9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9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9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9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9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9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9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9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9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9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9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9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9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9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true" outlineLevel="0" collapsed="false">
      <c r="A75" s="97" t="s">
        <v>42</v>
      </c>
      <c r="B75" s="47" t="s">
        <v>105</v>
      </c>
      <c r="C75" s="47" t="n">
        <v>1</v>
      </c>
      <c r="D75" s="9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9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9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9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9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9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9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9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9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9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9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9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9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9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true" outlineLevel="0" collapsed="false">
      <c r="A76" s="97" t="s">
        <v>42</v>
      </c>
      <c r="B76" s="47" t="s">
        <v>106</v>
      </c>
      <c r="C76" s="47" t="n">
        <v>1</v>
      </c>
      <c r="D76" s="9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9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9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9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9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9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9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9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9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9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9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9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9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9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true" outlineLevel="0" collapsed="false">
      <c r="A77" s="97" t="s">
        <v>42</v>
      </c>
      <c r="B77" s="47" t="s">
        <v>107</v>
      </c>
      <c r="C77" s="47" t="n">
        <v>1</v>
      </c>
      <c r="D77" s="9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9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9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9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9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9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9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9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9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9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9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9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9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9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14">
      <formula>"Sim"</formula>
    </cfRule>
    <cfRule type="cellIs" priority="3" operator="equal" aboveAverage="0" equalAverage="0" bottom="0" percent="0" rank="0" text="" dxfId="15">
      <formula>"Não"</formula>
    </cfRule>
  </conditionalFormatting>
  <conditionalFormatting sqref="D18:Q31">
    <cfRule type="cellIs" priority="4" operator="equal" aboveAverage="0" equalAverage="0" bottom="0" percent="0" rank="0" text="" dxfId="14">
      <formula>"Sim"</formula>
    </cfRule>
    <cfRule type="cellIs" priority="5" operator="equal" aboveAverage="0" equalAverage="0" bottom="0" percent="0" rank="0" text="" dxfId="15">
      <formula>"Não"</formula>
    </cfRule>
  </conditionalFormatting>
  <conditionalFormatting sqref="D34:Q46">
    <cfRule type="cellIs" priority="6" operator="equal" aboveAverage="0" equalAverage="0" bottom="0" percent="0" rank="0" text="" dxfId="14">
      <formula>"Sim"</formula>
    </cfRule>
    <cfRule type="cellIs" priority="7" operator="equal" aboveAverage="0" equalAverage="0" bottom="0" percent="0" rank="0" text="" dxfId="15">
      <formula>"Não"</formula>
    </cfRule>
  </conditionalFormatting>
  <conditionalFormatting sqref="D49:Q62">
    <cfRule type="cellIs" priority="8" operator="equal" aboveAverage="0" equalAverage="0" bottom="0" percent="0" rank="0" text="" dxfId="14">
      <formula>"Sim"</formula>
    </cfRule>
    <cfRule type="cellIs" priority="9" operator="equal" aboveAverage="0" equalAverage="0" bottom="0" percent="0" rank="0" text="" dxfId="15">
      <formula>"Não"</formula>
    </cfRule>
  </conditionalFormatting>
  <conditionalFormatting sqref="D65:Q77">
    <cfRule type="cellIs" priority="10" operator="equal" aboveAverage="0" equalAverage="0" bottom="0" percent="0" rank="0" text="" dxfId="14">
      <formula>"Sim"</formula>
    </cfRule>
    <cfRule type="cellIs" priority="11" operator="equal" aboveAverage="0" equalAverage="0" bottom="0" percent="0" rank="0" text="" dxfId="15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3" t="s">
        <v>18</v>
      </c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3" t="s">
        <v>18</v>
      </c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3" t="s">
        <v>18</v>
      </c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3" t="s">
        <v>18</v>
      </c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125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3" t="s">
        <v>18</v>
      </c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3" t="s">
        <v>18</v>
      </c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129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131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131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134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134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131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3" t="s">
        <v>18</v>
      </c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3" t="s">
        <v>18</v>
      </c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3" t="s">
        <v>18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3" t="s">
        <v>18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3" t="s">
        <v>18</v>
      </c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3" t="s">
        <v>18</v>
      </c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125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125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125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125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125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150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150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154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125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3" t="s">
        <v>18</v>
      </c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3" t="s">
        <v>18</v>
      </c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3" t="s">
        <v>18</v>
      </c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3" t="s">
        <v>18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125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3" t="s">
        <v>18</v>
      </c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150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165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7" t="s">
        <v>16</v>
      </c>
      <c r="F43" s="102" t="s">
        <v>125</v>
      </c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125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125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150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3" t="s">
        <v>18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125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125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125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3" t="s">
        <v>18</v>
      </c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125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165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3" t="s">
        <v>18</v>
      </c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3" t="s">
        <v>18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169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154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3" t="s">
        <v>18</v>
      </c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3" t="s">
        <v>18</v>
      </c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165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125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192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3" t="s">
        <v>18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3" t="s">
        <v>18</v>
      </c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3" t="s">
        <v>18</v>
      </c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3" t="s">
        <v>18</v>
      </c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3" t="s">
        <v>18</v>
      </c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125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3" t="s">
        <v>18</v>
      </c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3" t="s">
        <v>18</v>
      </c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134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131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131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134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131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131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3" t="s">
        <v>18</v>
      </c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3" t="s">
        <v>18</v>
      </c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3" t="s">
        <v>18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3" t="s">
        <v>18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3" t="s">
        <v>18</v>
      </c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3" t="s">
        <v>18</v>
      </c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125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125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125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125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150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150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150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154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125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3" t="s">
        <v>18</v>
      </c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3" t="s">
        <v>18</v>
      </c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3" t="s">
        <v>18</v>
      </c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3" t="s">
        <v>18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125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3" t="s">
        <v>18</v>
      </c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150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165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7" t="s">
        <v>16</v>
      </c>
      <c r="F43" s="102" t="s">
        <v>125</v>
      </c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125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125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131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3" t="s">
        <v>18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125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125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125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3" t="s">
        <v>18</v>
      </c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125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165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3" t="s">
        <v>18</v>
      </c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3" t="s">
        <v>18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169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154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192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195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131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125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192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3" t="s">
        <v>18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3" t="s">
        <v>18</v>
      </c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3" t="s">
        <v>18</v>
      </c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3" t="s">
        <v>18</v>
      </c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3" t="s">
        <v>18</v>
      </c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125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3" t="s">
        <v>18</v>
      </c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3" t="s">
        <v>18</v>
      </c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134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131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131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134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131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131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3" t="s">
        <v>18</v>
      </c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3" t="s">
        <v>18</v>
      </c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3" t="s">
        <v>18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3" t="s">
        <v>18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3" t="s">
        <v>18</v>
      </c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3" t="s">
        <v>18</v>
      </c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125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125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125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125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150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150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150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154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125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3" t="s">
        <v>18</v>
      </c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3" t="s">
        <v>18</v>
      </c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3" t="s">
        <v>18</v>
      </c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3" t="s">
        <v>18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125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3" t="s">
        <v>18</v>
      </c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150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165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7" t="s">
        <v>16</v>
      </c>
      <c r="F43" s="102" t="s">
        <v>125</v>
      </c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150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125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131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3" t="s">
        <v>18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125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125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125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3" t="s">
        <v>18</v>
      </c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125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165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3" t="s">
        <v>18</v>
      </c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3" t="s">
        <v>18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169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154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192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196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131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125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192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3" t="s">
        <v>18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197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197</v>
      </c>
      <c r="G3" s="110" t="s">
        <v>152</v>
      </c>
      <c r="H3" s="102" t="s">
        <v>198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7" t="s">
        <v>16</v>
      </c>
      <c r="F4" s="102" t="s">
        <v>197</v>
      </c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199</v>
      </c>
      <c r="G5" s="110" t="s">
        <v>152</v>
      </c>
      <c r="H5" s="111" t="s">
        <v>200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201</v>
      </c>
      <c r="G6" s="110" t="s">
        <v>152</v>
      </c>
      <c r="H6" s="111" t="s">
        <v>202</v>
      </c>
      <c r="I6" s="102" t="s">
        <v>203</v>
      </c>
      <c r="J6" s="102" t="s">
        <v>152</v>
      </c>
      <c r="K6" s="102" t="s">
        <v>204</v>
      </c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197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205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197</v>
      </c>
      <c r="G9" s="110" t="s">
        <v>152</v>
      </c>
      <c r="H9" s="111" t="s">
        <v>206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207</v>
      </c>
      <c r="G10" s="110" t="s">
        <v>152</v>
      </c>
      <c r="H10" s="102" t="s">
        <v>208</v>
      </c>
      <c r="I10" s="102" t="s">
        <v>209</v>
      </c>
      <c r="J10" s="102" t="s">
        <v>152</v>
      </c>
      <c r="K10" s="102" t="s">
        <v>210</v>
      </c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12" t="s">
        <v>19</v>
      </c>
      <c r="F11" s="102" t="s">
        <v>211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212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197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213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197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214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215</v>
      </c>
      <c r="G17" s="110" t="s">
        <v>152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197</v>
      </c>
      <c r="G18" s="110" t="s">
        <v>152</v>
      </c>
      <c r="H18" s="102" t="s">
        <v>216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197</v>
      </c>
      <c r="G19" s="110" t="s">
        <v>152</v>
      </c>
      <c r="H19" s="111" t="s">
        <v>217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218</v>
      </c>
      <c r="G20" s="110" t="s">
        <v>152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218</v>
      </c>
      <c r="G21" s="110" t="s">
        <v>152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219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220</v>
      </c>
      <c r="G24" s="110" t="s">
        <v>152</v>
      </c>
      <c r="H24" s="102" t="s">
        <v>221</v>
      </c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220</v>
      </c>
      <c r="G25" s="110" t="s">
        <v>152</v>
      </c>
      <c r="H25" s="102" t="s">
        <v>222</v>
      </c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220</v>
      </c>
      <c r="G26" s="110" t="s">
        <v>152</v>
      </c>
      <c r="H26" s="102" t="s">
        <v>222</v>
      </c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220</v>
      </c>
      <c r="G27" s="110" t="s">
        <v>152</v>
      </c>
      <c r="H27" s="102" t="s">
        <v>223</v>
      </c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220</v>
      </c>
      <c r="G28" s="110" t="s">
        <v>152</v>
      </c>
      <c r="H28" s="102" t="s">
        <v>224</v>
      </c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220</v>
      </c>
      <c r="G29" s="110" t="s">
        <v>152</v>
      </c>
      <c r="H29" s="102" t="s">
        <v>224</v>
      </c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220</v>
      </c>
      <c r="G30" s="110" t="s">
        <v>152</v>
      </c>
      <c r="H30" s="102" t="s">
        <v>221</v>
      </c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218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218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218</v>
      </c>
      <c r="G34" s="110" t="s">
        <v>152</v>
      </c>
      <c r="H34" s="102" t="s">
        <v>225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12" t="s">
        <v>19</v>
      </c>
      <c r="F35" s="102" t="s">
        <v>226</v>
      </c>
      <c r="G35" s="110" t="s">
        <v>152</v>
      </c>
      <c r="H35" s="111" t="s">
        <v>227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197</v>
      </c>
      <c r="G36" s="110" t="s">
        <v>152</v>
      </c>
      <c r="H36" s="102" t="s">
        <v>228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197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220</v>
      </c>
      <c r="G38" s="110" t="s">
        <v>152</v>
      </c>
      <c r="H38" s="102" t="s">
        <v>229</v>
      </c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218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218</v>
      </c>
      <c r="G40" s="110" t="s">
        <v>152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 t="s">
        <v>199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7" t="s">
        <v>16</v>
      </c>
      <c r="F42" s="102" t="s">
        <v>199</v>
      </c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220</v>
      </c>
      <c r="G44" s="110" t="s">
        <v>152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220</v>
      </c>
      <c r="G45" s="110" t="s">
        <v>152</v>
      </c>
      <c r="H45" s="102" t="s">
        <v>230</v>
      </c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218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231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3" t="s">
        <v>18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12" t="s">
        <v>19</v>
      </c>
      <c r="F49" s="102" t="s">
        <v>232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199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199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197</v>
      </c>
      <c r="G52" s="104" t="s">
        <v>118</v>
      </c>
      <c r="H52" s="102" t="s">
        <v>233</v>
      </c>
      <c r="I52" s="102" t="s">
        <v>234</v>
      </c>
      <c r="J52" s="102" t="s">
        <v>152</v>
      </c>
      <c r="K52" s="102" t="s">
        <v>235</v>
      </c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197</v>
      </c>
      <c r="G53" s="110" t="s">
        <v>152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197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199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220</v>
      </c>
      <c r="G56" s="110" t="s">
        <v>152</v>
      </c>
      <c r="H56" s="102" t="s">
        <v>236</v>
      </c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197</v>
      </c>
      <c r="G57" s="110" t="s">
        <v>152</v>
      </c>
      <c r="H57" s="111" t="s">
        <v>237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218</v>
      </c>
      <c r="G58" s="110" t="s">
        <v>152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220</v>
      </c>
      <c r="G59" s="110" t="s">
        <v>152</v>
      </c>
      <c r="H59" s="102" t="s">
        <v>238</v>
      </c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12" t="s">
        <v>19</v>
      </c>
      <c r="F60" s="102" t="s">
        <v>239</v>
      </c>
      <c r="G60" s="110" t="s">
        <v>152</v>
      </c>
      <c r="H60" s="102" t="s">
        <v>240</v>
      </c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220</v>
      </c>
      <c r="G61" s="110" t="s">
        <v>152</v>
      </c>
      <c r="H61" s="102" t="s">
        <v>241</v>
      </c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12" t="s">
        <v>19</v>
      </c>
      <c r="F62" s="102" t="s">
        <v>242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12" t="s">
        <v>19</v>
      </c>
      <c r="F63" s="102" t="s">
        <v>243</v>
      </c>
      <c r="G63" s="110" t="s">
        <v>152</v>
      </c>
      <c r="H63" s="102" t="s">
        <v>244</v>
      </c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12" t="s">
        <v>19</v>
      </c>
      <c r="F65" s="102" t="s">
        <v>246</v>
      </c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218</v>
      </c>
      <c r="G66" s="110" t="s">
        <v>152</v>
      </c>
      <c r="H66" s="111" t="s">
        <v>247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218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12" t="s">
        <v>19</v>
      </c>
      <c r="F68" s="102" t="s">
        <v>248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218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249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231</v>
      </c>
      <c r="G3" s="110" t="s">
        <v>152</v>
      </c>
      <c r="H3" s="102" t="s">
        <v>250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199</v>
      </c>
      <c r="G5" s="110" t="s">
        <v>152</v>
      </c>
      <c r="H5" s="111" t="s">
        <v>251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207</v>
      </c>
      <c r="G6" s="110" t="s">
        <v>152</v>
      </c>
      <c r="H6" s="102" t="s">
        <v>252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3" t="s">
        <v>18</v>
      </c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207</v>
      </c>
      <c r="G9" s="110" t="s">
        <v>152</v>
      </c>
      <c r="H9" s="102" t="s">
        <v>253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254</v>
      </c>
      <c r="G10" s="110" t="s">
        <v>152</v>
      </c>
      <c r="H10" s="111" t="s">
        <v>255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3" t="s">
        <v>18</v>
      </c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212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3" t="s">
        <v>18</v>
      </c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214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214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215</v>
      </c>
      <c r="G17" s="110" t="s">
        <v>152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257</v>
      </c>
      <c r="G18" s="110" t="s">
        <v>152</v>
      </c>
      <c r="H18" s="102" t="s">
        <v>258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259</v>
      </c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205</v>
      </c>
      <c r="G20" s="110" t="s">
        <v>152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260</v>
      </c>
      <c r="G21" s="110" t="s">
        <v>152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261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260</v>
      </c>
      <c r="G24" s="110" t="s">
        <v>152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207</v>
      </c>
      <c r="G25" s="110" t="s">
        <v>152</v>
      </c>
      <c r="H25" s="102" t="s">
        <v>262</v>
      </c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256</v>
      </c>
      <c r="G26" s="110" t="s">
        <v>152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215</v>
      </c>
      <c r="G27" s="110" t="s">
        <v>152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3" t="s">
        <v>18</v>
      </c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207</v>
      </c>
      <c r="G29" s="110" t="s">
        <v>152</v>
      </c>
      <c r="H29" s="102" t="s">
        <v>263</v>
      </c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207</v>
      </c>
      <c r="G30" s="110" t="s">
        <v>152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12" t="s">
        <v>19</v>
      </c>
      <c r="F32" s="102" t="s">
        <v>264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257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201</v>
      </c>
      <c r="G34" s="110" t="s">
        <v>152</v>
      </c>
      <c r="H34" s="111" t="s">
        <v>265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266</v>
      </c>
      <c r="G35" s="110" t="s">
        <v>152</v>
      </c>
      <c r="H35" s="111" t="s">
        <v>267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215</v>
      </c>
      <c r="G36" s="110" t="s">
        <v>152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201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268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3" t="s">
        <v>18</v>
      </c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231</v>
      </c>
      <c r="G40" s="110" t="s">
        <v>152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3" t="s">
        <v>18</v>
      </c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269</v>
      </c>
      <c r="G45" s="110" t="s">
        <v>152</v>
      </c>
      <c r="H45" s="102" t="s">
        <v>270</v>
      </c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215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231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199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271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272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199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3" t="s">
        <v>18</v>
      </c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273</v>
      </c>
      <c r="G53" s="110" t="s">
        <v>152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245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274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205</v>
      </c>
      <c r="G56" s="110" t="s">
        <v>152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257</v>
      </c>
      <c r="G57" s="110" t="s">
        <v>152</v>
      </c>
      <c r="H57" s="111" t="s">
        <v>275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273</v>
      </c>
      <c r="G58" s="110" t="s">
        <v>152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231</v>
      </c>
      <c r="G59" s="110" t="s">
        <v>152</v>
      </c>
      <c r="H59" s="102" t="s">
        <v>263</v>
      </c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269</v>
      </c>
      <c r="G60" s="110" t="s">
        <v>152</v>
      </c>
      <c r="H60" s="102" t="s">
        <v>276</v>
      </c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205</v>
      </c>
      <c r="G61" s="110" t="s">
        <v>152</v>
      </c>
      <c r="H61" s="102" t="s">
        <v>263</v>
      </c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196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277</v>
      </c>
      <c r="G63" s="110" t="s">
        <v>152</v>
      </c>
      <c r="H63" s="102" t="s">
        <v>263</v>
      </c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199</v>
      </c>
      <c r="G66" s="110" t="s">
        <v>152</v>
      </c>
      <c r="H66" s="111" t="s">
        <v>278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215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261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04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280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231</v>
      </c>
      <c r="G3" s="110" t="s">
        <v>152</v>
      </c>
      <c r="H3" s="102" t="s">
        <v>198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199</v>
      </c>
      <c r="G5" s="110" t="s">
        <v>152</v>
      </c>
      <c r="H5" s="102" t="s">
        <v>281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272</v>
      </c>
      <c r="G6" s="110" t="s">
        <v>152</v>
      </c>
      <c r="H6" s="111" t="s">
        <v>282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3" t="s">
        <v>18</v>
      </c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3" t="s">
        <v>18</v>
      </c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207</v>
      </c>
      <c r="G9" s="110" t="s">
        <v>152</v>
      </c>
      <c r="H9" s="111" t="s">
        <v>283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254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285</v>
      </c>
      <c r="G11" s="104" t="s">
        <v>118</v>
      </c>
      <c r="H11" s="102" t="s">
        <v>286</v>
      </c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287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3" t="s">
        <v>18</v>
      </c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288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289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254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257</v>
      </c>
      <c r="G18" s="110" t="s">
        <v>152</v>
      </c>
      <c r="H18" s="102" t="s">
        <v>290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231</v>
      </c>
      <c r="G19" s="110" t="s">
        <v>152</v>
      </c>
      <c r="H19" s="102" t="s">
        <v>291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201</v>
      </c>
      <c r="G20" s="110" t="s">
        <v>152</v>
      </c>
      <c r="H20" s="102" t="s">
        <v>292</v>
      </c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260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261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260</v>
      </c>
      <c r="G24" s="110" t="s">
        <v>152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207</v>
      </c>
      <c r="G25" s="110" t="s">
        <v>152</v>
      </c>
      <c r="H25" s="102" t="s">
        <v>293</v>
      </c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287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215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3" t="s">
        <v>18</v>
      </c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256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207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269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219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269</v>
      </c>
      <c r="G34" s="110" t="s">
        <v>152</v>
      </c>
      <c r="H34" s="111" t="s">
        <v>294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3" t="s">
        <v>18</v>
      </c>
      <c r="F35" s="102"/>
      <c r="G35" s="110" t="s">
        <v>152</v>
      </c>
      <c r="H35" s="111" t="s">
        <v>295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215</v>
      </c>
      <c r="G36" s="110" t="s">
        <v>152</v>
      </c>
      <c r="H36" s="111" t="s">
        <v>296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201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297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3" t="s">
        <v>18</v>
      </c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219</v>
      </c>
      <c r="G40" s="110" t="s">
        <v>152</v>
      </c>
      <c r="H40" s="102" t="s">
        <v>284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3" t="s">
        <v>18</v>
      </c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269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298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299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300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301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302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3" t="s">
        <v>18</v>
      </c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273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261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303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261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299</v>
      </c>
      <c r="G57" s="110" t="s">
        <v>152</v>
      </c>
      <c r="H57" s="111" t="s">
        <v>304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215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231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257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205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289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277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3" t="s">
        <v>18</v>
      </c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254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272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7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199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257</v>
      </c>
      <c r="G3" s="110" t="s">
        <v>152</v>
      </c>
      <c r="H3" s="102" t="s">
        <v>305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207</v>
      </c>
      <c r="G5" s="110" t="s">
        <v>152</v>
      </c>
      <c r="H5" s="102" t="s">
        <v>284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269</v>
      </c>
      <c r="G6" s="110" t="s">
        <v>152</v>
      </c>
      <c r="H6" s="111" t="s">
        <v>306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257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231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257</v>
      </c>
      <c r="G9" s="110" t="s">
        <v>152</v>
      </c>
      <c r="H9" s="111" t="s">
        <v>307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277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285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287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3" t="s">
        <v>18</v>
      </c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308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309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298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298</v>
      </c>
      <c r="G18" s="110" t="s">
        <v>152</v>
      </c>
      <c r="H18" s="102" t="s">
        <v>310</v>
      </c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274</v>
      </c>
      <c r="G19" s="110" t="s">
        <v>152</v>
      </c>
      <c r="H19" s="102" t="s">
        <v>311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269</v>
      </c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260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312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260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231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257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254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231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231</v>
      </c>
      <c r="G29" s="110" t="s">
        <v>152</v>
      </c>
      <c r="H29" s="102" t="s">
        <v>313</v>
      </c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257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10" t="s">
        <v>152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207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219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12" t="s">
        <v>19</v>
      </c>
      <c r="F34" s="102" t="s">
        <v>314</v>
      </c>
      <c r="G34" s="110" t="s">
        <v>152</v>
      </c>
      <c r="H34" s="111" t="s">
        <v>315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12" t="s">
        <v>19</v>
      </c>
      <c r="F35" s="102" t="s">
        <v>316</v>
      </c>
      <c r="G35" s="110" t="s">
        <v>152</v>
      </c>
      <c r="H35" s="111" t="s">
        <v>317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257</v>
      </c>
      <c r="G36" s="110" t="s">
        <v>152</v>
      </c>
      <c r="H36" s="111" t="s">
        <v>318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201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268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319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257</v>
      </c>
      <c r="G40" s="110" t="s">
        <v>152</v>
      </c>
      <c r="H40" s="102" t="s">
        <v>284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231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231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231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260</v>
      </c>
      <c r="G47" s="110" t="s">
        <v>152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300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320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201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195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321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254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322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303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323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302</v>
      </c>
      <c r="G57" s="110" t="s">
        <v>152</v>
      </c>
      <c r="H57" s="111" t="s">
        <v>304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257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299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298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205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289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277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245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257</v>
      </c>
      <c r="G66" s="110" t="s">
        <v>152</v>
      </c>
      <c r="H66" s="111" t="s">
        <v>324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257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272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5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274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257</v>
      </c>
      <c r="G3" s="110" t="s">
        <v>152</v>
      </c>
      <c r="H3" s="111" t="s">
        <v>325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326</v>
      </c>
      <c r="G5" s="110" t="s">
        <v>152</v>
      </c>
      <c r="H5" s="102" t="s">
        <v>284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303</v>
      </c>
      <c r="G6" s="110" t="s">
        <v>152</v>
      </c>
      <c r="H6" s="111" t="s">
        <v>327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274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268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303</v>
      </c>
      <c r="G9" s="110" t="s">
        <v>152</v>
      </c>
      <c r="H9" s="102" t="s">
        <v>328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323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329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300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256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330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308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303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303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287</v>
      </c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256</v>
      </c>
      <c r="G19" s="110" t="s">
        <v>152</v>
      </c>
      <c r="H19" s="111" t="s">
        <v>331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289</v>
      </c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274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297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7" t="s">
        <v>16</v>
      </c>
      <c r="F23" s="102" t="s">
        <v>245</v>
      </c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303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303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274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259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329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274</v>
      </c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303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309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289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329</v>
      </c>
      <c r="G34" s="110" t="s">
        <v>152</v>
      </c>
      <c r="H34" s="111" t="s">
        <v>332</v>
      </c>
      <c r="I34" s="102" t="n">
        <v>4578</v>
      </c>
      <c r="J34" s="102" t="s">
        <v>152</v>
      </c>
      <c r="K34" s="102" t="s">
        <v>333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334</v>
      </c>
      <c r="G35" s="110" t="s">
        <v>152</v>
      </c>
      <c r="H35" s="111" t="s">
        <v>335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303</v>
      </c>
      <c r="G36" s="110" t="s">
        <v>152</v>
      </c>
      <c r="H36" s="111" t="s">
        <v>336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300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196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337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329</v>
      </c>
      <c r="G40" s="110" t="s">
        <v>152</v>
      </c>
      <c r="H40" s="111" t="s">
        <v>338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303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195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3" t="s">
        <v>18</v>
      </c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300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300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320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303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259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339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274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322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340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329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274</v>
      </c>
      <c r="G57" s="110" t="s">
        <v>152</v>
      </c>
      <c r="H57" s="111" t="s">
        <v>341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287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342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300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309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289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274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12" t="s">
        <v>19</v>
      </c>
      <c r="F64" s="102" t="s">
        <v>343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196</v>
      </c>
      <c r="G66" s="110" t="s">
        <v>152</v>
      </c>
      <c r="H66" s="111" t="s">
        <v>344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303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7" t="s">
        <v>16</v>
      </c>
      <c r="F68" s="102" t="s">
        <v>279</v>
      </c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345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212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308</v>
      </c>
      <c r="G3" s="110" t="s">
        <v>152</v>
      </c>
      <c r="H3" s="111" t="s">
        <v>346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3" t="s">
        <v>18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334</v>
      </c>
      <c r="G5" s="110" t="s">
        <v>152</v>
      </c>
      <c r="H5" s="102" t="s">
        <v>347</v>
      </c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212</v>
      </c>
      <c r="G6" s="110" t="s">
        <v>152</v>
      </c>
      <c r="H6" s="102" t="s">
        <v>348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212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349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271</v>
      </c>
      <c r="G9" s="110" t="s">
        <v>152</v>
      </c>
      <c r="H9" s="102" t="s">
        <v>350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351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128</v>
      </c>
      <c r="E11" s="107" t="s">
        <v>16</v>
      </c>
      <c r="F11" s="102" t="s">
        <v>352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353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132</v>
      </c>
      <c r="E13" s="107" t="s">
        <v>16</v>
      </c>
      <c r="F13" s="102" t="s">
        <v>354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352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 t="s">
        <v>135</v>
      </c>
      <c r="E15" s="107" t="s">
        <v>16</v>
      </c>
      <c r="F15" s="102" t="s">
        <v>212</v>
      </c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 t="s">
        <v>136</v>
      </c>
      <c r="E16" s="107" t="s">
        <v>16</v>
      </c>
      <c r="F16" s="102" t="s">
        <v>353</v>
      </c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353</v>
      </c>
      <c r="G17" s="110" t="s">
        <v>152</v>
      </c>
      <c r="H17" s="102" t="s">
        <v>284</v>
      </c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352</v>
      </c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7" t="s">
        <v>16</v>
      </c>
      <c r="F19" s="102" t="s">
        <v>256</v>
      </c>
      <c r="G19" s="110" t="s">
        <v>152</v>
      </c>
      <c r="H19" s="102" t="s">
        <v>355</v>
      </c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7" t="s">
        <v>16</v>
      </c>
      <c r="F20" s="102" t="s">
        <v>320</v>
      </c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352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301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3" t="s">
        <v>18</v>
      </c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352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353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308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356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357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7" t="s">
        <v>16</v>
      </c>
      <c r="F29" s="102" t="s">
        <v>301</v>
      </c>
      <c r="G29" s="104" t="s">
        <v>118</v>
      </c>
      <c r="H29" s="102"/>
      <c r="I29" s="102" t="s">
        <v>358</v>
      </c>
      <c r="J29" s="102" t="s">
        <v>152</v>
      </c>
      <c r="K29" s="102" t="s">
        <v>359</v>
      </c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360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/>
      <c r="E31" s="103" t="s">
        <v>18</v>
      </c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361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352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352</v>
      </c>
      <c r="G34" s="110" t="s">
        <v>152</v>
      </c>
      <c r="H34" s="111" t="s">
        <v>362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334</v>
      </c>
      <c r="G35" s="110" t="s">
        <v>152</v>
      </c>
      <c r="H35" s="111" t="s">
        <v>363</v>
      </c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308</v>
      </c>
      <c r="G36" s="110" t="s">
        <v>152</v>
      </c>
      <c r="H36" s="102" t="s">
        <v>364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342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7" t="s">
        <v>16</v>
      </c>
      <c r="F38" s="102" t="s">
        <v>360</v>
      </c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365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301</v>
      </c>
      <c r="G40" s="110" t="s">
        <v>152</v>
      </c>
      <c r="H40" s="111" t="s">
        <v>338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3" t="s">
        <v>18</v>
      </c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3" t="s">
        <v>18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3" t="s">
        <v>18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356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353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320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322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357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7" t="s">
        <v>16</v>
      </c>
      <c r="F49" s="102" t="s">
        <v>366</v>
      </c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308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322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367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351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334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368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271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356</v>
      </c>
      <c r="G57" s="110" t="s">
        <v>152</v>
      </c>
      <c r="H57" s="111" t="s">
        <v>369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7" t="s">
        <v>16</v>
      </c>
      <c r="F58" s="102" t="s">
        <v>308</v>
      </c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357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370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342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357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342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352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3" t="s">
        <v>18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353</v>
      </c>
      <c r="G66" s="110" t="s">
        <v>152</v>
      </c>
      <c r="H66" s="111" t="s">
        <v>371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322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3" t="s">
        <v>18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7" t="s">
        <v>16</v>
      </c>
      <c r="F69" s="102" t="s">
        <v>372</v>
      </c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22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7" t="s">
        <v>16</v>
      </c>
      <c r="F2" s="102" t="s">
        <v>285</v>
      </c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7" t="s">
        <v>16</v>
      </c>
      <c r="F3" s="102" t="s">
        <v>256</v>
      </c>
      <c r="G3" s="110" t="s">
        <v>152</v>
      </c>
      <c r="H3" s="102" t="s">
        <v>284</v>
      </c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13" t="s">
        <v>17</v>
      </c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7" t="s">
        <v>16</v>
      </c>
      <c r="F5" s="102" t="s">
        <v>373</v>
      </c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7" t="s">
        <v>16</v>
      </c>
      <c r="F6" s="102" t="s">
        <v>213</v>
      </c>
      <c r="G6" s="110" t="s">
        <v>152</v>
      </c>
      <c r="H6" s="102" t="s">
        <v>374</v>
      </c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7" t="s">
        <v>16</v>
      </c>
      <c r="F7" s="102" t="s">
        <v>375</v>
      </c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7" t="s">
        <v>16</v>
      </c>
      <c r="F8" s="102" t="s">
        <v>288</v>
      </c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7" t="s">
        <v>16</v>
      </c>
      <c r="F9" s="102" t="s">
        <v>288</v>
      </c>
      <c r="G9" s="110" t="s">
        <v>152</v>
      </c>
      <c r="H9" s="111" t="s">
        <v>376</v>
      </c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7" t="s">
        <v>16</v>
      </c>
      <c r="F10" s="102" t="s">
        <v>368</v>
      </c>
      <c r="G10" s="110" t="s">
        <v>152</v>
      </c>
      <c r="H10" s="102" t="s">
        <v>284</v>
      </c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7" t="s">
        <v>16</v>
      </c>
      <c r="F11" s="102" t="s">
        <v>288</v>
      </c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7" t="s">
        <v>16</v>
      </c>
      <c r="F12" s="102" t="s">
        <v>288</v>
      </c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7" t="s">
        <v>16</v>
      </c>
      <c r="F13" s="102" t="s">
        <v>285</v>
      </c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7" t="s">
        <v>16</v>
      </c>
      <c r="F14" s="102" t="s">
        <v>354</v>
      </c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13" t="s">
        <v>17</v>
      </c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13" t="s">
        <v>17</v>
      </c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7" t="s">
        <v>16</v>
      </c>
      <c r="F17" s="102" t="s">
        <v>256</v>
      </c>
      <c r="G17" s="110" t="s">
        <v>152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7" t="s">
        <v>16</v>
      </c>
      <c r="F18" s="102" t="s">
        <v>368</v>
      </c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13" t="s">
        <v>17</v>
      </c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13" t="s">
        <v>17</v>
      </c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7" t="s">
        <v>16</v>
      </c>
      <c r="F21" s="102" t="s">
        <v>378</v>
      </c>
      <c r="G21" s="110" t="s">
        <v>152</v>
      </c>
      <c r="H21" s="102" t="s">
        <v>284</v>
      </c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7" t="s">
        <v>16</v>
      </c>
      <c r="F22" s="102" t="s">
        <v>379</v>
      </c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7" t="s">
        <v>16</v>
      </c>
      <c r="F23" s="102" t="s">
        <v>214</v>
      </c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7" t="s">
        <v>16</v>
      </c>
      <c r="F24" s="102" t="s">
        <v>213</v>
      </c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7" t="s">
        <v>16</v>
      </c>
      <c r="F25" s="102" t="s">
        <v>288</v>
      </c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7" t="s">
        <v>16</v>
      </c>
      <c r="F26" s="102" t="s">
        <v>256</v>
      </c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7" t="s">
        <v>16</v>
      </c>
      <c r="F27" s="102" t="s">
        <v>213</v>
      </c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7" t="s">
        <v>16</v>
      </c>
      <c r="F28" s="102" t="s">
        <v>285</v>
      </c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13" t="s">
        <v>17</v>
      </c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7" t="s">
        <v>16</v>
      </c>
      <c r="F30" s="102" t="s">
        <v>213</v>
      </c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13" t="s">
        <v>17</v>
      </c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7" t="s">
        <v>16</v>
      </c>
      <c r="F32" s="102" t="s">
        <v>285</v>
      </c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7" t="s">
        <v>16</v>
      </c>
      <c r="F33" s="102" t="s">
        <v>375</v>
      </c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7" t="s">
        <v>16</v>
      </c>
      <c r="F34" s="102" t="s">
        <v>375</v>
      </c>
      <c r="G34" s="110" t="s">
        <v>152</v>
      </c>
      <c r="H34" s="111" t="s">
        <v>381</v>
      </c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7" t="s">
        <v>16</v>
      </c>
      <c r="F35" s="102" t="s">
        <v>345</v>
      </c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7" t="s">
        <v>16</v>
      </c>
      <c r="F36" s="102" t="s">
        <v>256</v>
      </c>
      <c r="G36" s="110" t="s">
        <v>152</v>
      </c>
      <c r="H36" s="102" t="s">
        <v>284</v>
      </c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7" t="s">
        <v>16</v>
      </c>
      <c r="F37" s="102" t="s">
        <v>288</v>
      </c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13" t="s">
        <v>17</v>
      </c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7" t="s">
        <v>16</v>
      </c>
      <c r="F39" s="102" t="s">
        <v>213</v>
      </c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7" t="s">
        <v>16</v>
      </c>
      <c r="F40" s="102" t="s">
        <v>288</v>
      </c>
      <c r="G40" s="110" t="s">
        <v>152</v>
      </c>
      <c r="H40" s="102" t="s">
        <v>284</v>
      </c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7" t="s">
        <v>16</v>
      </c>
      <c r="F41" s="102" t="s">
        <v>379</v>
      </c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13" t="s">
        <v>17</v>
      </c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13" t="s">
        <v>17</v>
      </c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7" t="s">
        <v>16</v>
      </c>
      <c r="F44" s="102" t="s">
        <v>256</v>
      </c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7" t="s">
        <v>16</v>
      </c>
      <c r="F45" s="102" t="s">
        <v>382</v>
      </c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7" t="s">
        <v>16</v>
      </c>
      <c r="F46" s="102" t="s">
        <v>378</v>
      </c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7" t="s">
        <v>16</v>
      </c>
      <c r="F47" s="102" t="s">
        <v>383</v>
      </c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13" t="s">
        <v>17</v>
      </c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13" t="s">
        <v>17</v>
      </c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7" t="s">
        <v>16</v>
      </c>
      <c r="F50" s="102" t="s">
        <v>354</v>
      </c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7" t="s">
        <v>16</v>
      </c>
      <c r="F51" s="102" t="s">
        <v>256</v>
      </c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7" t="s">
        <v>16</v>
      </c>
      <c r="F52" s="102" t="s">
        <v>368</v>
      </c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7" t="s">
        <v>16</v>
      </c>
      <c r="F53" s="102" t="s">
        <v>213</v>
      </c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7" t="s">
        <v>16</v>
      </c>
      <c r="F54" s="102" t="s">
        <v>384</v>
      </c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7" t="s">
        <v>16</v>
      </c>
      <c r="F55" s="102" t="s">
        <v>354</v>
      </c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7" t="s">
        <v>16</v>
      </c>
      <c r="F56" s="102" t="s">
        <v>375</v>
      </c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7" t="s">
        <v>16</v>
      </c>
      <c r="F57" s="102" t="s">
        <v>375</v>
      </c>
      <c r="G57" s="110" t="s">
        <v>152</v>
      </c>
      <c r="H57" s="111" t="s">
        <v>385</v>
      </c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13" t="s">
        <v>17</v>
      </c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7" t="s">
        <v>16</v>
      </c>
      <c r="F59" s="102" t="s">
        <v>288</v>
      </c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7" t="s">
        <v>16</v>
      </c>
      <c r="F60" s="102" t="s">
        <v>354</v>
      </c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7" t="s">
        <v>16</v>
      </c>
      <c r="F61" s="102" t="s">
        <v>383</v>
      </c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7" t="s">
        <v>16</v>
      </c>
      <c r="F62" s="102" t="s">
        <v>285</v>
      </c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7" t="s">
        <v>16</v>
      </c>
      <c r="F63" s="102" t="s">
        <v>384</v>
      </c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7" t="s">
        <v>16</v>
      </c>
      <c r="F64" s="102" t="s">
        <v>288</v>
      </c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13" t="s">
        <v>17</v>
      </c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7" t="s">
        <v>16</v>
      </c>
      <c r="F66" s="102" t="s">
        <v>256</v>
      </c>
      <c r="G66" s="110" t="s">
        <v>152</v>
      </c>
      <c r="H66" s="111" t="s">
        <v>386</v>
      </c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7" t="s">
        <v>16</v>
      </c>
      <c r="F67" s="102" t="s">
        <v>213</v>
      </c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13" t="s">
        <v>17</v>
      </c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13" t="s">
        <v>17</v>
      </c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7" t="s">
        <v>16</v>
      </c>
      <c r="F48" s="102" t="s">
        <v>368</v>
      </c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117</v>
      </c>
      <c r="E2" s="102"/>
      <c r="F2" s="102"/>
      <c r="G2" s="104" t="s">
        <v>118</v>
      </c>
      <c r="H2" s="102"/>
      <c r="I2" s="102"/>
      <c r="J2" s="102" t="s">
        <v>118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119</v>
      </c>
      <c r="E3" s="102"/>
      <c r="F3" s="102"/>
      <c r="G3" s="104" t="s">
        <v>118</v>
      </c>
      <c r="H3" s="102"/>
      <c r="I3" s="102"/>
      <c r="J3" s="102" t="s">
        <v>118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120</v>
      </c>
      <c r="E4" s="102"/>
      <c r="F4" s="102"/>
      <c r="G4" s="104" t="s">
        <v>118</v>
      </c>
      <c r="H4" s="102"/>
      <c r="I4" s="102"/>
      <c r="J4" s="102" t="s">
        <v>118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121</v>
      </c>
      <c r="E5" s="102"/>
      <c r="F5" s="102"/>
      <c r="G5" s="104" t="s">
        <v>118</v>
      </c>
      <c r="H5" s="102"/>
      <c r="I5" s="102"/>
      <c r="J5" s="102" t="s">
        <v>118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122</v>
      </c>
      <c r="E6" s="102"/>
      <c r="F6" s="102"/>
      <c r="G6" s="104" t="s">
        <v>118</v>
      </c>
      <c r="H6" s="102"/>
      <c r="I6" s="102"/>
      <c r="J6" s="102" t="s">
        <v>118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123</v>
      </c>
      <c r="E7" s="102"/>
      <c r="F7" s="102"/>
      <c r="G7" s="104" t="s">
        <v>118</v>
      </c>
      <c r="H7" s="102"/>
      <c r="I7" s="102"/>
      <c r="J7" s="102" t="s">
        <v>118</v>
      </c>
      <c r="K7" s="102"/>
    </row>
    <row r="8" customFormat="false" ht="15" hidden="false" customHeight="false" outlineLevel="0" collapsed="false">
      <c r="A8" s="106" t="s">
        <v>42</v>
      </c>
      <c r="B8" s="102" t="s">
        <v>100</v>
      </c>
      <c r="C8" s="102" t="n">
        <v>1</v>
      </c>
      <c r="D8" s="102" t="s">
        <v>124</v>
      </c>
      <c r="E8" s="102"/>
      <c r="F8" s="102"/>
      <c r="G8" s="104" t="s">
        <v>118</v>
      </c>
      <c r="H8" s="102"/>
      <c r="I8" s="102"/>
      <c r="J8" s="102" t="s">
        <v>118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126</v>
      </c>
      <c r="E9" s="102"/>
      <c r="F9" s="102"/>
      <c r="G9" s="104" t="s">
        <v>118</v>
      </c>
      <c r="H9" s="102"/>
      <c r="I9" s="102"/>
      <c r="J9" s="102" t="s">
        <v>118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127</v>
      </c>
      <c r="E10" s="102"/>
      <c r="F10" s="102"/>
      <c r="G10" s="104" t="s">
        <v>118</v>
      </c>
      <c r="H10" s="102"/>
      <c r="I10" s="102"/>
      <c r="J10" s="102" t="s">
        <v>118</v>
      </c>
      <c r="K10" s="102"/>
    </row>
    <row r="11" customFormat="false" ht="15" hidden="false" customHeight="false" outlineLevel="0" collapsed="false">
      <c r="A11" s="106" t="s">
        <v>42</v>
      </c>
      <c r="B11" s="102" t="s">
        <v>101</v>
      </c>
      <c r="C11" s="102" t="n">
        <v>1</v>
      </c>
      <c r="D11" s="102" t="s">
        <v>136</v>
      </c>
      <c r="E11" s="102"/>
      <c r="F11" s="102"/>
      <c r="G11" s="104" t="s">
        <v>118</v>
      </c>
      <c r="H11" s="102"/>
      <c r="I11" s="102"/>
      <c r="J11" s="102" t="s">
        <v>118</v>
      </c>
      <c r="K11" s="102"/>
    </row>
    <row r="12" customFormat="false" ht="15" hidden="false" customHeight="false" outlineLevel="0" collapsed="false">
      <c r="A12" s="106" t="s">
        <v>42</v>
      </c>
      <c r="B12" s="102" t="s">
        <v>101</v>
      </c>
      <c r="C12" s="102" t="n">
        <v>2</v>
      </c>
      <c r="D12" s="102" t="s">
        <v>130</v>
      </c>
      <c r="E12" s="102"/>
      <c r="F12" s="102"/>
      <c r="G12" s="104" t="s">
        <v>118</v>
      </c>
      <c r="H12" s="102"/>
      <c r="I12" s="102"/>
      <c r="J12" s="102" t="s">
        <v>118</v>
      </c>
      <c r="K12" s="102"/>
    </row>
    <row r="13" customFormat="false" ht="15" hidden="false" customHeight="false" outlineLevel="0" collapsed="false">
      <c r="A13" s="106" t="s">
        <v>42</v>
      </c>
      <c r="B13" s="102" t="s">
        <v>101</v>
      </c>
      <c r="C13" s="102" t="n">
        <v>3</v>
      </c>
      <c r="D13" s="102" t="s">
        <v>377</v>
      </c>
      <c r="E13" s="102"/>
      <c r="F13" s="102"/>
      <c r="G13" s="104" t="s">
        <v>118</v>
      </c>
      <c r="H13" s="102"/>
      <c r="I13" s="102"/>
      <c r="J13" s="102" t="s">
        <v>118</v>
      </c>
      <c r="K13" s="102"/>
    </row>
    <row r="14" customFormat="false" ht="15" hidden="false" customHeight="false" outlineLevel="0" collapsed="false">
      <c r="A14" s="106" t="s">
        <v>42</v>
      </c>
      <c r="B14" s="102" t="s">
        <v>101</v>
      </c>
      <c r="C14" s="102" t="n">
        <v>4</v>
      </c>
      <c r="D14" s="102" t="s">
        <v>133</v>
      </c>
      <c r="E14" s="102"/>
      <c r="F14" s="102"/>
      <c r="G14" s="104" t="s">
        <v>118</v>
      </c>
      <c r="H14" s="102"/>
      <c r="I14" s="102"/>
      <c r="J14" s="102" t="s">
        <v>118</v>
      </c>
      <c r="K14" s="102"/>
    </row>
    <row r="15" customFormat="false" ht="15" hidden="false" customHeight="false" outlineLevel="0" collapsed="false">
      <c r="A15" s="106" t="s">
        <v>42</v>
      </c>
      <c r="B15" s="102" t="s">
        <v>101</v>
      </c>
      <c r="C15" s="102" t="n">
        <v>5</v>
      </c>
      <c r="D15" s="102"/>
      <c r="E15" s="102"/>
      <c r="F15" s="102"/>
      <c r="G15" s="104" t="s">
        <v>118</v>
      </c>
      <c r="H15" s="102"/>
      <c r="I15" s="102"/>
      <c r="J15" s="102" t="s">
        <v>118</v>
      </c>
      <c r="K15" s="102"/>
    </row>
    <row r="16" customFormat="false" ht="15" hidden="false" customHeight="false" outlineLevel="0" collapsed="false">
      <c r="A16" s="106" t="s">
        <v>42</v>
      </c>
      <c r="B16" s="102" t="s">
        <v>101</v>
      </c>
      <c r="C16" s="102" t="n">
        <v>6</v>
      </c>
      <c r="D16" s="102"/>
      <c r="E16" s="102"/>
      <c r="F16" s="102"/>
      <c r="G16" s="104" t="s">
        <v>118</v>
      </c>
      <c r="H16" s="102"/>
      <c r="I16" s="102"/>
      <c r="J16" s="102" t="s">
        <v>118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137</v>
      </c>
      <c r="E17" s="102"/>
      <c r="F17" s="102"/>
      <c r="G17" s="104" t="s">
        <v>118</v>
      </c>
      <c r="H17" s="102"/>
      <c r="I17" s="102"/>
      <c r="J17" s="102" t="s">
        <v>118</v>
      </c>
      <c r="K17" s="102"/>
    </row>
    <row r="18" customFormat="false" ht="15" hidden="false" customHeight="false" outlineLevel="0" collapsed="false">
      <c r="A18" s="108" t="s">
        <v>40</v>
      </c>
      <c r="B18" s="102" t="s">
        <v>87</v>
      </c>
      <c r="C18" s="102" t="n">
        <v>1</v>
      </c>
      <c r="D18" s="102" t="s">
        <v>138</v>
      </c>
      <c r="E18" s="102"/>
      <c r="F18" s="102"/>
      <c r="G18" s="104" t="s">
        <v>118</v>
      </c>
      <c r="H18" s="102"/>
      <c r="I18" s="102"/>
      <c r="J18" s="102" t="s">
        <v>118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139</v>
      </c>
      <c r="E19" s="102"/>
      <c r="F19" s="102"/>
      <c r="G19" s="104" t="s">
        <v>118</v>
      </c>
      <c r="H19" s="102"/>
      <c r="I19" s="102"/>
      <c r="J19" s="102" t="s">
        <v>118</v>
      </c>
      <c r="K19" s="102"/>
    </row>
    <row r="20" customFormat="false" ht="15" hidden="false" customHeight="false" outlineLevel="0" collapsed="false">
      <c r="A20" s="108" t="s">
        <v>40</v>
      </c>
      <c r="B20" s="102" t="s">
        <v>88</v>
      </c>
      <c r="C20" s="102" t="n">
        <v>1</v>
      </c>
      <c r="D20" s="102" t="s">
        <v>140</v>
      </c>
      <c r="E20" s="102"/>
      <c r="F20" s="102"/>
      <c r="G20" s="104" t="s">
        <v>118</v>
      </c>
      <c r="H20" s="102"/>
      <c r="I20" s="102"/>
      <c r="J20" s="102" t="s">
        <v>118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141</v>
      </c>
      <c r="E21" s="102"/>
      <c r="F21" s="102"/>
      <c r="G21" s="104" t="s">
        <v>118</v>
      </c>
      <c r="H21" s="102"/>
      <c r="I21" s="102"/>
      <c r="J21" s="102" t="s">
        <v>118</v>
      </c>
      <c r="K21" s="102"/>
    </row>
    <row r="22" customFormat="false" ht="15" hidden="false" customHeight="false" outlineLevel="0" collapsed="false">
      <c r="A22" s="108" t="s">
        <v>40</v>
      </c>
      <c r="B22" s="102" t="s">
        <v>89</v>
      </c>
      <c r="C22" s="102" t="n">
        <v>1</v>
      </c>
      <c r="D22" s="102" t="s">
        <v>142</v>
      </c>
      <c r="E22" s="102"/>
      <c r="F22" s="102"/>
      <c r="G22" s="104" t="s">
        <v>118</v>
      </c>
      <c r="H22" s="102"/>
      <c r="I22" s="102"/>
      <c r="J22" s="102" t="s">
        <v>118</v>
      </c>
      <c r="K22" s="102"/>
    </row>
    <row r="23" customFormat="false" ht="15" hidden="false" customHeight="false" outlineLevel="0" collapsed="false">
      <c r="A23" s="106" t="s">
        <v>42</v>
      </c>
      <c r="B23" s="102" t="s">
        <v>102</v>
      </c>
      <c r="C23" s="102" t="n">
        <v>1</v>
      </c>
      <c r="D23" s="102" t="s">
        <v>143</v>
      </c>
      <c r="E23" s="102"/>
      <c r="F23" s="102"/>
      <c r="G23" s="104" t="s">
        <v>118</v>
      </c>
      <c r="H23" s="102"/>
      <c r="I23" s="102"/>
      <c r="J23" s="102" t="s">
        <v>118</v>
      </c>
      <c r="K23" s="102"/>
    </row>
    <row r="24" customFormat="false" ht="15" hidden="false" customHeight="false" outlineLevel="0" collapsed="false">
      <c r="A24" s="109" t="s">
        <v>28</v>
      </c>
      <c r="B24" s="102" t="s">
        <v>81</v>
      </c>
      <c r="C24" s="102" t="n">
        <v>2</v>
      </c>
      <c r="D24" s="102" t="s">
        <v>144</v>
      </c>
      <c r="E24" s="102"/>
      <c r="F24" s="102"/>
      <c r="G24" s="104" t="s">
        <v>118</v>
      </c>
      <c r="H24" s="102"/>
      <c r="I24" s="102"/>
      <c r="J24" s="102" t="s">
        <v>118</v>
      </c>
      <c r="K24" s="102"/>
    </row>
    <row r="25" customFormat="false" ht="15" hidden="false" customHeight="false" outlineLevel="0" collapsed="false">
      <c r="A25" s="109" t="s">
        <v>28</v>
      </c>
      <c r="B25" s="102" t="s">
        <v>81</v>
      </c>
      <c r="C25" s="102" t="n">
        <v>3</v>
      </c>
      <c r="D25" s="102" t="s">
        <v>145</v>
      </c>
      <c r="E25" s="102"/>
      <c r="F25" s="102"/>
      <c r="G25" s="104" t="s">
        <v>118</v>
      </c>
      <c r="H25" s="102"/>
      <c r="I25" s="102"/>
      <c r="J25" s="102" t="s">
        <v>118</v>
      </c>
      <c r="K25" s="102"/>
    </row>
    <row r="26" customFormat="false" ht="15" hidden="false" customHeight="false" outlineLevel="0" collapsed="false">
      <c r="A26" s="109" t="s">
        <v>28</v>
      </c>
      <c r="B26" s="102" t="s">
        <v>81</v>
      </c>
      <c r="C26" s="102" t="n">
        <v>4</v>
      </c>
      <c r="D26" s="102" t="s">
        <v>146</v>
      </c>
      <c r="E26" s="102"/>
      <c r="F26" s="102"/>
      <c r="G26" s="104" t="s">
        <v>118</v>
      </c>
      <c r="H26" s="102"/>
      <c r="I26" s="102"/>
      <c r="J26" s="102" t="s">
        <v>118</v>
      </c>
      <c r="K26" s="102"/>
    </row>
    <row r="27" customFormat="false" ht="15" hidden="false" customHeight="false" outlineLevel="0" collapsed="false">
      <c r="A27" s="109" t="s">
        <v>28</v>
      </c>
      <c r="B27" s="102" t="s">
        <v>81</v>
      </c>
      <c r="C27" s="102" t="n">
        <v>5</v>
      </c>
      <c r="D27" s="102" t="s">
        <v>147</v>
      </c>
      <c r="E27" s="102"/>
      <c r="F27" s="102"/>
      <c r="G27" s="104" t="s">
        <v>118</v>
      </c>
      <c r="H27" s="102"/>
      <c r="I27" s="102"/>
      <c r="J27" s="102" t="s">
        <v>118</v>
      </c>
      <c r="K27" s="102"/>
    </row>
    <row r="28" customFormat="false" ht="15" hidden="false" customHeight="false" outlineLevel="0" collapsed="false">
      <c r="A28" s="109" t="s">
        <v>28</v>
      </c>
      <c r="B28" s="102" t="s">
        <v>81</v>
      </c>
      <c r="C28" s="102" t="n">
        <v>6</v>
      </c>
      <c r="D28" s="102" t="s">
        <v>148</v>
      </c>
      <c r="E28" s="102"/>
      <c r="F28" s="102"/>
      <c r="G28" s="104" t="s">
        <v>118</v>
      </c>
      <c r="H28" s="102"/>
      <c r="I28" s="102"/>
      <c r="J28" s="102" t="s">
        <v>118</v>
      </c>
      <c r="K28" s="102"/>
    </row>
    <row r="29" customFormat="false" ht="15" hidden="false" customHeight="false" outlineLevel="0" collapsed="false">
      <c r="A29" s="109" t="s">
        <v>28</v>
      </c>
      <c r="B29" s="102" t="s">
        <v>81</v>
      </c>
      <c r="C29" s="102" t="n">
        <v>7</v>
      </c>
      <c r="D29" s="102" t="s">
        <v>149</v>
      </c>
      <c r="E29" s="102"/>
      <c r="F29" s="102"/>
      <c r="G29" s="104" t="s">
        <v>118</v>
      </c>
      <c r="H29" s="102"/>
      <c r="I29" s="102"/>
      <c r="J29" s="102" t="s">
        <v>118</v>
      </c>
      <c r="K29" s="102"/>
    </row>
    <row r="30" customFormat="false" ht="15" hidden="false" customHeight="false" outlineLevel="0" collapsed="false">
      <c r="A30" s="109" t="s">
        <v>28</v>
      </c>
      <c r="B30" s="102" t="s">
        <v>81</v>
      </c>
      <c r="C30" s="102" t="n">
        <v>8</v>
      </c>
      <c r="D30" s="102" t="s">
        <v>151</v>
      </c>
      <c r="E30" s="102"/>
      <c r="F30" s="102"/>
      <c r="G30" s="104" t="s">
        <v>118</v>
      </c>
      <c r="H30" s="102"/>
      <c r="I30" s="102"/>
      <c r="J30" s="102" t="s">
        <v>118</v>
      </c>
      <c r="K30" s="102"/>
    </row>
    <row r="31" customFormat="false" ht="15" hidden="false" customHeight="false" outlineLevel="0" collapsed="false">
      <c r="A31" s="109" t="s">
        <v>28</v>
      </c>
      <c r="B31" s="102" t="s">
        <v>81</v>
      </c>
      <c r="C31" s="102" t="n">
        <v>9</v>
      </c>
      <c r="D31" s="102" t="s">
        <v>380</v>
      </c>
      <c r="E31" s="102"/>
      <c r="F31" s="102"/>
      <c r="G31" s="104" t="s">
        <v>118</v>
      </c>
      <c r="H31" s="102"/>
      <c r="I31" s="102"/>
      <c r="J31" s="102" t="s">
        <v>118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153</v>
      </c>
      <c r="E32" s="102"/>
      <c r="F32" s="102"/>
      <c r="G32" s="104" t="s">
        <v>118</v>
      </c>
      <c r="H32" s="102"/>
      <c r="I32" s="102"/>
      <c r="J32" s="102" t="s">
        <v>118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155</v>
      </c>
      <c r="E33" s="102"/>
      <c r="F33" s="102"/>
      <c r="G33" s="104" t="s">
        <v>118</v>
      </c>
      <c r="H33" s="102"/>
      <c r="I33" s="102"/>
      <c r="J33" s="102" t="s">
        <v>118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156</v>
      </c>
      <c r="E34" s="102"/>
      <c r="F34" s="102"/>
      <c r="G34" s="104" t="s">
        <v>118</v>
      </c>
      <c r="H34" s="102"/>
      <c r="I34" s="102"/>
      <c r="J34" s="102" t="s">
        <v>118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157</v>
      </c>
      <c r="E35" s="102"/>
      <c r="F35" s="102"/>
      <c r="G35" s="104" t="s">
        <v>118</v>
      </c>
      <c r="H35" s="102"/>
      <c r="I35" s="102"/>
      <c r="J35" s="102" t="s">
        <v>118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158</v>
      </c>
      <c r="E36" s="102"/>
      <c r="F36" s="102"/>
      <c r="G36" s="104" t="s">
        <v>118</v>
      </c>
      <c r="H36" s="102"/>
      <c r="I36" s="102"/>
      <c r="J36" s="102" t="s">
        <v>118</v>
      </c>
      <c r="K36" s="102"/>
    </row>
    <row r="37" customFormat="false" ht="15" hidden="false" customHeight="false" outlineLevel="0" collapsed="false">
      <c r="A37" s="106" t="s">
        <v>42</v>
      </c>
      <c r="B37" s="102" t="s">
        <v>103</v>
      </c>
      <c r="C37" s="102" t="n">
        <v>1</v>
      </c>
      <c r="D37" s="102" t="s">
        <v>159</v>
      </c>
      <c r="E37" s="102"/>
      <c r="F37" s="102"/>
      <c r="G37" s="104" t="s">
        <v>118</v>
      </c>
      <c r="H37" s="102"/>
      <c r="I37" s="102"/>
      <c r="J37" s="102" t="s">
        <v>118</v>
      </c>
      <c r="K37" s="102"/>
    </row>
    <row r="38" customFormat="false" ht="15" hidden="false" customHeight="false" outlineLevel="0" collapsed="false">
      <c r="A38" s="108" t="s">
        <v>40</v>
      </c>
      <c r="B38" s="102" t="s">
        <v>90</v>
      </c>
      <c r="C38" s="102" t="n">
        <v>1</v>
      </c>
      <c r="D38" s="102" t="s">
        <v>160</v>
      </c>
      <c r="E38" s="102"/>
      <c r="F38" s="102"/>
      <c r="G38" s="104" t="s">
        <v>118</v>
      </c>
      <c r="H38" s="102"/>
      <c r="I38" s="102"/>
      <c r="J38" s="102" t="s">
        <v>118</v>
      </c>
      <c r="K38" s="102"/>
    </row>
    <row r="39" customFormat="false" ht="15" hidden="false" customHeight="false" outlineLevel="0" collapsed="false">
      <c r="A39" s="106" t="s">
        <v>42</v>
      </c>
      <c r="B39" s="102" t="s">
        <v>104</v>
      </c>
      <c r="C39" s="102" t="n">
        <v>1</v>
      </c>
      <c r="D39" s="102" t="s">
        <v>161</v>
      </c>
      <c r="E39" s="102"/>
      <c r="F39" s="102"/>
      <c r="G39" s="104" t="s">
        <v>118</v>
      </c>
      <c r="H39" s="102"/>
      <c r="I39" s="102"/>
      <c r="J39" s="102" t="s">
        <v>118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162</v>
      </c>
      <c r="E40" s="102"/>
      <c r="F40" s="102"/>
      <c r="G40" s="104" t="s">
        <v>118</v>
      </c>
      <c r="H40" s="102"/>
      <c r="I40" s="102"/>
      <c r="J40" s="102" t="s">
        <v>118</v>
      </c>
      <c r="K40" s="102"/>
    </row>
    <row r="41" customFormat="false" ht="15" hidden="false" customHeight="false" outlineLevel="0" collapsed="false">
      <c r="A41" s="108" t="s">
        <v>40</v>
      </c>
      <c r="B41" s="102" t="s">
        <v>91</v>
      </c>
      <c r="C41" s="102" t="n">
        <v>1</v>
      </c>
      <c r="D41" s="102" t="s">
        <v>163</v>
      </c>
      <c r="E41" s="102"/>
      <c r="F41" s="102"/>
      <c r="G41" s="104" t="s">
        <v>118</v>
      </c>
      <c r="H41" s="102"/>
      <c r="I41" s="102"/>
      <c r="J41" s="102" t="s">
        <v>118</v>
      </c>
      <c r="K41" s="102"/>
    </row>
    <row r="42" customFormat="false" ht="15" hidden="false" customHeight="false" outlineLevel="0" collapsed="false">
      <c r="A42" s="108" t="s">
        <v>40</v>
      </c>
      <c r="B42" s="102" t="s">
        <v>91</v>
      </c>
      <c r="C42" s="102" t="n">
        <v>2</v>
      </c>
      <c r="D42" s="102" t="s">
        <v>164</v>
      </c>
      <c r="E42" s="102"/>
      <c r="F42" s="102"/>
      <c r="G42" s="104" t="s">
        <v>118</v>
      </c>
      <c r="H42" s="102"/>
      <c r="I42" s="102"/>
      <c r="J42" s="102" t="s">
        <v>118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166</v>
      </c>
      <c r="E43" s="102"/>
      <c r="F43" s="102"/>
      <c r="G43" s="104" t="s">
        <v>118</v>
      </c>
      <c r="H43" s="102"/>
      <c r="I43" s="102"/>
      <c r="J43" s="102" t="s">
        <v>118</v>
      </c>
      <c r="K43" s="102"/>
    </row>
    <row r="44" customFormat="false" ht="15" hidden="false" customHeight="false" outlineLevel="0" collapsed="false">
      <c r="A44" s="109" t="s">
        <v>28</v>
      </c>
      <c r="B44" s="102" t="s">
        <v>82</v>
      </c>
      <c r="C44" s="102" t="n">
        <v>1</v>
      </c>
      <c r="D44" s="102" t="s">
        <v>167</v>
      </c>
      <c r="E44" s="102"/>
      <c r="F44" s="102"/>
      <c r="G44" s="104" t="s">
        <v>118</v>
      </c>
      <c r="H44" s="102"/>
      <c r="I44" s="102"/>
      <c r="J44" s="102" t="s">
        <v>118</v>
      </c>
      <c r="K44" s="102"/>
    </row>
    <row r="45" customFormat="false" ht="15" hidden="false" customHeight="false" outlineLevel="0" collapsed="false">
      <c r="A45" s="109" t="s">
        <v>28</v>
      </c>
      <c r="B45" s="102" t="s">
        <v>83</v>
      </c>
      <c r="C45" s="102" t="n">
        <v>1</v>
      </c>
      <c r="D45" s="102" t="s">
        <v>168</v>
      </c>
      <c r="E45" s="102"/>
      <c r="F45" s="102"/>
      <c r="G45" s="104" t="s">
        <v>118</v>
      </c>
      <c r="H45" s="102"/>
      <c r="I45" s="102"/>
      <c r="J45" s="102" t="s">
        <v>118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170</v>
      </c>
      <c r="E46" s="102"/>
      <c r="F46" s="102"/>
      <c r="G46" s="104" t="s">
        <v>118</v>
      </c>
      <c r="H46" s="102"/>
      <c r="I46" s="102"/>
      <c r="J46" s="102" t="s">
        <v>118</v>
      </c>
      <c r="K46" s="102"/>
    </row>
    <row r="47" customFormat="false" ht="15" hidden="false" customHeight="false" outlineLevel="0" collapsed="false">
      <c r="A47" s="108" t="s">
        <v>40</v>
      </c>
      <c r="B47" s="102" t="s">
        <v>92</v>
      </c>
      <c r="C47" s="102" t="n">
        <v>1</v>
      </c>
      <c r="D47" s="102" t="s">
        <v>171</v>
      </c>
      <c r="E47" s="102"/>
      <c r="F47" s="102"/>
      <c r="G47" s="104" t="s">
        <v>118</v>
      </c>
      <c r="H47" s="102"/>
      <c r="I47" s="102"/>
      <c r="J47" s="102" t="s">
        <v>118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172</v>
      </c>
      <c r="E48" s="102"/>
      <c r="F48" s="102"/>
      <c r="G48" s="104" t="s">
        <v>118</v>
      </c>
      <c r="H48" s="102"/>
      <c r="I48" s="102"/>
      <c r="J48" s="102" t="s">
        <v>118</v>
      </c>
      <c r="K48" s="102"/>
    </row>
    <row r="49" customFormat="false" ht="15" hidden="false" customHeight="false" outlineLevel="0" collapsed="false">
      <c r="A49" s="106" t="s">
        <v>42</v>
      </c>
      <c r="B49" s="102" t="s">
        <v>105</v>
      </c>
      <c r="C49" s="102" t="n">
        <v>1</v>
      </c>
      <c r="D49" s="102" t="s">
        <v>173</v>
      </c>
      <c r="E49" s="102"/>
      <c r="F49" s="102"/>
      <c r="G49" s="104" t="s">
        <v>118</v>
      </c>
      <c r="H49" s="102"/>
      <c r="I49" s="102"/>
      <c r="J49" s="102" t="s">
        <v>118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174</v>
      </c>
      <c r="E50" s="102"/>
      <c r="F50" s="102"/>
      <c r="G50" s="104" t="s">
        <v>118</v>
      </c>
      <c r="H50" s="102"/>
      <c r="I50" s="102"/>
      <c r="J50" s="102" t="s">
        <v>118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175</v>
      </c>
      <c r="E51" s="102"/>
      <c r="F51" s="102"/>
      <c r="G51" s="104" t="s">
        <v>118</v>
      </c>
      <c r="H51" s="102"/>
      <c r="I51" s="102"/>
      <c r="J51" s="102" t="s">
        <v>118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176</v>
      </c>
      <c r="E52" s="102"/>
      <c r="F52" s="102"/>
      <c r="G52" s="104" t="s">
        <v>118</v>
      </c>
      <c r="H52" s="102"/>
      <c r="I52" s="102"/>
      <c r="J52" s="102" t="s">
        <v>118</v>
      </c>
      <c r="K52" s="102"/>
    </row>
    <row r="53" customFormat="false" ht="15" hidden="false" customHeight="false" outlineLevel="0" collapsed="false">
      <c r="A53" s="108" t="s">
        <v>40</v>
      </c>
      <c r="B53" s="102" t="s">
        <v>93</v>
      </c>
      <c r="C53" s="102" t="n">
        <v>1</v>
      </c>
      <c r="D53" s="102" t="s">
        <v>177</v>
      </c>
      <c r="E53" s="102"/>
      <c r="F53" s="102"/>
      <c r="G53" s="104" t="s">
        <v>118</v>
      </c>
      <c r="H53" s="102"/>
      <c r="I53" s="102"/>
      <c r="J53" s="102" t="s">
        <v>118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178</v>
      </c>
      <c r="E54" s="102"/>
      <c r="F54" s="102"/>
      <c r="G54" s="104" t="s">
        <v>118</v>
      </c>
      <c r="H54" s="102"/>
      <c r="I54" s="102"/>
      <c r="J54" s="102" t="s">
        <v>118</v>
      </c>
      <c r="K54" s="102"/>
    </row>
    <row r="55" customFormat="false" ht="15" hidden="false" customHeight="false" outlineLevel="0" collapsed="false">
      <c r="A55" s="108" t="s">
        <v>40</v>
      </c>
      <c r="B55" s="102" t="s">
        <v>94</v>
      </c>
      <c r="C55" s="102" t="n">
        <v>1</v>
      </c>
      <c r="D55" s="102" t="s">
        <v>179</v>
      </c>
      <c r="E55" s="102"/>
      <c r="F55" s="102"/>
      <c r="G55" s="104" t="s">
        <v>118</v>
      </c>
      <c r="H55" s="102"/>
      <c r="I55" s="102"/>
      <c r="J55" s="102" t="s">
        <v>118</v>
      </c>
      <c r="K55" s="102"/>
    </row>
    <row r="56" customFormat="false" ht="15" hidden="false" customHeight="false" outlineLevel="0" collapsed="false">
      <c r="A56" s="108" t="s">
        <v>40</v>
      </c>
      <c r="B56" s="102" t="s">
        <v>95</v>
      </c>
      <c r="C56" s="102" t="n">
        <v>1</v>
      </c>
      <c r="D56" s="102" t="s">
        <v>180</v>
      </c>
      <c r="E56" s="102"/>
      <c r="F56" s="102"/>
      <c r="G56" s="104" t="s">
        <v>118</v>
      </c>
      <c r="H56" s="102"/>
      <c r="I56" s="102"/>
      <c r="J56" s="102" t="s">
        <v>118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181</v>
      </c>
      <c r="E57" s="102"/>
      <c r="F57" s="102"/>
      <c r="G57" s="104" t="s">
        <v>118</v>
      </c>
      <c r="H57" s="102"/>
      <c r="I57" s="102"/>
      <c r="J57" s="102" t="s">
        <v>118</v>
      </c>
      <c r="K57" s="102"/>
    </row>
    <row r="58" customFormat="false" ht="15" hidden="false" customHeight="false" outlineLevel="0" collapsed="false">
      <c r="A58" s="108" t="s">
        <v>40</v>
      </c>
      <c r="B58" s="102" t="s">
        <v>96</v>
      </c>
      <c r="C58" s="102" t="n">
        <v>1</v>
      </c>
      <c r="D58" s="102" t="s">
        <v>182</v>
      </c>
      <c r="E58" s="102"/>
      <c r="F58" s="102"/>
      <c r="G58" s="104" t="s">
        <v>118</v>
      </c>
      <c r="H58" s="102"/>
      <c r="I58" s="102"/>
      <c r="J58" s="102" t="s">
        <v>118</v>
      </c>
      <c r="K58" s="102"/>
    </row>
    <row r="59" customFormat="false" ht="15" hidden="false" customHeight="false" outlineLevel="0" collapsed="false">
      <c r="A59" s="109" t="s">
        <v>28</v>
      </c>
      <c r="B59" s="102" t="s">
        <v>84</v>
      </c>
      <c r="C59" s="102" t="n">
        <v>1</v>
      </c>
      <c r="D59" s="102" t="s">
        <v>183</v>
      </c>
      <c r="E59" s="102"/>
      <c r="F59" s="102"/>
      <c r="G59" s="104" t="s">
        <v>118</v>
      </c>
      <c r="H59" s="102"/>
      <c r="I59" s="102"/>
      <c r="J59" s="102" t="s">
        <v>118</v>
      </c>
      <c r="K59" s="102"/>
    </row>
    <row r="60" customFormat="false" ht="15" hidden="false" customHeight="false" outlineLevel="0" collapsed="false">
      <c r="A60" s="108" t="s">
        <v>40</v>
      </c>
      <c r="B60" s="102" t="s">
        <v>97</v>
      </c>
      <c r="C60" s="102" t="n">
        <v>1</v>
      </c>
      <c r="D60" s="102" t="s">
        <v>184</v>
      </c>
      <c r="E60" s="102"/>
      <c r="F60" s="102"/>
      <c r="G60" s="104" t="s">
        <v>118</v>
      </c>
      <c r="H60" s="102"/>
      <c r="I60" s="102"/>
      <c r="J60" s="102" t="s">
        <v>118</v>
      </c>
      <c r="K60" s="102"/>
    </row>
    <row r="61" customFormat="false" ht="15" hidden="false" customHeight="false" outlineLevel="0" collapsed="false">
      <c r="A61" s="109" t="s">
        <v>28</v>
      </c>
      <c r="B61" s="102" t="s">
        <v>85</v>
      </c>
      <c r="C61" s="102" t="n">
        <v>1</v>
      </c>
      <c r="D61" s="102" t="s">
        <v>185</v>
      </c>
      <c r="E61" s="102"/>
      <c r="F61" s="102"/>
      <c r="G61" s="104" t="s">
        <v>118</v>
      </c>
      <c r="H61" s="102"/>
      <c r="I61" s="102"/>
      <c r="J61" s="102" t="s">
        <v>118</v>
      </c>
      <c r="K61" s="102"/>
    </row>
    <row r="62" customFormat="false" ht="15" hidden="false" customHeight="false" outlineLevel="0" collapsed="false">
      <c r="A62" s="108" t="s">
        <v>40</v>
      </c>
      <c r="B62" s="102" t="s">
        <v>98</v>
      </c>
      <c r="C62" s="102" t="n">
        <v>1</v>
      </c>
      <c r="D62" s="102" t="s">
        <v>186</v>
      </c>
      <c r="E62" s="102"/>
      <c r="F62" s="102"/>
      <c r="G62" s="104" t="s">
        <v>118</v>
      </c>
      <c r="H62" s="102"/>
      <c r="I62" s="102"/>
      <c r="J62" s="102" t="s">
        <v>118</v>
      </c>
      <c r="K62" s="102"/>
    </row>
    <row r="63" customFormat="false" ht="15" hidden="false" customHeight="false" outlineLevel="0" collapsed="false">
      <c r="A63" s="109" t="s">
        <v>28</v>
      </c>
      <c r="B63" s="102" t="s">
        <v>86</v>
      </c>
      <c r="C63" s="102" t="n">
        <v>1</v>
      </c>
      <c r="D63" s="102" t="s">
        <v>187</v>
      </c>
      <c r="E63" s="102"/>
      <c r="F63" s="102"/>
      <c r="G63" s="104" t="s">
        <v>118</v>
      </c>
      <c r="H63" s="102"/>
      <c r="I63" s="102"/>
      <c r="J63" s="102" t="s">
        <v>118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188</v>
      </c>
      <c r="E64" s="102"/>
      <c r="F64" s="102"/>
      <c r="G64" s="104" t="s">
        <v>118</v>
      </c>
      <c r="H64" s="102"/>
      <c r="I64" s="102"/>
      <c r="J64" s="102" t="s">
        <v>118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189</v>
      </c>
      <c r="E65" s="102"/>
      <c r="F65" s="102"/>
      <c r="G65" s="104" t="s">
        <v>118</v>
      </c>
      <c r="H65" s="102"/>
      <c r="I65" s="102"/>
      <c r="J65" s="102" t="s">
        <v>118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190</v>
      </c>
      <c r="E66" s="102"/>
      <c r="F66" s="102"/>
      <c r="G66" s="104" t="s">
        <v>118</v>
      </c>
      <c r="H66" s="102"/>
      <c r="I66" s="102"/>
      <c r="J66" s="102" t="s">
        <v>118</v>
      </c>
      <c r="K66" s="102"/>
    </row>
    <row r="67" customFormat="false" ht="15" hidden="false" customHeight="false" outlineLevel="0" collapsed="false">
      <c r="A67" s="106" t="s">
        <v>42</v>
      </c>
      <c r="B67" s="102" t="s">
        <v>106</v>
      </c>
      <c r="C67" s="102" t="n">
        <v>1</v>
      </c>
      <c r="D67" s="102" t="s">
        <v>191</v>
      </c>
      <c r="E67" s="102"/>
      <c r="F67" s="102"/>
      <c r="G67" s="104" t="s">
        <v>118</v>
      </c>
      <c r="H67" s="102"/>
      <c r="I67" s="102"/>
      <c r="J67" s="102" t="s">
        <v>118</v>
      </c>
      <c r="K67" s="102"/>
    </row>
    <row r="68" customFormat="false" ht="15" hidden="false" customHeight="false" outlineLevel="0" collapsed="false">
      <c r="A68" s="106" t="s">
        <v>42</v>
      </c>
      <c r="B68" s="102" t="s">
        <v>107</v>
      </c>
      <c r="C68" s="102" t="n">
        <v>1</v>
      </c>
      <c r="D68" s="102" t="s">
        <v>193</v>
      </c>
      <c r="E68" s="102"/>
      <c r="F68" s="102"/>
      <c r="G68" s="104" t="s">
        <v>118</v>
      </c>
      <c r="H68" s="102"/>
      <c r="I68" s="102"/>
      <c r="J68" s="102" t="s">
        <v>118</v>
      </c>
      <c r="K68" s="102"/>
    </row>
    <row r="69" customFormat="false" ht="15" hidden="false" customHeight="false" outlineLevel="0" collapsed="false">
      <c r="A69" s="108" t="s">
        <v>40</v>
      </c>
      <c r="B69" s="102" t="s">
        <v>99</v>
      </c>
      <c r="C69" s="102" t="n">
        <v>1</v>
      </c>
      <c r="D69" s="102" t="s">
        <v>194</v>
      </c>
      <c r="E69" s="102"/>
      <c r="F69" s="102"/>
      <c r="G69" s="104" t="s">
        <v>118</v>
      </c>
      <c r="H69" s="102"/>
      <c r="I69" s="102"/>
      <c r="J69" s="102" t="s">
        <v>118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2" activeCellId="0" sqref="I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"/>
    <col collapsed="false" customWidth="true" hidden="false" outlineLevel="0" max="3" min="3" style="0" width="8"/>
    <col collapsed="false" customWidth="true" hidden="false" outlineLevel="0" max="4" min="4" style="0" width="36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2"/>
    <col collapsed="false" customWidth="true" hidden="false" outlineLevel="0" max="8" min="8" style="0" width="27"/>
    <col collapsed="false" customWidth="true" hidden="false" outlineLevel="0" max="9" min="9" style="0" width="1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387</v>
      </c>
      <c r="H1" s="100" t="s">
        <v>112</v>
      </c>
      <c r="I1" s="100" t="s">
        <v>113</v>
      </c>
    </row>
    <row r="2" customFormat="false" ht="15" hidden="false" customHeight="false" outlineLevel="0" collapsed="false">
      <c r="A2" s="101" t="s">
        <v>35</v>
      </c>
      <c r="B2" s="102" t="s">
        <v>388</v>
      </c>
      <c r="C2" s="102" t="s">
        <v>389</v>
      </c>
      <c r="D2" s="102" t="s">
        <v>390</v>
      </c>
      <c r="E2" s="107" t="s">
        <v>16</v>
      </c>
      <c r="F2" s="102" t="s">
        <v>125</v>
      </c>
      <c r="G2" s="102" t="s">
        <v>391</v>
      </c>
      <c r="H2" s="102" t="s">
        <v>118</v>
      </c>
      <c r="I2" s="102" t="s">
        <v>392</v>
      </c>
    </row>
    <row r="3" customFormat="false" ht="15" hidden="false" customHeight="false" outlineLevel="0" collapsed="false">
      <c r="A3" s="101" t="s">
        <v>35</v>
      </c>
      <c r="B3" s="102" t="s">
        <v>59</v>
      </c>
      <c r="C3" s="102" t="s">
        <v>389</v>
      </c>
      <c r="D3" s="102" t="s">
        <v>170</v>
      </c>
      <c r="E3" s="107" t="s">
        <v>16</v>
      </c>
      <c r="F3" s="102" t="s">
        <v>393</v>
      </c>
      <c r="G3" s="102" t="s">
        <v>394</v>
      </c>
      <c r="H3" s="102" t="s">
        <v>152</v>
      </c>
      <c r="I3" s="102" t="s">
        <v>395</v>
      </c>
    </row>
    <row r="4" customFormat="false" ht="14.15" hidden="false" customHeight="false" outlineLevel="0" collapsed="false">
      <c r="A4" s="109" t="s">
        <v>28</v>
      </c>
      <c r="B4" s="102" t="s">
        <v>81</v>
      </c>
      <c r="C4" s="102" t="s">
        <v>396</v>
      </c>
      <c r="D4" s="102" t="s">
        <v>149</v>
      </c>
      <c r="E4" s="107" t="s">
        <v>16</v>
      </c>
      <c r="F4" s="102" t="s">
        <v>207</v>
      </c>
      <c r="G4" s="102" t="s">
        <v>397</v>
      </c>
      <c r="H4" s="102" t="s">
        <v>152</v>
      </c>
      <c r="I4" s="102" t="s">
        <v>398</v>
      </c>
    </row>
  </sheetData>
  <conditionalFormatting sqref="H2:H4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dataValidations count="1">
    <dataValidation allowBlank="false" errorStyle="stop" operator="between" showDropDown="false" showErrorMessage="false" showInputMessage="false" sqref="H2:H4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2025-06-25T14:14:44Z</dcterms:created>
  <dc:creator>openpyxl</dc:creator>
  <dc:description/>
  <dc:language>pt-BR</dc:language>
  <cp:lastModifiedBy/>
  <dcterms:modified xsi:type="dcterms:W3CDTF">2025-06-25T11:16:50Z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