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inf\Desktop\Bachelorarbeit\"/>
    </mc:Choice>
  </mc:AlternateContent>
  <xr:revisionPtr revIDLastSave="0" documentId="13_ncr:1_{A41EDA97-BEF8-4C31-96D3-A777074F5986}" xr6:coauthVersionLast="47" xr6:coauthVersionMax="47" xr10:uidLastSave="{00000000-0000-0000-0000-000000000000}"/>
  <bookViews>
    <workbookView xWindow="-28920" yWindow="2625" windowWidth="29040" windowHeight="15720" activeTab="3" xr2:uid="{00000000-000D-0000-FFFF-FFFF00000000}"/>
  </bookViews>
  <sheets>
    <sheet name="ChatGPT4.0" sheetId="1" r:id="rId1"/>
    <sheet name="ChatGPT3.5" sheetId="2" r:id="rId2"/>
    <sheet name="Gemini" sheetId="4" r:id="rId3"/>
    <sheet name="Must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6" l="1"/>
  <c r="D42" i="6" s="1"/>
  <c r="C41" i="6"/>
  <c r="C42" i="6" s="1"/>
  <c r="B41" i="6"/>
  <c r="B42" i="6" s="1"/>
  <c r="B44" i="6"/>
  <c r="D39" i="6"/>
  <c r="C39" i="6"/>
  <c r="B39" i="6"/>
  <c r="C38" i="6"/>
  <c r="D38" i="6"/>
  <c r="B38" i="6"/>
  <c r="B22" i="6"/>
  <c r="B47" i="2"/>
  <c r="B47" i="1"/>
  <c r="B47" i="4"/>
  <c r="E28" i="4"/>
  <c r="D28" i="4"/>
  <c r="E21" i="4"/>
  <c r="D21" i="4"/>
  <c r="D30" i="2"/>
  <c r="E28" i="2"/>
  <c r="D28" i="2"/>
  <c r="E21" i="2"/>
  <c r="E30" i="2" s="1"/>
  <c r="D21" i="2"/>
  <c r="E21" i="1"/>
  <c r="E30" i="1" s="1"/>
  <c r="D21" i="1"/>
  <c r="E28" i="1"/>
  <c r="D28" i="1"/>
  <c r="D44" i="6" l="1"/>
  <c r="C44" i="6"/>
  <c r="E30" i="4"/>
  <c r="D30" i="4"/>
  <c r="D30" i="1"/>
</calcChain>
</file>

<file path=xl/sharedStrings.xml><?xml version="1.0" encoding="utf-8"?>
<sst xmlns="http://schemas.openxmlformats.org/spreadsheetml/2006/main" count="139" uniqueCount="73">
  <si>
    <t>Anzahl Prompts</t>
  </si>
  <si>
    <t>US Erfüllt</t>
  </si>
  <si>
    <t>Gelöschte Zeilen</t>
  </si>
  <si>
    <t>Ergänzte Zeilen</t>
  </si>
  <si>
    <t>Initial Prompt #1</t>
  </si>
  <si>
    <t>Prompt #2</t>
  </si>
  <si>
    <t>REQ#1</t>
  </si>
  <si>
    <t>Prompt #3</t>
  </si>
  <si>
    <t>REQ#2 + 2a</t>
  </si>
  <si>
    <t>Prompt #4</t>
  </si>
  <si>
    <t>REQ #2b + 2c</t>
  </si>
  <si>
    <t>REQ #3 + 3a</t>
  </si>
  <si>
    <t>Prompt #5</t>
  </si>
  <si>
    <t>REQ #4 +4a + 4b</t>
  </si>
  <si>
    <t>Prompt #6</t>
  </si>
  <si>
    <t>REQ #4c + 4d</t>
  </si>
  <si>
    <t>Prompt #7</t>
  </si>
  <si>
    <t>TEST #1</t>
  </si>
  <si>
    <t>Prompt #T8</t>
  </si>
  <si>
    <t>Prompt #T9</t>
  </si>
  <si>
    <t>Prompt #T10</t>
  </si>
  <si>
    <t>Prompt #T11</t>
  </si>
  <si>
    <t>Line Coverage</t>
  </si>
  <si>
    <t>95.3%</t>
  </si>
  <si>
    <t>101/106</t>
  </si>
  <si>
    <t>source code total lines</t>
  </si>
  <si>
    <t>total lines</t>
  </si>
  <si>
    <t>Sum (Tests)</t>
  </si>
  <si>
    <t>Sum (REQ)</t>
  </si>
  <si>
    <t>Sum (All)</t>
  </si>
  <si>
    <t>Neuentwicklung 4.0</t>
  </si>
  <si>
    <t>Neuentwicklung 3.5</t>
  </si>
  <si>
    <t>* assuming same code format as with gpt4.0</t>
  </si>
  <si>
    <t>102/123</t>
  </si>
  <si>
    <t xml:space="preserve"> </t>
  </si>
  <si>
    <t>82.9%</t>
  </si>
  <si>
    <t>Amount of test code lines</t>
  </si>
  <si>
    <t>total test lines as percantge of total lines</t>
  </si>
  <si>
    <t>total test lines as percentage of total lines</t>
  </si>
  <si>
    <r>
      <t>(replace </t>
    </r>
    <r>
      <rPr>
        <sz val="10"/>
        <color theme="1"/>
        <rFont val="Google Sans Mono"/>
        <family val="3"/>
      </rPr>
      <t>NextView</t>
    </r>
    <r>
      <rPr>
        <sz val="8"/>
        <color rgb="FF1F1F1F"/>
        <rFont val="Arial"/>
        <family val="2"/>
      </rPr>
      <t> with the actual class name for your next screen), those lines dont count since we were instructed to replace next view, syntax error doesnt count</t>
    </r>
  </si>
  <si>
    <t>mit nachbesserubg</t>
  </si>
  <si>
    <t>https://github.com/JosipDomazetDev/Bachelorarbeit/commit/9e9604f143f3832768fa4c1d9791c32ac953062a</t>
  </si>
  <si>
    <t>nachbesserung, start wieder bei login https://github.com/JosipDomazetDev/Bachelorarbeit/commit/4532dc2fe51592e2db15a13f2732c5ca9d8986e6</t>
  </si>
  <si>
    <t>* product lines where I added a price do not count since the calcualtion still worked with default values 0 + 0 = 0</t>
  </si>
  <si>
    <t>*assuming same formatting for error image as other prompts</t>
  </si>
  <si>
    <t>73.0%</t>
  </si>
  <si>
    <t>* Nachträgliche Korrektur der main methode aufs nötigste wie bei anderen AI tools dies gleich am anfang gemacht haben</t>
  </si>
  <si>
    <t>92/126</t>
  </si>
  <si>
    <t>85.8%</t>
  </si>
  <si>
    <t>91/106</t>
  </si>
  <si>
    <t>Amount of total test code lines</t>
  </si>
  <si>
    <t>anzahl änderungen geminsam / 2 / lines?</t>
  </si>
  <si>
    <t>Musterlösung Github</t>
  </si>
  <si>
    <t>86.2%</t>
  </si>
  <si>
    <t>131/152</t>
  </si>
  <si>
    <t>chatgpt4</t>
  </si>
  <si>
    <t>gemini</t>
  </si>
  <si>
    <t>chatgpt3.5</t>
  </si>
  <si>
    <t>fehler 1: overflow ansatz</t>
  </si>
  <si>
    <t>fehler 1: overflow komplettlösung</t>
  </si>
  <si>
    <t>fehler 2: unbound ansatz</t>
  </si>
  <si>
    <t>fehler 2: unbound komplettlösung</t>
  </si>
  <si>
    <t>fehler 3: pumpAndSettle</t>
  </si>
  <si>
    <t>fehler 3: pumpAndSettle komplettlösung</t>
  </si>
  <si>
    <t>fehler 4: state komplettlösung</t>
  </si>
  <si>
    <t>fehler 4: state ansatz</t>
  </si>
  <si>
    <t>Summe ansatz</t>
  </si>
  <si>
    <t>Sume Komplettlösung</t>
  </si>
  <si>
    <t>Summe: Total</t>
  </si>
  <si>
    <t>anzahl fehler:</t>
  </si>
  <si>
    <t xml:space="preserve">Prozent </t>
  </si>
  <si>
    <t>% Ansatz</t>
  </si>
  <si>
    <t>% Komplettlösung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</si>
</sst>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1F1F1F"/>
      <name val="Arial"/>
      <family val="2"/>
    </font>
    <font>
      <sz val="10"/>
      <color theme="1"/>
      <name val="Google Sans Mono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9" fontId="0" fillId="0" borderId="0" xfId="0" applyNumberFormat="1"/>
    <xf numFmtId="0" fontId="2" fillId="3" borderId="0" xfId="0" applyFont="1" applyFill="1"/>
    <xf numFmtId="10" fontId="0" fillId="0" borderId="0" xfId="0" applyNumberFormat="1"/>
    <xf numFmtId="16" fontId="0" fillId="0" borderId="0" xfId="0" applyNumberFormat="1"/>
    <xf numFmtId="0" fontId="4" fillId="0" borderId="0" xfId="0" applyFont="1"/>
    <xf numFmtId="0" fontId="7" fillId="0" borderId="0" xfId="2"/>
    <xf numFmtId="0" fontId="6" fillId="0" borderId="0" xfId="0" applyFont="1"/>
    <xf numFmtId="9" fontId="0" fillId="0" borderId="0" xfId="1" applyFont="1"/>
    <xf numFmtId="0" fontId="2" fillId="0" borderId="0" xfId="0" applyFont="1"/>
    <xf numFmtId="0" fontId="9" fillId="4" borderId="0" xfId="0" applyFont="1" applyFill="1" applyAlignment="1">
      <alignment horizontal="center" vertical="center"/>
    </xf>
    <xf numFmtId="16" fontId="9" fillId="4" borderId="0" xfId="0" applyNumberFormat="1" applyFont="1" applyFill="1" applyAlignment="1">
      <alignment horizontal="center" vertical="center"/>
    </xf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sipDomazetDev/Bachelorarbeit/commit/9e9604f143f3832768fa4c1d9791c32ac95306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opLeftCell="A18" workbookViewId="0">
      <selection activeCell="A49" sqref="A49"/>
    </sheetView>
  </sheetViews>
  <sheetFormatPr baseColWidth="10" defaultColWidth="8.7265625" defaultRowHeight="14.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8" ht="23.5">
      <c r="A1" s="1" t="s">
        <v>30</v>
      </c>
      <c r="B1" t="s">
        <v>0</v>
      </c>
      <c r="C1" t="s">
        <v>1</v>
      </c>
      <c r="D1" t="s">
        <v>2</v>
      </c>
      <c r="E1" t="s">
        <v>3</v>
      </c>
    </row>
    <row r="3" spans="1:8">
      <c r="A3" t="s">
        <v>4</v>
      </c>
    </row>
    <row r="4" spans="1:8">
      <c r="A4" s="2" t="s">
        <v>6</v>
      </c>
    </row>
    <row r="5" spans="1:8">
      <c r="A5" t="s">
        <v>5</v>
      </c>
      <c r="D5">
        <v>1</v>
      </c>
      <c r="E5">
        <v>1</v>
      </c>
      <c r="G5" s="6">
        <v>45395</v>
      </c>
    </row>
    <row r="7" spans="1:8">
      <c r="A7" s="2" t="s">
        <v>8</v>
      </c>
    </row>
    <row r="8" spans="1:8">
      <c r="A8" t="s">
        <v>7</v>
      </c>
      <c r="D8">
        <v>4</v>
      </c>
      <c r="E8">
        <v>4</v>
      </c>
      <c r="G8" s="6">
        <v>45395</v>
      </c>
      <c r="H8" t="s">
        <v>42</v>
      </c>
    </row>
    <row r="10" spans="1:8">
      <c r="A10" s="2" t="s">
        <v>10</v>
      </c>
    </row>
    <row r="11" spans="1:8">
      <c r="A11" t="s">
        <v>9</v>
      </c>
      <c r="D11">
        <v>0</v>
      </c>
      <c r="E11">
        <v>0</v>
      </c>
      <c r="G11" s="6">
        <v>45395</v>
      </c>
    </row>
    <row r="13" spans="1:8">
      <c r="A13" s="2" t="s">
        <v>11</v>
      </c>
    </row>
    <row r="14" spans="1:8">
      <c r="A14" t="s">
        <v>12</v>
      </c>
      <c r="D14">
        <v>0</v>
      </c>
      <c r="E14">
        <v>0</v>
      </c>
      <c r="G14" s="6">
        <v>45395</v>
      </c>
    </row>
    <row r="16" spans="1:8">
      <c r="A16" s="2" t="s">
        <v>13</v>
      </c>
    </row>
    <row r="17" spans="1:9">
      <c r="A17" t="s">
        <v>14</v>
      </c>
      <c r="D17">
        <v>0</v>
      </c>
      <c r="E17">
        <v>0</v>
      </c>
      <c r="G17" s="6">
        <v>45395</v>
      </c>
    </row>
    <row r="19" spans="1:9">
      <c r="A19" s="2" t="s">
        <v>15</v>
      </c>
    </row>
    <row r="20" spans="1:9">
      <c r="A20" t="s">
        <v>16</v>
      </c>
      <c r="D20">
        <v>1</v>
      </c>
      <c r="E20">
        <v>4</v>
      </c>
      <c r="G20" s="6">
        <v>45395</v>
      </c>
    </row>
    <row r="21" spans="1:9">
      <c r="A21" s="4" t="s">
        <v>28</v>
      </c>
      <c r="D21">
        <f>SUM(D5:D20)</f>
        <v>6</v>
      </c>
      <c r="E21">
        <f>SUM(E5:E20)</f>
        <v>9</v>
      </c>
    </row>
    <row r="23" spans="1:9">
      <c r="A23" s="2" t="s">
        <v>17</v>
      </c>
    </row>
    <row r="24" spans="1:9">
      <c r="A24" t="s">
        <v>18</v>
      </c>
      <c r="D24">
        <v>15</v>
      </c>
      <c r="E24">
        <v>10</v>
      </c>
      <c r="G24" s="6">
        <v>45395</v>
      </c>
      <c r="H24" t="s">
        <v>40</v>
      </c>
      <c r="I24" s="8" t="s">
        <v>41</v>
      </c>
    </row>
    <row r="25" spans="1:9">
      <c r="A25" t="s">
        <v>19</v>
      </c>
      <c r="D25">
        <v>12</v>
      </c>
      <c r="E25">
        <v>14</v>
      </c>
      <c r="G25" s="6">
        <v>45395</v>
      </c>
    </row>
    <row r="26" spans="1:9">
      <c r="A26" t="s">
        <v>20</v>
      </c>
      <c r="D26">
        <v>13</v>
      </c>
      <c r="E26">
        <v>62</v>
      </c>
      <c r="G26" s="6">
        <v>45395</v>
      </c>
    </row>
    <row r="27" spans="1:9">
      <c r="A27" t="s">
        <v>21</v>
      </c>
      <c r="D27">
        <v>5</v>
      </c>
      <c r="E27">
        <v>22</v>
      </c>
      <c r="G27" s="6">
        <v>45395</v>
      </c>
    </row>
    <row r="28" spans="1:9">
      <c r="A28" s="4" t="s">
        <v>27</v>
      </c>
      <c r="D28">
        <f>SUM(D24:D27)</f>
        <v>45</v>
      </c>
      <c r="E28">
        <f>SUM(E24:E27)</f>
        <v>108</v>
      </c>
      <c r="G28" s="6">
        <v>45395</v>
      </c>
    </row>
    <row r="30" spans="1:9">
      <c r="A30" s="4" t="s">
        <v>29</v>
      </c>
      <c r="D30">
        <f>SUM(D21,D28)</f>
        <v>51</v>
      </c>
      <c r="E30">
        <f>SUM(E21,E28)</f>
        <v>117</v>
      </c>
    </row>
    <row r="33" spans="1:4">
      <c r="A33" t="s">
        <v>22</v>
      </c>
      <c r="B33" s="3" t="s">
        <v>23</v>
      </c>
      <c r="C33" t="s">
        <v>24</v>
      </c>
    </row>
    <row r="39" spans="1:4">
      <c r="A39" t="s">
        <v>25</v>
      </c>
      <c r="B39">
        <v>441</v>
      </c>
    </row>
    <row r="40" spans="1:4">
      <c r="A40" t="s">
        <v>26</v>
      </c>
      <c r="B40">
        <v>517</v>
      </c>
    </row>
    <row r="45" spans="1:4">
      <c r="A45" t="s">
        <v>50</v>
      </c>
      <c r="B45">
        <v>255</v>
      </c>
    </row>
    <row r="46" spans="1:4">
      <c r="A46" s="9"/>
      <c r="D46" t="s">
        <v>51</v>
      </c>
    </row>
    <row r="47" spans="1:4">
      <c r="A47" t="s">
        <v>38</v>
      </c>
      <c r="B47" s="5">
        <f>B45/B40</f>
        <v>0.49323017408123793</v>
      </c>
    </row>
  </sheetData>
  <hyperlinks>
    <hyperlink ref="I24" r:id="rId1" xr:uid="{8B0F8391-7305-4C3F-93F0-A3459E2604B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9EF8-1CC8-45E9-9F24-14F0DE26F736}">
  <dimension ref="A1:I47"/>
  <sheetViews>
    <sheetView topLeftCell="A18" workbookViewId="0">
      <selection activeCell="C47" sqref="C47"/>
    </sheetView>
  </sheetViews>
  <sheetFormatPr baseColWidth="10" defaultColWidth="8.7265625" defaultRowHeight="14.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7" ht="23.5">
      <c r="A1" s="1" t="s">
        <v>31</v>
      </c>
      <c r="B1" t="s">
        <v>0</v>
      </c>
      <c r="C1" t="s">
        <v>1</v>
      </c>
      <c r="D1" t="s">
        <v>2</v>
      </c>
      <c r="E1" t="s">
        <v>3</v>
      </c>
    </row>
    <row r="3" spans="1:7">
      <c r="A3" t="s">
        <v>4</v>
      </c>
    </row>
    <row r="4" spans="1:7">
      <c r="A4" s="2" t="s">
        <v>6</v>
      </c>
    </row>
    <row r="5" spans="1:7">
      <c r="A5" t="s">
        <v>5</v>
      </c>
      <c r="D5">
        <v>0</v>
      </c>
      <c r="E5">
        <v>0</v>
      </c>
      <c r="G5" s="6">
        <v>45396</v>
      </c>
    </row>
    <row r="7" spans="1:7">
      <c r="A7" s="2" t="s">
        <v>8</v>
      </c>
    </row>
    <row r="8" spans="1:7">
      <c r="A8" t="s">
        <v>7</v>
      </c>
      <c r="D8">
        <v>2</v>
      </c>
      <c r="E8">
        <v>4</v>
      </c>
      <c r="G8" s="6">
        <v>45397</v>
      </c>
    </row>
    <row r="10" spans="1:7">
      <c r="A10" s="2" t="s">
        <v>10</v>
      </c>
    </row>
    <row r="11" spans="1:7">
      <c r="A11" t="s">
        <v>9</v>
      </c>
      <c r="D11">
        <v>0</v>
      </c>
      <c r="E11">
        <v>0</v>
      </c>
      <c r="G11" s="6">
        <v>45397</v>
      </c>
    </row>
    <row r="13" spans="1:7">
      <c r="A13" s="2" t="s">
        <v>11</v>
      </c>
    </row>
    <row r="14" spans="1:7">
      <c r="A14" t="s">
        <v>12</v>
      </c>
      <c r="D14">
        <v>0</v>
      </c>
      <c r="E14">
        <v>0</v>
      </c>
      <c r="G14" s="6">
        <v>45397</v>
      </c>
    </row>
    <row r="16" spans="1:7">
      <c r="A16" s="2" t="s">
        <v>13</v>
      </c>
    </row>
    <row r="17" spans="1:9">
      <c r="A17" t="s">
        <v>14</v>
      </c>
      <c r="D17">
        <v>0</v>
      </c>
      <c r="E17">
        <v>0</v>
      </c>
      <c r="G17" s="6">
        <v>45397</v>
      </c>
    </row>
    <row r="19" spans="1:9">
      <c r="A19" s="2" t="s">
        <v>15</v>
      </c>
    </row>
    <row r="20" spans="1:9">
      <c r="A20" t="s">
        <v>16</v>
      </c>
      <c r="D20">
        <v>1</v>
      </c>
      <c r="E20">
        <v>4</v>
      </c>
      <c r="G20" s="6">
        <v>45397</v>
      </c>
      <c r="I20" t="s">
        <v>32</v>
      </c>
    </row>
    <row r="21" spans="1:9">
      <c r="A21" s="4" t="s">
        <v>28</v>
      </c>
      <c r="D21">
        <f>SUM(D5:D20)</f>
        <v>3</v>
      </c>
      <c r="E21">
        <f>SUM(E5:E20)</f>
        <v>8</v>
      </c>
    </row>
    <row r="23" spans="1:9">
      <c r="A23" s="2" t="s">
        <v>17</v>
      </c>
    </row>
    <row r="24" spans="1:9">
      <c r="A24" t="s">
        <v>18</v>
      </c>
      <c r="D24">
        <v>7</v>
      </c>
      <c r="E24">
        <v>8</v>
      </c>
      <c r="G24" s="6">
        <v>45397</v>
      </c>
    </row>
    <row r="25" spans="1:9">
      <c r="A25" t="s">
        <v>19</v>
      </c>
      <c r="D25">
        <v>1</v>
      </c>
      <c r="E25">
        <v>3</v>
      </c>
      <c r="G25" s="6">
        <v>45397</v>
      </c>
    </row>
    <row r="26" spans="1:9">
      <c r="A26" t="s">
        <v>20</v>
      </c>
      <c r="D26">
        <v>0</v>
      </c>
      <c r="E26">
        <v>3</v>
      </c>
      <c r="G26" s="6">
        <v>45397</v>
      </c>
    </row>
    <row r="27" spans="1:9">
      <c r="A27" t="s">
        <v>21</v>
      </c>
      <c r="D27">
        <v>4</v>
      </c>
      <c r="E27">
        <v>17</v>
      </c>
      <c r="G27" s="6">
        <v>45397</v>
      </c>
    </row>
    <row r="28" spans="1:9">
      <c r="A28" s="4" t="s">
        <v>27</v>
      </c>
      <c r="D28">
        <f>SUM(D24:D27)</f>
        <v>12</v>
      </c>
      <c r="E28">
        <f>SUM(E24:E27)</f>
        <v>31</v>
      </c>
    </row>
    <row r="30" spans="1:9">
      <c r="A30" s="4" t="s">
        <v>29</v>
      </c>
      <c r="D30">
        <f>SUM(D21,D28)</f>
        <v>15</v>
      </c>
      <c r="E30">
        <f>SUM(E21,E28)</f>
        <v>39</v>
      </c>
    </row>
    <row r="31" spans="1:9">
      <c r="E31" t="s">
        <v>34</v>
      </c>
    </row>
    <row r="33" spans="1:3">
      <c r="A33" t="s">
        <v>22</v>
      </c>
      <c r="B33" s="3" t="s">
        <v>35</v>
      </c>
      <c r="C33" t="s">
        <v>33</v>
      </c>
    </row>
    <row r="39" spans="1:3">
      <c r="A39" t="s">
        <v>25</v>
      </c>
      <c r="B39">
        <v>309</v>
      </c>
    </row>
    <row r="40" spans="1:3">
      <c r="A40" t="s">
        <v>26</v>
      </c>
      <c r="B40">
        <v>361</v>
      </c>
    </row>
    <row r="45" spans="1:3">
      <c r="A45" t="s">
        <v>50</v>
      </c>
      <c r="B45">
        <v>89</v>
      </c>
    </row>
    <row r="47" spans="1:3">
      <c r="A47" t="s">
        <v>37</v>
      </c>
      <c r="B47" s="5">
        <f>B45/B40</f>
        <v>0.24653739612188366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9F7F-CCCD-4A18-AC44-E37887011679}">
  <dimension ref="A1:I47"/>
  <sheetViews>
    <sheetView topLeftCell="A21" workbookViewId="0">
      <selection activeCell="A50" sqref="A50"/>
    </sheetView>
  </sheetViews>
  <sheetFormatPr baseColWidth="10" defaultColWidth="8.7265625" defaultRowHeight="14.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9" ht="23.5">
      <c r="A1" s="1" t="s">
        <v>31</v>
      </c>
      <c r="B1" t="s">
        <v>0</v>
      </c>
      <c r="C1" t="s">
        <v>1</v>
      </c>
      <c r="D1" t="s">
        <v>2</v>
      </c>
      <c r="E1" t="s">
        <v>3</v>
      </c>
    </row>
    <row r="3" spans="1:9">
      <c r="A3" t="s">
        <v>4</v>
      </c>
    </row>
    <row r="4" spans="1:9">
      <c r="A4" s="2" t="s">
        <v>6</v>
      </c>
    </row>
    <row r="5" spans="1:9">
      <c r="A5" t="s">
        <v>5</v>
      </c>
      <c r="D5">
        <v>2</v>
      </c>
      <c r="E5">
        <v>1</v>
      </c>
      <c r="G5" s="6">
        <v>45396</v>
      </c>
    </row>
    <row r="7" spans="1:9">
      <c r="A7" s="2" t="s">
        <v>8</v>
      </c>
    </row>
    <row r="8" spans="1:9">
      <c r="A8" t="s">
        <v>7</v>
      </c>
      <c r="D8">
        <v>5</v>
      </c>
      <c r="E8">
        <v>11</v>
      </c>
      <c r="G8" s="6">
        <v>45397</v>
      </c>
      <c r="I8" s="7" t="s">
        <v>39</v>
      </c>
    </row>
    <row r="10" spans="1:9">
      <c r="A10" s="2" t="s">
        <v>10</v>
      </c>
    </row>
    <row r="11" spans="1:9">
      <c r="A11" t="s">
        <v>9</v>
      </c>
      <c r="D11">
        <v>2</v>
      </c>
      <c r="E11">
        <v>3</v>
      </c>
      <c r="G11" s="6">
        <v>45397</v>
      </c>
    </row>
    <row r="13" spans="1:9">
      <c r="A13" s="2" t="s">
        <v>11</v>
      </c>
    </row>
    <row r="14" spans="1:9">
      <c r="A14" t="s">
        <v>12</v>
      </c>
      <c r="D14">
        <v>0</v>
      </c>
      <c r="E14">
        <v>0</v>
      </c>
      <c r="G14" s="6">
        <v>45397</v>
      </c>
    </row>
    <row r="16" spans="1:9">
      <c r="A16" s="2" t="s">
        <v>13</v>
      </c>
    </row>
    <row r="17" spans="1:9">
      <c r="A17" t="s">
        <v>14</v>
      </c>
      <c r="D17">
        <v>4</v>
      </c>
      <c r="E17">
        <v>3</v>
      </c>
      <c r="G17" s="6">
        <v>45397</v>
      </c>
    </row>
    <row r="19" spans="1:9">
      <c r="A19" s="2" t="s">
        <v>15</v>
      </c>
    </row>
    <row r="20" spans="1:9">
      <c r="A20" t="s">
        <v>16</v>
      </c>
      <c r="D20">
        <v>2</v>
      </c>
      <c r="E20">
        <v>1</v>
      </c>
      <c r="G20" s="6">
        <v>45397</v>
      </c>
      <c r="I20" t="s">
        <v>43</v>
      </c>
    </row>
    <row r="21" spans="1:9">
      <c r="A21" s="4" t="s">
        <v>28</v>
      </c>
      <c r="D21">
        <f>SUM(D5:D20)</f>
        <v>15</v>
      </c>
      <c r="E21">
        <f>SUM(E5:E20)</f>
        <v>19</v>
      </c>
    </row>
    <row r="23" spans="1:9">
      <c r="A23" s="2" t="s">
        <v>17</v>
      </c>
    </row>
    <row r="24" spans="1:9">
      <c r="A24" t="s">
        <v>18</v>
      </c>
      <c r="D24">
        <v>19</v>
      </c>
      <c r="E24">
        <v>11</v>
      </c>
      <c r="G24" s="6">
        <v>45397</v>
      </c>
      <c r="I24" t="s">
        <v>44</v>
      </c>
    </row>
    <row r="25" spans="1:9">
      <c r="A25" t="s">
        <v>19</v>
      </c>
      <c r="D25">
        <v>21</v>
      </c>
      <c r="E25">
        <v>9</v>
      </c>
      <c r="G25" s="6">
        <v>45397</v>
      </c>
    </row>
    <row r="26" spans="1:9">
      <c r="A26" t="s">
        <v>20</v>
      </c>
      <c r="D26">
        <v>14</v>
      </c>
      <c r="E26">
        <v>11</v>
      </c>
      <c r="G26" s="6">
        <v>45397</v>
      </c>
    </row>
    <row r="27" spans="1:9">
      <c r="A27" t="s">
        <v>21</v>
      </c>
      <c r="D27">
        <v>23</v>
      </c>
      <c r="E27">
        <v>21</v>
      </c>
      <c r="G27" s="6">
        <v>45397</v>
      </c>
    </row>
    <row r="28" spans="1:9">
      <c r="A28" s="4" t="s">
        <v>27</v>
      </c>
      <c r="D28">
        <f>SUM(D24:D27)</f>
        <v>77</v>
      </c>
      <c r="E28">
        <f>SUM(E24:E27)</f>
        <v>52</v>
      </c>
    </row>
    <row r="30" spans="1:9">
      <c r="A30" s="4" t="s">
        <v>29</v>
      </c>
      <c r="D30">
        <f>SUM(D21,D28)</f>
        <v>92</v>
      </c>
      <c r="E30">
        <f>SUM(E21,E28)</f>
        <v>71</v>
      </c>
    </row>
    <row r="31" spans="1:9">
      <c r="E31" t="s">
        <v>34</v>
      </c>
    </row>
    <row r="33" spans="1:4">
      <c r="A33" t="s">
        <v>22</v>
      </c>
      <c r="B33" s="3" t="s">
        <v>45</v>
      </c>
      <c r="C33" t="s">
        <v>47</v>
      </c>
    </row>
    <row r="34" spans="1:4">
      <c r="B34" t="s">
        <v>48</v>
      </c>
      <c r="C34" t="s">
        <v>49</v>
      </c>
      <c r="D34" t="s">
        <v>46</v>
      </c>
    </row>
    <row r="39" spans="1:4">
      <c r="A39" t="s">
        <v>25</v>
      </c>
      <c r="B39">
        <v>336</v>
      </c>
    </row>
    <row r="40" spans="1:4">
      <c r="A40" t="s">
        <v>26</v>
      </c>
      <c r="B40">
        <v>302</v>
      </c>
    </row>
    <row r="45" spans="1:4">
      <c r="A45" t="s">
        <v>36</v>
      </c>
      <c r="B45">
        <v>95</v>
      </c>
    </row>
    <row r="47" spans="1:4">
      <c r="A47" t="s">
        <v>37</v>
      </c>
      <c r="B47" s="5">
        <f>B45/B40</f>
        <v>0.31456953642384106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CAE0-86D2-4144-B657-0F600BDDFEED}">
  <dimension ref="A1:F45"/>
  <sheetViews>
    <sheetView tabSelected="1" topLeftCell="A15" workbookViewId="0">
      <selection activeCell="N19" sqref="N19"/>
    </sheetView>
  </sheetViews>
  <sheetFormatPr baseColWidth="10" defaultColWidth="8.7265625" defaultRowHeight="14.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5" ht="23.5">
      <c r="A1" s="1" t="s">
        <v>52</v>
      </c>
    </row>
    <row r="6" spans="1:5">
      <c r="E6" t="s">
        <v>34</v>
      </c>
    </row>
    <row r="8" spans="1:5">
      <c r="A8" t="s">
        <v>22</v>
      </c>
      <c r="B8" s="3" t="s">
        <v>53</v>
      </c>
      <c r="C8" t="s">
        <v>54</v>
      </c>
    </row>
    <row r="14" spans="1:5">
      <c r="A14" t="s">
        <v>25</v>
      </c>
      <c r="B14">
        <v>510</v>
      </c>
    </row>
    <row r="15" spans="1:5">
      <c r="A15" t="s">
        <v>26</v>
      </c>
      <c r="B15">
        <v>690</v>
      </c>
    </row>
    <row r="20" spans="1:6">
      <c r="A20" t="s">
        <v>36</v>
      </c>
      <c r="B20">
        <v>186</v>
      </c>
    </row>
    <row r="22" spans="1:6">
      <c r="A22" t="s">
        <v>37</v>
      </c>
      <c r="B22" s="5">
        <f>B20/B15</f>
        <v>0.26956521739130435</v>
      </c>
    </row>
    <row r="25" spans="1:6" ht="21">
      <c r="B25" s="12" t="s">
        <v>55</v>
      </c>
      <c r="C25" s="13" t="s">
        <v>57</v>
      </c>
      <c r="D25" s="12" t="s">
        <v>56</v>
      </c>
      <c r="E25" t="s">
        <v>69</v>
      </c>
      <c r="F25">
        <v>4</v>
      </c>
    </row>
    <row r="26" spans="1:6">
      <c r="A26" s="11" t="s">
        <v>58</v>
      </c>
      <c r="B26">
        <v>1</v>
      </c>
      <c r="C26">
        <v>1</v>
      </c>
      <c r="D26">
        <v>1</v>
      </c>
    </row>
    <row r="27" spans="1:6">
      <c r="A27" s="11" t="s">
        <v>59</v>
      </c>
      <c r="B27">
        <v>1</v>
      </c>
      <c r="C27">
        <v>0</v>
      </c>
      <c r="D27">
        <v>1</v>
      </c>
    </row>
    <row r="28" spans="1:6">
      <c r="A28" s="11"/>
    </row>
    <row r="29" spans="1:6">
      <c r="A29" s="11" t="s">
        <v>60</v>
      </c>
      <c r="B29">
        <v>1</v>
      </c>
      <c r="C29">
        <v>1</v>
      </c>
      <c r="D29">
        <v>1</v>
      </c>
    </row>
    <row r="30" spans="1:6">
      <c r="A30" s="11" t="s">
        <v>61</v>
      </c>
      <c r="B30">
        <v>1</v>
      </c>
      <c r="C30">
        <v>0</v>
      </c>
      <c r="D30">
        <v>0</v>
      </c>
    </row>
    <row r="31" spans="1:6">
      <c r="A31" s="11"/>
    </row>
    <row r="32" spans="1:6">
      <c r="A32" s="11" t="s">
        <v>62</v>
      </c>
      <c r="B32">
        <v>1</v>
      </c>
      <c r="C32">
        <v>1</v>
      </c>
      <c r="D32">
        <v>0</v>
      </c>
    </row>
    <row r="33" spans="1:4">
      <c r="A33" s="11" t="s">
        <v>63</v>
      </c>
      <c r="B33">
        <v>0</v>
      </c>
      <c r="C33">
        <v>0</v>
      </c>
      <c r="D33">
        <v>0</v>
      </c>
    </row>
    <row r="34" spans="1:4">
      <c r="A34" s="11"/>
    </row>
    <row r="35" spans="1:4">
      <c r="A35" s="11" t="s">
        <v>65</v>
      </c>
      <c r="B35">
        <v>1</v>
      </c>
      <c r="C35">
        <v>0</v>
      </c>
      <c r="D35">
        <v>0</v>
      </c>
    </row>
    <row r="36" spans="1:4">
      <c r="A36" s="11" t="s">
        <v>64</v>
      </c>
      <c r="B36">
        <v>1</v>
      </c>
      <c r="C36">
        <v>0</v>
      </c>
      <c r="D36">
        <v>0</v>
      </c>
    </row>
    <row r="37" spans="1:4">
      <c r="A37" s="11"/>
    </row>
    <row r="38" spans="1:4">
      <c r="A38" s="11" t="s">
        <v>66</v>
      </c>
      <c r="B38">
        <f>SUM(B26,B29,B32,B35)</f>
        <v>4</v>
      </c>
      <c r="C38">
        <f>SUM(C26,C29,C32,C35)</f>
        <v>3</v>
      </c>
      <c r="D38">
        <f>SUM(D26,D29,D32,D35)</f>
        <v>2</v>
      </c>
    </row>
    <row r="39" spans="1:4">
      <c r="A39" s="11" t="s">
        <v>71</v>
      </c>
      <c r="B39" s="10">
        <f xml:space="preserve"> (B38/F25)</f>
        <v>1</v>
      </c>
      <c r="C39" s="10">
        <f xml:space="preserve"> (C38/F25)</f>
        <v>0.75</v>
      </c>
      <c r="D39" s="10">
        <f xml:space="preserve"> (D38/F25)</f>
        <v>0.5</v>
      </c>
    </row>
    <row r="40" spans="1:4">
      <c r="A40" s="11"/>
    </row>
    <row r="41" spans="1:4">
      <c r="A41" s="11" t="s">
        <v>67</v>
      </c>
      <c r="B41">
        <f>SUM(B27,B30,B33,B36)</f>
        <v>3</v>
      </c>
      <c r="C41">
        <f>SUM(C27,C30,C33,C36)</f>
        <v>0</v>
      </c>
      <c r="D41">
        <f>SUM(D27,D30,D33,D36)</f>
        <v>1</v>
      </c>
    </row>
    <row r="42" spans="1:4">
      <c r="A42" s="11" t="s">
        <v>72</v>
      </c>
      <c r="B42" s="10">
        <f xml:space="preserve"> (B41/F25)</f>
        <v>0.75</v>
      </c>
      <c r="C42" s="10">
        <f xml:space="preserve"> (C41/F25)</f>
        <v>0</v>
      </c>
      <c r="D42" s="10">
        <f xml:space="preserve"> (D41/F25)</f>
        <v>0.25</v>
      </c>
    </row>
    <row r="43" spans="1:4">
      <c r="A43" s="11"/>
    </row>
    <row r="44" spans="1:4">
      <c r="A44" s="11" t="s">
        <v>68</v>
      </c>
      <c r="B44">
        <f>SUM(B38,B41)</f>
        <v>7</v>
      </c>
      <c r="C44">
        <f t="shared" ref="C44:D44" si="0">SUM(C38,C41)</f>
        <v>3</v>
      </c>
      <c r="D44">
        <f t="shared" si="0"/>
        <v>3</v>
      </c>
    </row>
    <row r="45" spans="1:4">
      <c r="A45" t="s">
        <v>70</v>
      </c>
    </row>
  </sheetData>
  <phoneticPr fontId="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ChatGPT4.0</vt:lpstr>
      <vt:lpstr>ChatGPT3.5</vt:lpstr>
      <vt:lpstr>Gemini</vt:lpstr>
      <vt:lpstr>Muster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Domazet</dc:creator>
  <cp:lastModifiedBy>Josip Domazet</cp:lastModifiedBy>
  <dcterms:created xsi:type="dcterms:W3CDTF">2015-06-05T18:19:34Z</dcterms:created>
  <dcterms:modified xsi:type="dcterms:W3CDTF">2024-04-18T00:06:33Z</dcterms:modified>
</cp:coreProperties>
</file>