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FORMATICA\3_CURSO\GESTION_DE_PROYECTOS_TECNOLOGICOS\Practica_2\"/>
    </mc:Choice>
  </mc:AlternateContent>
  <xr:revisionPtr revIDLastSave="0" documentId="13_ncr:1_{329F3155-906D-4AE7-B6CD-0F0F558CB53D}" xr6:coauthVersionLast="47" xr6:coauthVersionMax="47" xr10:uidLastSave="{00000000-0000-0000-0000-000000000000}"/>
  <bookViews>
    <workbookView xWindow="7200" yWindow="4365" windowWidth="21600" windowHeight="11835" xr2:uid="{853BB74A-7ABB-4D7E-A321-7496ED0B314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1" l="1"/>
  <c r="O6" i="1"/>
  <c r="N2" i="1"/>
  <c r="L2" i="1"/>
  <c r="Q2" i="1"/>
  <c r="O2" i="1"/>
  <c r="M2" i="1"/>
  <c r="J10" i="1"/>
  <c r="J2" i="1"/>
  <c r="J4" i="1"/>
  <c r="K4" i="1" s="1"/>
  <c r="J7" i="1"/>
  <c r="M7" i="1" s="1"/>
  <c r="O7" i="1" s="1"/>
  <c r="P7" i="1" s="1"/>
  <c r="N3" i="1"/>
  <c r="Q3" i="1"/>
  <c r="Q5" i="1"/>
  <c r="Q6" i="1"/>
  <c r="P3" i="1"/>
  <c r="P5" i="1"/>
  <c r="P6" i="1"/>
  <c r="P8" i="1"/>
  <c r="P9" i="1"/>
  <c r="O3" i="1"/>
  <c r="O5" i="1"/>
  <c r="N5" i="1"/>
  <c r="N6" i="1"/>
  <c r="M3" i="1"/>
  <c r="M5" i="1"/>
  <c r="M6" i="1"/>
  <c r="L3" i="1"/>
  <c r="L5" i="1"/>
  <c r="L6" i="1"/>
  <c r="L7" i="1"/>
  <c r="L8" i="1"/>
  <c r="L9" i="1"/>
  <c r="K3" i="1"/>
  <c r="K5" i="1"/>
  <c r="K6" i="1"/>
  <c r="K7" i="1"/>
  <c r="K8" i="1"/>
  <c r="J3" i="1"/>
  <c r="J5" i="1"/>
  <c r="J6" i="1"/>
  <c r="J8" i="1"/>
  <c r="J9" i="1"/>
  <c r="K9" i="1" s="1"/>
  <c r="E10" i="1"/>
  <c r="D10" i="1"/>
  <c r="I10" i="1"/>
  <c r="K2" i="1" l="1"/>
  <c r="P2" i="1"/>
  <c r="M4" i="1"/>
  <c r="O4" i="1" s="1"/>
  <c r="Q4" i="1" s="1"/>
  <c r="L4" i="1"/>
  <c r="B13" i="1"/>
  <c r="B15" i="1"/>
  <c r="B14" i="1"/>
  <c r="M10" i="1"/>
  <c r="N10" i="1"/>
  <c r="B16" i="1"/>
  <c r="L10" i="1"/>
  <c r="K10" i="1"/>
  <c r="P4" i="1" l="1"/>
  <c r="B17" i="1"/>
  <c r="Q10" i="1" l="1"/>
  <c r="B19" i="1" s="1"/>
  <c r="P10" i="1"/>
  <c r="B18" i="1" s="1"/>
</calcChain>
</file>

<file path=xl/sharedStrings.xml><?xml version="1.0" encoding="utf-8"?>
<sst xmlns="http://schemas.openxmlformats.org/spreadsheetml/2006/main" count="45" uniqueCount="38">
  <si>
    <t>Tarea</t>
  </si>
  <si>
    <t>Predecesoras</t>
  </si>
  <si>
    <t>Estimación  
Tiempo</t>
  </si>
  <si>
    <t>Comienzo
Planificado</t>
  </si>
  <si>
    <t>Final
Planificado</t>
  </si>
  <si>
    <t>-</t>
  </si>
  <si>
    <t>3,4,7</t>
  </si>
  <si>
    <t>D1</t>
  </si>
  <si>
    <t>D2</t>
  </si>
  <si>
    <t>D3</t>
  </si>
  <si>
    <t>D4</t>
  </si>
  <si>
    <t>D5</t>
  </si>
  <si>
    <t>D6</t>
  </si>
  <si>
    <t>D7</t>
  </si>
  <si>
    <t>D8</t>
  </si>
  <si>
    <t>D16</t>
  </si>
  <si>
    <t>D11</t>
  </si>
  <si>
    <t>D15</t>
  </si>
  <si>
    <t>D18</t>
  </si>
  <si>
    <t>AC</t>
  </si>
  <si>
    <t>%Ejecución</t>
  </si>
  <si>
    <t>PV</t>
  </si>
  <si>
    <t>CV</t>
  </si>
  <si>
    <t>Total</t>
  </si>
  <si>
    <t>EV</t>
  </si>
  <si>
    <t>SV</t>
  </si>
  <si>
    <t>CPI</t>
  </si>
  <si>
    <t>SPI</t>
  </si>
  <si>
    <t>CV(Por tarea)</t>
  </si>
  <si>
    <t>SV(Por tarea)</t>
  </si>
  <si>
    <t>CPI(Por tarea)</t>
  </si>
  <si>
    <t>SPI(Por tarea)</t>
  </si>
  <si>
    <t>BAC</t>
  </si>
  <si>
    <t>EAC std</t>
  </si>
  <si>
    <t>ETC</t>
  </si>
  <si>
    <t>VAC</t>
  </si>
  <si>
    <t>MÉTRICAS CALCULADAS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</si>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</sst>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3" fillId="3" borderId="0" xfId="2"/>
    <xf numFmtId="0" fontId="2" fillId="2" borderId="0" xfId="1"/>
    <xf numFmtId="0" fontId="4" fillId="4" borderId="0" xfId="3"/>
    <xf numFmtId="0" fontId="5" fillId="0" borderId="0" xfId="0" applyFont="1"/>
    <xf numFmtId="0" fontId="6" fillId="0" borderId="0" xfId="0" applyFont="1"/>
  </cellXfs>
  <cellStyles count="4">
    <cellStyle name="Bueno" xfId="1" builtinId="26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04D9E-2345-4D3E-B30C-E6C7D184843C}">
  <dimension ref="A1:S22"/>
  <sheetViews>
    <sheetView tabSelected="1" topLeftCell="I1" workbookViewId="0">
      <selection activeCell="O8" sqref="O8"/>
    </sheetView>
  </sheetViews>
  <sheetFormatPr baseColWidth="10" defaultRowHeight="15" x14ac:dyDescent="0.25"/>
  <cols>
    <col min="1" max="1" width="29.140625" customWidth="1"/>
    <col min="2" max="2" width="17" customWidth="1"/>
    <col min="8" max="9" width="11.85546875" bestFit="1" customWidth="1"/>
    <col min="10" max="10" width="16.5703125" customWidth="1"/>
    <col min="11" max="11" width="16" customWidth="1"/>
    <col min="12" max="12" width="14.5703125" customWidth="1"/>
    <col min="13" max="13" width="16.140625" customWidth="1"/>
  </cols>
  <sheetData>
    <row r="1" spans="1:19" ht="30" x14ac:dyDescent="0.25">
      <c r="A1" t="s">
        <v>0</v>
      </c>
      <c r="B1" t="s">
        <v>1</v>
      </c>
      <c r="C1" s="2" t="s">
        <v>2</v>
      </c>
      <c r="D1" t="s">
        <v>21</v>
      </c>
      <c r="E1" s="2" t="s">
        <v>32</v>
      </c>
      <c r="F1" s="2" t="s">
        <v>3</v>
      </c>
      <c r="G1" s="2" t="s">
        <v>4</v>
      </c>
      <c r="H1" s="2" t="s">
        <v>20</v>
      </c>
      <c r="I1" s="2" t="s">
        <v>19</v>
      </c>
      <c r="J1" s="2" t="s">
        <v>24</v>
      </c>
      <c r="K1" s="2" t="s">
        <v>28</v>
      </c>
      <c r="L1" s="2" t="s">
        <v>29</v>
      </c>
      <c r="M1" s="2" t="s">
        <v>30</v>
      </c>
      <c r="N1" s="2" t="s">
        <v>31</v>
      </c>
      <c r="O1" s="2" t="s">
        <v>33</v>
      </c>
      <c r="P1" s="2" t="s">
        <v>34</v>
      </c>
      <c r="Q1" s="2" t="s">
        <v>35</v>
      </c>
    </row>
    <row r="2" spans="1:19" x14ac:dyDescent="0.25">
      <c r="A2">
        <v>1</v>
      </c>
      <c r="B2" t="s">
        <v>5</v>
      </c>
      <c r="C2">
        <v>2</v>
      </c>
      <c r="D2" s="4">
        <v>1000</v>
      </c>
      <c r="E2">
        <v>1000</v>
      </c>
      <c r="F2" t="s">
        <v>7</v>
      </c>
      <c r="G2" t="s">
        <v>8</v>
      </c>
      <c r="H2" s="4">
        <v>1</v>
      </c>
      <c r="I2" s="3">
        <v>1300</v>
      </c>
      <c r="J2">
        <f>PRODUCT(E2,H2)</f>
        <v>1000</v>
      </c>
      <c r="K2" s="3">
        <f>J2-I2</f>
        <v>-300</v>
      </c>
      <c r="L2" s="5">
        <f>J2-D2</f>
        <v>0</v>
      </c>
      <c r="M2" s="3">
        <f>J2/I2</f>
        <v>0.76923076923076927</v>
      </c>
      <c r="N2" s="4">
        <f>J2/D2</f>
        <v>1</v>
      </c>
      <c r="O2" s="3">
        <f>E2/M2</f>
        <v>1300</v>
      </c>
      <c r="P2" s="4">
        <f t="shared" ref="P2:P10" si="0">O2-I2</f>
        <v>0</v>
      </c>
      <c r="Q2" s="3">
        <f>E2-O2</f>
        <v>-300</v>
      </c>
    </row>
    <row r="3" spans="1:19" x14ac:dyDescent="0.25">
      <c r="A3">
        <v>2</v>
      </c>
      <c r="B3">
        <v>1</v>
      </c>
      <c r="C3">
        <v>3</v>
      </c>
      <c r="D3" s="4">
        <v>1000</v>
      </c>
      <c r="E3">
        <v>1000</v>
      </c>
      <c r="F3" t="s">
        <v>9</v>
      </c>
      <c r="G3" t="s">
        <v>11</v>
      </c>
      <c r="H3" s="4">
        <v>1</v>
      </c>
      <c r="I3" s="4">
        <v>900</v>
      </c>
      <c r="J3">
        <f t="shared" ref="J3:J9" si="1">PRODUCT(E3,H3)</f>
        <v>1000</v>
      </c>
      <c r="K3" s="4">
        <f t="shared" ref="K3:K9" si="2">J3-I3</f>
        <v>100</v>
      </c>
      <c r="L3" s="5">
        <f t="shared" ref="L3:L9" si="3">J3-D3</f>
        <v>0</v>
      </c>
      <c r="M3" s="4">
        <f t="shared" ref="M3:M7" si="4">J3/I3</f>
        <v>1.1111111111111112</v>
      </c>
      <c r="N3" s="4">
        <f>J3/D3</f>
        <v>1</v>
      </c>
      <c r="O3" s="4">
        <f t="shared" ref="O3:O7" si="5">E3/M3</f>
        <v>900</v>
      </c>
      <c r="P3" s="4">
        <f t="shared" si="0"/>
        <v>0</v>
      </c>
      <c r="Q3" s="4">
        <f>E3-O3</f>
        <v>100</v>
      </c>
    </row>
    <row r="4" spans="1:19" x14ac:dyDescent="0.25">
      <c r="A4">
        <v>3</v>
      </c>
      <c r="B4">
        <v>2</v>
      </c>
      <c r="C4">
        <v>6</v>
      </c>
      <c r="D4" s="5">
        <v>0</v>
      </c>
      <c r="E4">
        <v>2000</v>
      </c>
      <c r="F4" t="s">
        <v>12</v>
      </c>
      <c r="G4" t="s">
        <v>16</v>
      </c>
      <c r="H4" s="4">
        <v>0.1</v>
      </c>
      <c r="I4" s="3">
        <v>400</v>
      </c>
      <c r="J4">
        <f t="shared" si="1"/>
        <v>200</v>
      </c>
      <c r="K4" s="3">
        <f t="shared" si="2"/>
        <v>-200</v>
      </c>
      <c r="L4" s="4">
        <f t="shared" si="3"/>
        <v>200</v>
      </c>
      <c r="M4" s="3">
        <f t="shared" si="4"/>
        <v>0.5</v>
      </c>
      <c r="O4" s="3">
        <f t="shared" si="5"/>
        <v>4000</v>
      </c>
      <c r="P4" s="3">
        <f t="shared" si="0"/>
        <v>3600</v>
      </c>
      <c r="Q4" s="3">
        <f>E4-O4</f>
        <v>-2000</v>
      </c>
    </row>
    <row r="5" spans="1:19" x14ac:dyDescent="0.25">
      <c r="A5">
        <v>4</v>
      </c>
      <c r="B5">
        <v>1</v>
      </c>
      <c r="C5">
        <v>1</v>
      </c>
      <c r="D5" s="4">
        <v>500</v>
      </c>
      <c r="E5">
        <v>500</v>
      </c>
      <c r="F5" t="s">
        <v>9</v>
      </c>
      <c r="G5" t="s">
        <v>9</v>
      </c>
      <c r="H5" s="3">
        <v>0.5</v>
      </c>
      <c r="I5" s="3">
        <v>600</v>
      </c>
      <c r="J5">
        <f t="shared" si="1"/>
        <v>250</v>
      </c>
      <c r="K5" s="3">
        <f t="shared" si="2"/>
        <v>-350</v>
      </c>
      <c r="L5" s="3">
        <f t="shared" si="3"/>
        <v>-250</v>
      </c>
      <c r="M5" s="3">
        <f t="shared" si="4"/>
        <v>0.41666666666666669</v>
      </c>
      <c r="N5" s="3">
        <f t="shared" ref="N5:N6" si="6">J5/D5</f>
        <v>0.5</v>
      </c>
      <c r="O5" s="3">
        <f t="shared" si="5"/>
        <v>1200</v>
      </c>
      <c r="P5" s="3">
        <f t="shared" si="0"/>
        <v>600</v>
      </c>
      <c r="Q5" s="3">
        <f>E5-O5</f>
        <v>-700</v>
      </c>
    </row>
    <row r="6" spans="1:19" x14ac:dyDescent="0.25">
      <c r="A6">
        <v>5</v>
      </c>
      <c r="B6">
        <v>1</v>
      </c>
      <c r="C6">
        <v>2</v>
      </c>
      <c r="D6" s="4">
        <v>500</v>
      </c>
      <c r="E6">
        <v>500</v>
      </c>
      <c r="F6" t="s">
        <v>10</v>
      </c>
      <c r="G6" t="s">
        <v>11</v>
      </c>
      <c r="H6" s="4">
        <v>1</v>
      </c>
      <c r="I6" s="4">
        <v>100</v>
      </c>
      <c r="J6">
        <f t="shared" si="1"/>
        <v>500</v>
      </c>
      <c r="K6" s="4">
        <f t="shared" si="2"/>
        <v>400</v>
      </c>
      <c r="L6" s="5">
        <f t="shared" si="3"/>
        <v>0</v>
      </c>
      <c r="M6" s="4">
        <f t="shared" si="4"/>
        <v>5</v>
      </c>
      <c r="N6" s="4">
        <f t="shared" si="6"/>
        <v>1</v>
      </c>
      <c r="O6" s="4">
        <f>E6/M6</f>
        <v>100</v>
      </c>
      <c r="P6" s="3">
        <f t="shared" si="0"/>
        <v>0</v>
      </c>
      <c r="Q6" s="4">
        <f>E6-O6</f>
        <v>400</v>
      </c>
      <c r="S6" s="1"/>
    </row>
    <row r="7" spans="1:19" x14ac:dyDescent="0.25">
      <c r="A7">
        <v>6</v>
      </c>
      <c r="B7">
        <v>5</v>
      </c>
      <c r="C7">
        <v>2</v>
      </c>
      <c r="D7" s="5">
        <v>0</v>
      </c>
      <c r="E7">
        <v>2000</v>
      </c>
      <c r="F7" t="s">
        <v>12</v>
      </c>
      <c r="G7" t="s">
        <v>13</v>
      </c>
      <c r="H7" s="4">
        <v>0.4</v>
      </c>
      <c r="I7" s="4">
        <v>800</v>
      </c>
      <c r="J7">
        <f t="shared" si="1"/>
        <v>800</v>
      </c>
      <c r="K7">
        <f t="shared" si="2"/>
        <v>0</v>
      </c>
      <c r="L7" s="4">
        <f t="shared" si="3"/>
        <v>800</v>
      </c>
      <c r="M7" s="4">
        <f t="shared" si="4"/>
        <v>1</v>
      </c>
      <c r="O7" s="4">
        <f t="shared" si="5"/>
        <v>2000</v>
      </c>
      <c r="P7" s="3">
        <f t="shared" si="0"/>
        <v>1200</v>
      </c>
      <c r="Q7" s="5"/>
    </row>
    <row r="8" spans="1:19" x14ac:dyDescent="0.25">
      <c r="A8">
        <v>7</v>
      </c>
      <c r="B8">
        <v>6</v>
      </c>
      <c r="C8">
        <v>8</v>
      </c>
      <c r="D8" s="5">
        <v>0</v>
      </c>
      <c r="E8">
        <v>1500</v>
      </c>
      <c r="F8" t="s">
        <v>14</v>
      </c>
      <c r="G8" t="s">
        <v>17</v>
      </c>
      <c r="H8" s="5">
        <v>0</v>
      </c>
      <c r="J8">
        <f t="shared" si="1"/>
        <v>0</v>
      </c>
      <c r="K8">
        <f t="shared" si="2"/>
        <v>0</v>
      </c>
      <c r="L8" s="5">
        <f t="shared" si="3"/>
        <v>0</v>
      </c>
      <c r="O8">
        <v>1500</v>
      </c>
      <c r="P8">
        <f t="shared" si="0"/>
        <v>1500</v>
      </c>
    </row>
    <row r="9" spans="1:19" x14ac:dyDescent="0.25">
      <c r="A9">
        <v>8</v>
      </c>
      <c r="B9" t="s">
        <v>6</v>
      </c>
      <c r="C9">
        <v>3</v>
      </c>
      <c r="D9" s="5">
        <v>0</v>
      </c>
      <c r="E9">
        <v>100</v>
      </c>
      <c r="F9" t="s">
        <v>15</v>
      </c>
      <c r="G9" t="s">
        <v>18</v>
      </c>
      <c r="H9" s="5">
        <v>0</v>
      </c>
      <c r="J9">
        <f t="shared" si="1"/>
        <v>0</v>
      </c>
      <c r="K9">
        <f t="shared" si="2"/>
        <v>0</v>
      </c>
      <c r="L9" s="5">
        <f t="shared" si="3"/>
        <v>0</v>
      </c>
      <c r="O9">
        <v>100</v>
      </c>
      <c r="P9">
        <f t="shared" si="0"/>
        <v>100</v>
      </c>
    </row>
    <row r="10" spans="1:19" x14ac:dyDescent="0.25">
      <c r="A10" t="s">
        <v>23</v>
      </c>
      <c r="D10" s="4">
        <f>SUM(D2:D9)</f>
        <v>3000</v>
      </c>
      <c r="E10">
        <f>SUM(E2:E9)</f>
        <v>8600</v>
      </c>
      <c r="I10">
        <f>SUM(I2:I9)</f>
        <v>4100</v>
      </c>
      <c r="J10">
        <f>SUM(J2:J9)</f>
        <v>3750</v>
      </c>
      <c r="K10" s="3">
        <f t="shared" ref="K10:L10" si="7">SUM(K2:K9)</f>
        <v>-350</v>
      </c>
      <c r="L10" s="4">
        <f t="shared" si="7"/>
        <v>750</v>
      </c>
      <c r="M10" s="3">
        <f>J10/I10</f>
        <v>0.91463414634146345</v>
      </c>
      <c r="N10" s="4">
        <f>J10/D10</f>
        <v>1.25</v>
      </c>
      <c r="O10" s="3">
        <f>E10/M10</f>
        <v>9402.6666666666661</v>
      </c>
      <c r="P10">
        <f t="shared" si="0"/>
        <v>5302.6666666666661</v>
      </c>
      <c r="Q10" s="3">
        <f>E10-O10</f>
        <v>-802.66666666666606</v>
      </c>
    </row>
    <row r="11" spans="1:19" x14ac:dyDescent="0.25">
      <c r="N11" s="1"/>
    </row>
    <row r="12" spans="1:19" ht="21" x14ac:dyDescent="0.35">
      <c r="A12" s="6" t="s">
        <v>36</v>
      </c>
      <c r="B12" s="7" t="s">
        <v>37</v>
      </c>
      <c r="L12" s="1"/>
    </row>
    <row r="13" spans="1:19" x14ac:dyDescent="0.25">
      <c r="A13" t="s">
        <v>22</v>
      </c>
      <c r="B13" s="3">
        <f>J10-I10</f>
        <v>-350</v>
      </c>
    </row>
    <row r="14" spans="1:19" x14ac:dyDescent="0.25">
      <c r="A14" t="s">
        <v>25</v>
      </c>
      <c r="B14" s="4">
        <f>J10-D10</f>
        <v>750</v>
      </c>
      <c r="Q14" s="1"/>
    </row>
    <row r="15" spans="1:19" x14ac:dyDescent="0.25">
      <c r="A15" t="s">
        <v>26</v>
      </c>
      <c r="B15" s="3">
        <f>J10/I10</f>
        <v>0.91463414634146345</v>
      </c>
    </row>
    <row r="16" spans="1:19" x14ac:dyDescent="0.25">
      <c r="A16" t="s">
        <v>27</v>
      </c>
      <c r="B16" s="4">
        <f>J10/D10</f>
        <v>1.25</v>
      </c>
    </row>
    <row r="17" spans="1:5" x14ac:dyDescent="0.25">
      <c r="A17" t="s">
        <v>33</v>
      </c>
      <c r="B17" s="3">
        <f>E10/M10</f>
        <v>9402.6666666666661</v>
      </c>
    </row>
    <row r="18" spans="1:5" x14ac:dyDescent="0.25">
      <c r="A18" t="s">
        <v>34</v>
      </c>
      <c r="B18">
        <f>P10</f>
        <v>5302.6666666666661</v>
      </c>
    </row>
    <row r="19" spans="1:5" x14ac:dyDescent="0.25">
      <c r="A19" t="s">
        <v>35</v>
      </c>
      <c r="B19" s="3">
        <f>Q10</f>
        <v>-802.66666666666606</v>
      </c>
    </row>
    <row r="22" spans="1:5" x14ac:dyDescent="0.25">
      <c r="E22" s="1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fernanadez</dc:creator>
  <cp:lastModifiedBy>jose fernanadez</cp:lastModifiedBy>
  <dcterms:created xsi:type="dcterms:W3CDTF">2022-10-13T11:21:42Z</dcterms:created>
  <dcterms:modified xsi:type="dcterms:W3CDTF">2022-10-21T11:18:00Z</dcterms:modified>
</cp:coreProperties>
</file>