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INFORMATICA\3_CURSO\GESTION_DE_PROYECTOS_TECNOLOGICOS\Proyecto_Final\"/>
    </mc:Choice>
  </mc:AlternateContent>
  <xr:revisionPtr revIDLastSave="0" documentId="13_ncr:1_{C5C17D4E-991E-4FF1-937B-0621FE278A50}" xr6:coauthVersionLast="47" xr6:coauthVersionMax="47" xr10:uidLastSave="{00000000-0000-0000-0000-000000000000}"/>
  <bookViews>
    <workbookView xWindow="-120" yWindow="-120" windowWidth="29040" windowHeight="16440" activeTab="1" xr2:uid="{1420E3EF-CEFD-4613-A800-D1E2ED0F7748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G5" i="2" s="1"/>
  <c r="G4" i="2" s="1"/>
  <c r="AI4" i="1"/>
  <c r="AB4" i="1"/>
  <c r="U4" i="1"/>
  <c r="N4" i="1"/>
  <c r="G4" i="1"/>
  <c r="P6" i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D4" i="1"/>
  <c r="H6" i="1"/>
  <c r="I6" i="1" s="1"/>
  <c r="J6" i="1" s="1"/>
  <c r="K6" i="1" s="1"/>
  <c r="L6" i="1" s="1"/>
  <c r="M6" i="1" s="1"/>
  <c r="N6" i="1" s="1"/>
  <c r="O6" i="1" s="1"/>
  <c r="G6" i="1"/>
  <c r="H5" i="2" l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G6" i="2"/>
  <c r="H6" i="2" l="1"/>
  <c r="I6" i="2" l="1"/>
  <c r="J6" i="2" l="1"/>
  <c r="K6" i="2" l="1"/>
  <c r="L6" i="2" l="1"/>
  <c r="M6" i="2" l="1"/>
  <c r="N6" i="2" l="1"/>
  <c r="N4" i="2"/>
  <c r="O6" i="2" l="1"/>
  <c r="P6" i="2" l="1"/>
  <c r="Q6" i="2" l="1"/>
  <c r="R6" i="2" l="1"/>
  <c r="S6" i="2" l="1"/>
  <c r="T6" i="2" l="1"/>
  <c r="U6" i="2" l="1"/>
  <c r="U4" i="2"/>
  <c r="V6" i="2" l="1"/>
  <c r="W6" i="2" l="1"/>
  <c r="X6" i="2" l="1"/>
  <c r="Y6" i="2" l="1"/>
  <c r="Z6" i="2" l="1"/>
  <c r="AA6" i="2" l="1"/>
  <c r="AB6" i="2" l="1"/>
  <c r="AB4" i="2"/>
  <c r="AC6" i="2" l="1"/>
  <c r="AD6" i="2" l="1"/>
  <c r="AE6" i="2" l="1"/>
  <c r="AF6" i="2" l="1"/>
  <c r="AH6" i="2" l="1"/>
  <c r="AG6" i="2"/>
</calcChain>
</file>

<file path=xl/sharedStrings.xml><?xml version="1.0" encoding="utf-8"?>
<sst xmlns="http://schemas.openxmlformats.org/spreadsheetml/2006/main" count="62" uniqueCount="40">
  <si>
    <t>TAREA</t>
  </si>
  <si>
    <t>RESPONSABLE</t>
  </si>
  <si>
    <t>PROGRESO</t>
  </si>
  <si>
    <t>INICIO</t>
  </si>
  <si>
    <t xml:space="preserve">FIN </t>
  </si>
  <si>
    <t>FASE 1</t>
  </si>
  <si>
    <t>Tare 1.1</t>
  </si>
  <si>
    <t>Tare 1.2</t>
  </si>
  <si>
    <t>Tare 1.3</t>
  </si>
  <si>
    <t>Tare 1.4</t>
  </si>
  <si>
    <t>Fase 2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</si>
  <si>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</si>
  <si>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</si>
  <si>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</si>
  <si>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</si>
  <si>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</si>
  <si>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</si>
  <si>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</si>
  <si>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</si>
  <si>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</si>
  <si>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Persona x</t>
  </si>
  <si>
    <t>Inicio Proyecto</t>
  </si>
  <si>
    <t>INICIO PROYECTO</t>
  </si>
  <si>
    <t>Tarea 5</t>
  </si>
  <si>
    <t>Tarea 6</t>
  </si>
  <si>
    <t>Tarea 7</t>
  </si>
  <si>
    <t xml:space="preserve">Tarea 8 </t>
  </si>
  <si>
    <t>Tarea 9</t>
  </si>
  <si>
    <t>Tarea 1</t>
  </si>
  <si>
    <t>Tarea 2</t>
  </si>
  <si>
    <t>Tarea 3</t>
  </si>
  <si>
    <t>Tarea 4</t>
  </si>
  <si>
    <t>Sprint 1</t>
  </si>
  <si>
    <t>Sprint 2</t>
  </si>
  <si>
    <t>Sprint 3</t>
  </si>
  <si>
    <t>Sprint 4</t>
  </si>
  <si>
    <t>Sprint 5</t>
  </si>
  <si>
    <t>José María Fernández</t>
  </si>
  <si>
    <t>Fernando Pérez</t>
  </si>
  <si>
    <t>Pablo Rayón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</si>
</sst>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dd/mm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164" fontId="0" fillId="4" borderId="0" xfId="0" applyNumberFormat="1" applyFill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left" indent="1"/>
    </xf>
    <xf numFmtId="0" fontId="0" fillId="0" borderId="6" xfId="0" applyBorder="1" applyAlignment="1">
      <alignment horizontal="left" indent="2"/>
    </xf>
    <xf numFmtId="14" fontId="0" fillId="0" borderId="6" xfId="0" applyNumberForma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5" fillId="4" borderId="2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</cellXfs>
  <cellStyles count="1">
    <cellStyle name="Normal" xfId="0" builtinId="0"/>
  </cellStyles>
  <dxfs count="39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$E$4" horiz="1" max="12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5</xdr:col>
          <xdr:colOff>9525</xdr:colOff>
          <xdr:row>3</xdr:row>
          <xdr:rowOff>285750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15B1-48DA-4B29-A3F7-85009E0FF538}">
  <sheetPr codeName="Hoja1"/>
  <dimension ref="A4:AO21"/>
  <sheetViews>
    <sheetView workbookViewId="0">
      <selection activeCell="I15" sqref="I15"/>
    </sheetView>
  </sheetViews>
  <sheetFormatPr baseColWidth="10" defaultRowHeight="15" x14ac:dyDescent="0.25"/>
  <cols>
    <col min="2" max="2" width="14" customWidth="1"/>
  </cols>
  <sheetData>
    <row r="4" spans="1:41" x14ac:dyDescent="0.25">
      <c r="D4" s="20">
        <f>D5</f>
        <v>44743</v>
      </c>
      <c r="E4" s="23"/>
      <c r="G4" s="20">
        <f>G6</f>
        <v>44743</v>
      </c>
      <c r="H4" s="20"/>
      <c r="I4" s="20"/>
      <c r="J4" s="20"/>
      <c r="K4" s="20"/>
      <c r="L4" s="20"/>
      <c r="M4" s="20"/>
      <c r="N4" s="20">
        <f>N6</f>
        <v>44750</v>
      </c>
      <c r="O4" s="20"/>
      <c r="P4" s="20"/>
      <c r="Q4" s="20"/>
      <c r="R4" s="20"/>
      <c r="S4" s="20"/>
      <c r="T4" s="20"/>
      <c r="U4" s="20">
        <f>U6</f>
        <v>44757</v>
      </c>
      <c r="V4" s="20"/>
      <c r="W4" s="20"/>
      <c r="X4" s="20"/>
      <c r="Y4" s="20"/>
      <c r="Z4" s="20"/>
      <c r="AA4" s="20"/>
      <c r="AB4" s="20">
        <f>AB6</f>
        <v>44764</v>
      </c>
      <c r="AC4" s="20"/>
      <c r="AD4" s="20"/>
      <c r="AE4" s="20"/>
      <c r="AF4" s="20"/>
      <c r="AG4" s="20"/>
      <c r="AH4" s="20"/>
      <c r="AI4" s="20">
        <f>AI6</f>
        <v>44771</v>
      </c>
      <c r="AJ4" s="20"/>
      <c r="AK4" s="20"/>
      <c r="AL4" s="20"/>
      <c r="AM4" s="20"/>
      <c r="AN4" s="20"/>
      <c r="AO4" s="20"/>
    </row>
    <row r="5" spans="1:41" x14ac:dyDescent="0.25">
      <c r="B5" s="21" t="s">
        <v>21</v>
      </c>
      <c r="C5" s="21"/>
      <c r="D5" s="22">
        <v>44743</v>
      </c>
      <c r="E5" s="22"/>
    </row>
    <row r="6" spans="1:41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3"/>
      <c r="G6" s="5">
        <f>D5</f>
        <v>44743</v>
      </c>
      <c r="H6" s="5">
        <f>G6+1</f>
        <v>44744</v>
      </c>
      <c r="I6" s="5">
        <f t="shared" ref="I6:O6" si="0">H6+1</f>
        <v>44745</v>
      </c>
      <c r="J6" s="5">
        <f t="shared" si="0"/>
        <v>44746</v>
      </c>
      <c r="K6" s="5">
        <f t="shared" si="0"/>
        <v>44747</v>
      </c>
      <c r="L6" s="5">
        <f t="shared" si="0"/>
        <v>44748</v>
      </c>
      <c r="M6" s="5">
        <f t="shared" si="0"/>
        <v>44749</v>
      </c>
      <c r="N6" s="5">
        <f t="shared" si="0"/>
        <v>44750</v>
      </c>
      <c r="O6" s="5">
        <f t="shared" si="0"/>
        <v>44751</v>
      </c>
      <c r="P6" s="5">
        <f t="shared" ref="P6" si="1">O6+1</f>
        <v>44752</v>
      </c>
      <c r="Q6" s="5">
        <f t="shared" ref="Q6" si="2">P6+1</f>
        <v>44753</v>
      </c>
      <c r="R6" s="5">
        <f t="shared" ref="R6" si="3">Q6+1</f>
        <v>44754</v>
      </c>
      <c r="S6" s="5">
        <f t="shared" ref="S6" si="4">R6+1</f>
        <v>44755</v>
      </c>
      <c r="T6" s="5">
        <f t="shared" ref="T6" si="5">S6+1</f>
        <v>44756</v>
      </c>
      <c r="U6" s="5">
        <f t="shared" ref="U6" si="6">T6+1</f>
        <v>44757</v>
      </c>
      <c r="V6" s="5">
        <f t="shared" ref="V6" si="7">U6+1</f>
        <v>44758</v>
      </c>
      <c r="W6" s="5">
        <f t="shared" ref="W6" si="8">V6+1</f>
        <v>44759</v>
      </c>
      <c r="X6" s="5">
        <f t="shared" ref="X6" si="9">W6+1</f>
        <v>44760</v>
      </c>
      <c r="Y6" s="5">
        <f t="shared" ref="Y6" si="10">X6+1</f>
        <v>44761</v>
      </c>
      <c r="Z6" s="5">
        <f t="shared" ref="Z6" si="11">Y6+1</f>
        <v>44762</v>
      </c>
      <c r="AA6" s="5">
        <f t="shared" ref="AA6" si="12">Z6+1</f>
        <v>44763</v>
      </c>
      <c r="AB6" s="5">
        <f t="shared" ref="AB6" si="13">AA6+1</f>
        <v>44764</v>
      </c>
      <c r="AC6" s="5">
        <f t="shared" ref="AC6" si="14">AB6+1</f>
        <v>44765</v>
      </c>
      <c r="AD6" s="5">
        <f t="shared" ref="AD6" si="15">AC6+1</f>
        <v>44766</v>
      </c>
      <c r="AE6" s="5">
        <f t="shared" ref="AE6" si="16">AD6+1</f>
        <v>44767</v>
      </c>
      <c r="AF6" s="5">
        <f t="shared" ref="AF6" si="17">AE6+1</f>
        <v>44768</v>
      </c>
      <c r="AG6" s="5">
        <f t="shared" ref="AG6" si="18">AF6+1</f>
        <v>44769</v>
      </c>
      <c r="AH6" s="5">
        <f t="shared" ref="AH6" si="19">AG6+1</f>
        <v>44770</v>
      </c>
      <c r="AI6" s="5">
        <f t="shared" ref="AI6" si="20">AH6+1</f>
        <v>44771</v>
      </c>
      <c r="AJ6" s="5">
        <f t="shared" ref="AJ6" si="21">AI6+1</f>
        <v>44772</v>
      </c>
      <c r="AK6" s="5">
        <f t="shared" ref="AK6" si="22">AJ6+1</f>
        <v>44773</v>
      </c>
    </row>
    <row r="7" spans="1:41" x14ac:dyDescent="0.25">
      <c r="A7" t="s">
        <v>5</v>
      </c>
      <c r="F7" s="3"/>
    </row>
    <row r="8" spans="1:41" x14ac:dyDescent="0.25">
      <c r="A8" t="s">
        <v>6</v>
      </c>
      <c r="B8" t="s">
        <v>20</v>
      </c>
      <c r="C8" s="1">
        <v>0.5</v>
      </c>
      <c r="D8" s="2">
        <v>44869</v>
      </c>
      <c r="E8" s="2">
        <v>44872</v>
      </c>
      <c r="F8" s="3"/>
    </row>
    <row r="9" spans="1:41" x14ac:dyDescent="0.25">
      <c r="A9" t="s">
        <v>7</v>
      </c>
      <c r="B9" t="s">
        <v>20</v>
      </c>
      <c r="C9" s="1">
        <v>0</v>
      </c>
      <c r="D9" s="2">
        <v>44869</v>
      </c>
      <c r="E9" s="2">
        <v>44870</v>
      </c>
      <c r="F9" s="3"/>
    </row>
    <row r="10" spans="1:41" x14ac:dyDescent="0.25">
      <c r="A10" t="s">
        <v>8</v>
      </c>
      <c r="B10" t="s">
        <v>20</v>
      </c>
      <c r="C10" s="1">
        <v>1</v>
      </c>
      <c r="D10" s="2">
        <v>44871</v>
      </c>
      <c r="E10" s="2">
        <v>44872</v>
      </c>
      <c r="F10" s="3"/>
    </row>
    <row r="11" spans="1:41" x14ac:dyDescent="0.25">
      <c r="A11" t="s">
        <v>9</v>
      </c>
      <c r="B11" t="s">
        <v>20</v>
      </c>
      <c r="C11" s="1">
        <v>0.45</v>
      </c>
      <c r="D11" s="2">
        <v>44873</v>
      </c>
      <c r="E11" s="2">
        <v>44874</v>
      </c>
      <c r="F11" s="3"/>
    </row>
    <row r="12" spans="1:41" x14ac:dyDescent="0.25">
      <c r="A12" t="s">
        <v>10</v>
      </c>
      <c r="C12" s="1"/>
      <c r="D12" s="2">
        <v>44875</v>
      </c>
      <c r="E12" s="2">
        <v>44876</v>
      </c>
      <c r="F12" s="3"/>
    </row>
    <row r="13" spans="1:41" x14ac:dyDescent="0.25">
      <c r="A13" t="s">
        <v>11</v>
      </c>
      <c r="B13" t="s">
        <v>20</v>
      </c>
      <c r="C13" s="1">
        <v>0.25</v>
      </c>
      <c r="D13" s="2">
        <v>44877</v>
      </c>
      <c r="E13" s="2">
        <v>44878</v>
      </c>
      <c r="F13" s="3"/>
    </row>
    <row r="14" spans="1:41" x14ac:dyDescent="0.25">
      <c r="A14" t="s">
        <v>12</v>
      </c>
      <c r="B14" t="s">
        <v>20</v>
      </c>
      <c r="C14" s="1">
        <v>0.3</v>
      </c>
      <c r="D14" s="2">
        <v>44879</v>
      </c>
      <c r="E14" s="2">
        <v>44880</v>
      </c>
      <c r="F14" s="3"/>
    </row>
    <row r="15" spans="1:41" x14ac:dyDescent="0.25">
      <c r="A15" t="s">
        <v>13</v>
      </c>
      <c r="B15" t="s">
        <v>20</v>
      </c>
      <c r="C15" s="1">
        <v>0.35</v>
      </c>
      <c r="D15" s="2">
        <v>44881</v>
      </c>
      <c r="E15" s="2">
        <v>44882</v>
      </c>
      <c r="F15" s="3"/>
    </row>
    <row r="16" spans="1:41" x14ac:dyDescent="0.25">
      <c r="A16" t="s">
        <v>14</v>
      </c>
      <c r="C16" s="1"/>
      <c r="D16" s="2">
        <v>44883</v>
      </c>
      <c r="E16" s="2">
        <v>44884</v>
      </c>
      <c r="F16" s="3"/>
    </row>
    <row r="17" spans="1:6" x14ac:dyDescent="0.25">
      <c r="A17" t="s">
        <v>15</v>
      </c>
      <c r="B17" t="s">
        <v>20</v>
      </c>
      <c r="C17" s="1">
        <v>0.25</v>
      </c>
      <c r="D17" s="2">
        <v>44885</v>
      </c>
      <c r="E17" s="2">
        <v>44886</v>
      </c>
      <c r="F17" s="3"/>
    </row>
    <row r="18" spans="1:6" x14ac:dyDescent="0.25">
      <c r="A18" t="s">
        <v>16</v>
      </c>
      <c r="B18" t="s">
        <v>20</v>
      </c>
      <c r="C18" s="1">
        <v>0.65</v>
      </c>
      <c r="D18" s="2">
        <v>44887</v>
      </c>
      <c r="E18" s="2">
        <v>44888</v>
      </c>
      <c r="F18" s="3"/>
    </row>
    <row r="19" spans="1:6" x14ac:dyDescent="0.25">
      <c r="A19" t="s">
        <v>17</v>
      </c>
      <c r="B19" t="s">
        <v>20</v>
      </c>
      <c r="C19" s="1">
        <v>0.55000000000000004</v>
      </c>
      <c r="D19" s="2">
        <v>44889</v>
      </c>
      <c r="E19" s="2">
        <v>44890</v>
      </c>
      <c r="F19" s="3"/>
    </row>
    <row r="20" spans="1:6" x14ac:dyDescent="0.25">
      <c r="A20" t="s">
        <v>18</v>
      </c>
      <c r="B20" t="s">
        <v>20</v>
      </c>
      <c r="C20" s="1">
        <v>0.85</v>
      </c>
      <c r="D20" s="2">
        <v>44891</v>
      </c>
      <c r="E20" s="2">
        <v>44892</v>
      </c>
      <c r="F20" s="3"/>
    </row>
    <row r="21" spans="1:6" x14ac:dyDescent="0.25">
      <c r="A21" t="s">
        <v>19</v>
      </c>
      <c r="B21" t="s">
        <v>20</v>
      </c>
      <c r="C21" s="1">
        <v>0.75</v>
      </c>
      <c r="D21" s="2">
        <v>44893</v>
      </c>
      <c r="E21" s="2">
        <v>44894</v>
      </c>
      <c r="F21" s="3"/>
    </row>
  </sheetData>
  <mergeCells count="8">
    <mergeCell ref="U4:AA4"/>
    <mergeCell ref="AB4:AH4"/>
    <mergeCell ref="AI4:AO4"/>
    <mergeCell ref="B5:C5"/>
    <mergeCell ref="D5:E5"/>
    <mergeCell ref="D4:E4"/>
    <mergeCell ref="G4:M4"/>
    <mergeCell ref="N4:T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0721-9698-4AAC-847B-0B1C904AD3D7}">
  <sheetPr codeName="Hoja2"/>
  <dimension ref="A1:AO21"/>
  <sheetViews>
    <sheetView showGridLines="0" tabSelected="1" zoomScale="85" zoomScaleNormal="85" workbookViewId="0">
      <selection activeCell="L26" sqref="L26"/>
    </sheetView>
  </sheetViews>
  <sheetFormatPr baseColWidth="10" defaultRowHeight="15" x14ac:dyDescent="0.25"/>
  <cols>
    <col min="1" max="1" width="17.42578125" customWidth="1"/>
    <col min="2" max="2" width="14" customWidth="1"/>
    <col min="4" max="4" width="11.42578125" customWidth="1"/>
    <col min="5" max="5" width="11.5703125" customWidth="1"/>
    <col min="6" max="6" width="4" customWidth="1"/>
    <col min="7" max="37" width="3.7109375" customWidth="1"/>
  </cols>
  <sheetData>
    <row r="1" spans="1:41" x14ac:dyDescent="0.25">
      <c r="A1" s="24"/>
      <c r="B1" s="24"/>
    </row>
    <row r="4" spans="1:41" ht="22.9" customHeight="1" x14ac:dyDescent="0.25">
      <c r="D4" s="10">
        <f>D5+E4</f>
        <v>44932</v>
      </c>
      <c r="E4">
        <v>0</v>
      </c>
      <c r="G4" s="26">
        <f>G5</f>
        <v>44932</v>
      </c>
      <c r="H4" s="25"/>
      <c r="I4" s="25"/>
      <c r="J4" s="25"/>
      <c r="K4" s="25"/>
      <c r="L4" s="25"/>
      <c r="M4" s="25"/>
      <c r="N4" s="26">
        <f>N5</f>
        <v>44939</v>
      </c>
      <c r="O4" s="25"/>
      <c r="P4" s="25"/>
      <c r="Q4" s="25"/>
      <c r="R4" s="25"/>
      <c r="S4" s="25"/>
      <c r="T4" s="27"/>
      <c r="U4" s="25">
        <f>U5</f>
        <v>44946</v>
      </c>
      <c r="V4" s="25"/>
      <c r="W4" s="25"/>
      <c r="X4" s="25"/>
      <c r="Y4" s="25"/>
      <c r="Z4" s="25"/>
      <c r="AA4" s="25"/>
      <c r="AB4" s="26">
        <f>AB5</f>
        <v>44953</v>
      </c>
      <c r="AC4" s="25"/>
      <c r="AD4" s="25"/>
      <c r="AE4" s="25"/>
      <c r="AF4" s="25"/>
      <c r="AG4" s="25"/>
      <c r="AH4" s="27"/>
      <c r="AI4" s="20"/>
      <c r="AJ4" s="20"/>
      <c r="AK4" s="20"/>
      <c r="AL4" s="20"/>
      <c r="AM4" s="20"/>
      <c r="AN4" s="20"/>
      <c r="AO4" s="20"/>
    </row>
    <row r="5" spans="1:41" x14ac:dyDescent="0.25">
      <c r="B5" s="28" t="s">
        <v>22</v>
      </c>
      <c r="C5" s="29"/>
      <c r="D5" s="30">
        <v>44932</v>
      </c>
      <c r="E5" s="31"/>
      <c r="G5" s="14">
        <f>D4</f>
        <v>44932</v>
      </c>
      <c r="H5" s="15">
        <f t="shared" ref="H5:I5" si="0">G5+1</f>
        <v>44933</v>
      </c>
      <c r="I5" s="15">
        <f t="shared" si="0"/>
        <v>44934</v>
      </c>
      <c r="J5" s="15">
        <f t="shared" ref="J5" si="1">I5+1</f>
        <v>44935</v>
      </c>
      <c r="K5" s="15">
        <f t="shared" ref="K5" si="2">J5+1</f>
        <v>44936</v>
      </c>
      <c r="L5" s="15">
        <f t="shared" ref="L5" si="3">K5+1</f>
        <v>44937</v>
      </c>
      <c r="M5" s="15">
        <f t="shared" ref="M5" si="4">L5+1</f>
        <v>44938</v>
      </c>
      <c r="N5" s="14">
        <f t="shared" ref="N5" si="5">M5+1</f>
        <v>44939</v>
      </c>
      <c r="O5" s="15">
        <f t="shared" ref="O5" si="6">N5+1</f>
        <v>44940</v>
      </c>
      <c r="P5" s="15">
        <f t="shared" ref="P5" si="7">O5+1</f>
        <v>44941</v>
      </c>
      <c r="Q5" s="15">
        <f t="shared" ref="Q5" si="8">P5+1</f>
        <v>44942</v>
      </c>
      <c r="R5" s="15">
        <f t="shared" ref="R5" si="9">Q5+1</f>
        <v>44943</v>
      </c>
      <c r="S5" s="15">
        <f t="shared" ref="S5" si="10">R5+1</f>
        <v>44944</v>
      </c>
      <c r="T5" s="16">
        <f t="shared" ref="T5" si="11">S5+1</f>
        <v>44945</v>
      </c>
      <c r="U5" s="15">
        <f t="shared" ref="U5" si="12">T5+1</f>
        <v>44946</v>
      </c>
      <c r="V5" s="15">
        <f t="shared" ref="V5" si="13">U5+1</f>
        <v>44947</v>
      </c>
      <c r="W5" s="15">
        <f t="shared" ref="W5" si="14">V5+1</f>
        <v>44948</v>
      </c>
      <c r="X5" s="15">
        <f t="shared" ref="X5" si="15">W5+1</f>
        <v>44949</v>
      </c>
      <c r="Y5" s="15">
        <f t="shared" ref="Y5" si="16">X5+1</f>
        <v>44950</v>
      </c>
      <c r="Z5" s="15">
        <f t="shared" ref="Z5" si="17">Y5+1</f>
        <v>44951</v>
      </c>
      <c r="AA5" s="15">
        <f t="shared" ref="AA5" si="18">Z5+1</f>
        <v>44952</v>
      </c>
      <c r="AB5" s="14">
        <f t="shared" ref="AB5" si="19">AA5+1</f>
        <v>44953</v>
      </c>
      <c r="AC5" s="15">
        <f t="shared" ref="AC5" si="20">AB5+1</f>
        <v>44954</v>
      </c>
      <c r="AD5" s="15">
        <f t="shared" ref="AD5" si="21">AC5+1</f>
        <v>44955</v>
      </c>
      <c r="AE5" s="15">
        <f t="shared" ref="AE5" si="22">AD5+1</f>
        <v>44956</v>
      </c>
      <c r="AF5" s="15">
        <f t="shared" ref="AF5" si="23">AE5+1</f>
        <v>44957</v>
      </c>
      <c r="AG5" s="15">
        <f t="shared" ref="AG5" si="24">AF5+1</f>
        <v>44958</v>
      </c>
      <c r="AH5" s="16">
        <f t="shared" ref="AH5" si="25">AG5+1</f>
        <v>44959</v>
      </c>
    </row>
    <row r="6" spans="1:41" x14ac:dyDescent="0.25">
      <c r="A6" s="17" t="s">
        <v>0</v>
      </c>
      <c r="B6" s="17" t="s">
        <v>1</v>
      </c>
      <c r="C6" s="17" t="s">
        <v>2</v>
      </c>
      <c r="D6" s="17" t="s">
        <v>3</v>
      </c>
      <c r="E6" s="17" t="s">
        <v>4</v>
      </c>
      <c r="F6" s="7"/>
      <c r="G6" s="7" t="str">
        <f>UPPER(LEFT(TEXT(G5,"ddd"),1))</f>
        <v>V</v>
      </c>
      <c r="H6" s="7" t="str">
        <f t="shared" ref="H6:AH6" si="26">UPPER(LEFT(TEXT(H5,"ddd"),1))</f>
        <v>S</v>
      </c>
      <c r="I6" s="7" t="str">
        <f t="shared" si="26"/>
        <v>D</v>
      </c>
      <c r="J6" s="7" t="str">
        <f t="shared" si="26"/>
        <v>L</v>
      </c>
      <c r="K6" s="7" t="str">
        <f t="shared" si="26"/>
        <v>M</v>
      </c>
      <c r="L6" s="7" t="str">
        <f t="shared" si="26"/>
        <v>M</v>
      </c>
      <c r="M6" s="7" t="str">
        <f t="shared" si="26"/>
        <v>J</v>
      </c>
      <c r="N6" s="7" t="str">
        <f t="shared" si="26"/>
        <v>V</v>
      </c>
      <c r="O6" s="7" t="str">
        <f t="shared" si="26"/>
        <v>S</v>
      </c>
      <c r="P6" s="7" t="str">
        <f t="shared" si="26"/>
        <v>D</v>
      </c>
      <c r="Q6" s="7" t="str">
        <f t="shared" si="26"/>
        <v>L</v>
      </c>
      <c r="R6" s="7" t="str">
        <f t="shared" si="26"/>
        <v>M</v>
      </c>
      <c r="S6" s="7" t="str">
        <f t="shared" si="26"/>
        <v>M</v>
      </c>
      <c r="T6" s="7" t="str">
        <f t="shared" si="26"/>
        <v>J</v>
      </c>
      <c r="U6" s="7" t="str">
        <f t="shared" si="26"/>
        <v>V</v>
      </c>
      <c r="V6" s="7" t="str">
        <f t="shared" si="26"/>
        <v>S</v>
      </c>
      <c r="W6" s="7" t="str">
        <f t="shared" si="26"/>
        <v>D</v>
      </c>
      <c r="X6" s="7" t="str">
        <f t="shared" si="26"/>
        <v>L</v>
      </c>
      <c r="Y6" s="7" t="str">
        <f t="shared" si="26"/>
        <v>M</v>
      </c>
      <c r="Z6" s="7" t="str">
        <f t="shared" si="26"/>
        <v>M</v>
      </c>
      <c r="AA6" s="7" t="str">
        <f t="shared" si="26"/>
        <v>J</v>
      </c>
      <c r="AB6" s="7" t="str">
        <f t="shared" si="26"/>
        <v>V</v>
      </c>
      <c r="AC6" s="7" t="str">
        <f t="shared" si="26"/>
        <v>S</v>
      </c>
      <c r="AD6" s="7" t="str">
        <f t="shared" si="26"/>
        <v>D</v>
      </c>
      <c r="AE6" s="7" t="str">
        <f t="shared" si="26"/>
        <v>L</v>
      </c>
      <c r="AF6" s="7" t="str">
        <f t="shared" si="26"/>
        <v>M</v>
      </c>
      <c r="AG6" s="7" t="str">
        <f t="shared" si="26"/>
        <v>M</v>
      </c>
      <c r="AH6" s="7" t="str">
        <f t="shared" si="26"/>
        <v>J</v>
      </c>
      <c r="AI6" s="6"/>
      <c r="AJ6" s="6"/>
      <c r="AK6" s="6"/>
    </row>
    <row r="7" spans="1:41" x14ac:dyDescent="0.25">
      <c r="A7" s="11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41" x14ac:dyDescent="0.25">
      <c r="A8" s="12" t="s">
        <v>28</v>
      </c>
      <c r="B8" s="8" t="s">
        <v>37</v>
      </c>
      <c r="C8" s="9">
        <v>0</v>
      </c>
      <c r="D8" s="13">
        <v>44932</v>
      </c>
      <c r="E8" s="13">
        <v>44946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41" x14ac:dyDescent="0.25">
      <c r="A9" s="12" t="s">
        <v>29</v>
      </c>
      <c r="B9" s="8" t="s">
        <v>38</v>
      </c>
      <c r="C9" s="9">
        <v>0</v>
      </c>
      <c r="D9" s="13">
        <v>44946</v>
      </c>
      <c r="E9" s="13">
        <v>44963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41" x14ac:dyDescent="0.25">
      <c r="A10" s="11" t="s">
        <v>33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41" x14ac:dyDescent="0.25">
      <c r="A11" s="12" t="s">
        <v>30</v>
      </c>
      <c r="B11" s="8" t="s">
        <v>38</v>
      </c>
      <c r="C11" s="9">
        <v>0</v>
      </c>
      <c r="D11" s="13">
        <v>44963</v>
      </c>
      <c r="E11" s="13">
        <v>44991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41" x14ac:dyDescent="0.25">
      <c r="A12" s="12" t="s">
        <v>31</v>
      </c>
      <c r="B12" s="8" t="s">
        <v>39</v>
      </c>
      <c r="C12" s="9">
        <v>0</v>
      </c>
      <c r="D12" s="13">
        <v>44963</v>
      </c>
      <c r="E12" s="13">
        <v>44991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41" x14ac:dyDescent="0.25">
      <c r="A13" s="11" t="s">
        <v>34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41" x14ac:dyDescent="0.25">
      <c r="A14" s="12" t="s">
        <v>23</v>
      </c>
      <c r="B14" s="8" t="s">
        <v>38</v>
      </c>
      <c r="C14" s="9">
        <v>0</v>
      </c>
      <c r="D14" s="13">
        <v>44991</v>
      </c>
      <c r="E14" s="13">
        <v>45022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41" x14ac:dyDescent="0.25">
      <c r="A15" s="12" t="s">
        <v>24</v>
      </c>
      <c r="B15" s="8" t="s">
        <v>38</v>
      </c>
      <c r="C15" s="9">
        <v>0</v>
      </c>
      <c r="D15" s="13">
        <v>44991</v>
      </c>
      <c r="E15" s="13">
        <v>45022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41" x14ac:dyDescent="0.25">
      <c r="A16" s="11" t="s">
        <v>35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25">
      <c r="A17" s="12" t="s">
        <v>25</v>
      </c>
      <c r="B17" s="8" t="s">
        <v>39</v>
      </c>
      <c r="C17" s="9">
        <v>0</v>
      </c>
      <c r="D17" s="13">
        <v>45022</v>
      </c>
      <c r="E17" s="13">
        <v>45052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25">
      <c r="A18" s="12" t="s">
        <v>26</v>
      </c>
      <c r="B18" s="8" t="s">
        <v>39</v>
      </c>
      <c r="C18" s="9">
        <v>0</v>
      </c>
      <c r="D18" s="13">
        <v>45022</v>
      </c>
      <c r="E18" s="13">
        <v>45052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x14ac:dyDescent="0.25">
      <c r="A19" s="11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x14ac:dyDescent="0.25">
      <c r="A20" s="12" t="s">
        <v>27</v>
      </c>
      <c r="B20" s="8" t="s">
        <v>39</v>
      </c>
      <c r="C20" s="9">
        <v>0</v>
      </c>
      <c r="D20" s="13">
        <v>45052</v>
      </c>
      <c r="E20" s="13">
        <v>45083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x14ac:dyDescent="0.25">
      <c r="A21" s="18"/>
      <c r="C21" s="1"/>
      <c r="D21" s="19"/>
      <c r="E21" s="19"/>
    </row>
  </sheetData>
  <mergeCells count="8">
    <mergeCell ref="A1:B1"/>
    <mergeCell ref="U4:AA4"/>
    <mergeCell ref="AB4:AH4"/>
    <mergeCell ref="AI4:AO4"/>
    <mergeCell ref="B5:C5"/>
    <mergeCell ref="D5:E5"/>
    <mergeCell ref="G4:M4"/>
    <mergeCell ref="N4:T4"/>
  </mergeCells>
  <conditionalFormatting sqref="C8:C9 C11:C12 C14:C15 C17:C18 C20:C21">
    <cfRule type="dataBar" priority="26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{BD30132B-FA43-4345-B1CA-14E84C93BE31}</x14:id>
        </ext>
      </extLst>
    </cfRule>
  </conditionalFormatting>
  <conditionalFormatting sqref="AT43:AV43">
    <cfRule type="expression" dxfId="38" priority="44">
      <formula>TODAY()=H$5</formula>
    </cfRule>
    <cfRule type="expression" dxfId="37" priority="45">
      <formula>AND(H$5&gt;=$D21,H$5&lt;=((($E21-$D21+1)*$C21)+$D21-1))</formula>
    </cfRule>
    <cfRule type="expression" dxfId="36" priority="46">
      <formula>AND(H$5&gt;=$D21,H$5&lt;=$E21)</formula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{211FB578-AFF2-41CF-A19B-279360CEED4A}</x14:id>
        </ext>
      </extLst>
    </cfRule>
  </conditionalFormatting>
  <conditionalFormatting sqref="AT38:AV38">
    <cfRule type="expression" dxfId="35" priority="56">
      <formula>TODAY()=R$5</formula>
    </cfRule>
    <cfRule type="expression" dxfId="34" priority="57">
      <formula>AND(R$5&gt;=$D21,R$5&lt;=((($E21-$D21+1)*$C21)+$D21-1))</formula>
    </cfRule>
    <cfRule type="expression" dxfId="33" priority="58">
      <formula>AND(R$5&gt;=$D21,R$5&lt;=$E21)</formula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{DA15CA06-B9A4-4F24-9FCB-FEBA93E7470A}</x14:id>
        </ext>
      </extLst>
    </cfRule>
  </conditionalFormatting>
  <conditionalFormatting sqref="AT39:AV39">
    <cfRule type="expression" dxfId="32" priority="74">
      <formula>TODAY()=H$5</formula>
    </cfRule>
    <cfRule type="expression" dxfId="31" priority="75">
      <formula>AND(H$5&gt;=#REF!,H$5&lt;=(((#REF!-#REF!+1)*#REF!)+#REF!-1))</formula>
    </cfRule>
    <cfRule type="expression" dxfId="30" priority="76">
      <formula>AND(H$5&gt;=#REF!,H$5&lt;=#REF!)</formula>
    </cfRule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{6E0B99BE-7911-4C64-9B6B-156EAD99C80F}</x14:id>
        </ext>
      </extLst>
    </cfRule>
  </conditionalFormatting>
  <conditionalFormatting sqref="G10:AH10">
    <cfRule type="expression" dxfId="29" priority="13">
      <formula>TODAY()=G$5</formula>
    </cfRule>
    <cfRule type="expression" dxfId="28" priority="14">
      <formula>AND(G$5&gt;=$D10,G$5&lt;=((($E10-$D10+1)*$C10)+$D10-1))</formula>
    </cfRule>
    <cfRule type="expression" dxfId="27" priority="15">
      <formula>AND(G$5&gt;=$D10,G$5&lt;=$E10)</formula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{741A9B08-3D78-4210-87EA-B4AB5AC3E035}</x14:id>
        </ext>
      </extLst>
    </cfRule>
  </conditionalFormatting>
  <conditionalFormatting sqref="AT40:AV40">
    <cfRule type="expression" dxfId="26" priority="125">
      <formula>TODAY()=H$5</formula>
    </cfRule>
    <cfRule type="expression" dxfId="25" priority="126">
      <formula>AND(H$5&gt;=#REF!,H$5&lt;=(((#REF!-#REF!+1)*#REF!)+#REF!-1))</formula>
    </cfRule>
    <cfRule type="expression" dxfId="24" priority="127">
      <formula>AND(H$5&gt;=#REF!,H$5&lt;=#REF!)</formula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{129BE911-8B6A-404B-AD97-EC0E297455BD}</x14:id>
        </ext>
      </extLst>
    </cfRule>
  </conditionalFormatting>
  <conditionalFormatting sqref="G13:AH13">
    <cfRule type="expression" dxfId="23" priority="9">
      <formula>TODAY()=G$5</formula>
    </cfRule>
    <cfRule type="expression" dxfId="22" priority="10">
      <formula>AND(G$5&gt;=$D13,G$5&lt;=((($E13-$D13+1)*$C13)+$D13-1))</formula>
    </cfRule>
    <cfRule type="expression" dxfId="21" priority="11">
      <formula>AND(G$5&gt;=$D13,G$5&lt;=$E13)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{4D619276-FCD2-4C55-B7AE-F52054475C04}</x14:id>
        </ext>
      </extLst>
    </cfRule>
  </conditionalFormatting>
  <conditionalFormatting sqref="AT41:AV41">
    <cfRule type="expression" dxfId="20" priority="184">
      <formula>TODAY()=H$5</formula>
    </cfRule>
    <cfRule type="expression" dxfId="19" priority="185">
      <formula>AND(H$5&gt;=#REF!,H$5&lt;=(((#REF!-#REF!+1)*#REF!)+#REF!-1))</formula>
    </cfRule>
    <cfRule type="expression" dxfId="18" priority="186">
      <formula>AND(H$5&gt;=#REF!,H$5&lt;=#REF!)</formula>
    </cfRule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{C8EECE90-8029-4FB5-8A52-FB9A819C9F95}</x14:id>
        </ext>
      </extLst>
    </cfRule>
  </conditionalFormatting>
  <conditionalFormatting sqref="G17:AH17">
    <cfRule type="expression" dxfId="17" priority="228">
      <formula>TODAY()=G$5</formula>
    </cfRule>
    <cfRule type="expression" dxfId="16" priority="229">
      <formula>AND(G$5&gt;=$D17,G$5&lt;=((($E17-$D17+1)*$C17)+$D17-1))</formula>
    </cfRule>
    <cfRule type="expression" dxfId="15" priority="230">
      <formula>AND(G$5&gt;=$D17,G$5&lt;=$E17)</formula>
    </cfRule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{9201A7F4-74DA-404E-85C6-93F48B423E54}</x14:id>
        </ext>
      </extLst>
    </cfRule>
  </conditionalFormatting>
  <conditionalFormatting sqref="AT42:AV42">
    <cfRule type="expression" dxfId="14" priority="238">
      <formula>TODAY()=H$5</formula>
    </cfRule>
    <cfRule type="expression" dxfId="13" priority="239">
      <formula>AND(H$5&gt;=#REF!,H$5&lt;=(((#REF!-#REF!+1)*#REF!)+#REF!-1))</formula>
    </cfRule>
    <cfRule type="expression" dxfId="12" priority="240">
      <formula>AND(H$5&gt;=#REF!,H$5&lt;=#REF!)</formula>
    </cfRule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{FAF72930-FA38-4F50-B55F-2D03CE5EE08C}</x14:id>
        </ext>
      </extLst>
    </cfRule>
  </conditionalFormatting>
  <conditionalFormatting sqref="AT37:AV37">
    <cfRule type="expression" dxfId="11" priority="246">
      <formula>TODAY()=R$5</formula>
    </cfRule>
    <cfRule type="expression" dxfId="10" priority="247">
      <formula>AND(R$5&gt;=#REF!,R$5&lt;=(((#REF!-#REF!+1)*#REF!)+#REF!-1))</formula>
    </cfRule>
    <cfRule type="expression" dxfId="9" priority="248">
      <formula>AND(R$5&gt;=#REF!,R$5&lt;=#REF!)</formula>
    </cfRule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{45357AA8-618A-4384-A69F-AF9DF4093507}</x14:id>
        </ext>
      </extLst>
    </cfRule>
  </conditionalFormatting>
  <conditionalFormatting sqref="K21:Q21 G21 U21:AH21 G7:AH9 G11:AH12 G14:AH15 G18:AH18 G20:AH20">
    <cfRule type="expression" dxfId="8" priority="262">
      <formula>TODAY()=G$5</formula>
    </cfRule>
    <cfRule type="expression" dxfId="7" priority="263">
      <formula>AND(G$5&gt;=$D7,G$5&lt;=((($E7-$D7+1)*$C7)+$D7-1))</formula>
    </cfRule>
    <cfRule type="expression" dxfId="6" priority="264">
      <formula>AND(G$5&gt;=$D7,G$5&lt;=$E7)</formula>
    </cfRule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{EAFE1106-5E06-452B-80CB-979D01B574D7}</x14:id>
        </ext>
      </extLst>
    </cfRule>
  </conditionalFormatting>
  <conditionalFormatting sqref="G16:AH16">
    <cfRule type="expression" dxfId="5" priority="5">
      <formula>TODAY()=G$5</formula>
    </cfRule>
    <cfRule type="expression" dxfId="4" priority="6">
      <formula>AND(G$5&gt;=$D16,G$5&lt;=((($E16-$D16+1)*$C16)+$D16-1))</formula>
    </cfRule>
    <cfRule type="expression" dxfId="3" priority="7">
      <formula>AND(G$5&gt;=$D16,G$5&lt;=$E16)</formula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{9229A7AD-9890-481A-B803-E64F70F70D6E}</x14:id>
        </ext>
      </extLst>
    </cfRule>
  </conditionalFormatting>
  <conditionalFormatting sqref="G19:AH19">
    <cfRule type="expression" dxfId="2" priority="1">
      <formula>TODAY()=G$5</formula>
    </cfRule>
    <cfRule type="expression" dxfId="1" priority="2">
      <formula>AND(G$5&gt;=$D19,G$5&lt;=((($E19-$D19+1)*$C19)+$D19-1))</formula>
    </cfRule>
    <cfRule type="expression" dxfId="0" priority="3">
      <formula>AND(G$5&gt;=$D19,G$5&lt;=$E19)</formula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{5FC13115-0352-4351-B817-672A6B9ABCC1}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3</xdr:col>
                    <xdr:colOff>9525</xdr:colOff>
                    <xdr:row>3</xdr:row>
                    <xdr:rowOff>0</xdr:rowOff>
                  </from>
                  <to>
                    <xdr:col>5</xdr:col>
                    <xdr:colOff>9525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30132B-FA43-4345-B1CA-14E84C93BE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C8:C9 C11:C12 C14:C15 C17:C18 C20:C21</xm:sqref>
        </x14:conditionalFormatting>
        <x14:conditionalFormatting xmlns:xm="http://schemas.microsoft.com/office/excel/2006/main">
          <x14:cfRule type="dataBar" id="{211FB578-AFF2-41CF-A19B-279360CEE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AT43:AV43</xm:sqref>
        </x14:conditionalFormatting>
        <x14:conditionalFormatting xmlns:xm="http://schemas.microsoft.com/office/excel/2006/main">
          <x14:cfRule type="dataBar" id="{DA15CA06-B9A4-4F24-9FCB-FEBA93E74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AT38:AV38</xm:sqref>
        </x14:conditionalFormatting>
        <x14:conditionalFormatting xmlns:xm="http://schemas.microsoft.com/office/excel/2006/main">
          <x14:cfRule type="dataBar" id="{6E0B99BE-7911-4C64-9B6B-156EAD99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AT39:AV39</xm:sqref>
        </x14:conditionalFormatting>
        <x14:conditionalFormatting xmlns:xm="http://schemas.microsoft.com/office/excel/2006/main">
          <x14:cfRule type="dataBar" id="{741A9B08-3D78-4210-87EA-B4AB5AC3E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G10:AH10</xm:sqref>
        </x14:conditionalFormatting>
        <x14:conditionalFormatting xmlns:xm="http://schemas.microsoft.com/office/excel/2006/main">
          <x14:cfRule type="dataBar" id="{129BE911-8B6A-404B-AD97-EC0E29745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AT40:AV40</xm:sqref>
        </x14:conditionalFormatting>
        <x14:conditionalFormatting xmlns:xm="http://schemas.microsoft.com/office/excel/2006/main">
          <x14:cfRule type="dataBar" id="{4D619276-FCD2-4C55-B7AE-F52054475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G13:AH13</xm:sqref>
        </x14:conditionalFormatting>
        <x14:conditionalFormatting xmlns:xm="http://schemas.microsoft.com/office/excel/2006/main">
          <x14:cfRule type="dataBar" id="{C8EECE90-8029-4FB5-8A52-FB9A819C9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AT41:AV41</xm:sqref>
        </x14:conditionalFormatting>
        <x14:conditionalFormatting xmlns:xm="http://schemas.microsoft.com/office/excel/2006/main">
          <x14:cfRule type="dataBar" id="{9201A7F4-74DA-404E-85C6-93F48B423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G17:AH17</xm:sqref>
        </x14:conditionalFormatting>
        <x14:conditionalFormatting xmlns:xm="http://schemas.microsoft.com/office/excel/2006/main">
          <x14:cfRule type="dataBar" id="{FAF72930-FA38-4F50-B55F-2D03CE5EE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AT42:AV42</xm:sqref>
        </x14:conditionalFormatting>
        <x14:conditionalFormatting xmlns:xm="http://schemas.microsoft.com/office/excel/2006/main">
          <x14:cfRule type="dataBar" id="{45357AA8-618A-4384-A69F-AF9DF4093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AT37:AV37</xm:sqref>
        </x14:conditionalFormatting>
        <x14:conditionalFormatting xmlns:xm="http://schemas.microsoft.com/office/excel/2006/main">
          <x14:cfRule type="dataBar" id="{EAFE1106-5E06-452B-80CB-979D01B57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K21:Q21 G21 U21:AH21 G7:AH9 G11:AH12 G14:AH15 G18:AH18 G20:AH20</xm:sqref>
        </x14:conditionalFormatting>
        <x14:conditionalFormatting xmlns:xm="http://schemas.microsoft.com/office/excel/2006/main">
          <x14:cfRule type="dataBar" id="{9229A7AD-9890-481A-B803-E64F70F70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G16:AH16</xm:sqref>
        </x14:conditionalFormatting>
        <x14:conditionalFormatting xmlns:xm="http://schemas.microsoft.com/office/excel/2006/main">
          <x14:cfRule type="dataBar" id="{5FC13115-0352-4351-B817-672A6B9AB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G19:AH19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Rayon</dc:creator>
  <cp:lastModifiedBy>jose fernanadez</cp:lastModifiedBy>
  <dcterms:created xsi:type="dcterms:W3CDTF">2022-11-02T13:17:41Z</dcterms:created>
  <dcterms:modified xsi:type="dcterms:W3CDTF">2023-01-09T09:59:17Z</dcterms:modified>
</cp:coreProperties>
</file>