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1_SASWAO\0_saswao\i_site internet\"/>
    </mc:Choice>
  </mc:AlternateContent>
  <xr:revisionPtr revIDLastSave="0" documentId="13_ncr:1_{164B63C4-C669-4710-8CE0-BD32AED6551D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Paiements" sheetId="1" r:id="rId1"/>
    <sheet name="totalisation" sheetId="2" r:id="rId2"/>
    <sheet name="CA" sheetId="3" r:id="rId3"/>
  </sheets>
  <definedNames>
    <definedName name="_xlnm._FilterDatabase" localSheetId="0" hidden="1">Paiements!$A$3:$N$3</definedName>
    <definedName name="_xlnm._FilterDatabase" localSheetId="1" hidden="1">totalisation!$G$1:$N$1</definedName>
  </definedNames>
  <calcPr calcId="191029" forceFullCalc="1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22" i="3"/>
  <c r="B18" i="3"/>
  <c r="B23" i="3"/>
  <c r="B15" i="3"/>
  <c r="B19" i="3"/>
  <c r="B14" i="3"/>
  <c r="B11" i="3"/>
  <c r="H332" i="2"/>
  <c r="B24" i="3" l="1"/>
  <c r="B16" i="3"/>
  <c r="B12" i="3"/>
  <c r="B20" i="3"/>
  <c r="B30" i="3"/>
  <c r="B29" i="3"/>
  <c r="I349" i="2"/>
  <c r="I348" i="2"/>
  <c r="I347" i="2"/>
  <c r="I346" i="2"/>
  <c r="I345" i="2"/>
  <c r="I344" i="2"/>
  <c r="I343" i="2"/>
  <c r="I342" i="2"/>
  <c r="I332" i="2"/>
  <c r="B25" i="3" l="1"/>
  <c r="B31" i="3"/>
  <c r="I304" i="2"/>
  <c r="I276" i="2"/>
  <c r="I248" i="2"/>
  <c r="I221" i="2"/>
  <c r="I238" i="2"/>
  <c r="I237" i="2"/>
  <c r="I236" i="2"/>
  <c r="I235" i="2"/>
  <c r="I234" i="2"/>
  <c r="I233" i="2"/>
  <c r="I232" i="2"/>
  <c r="I231" i="2"/>
  <c r="G185" i="2" l="1"/>
  <c r="G160" i="2"/>
  <c r="G132" i="2"/>
  <c r="G107" i="2"/>
  <c r="G79" i="2"/>
  <c r="G54" i="2"/>
  <c r="I321" i="2"/>
  <c r="I320" i="2"/>
  <c r="I319" i="2"/>
  <c r="I318" i="2"/>
  <c r="I317" i="2"/>
  <c r="I316" i="2"/>
  <c r="I315" i="2"/>
  <c r="I314" i="2"/>
  <c r="I293" i="2"/>
  <c r="I292" i="2"/>
  <c r="I291" i="2"/>
  <c r="I290" i="2"/>
  <c r="I289" i="2"/>
  <c r="I288" i="2"/>
  <c r="I287" i="2"/>
  <c r="I286" i="2"/>
  <c r="I265" i="2"/>
  <c r="I264" i="2"/>
  <c r="I263" i="2"/>
  <c r="I262" i="2"/>
  <c r="I261" i="2"/>
  <c r="I260" i="2"/>
  <c r="I259" i="2"/>
  <c r="I258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M990" i="1"/>
  <c r="L990" i="1"/>
  <c r="K990" i="1"/>
  <c r="J990" i="1"/>
  <c r="M989" i="1"/>
  <c r="L989" i="1"/>
  <c r="K989" i="1"/>
  <c r="J989" i="1"/>
  <c r="M988" i="1"/>
  <c r="L988" i="1"/>
  <c r="K988" i="1"/>
  <c r="J988" i="1"/>
  <c r="M987" i="1"/>
  <c r="L987" i="1"/>
  <c r="K987" i="1"/>
  <c r="J987" i="1"/>
  <c r="M986" i="1"/>
  <c r="L986" i="1"/>
  <c r="K986" i="1"/>
  <c r="J986" i="1"/>
  <c r="M985" i="1"/>
  <c r="L985" i="1"/>
  <c r="K985" i="1"/>
  <c r="J985" i="1"/>
  <c r="M984" i="1"/>
  <c r="L984" i="1"/>
  <c r="K984" i="1"/>
  <c r="J984" i="1"/>
  <c r="M983" i="1"/>
  <c r="L983" i="1"/>
  <c r="K983" i="1"/>
  <c r="J983" i="1"/>
  <c r="M982" i="1"/>
  <c r="L982" i="1"/>
  <c r="K982" i="1"/>
  <c r="J982" i="1"/>
  <c r="M981" i="1"/>
  <c r="L981" i="1"/>
  <c r="K981" i="1"/>
  <c r="J981" i="1"/>
  <c r="M980" i="1"/>
  <c r="L980" i="1"/>
  <c r="K980" i="1"/>
  <c r="J980" i="1"/>
  <c r="M979" i="1"/>
  <c r="L979" i="1"/>
  <c r="K979" i="1"/>
  <c r="J979" i="1"/>
  <c r="M978" i="1"/>
  <c r="L978" i="1"/>
  <c r="K978" i="1"/>
  <c r="J978" i="1"/>
  <c r="M977" i="1"/>
  <c r="L977" i="1"/>
  <c r="K977" i="1"/>
  <c r="J977" i="1"/>
  <c r="M976" i="1"/>
  <c r="L976" i="1"/>
  <c r="K976" i="1"/>
  <c r="J976" i="1"/>
  <c r="M975" i="1"/>
  <c r="L975" i="1"/>
  <c r="K975" i="1"/>
  <c r="J975" i="1"/>
  <c r="M974" i="1"/>
  <c r="L974" i="1"/>
  <c r="K974" i="1"/>
  <c r="J974" i="1"/>
  <c r="M973" i="1"/>
  <c r="L973" i="1"/>
  <c r="K973" i="1"/>
  <c r="J973" i="1"/>
  <c r="M972" i="1"/>
  <c r="L972" i="1"/>
  <c r="K972" i="1"/>
  <c r="J972" i="1"/>
  <c r="M971" i="1"/>
  <c r="L971" i="1"/>
  <c r="K971" i="1"/>
  <c r="J971" i="1"/>
  <c r="M970" i="1"/>
  <c r="L970" i="1"/>
  <c r="K970" i="1"/>
  <c r="J970" i="1"/>
  <c r="M969" i="1"/>
  <c r="L969" i="1"/>
  <c r="K969" i="1"/>
  <c r="J969" i="1"/>
  <c r="M968" i="1"/>
  <c r="L968" i="1"/>
  <c r="K968" i="1"/>
  <c r="J968" i="1"/>
  <c r="M967" i="1"/>
  <c r="L967" i="1"/>
  <c r="K967" i="1"/>
  <c r="J967" i="1"/>
  <c r="M966" i="1"/>
  <c r="L966" i="1"/>
  <c r="K966" i="1"/>
  <c r="J966" i="1"/>
  <c r="M965" i="1"/>
  <c r="L965" i="1"/>
  <c r="K965" i="1"/>
  <c r="J965" i="1"/>
  <c r="M964" i="1"/>
  <c r="L964" i="1"/>
  <c r="K964" i="1"/>
  <c r="J964" i="1"/>
  <c r="M963" i="1"/>
  <c r="L963" i="1"/>
  <c r="K963" i="1"/>
  <c r="J963" i="1"/>
  <c r="M962" i="1"/>
  <c r="L962" i="1"/>
  <c r="K962" i="1"/>
  <c r="J962" i="1"/>
  <c r="M961" i="1"/>
  <c r="L961" i="1"/>
  <c r="K961" i="1"/>
  <c r="J961" i="1"/>
  <c r="M960" i="1"/>
  <c r="L960" i="1"/>
  <c r="K960" i="1"/>
  <c r="J960" i="1"/>
  <c r="M959" i="1"/>
  <c r="L959" i="1"/>
  <c r="K959" i="1"/>
  <c r="J959" i="1"/>
  <c r="M958" i="1"/>
  <c r="L958" i="1"/>
  <c r="K958" i="1"/>
  <c r="J958" i="1"/>
  <c r="M957" i="1"/>
  <c r="L957" i="1"/>
  <c r="K957" i="1"/>
  <c r="J957" i="1"/>
  <c r="M956" i="1"/>
  <c r="L956" i="1"/>
  <c r="K956" i="1"/>
  <c r="J956" i="1"/>
  <c r="M955" i="1"/>
  <c r="L955" i="1"/>
  <c r="K955" i="1"/>
  <c r="J955" i="1"/>
  <c r="M954" i="1"/>
  <c r="L954" i="1"/>
  <c r="K954" i="1"/>
  <c r="J954" i="1"/>
  <c r="M953" i="1"/>
  <c r="L953" i="1"/>
  <c r="K953" i="1"/>
  <c r="J953" i="1"/>
  <c r="M952" i="1"/>
  <c r="L952" i="1"/>
  <c r="K952" i="1"/>
  <c r="J952" i="1"/>
  <c r="M951" i="1"/>
  <c r="L951" i="1"/>
  <c r="K951" i="1"/>
  <c r="J951" i="1"/>
  <c r="M950" i="1"/>
  <c r="L950" i="1"/>
  <c r="K950" i="1"/>
  <c r="J950" i="1"/>
  <c r="M949" i="1"/>
  <c r="L949" i="1"/>
  <c r="K949" i="1"/>
  <c r="J949" i="1"/>
  <c r="M948" i="1"/>
  <c r="L948" i="1"/>
  <c r="K948" i="1"/>
  <c r="J948" i="1"/>
  <c r="M947" i="1"/>
  <c r="L947" i="1"/>
  <c r="K947" i="1"/>
  <c r="J947" i="1"/>
  <c r="M946" i="1"/>
  <c r="L946" i="1"/>
  <c r="K946" i="1"/>
  <c r="J946" i="1"/>
  <c r="M945" i="1"/>
  <c r="L945" i="1"/>
  <c r="K945" i="1"/>
  <c r="J945" i="1"/>
  <c r="M944" i="1"/>
  <c r="L944" i="1"/>
  <c r="K944" i="1"/>
  <c r="J944" i="1"/>
  <c r="M943" i="1"/>
  <c r="L943" i="1"/>
  <c r="K943" i="1"/>
  <c r="J943" i="1"/>
  <c r="M942" i="1"/>
  <c r="L942" i="1"/>
  <c r="K942" i="1"/>
  <c r="J942" i="1"/>
  <c r="M941" i="1"/>
  <c r="L941" i="1"/>
  <c r="K941" i="1"/>
  <c r="J941" i="1"/>
  <c r="M940" i="1"/>
  <c r="L940" i="1"/>
  <c r="K940" i="1"/>
  <c r="J940" i="1"/>
  <c r="M939" i="1"/>
  <c r="L939" i="1"/>
  <c r="K939" i="1"/>
  <c r="J939" i="1"/>
  <c r="M938" i="1"/>
  <c r="L938" i="1"/>
  <c r="K938" i="1"/>
  <c r="J938" i="1"/>
  <c r="M937" i="1"/>
  <c r="L937" i="1"/>
  <c r="K937" i="1"/>
  <c r="J937" i="1"/>
  <c r="M936" i="1"/>
  <c r="L936" i="1"/>
  <c r="K936" i="1"/>
  <c r="J936" i="1"/>
  <c r="M935" i="1"/>
  <c r="L935" i="1"/>
  <c r="K935" i="1"/>
  <c r="J935" i="1"/>
  <c r="M934" i="1"/>
  <c r="L934" i="1"/>
  <c r="K934" i="1"/>
  <c r="J934" i="1"/>
  <c r="M933" i="1"/>
  <c r="L933" i="1"/>
  <c r="K933" i="1"/>
  <c r="J933" i="1"/>
  <c r="M932" i="1"/>
  <c r="L932" i="1"/>
  <c r="K932" i="1"/>
  <c r="J932" i="1"/>
  <c r="M931" i="1"/>
  <c r="L931" i="1"/>
  <c r="K931" i="1"/>
  <c r="J931" i="1"/>
  <c r="M930" i="1"/>
  <c r="L930" i="1"/>
  <c r="K930" i="1"/>
  <c r="J930" i="1"/>
  <c r="M929" i="1"/>
  <c r="L929" i="1"/>
  <c r="K929" i="1"/>
  <c r="J929" i="1"/>
  <c r="M928" i="1"/>
  <c r="L928" i="1"/>
  <c r="K928" i="1"/>
  <c r="J928" i="1"/>
  <c r="M927" i="1"/>
  <c r="L927" i="1"/>
  <c r="K927" i="1"/>
  <c r="J927" i="1"/>
  <c r="M926" i="1"/>
  <c r="L926" i="1"/>
  <c r="K926" i="1"/>
  <c r="J926" i="1"/>
  <c r="M925" i="1"/>
  <c r="L925" i="1"/>
  <c r="K925" i="1"/>
  <c r="J925" i="1"/>
  <c r="M924" i="1"/>
  <c r="L924" i="1"/>
  <c r="K924" i="1"/>
  <c r="J924" i="1"/>
  <c r="M923" i="1"/>
  <c r="L923" i="1"/>
  <c r="K923" i="1"/>
  <c r="J923" i="1"/>
  <c r="M922" i="1"/>
  <c r="L922" i="1"/>
  <c r="K922" i="1"/>
  <c r="J922" i="1"/>
  <c r="M921" i="1"/>
  <c r="L921" i="1"/>
  <c r="K921" i="1"/>
  <c r="J921" i="1"/>
  <c r="M920" i="1"/>
  <c r="L920" i="1"/>
  <c r="K920" i="1"/>
  <c r="J920" i="1"/>
  <c r="M919" i="1"/>
  <c r="L919" i="1"/>
  <c r="K919" i="1"/>
  <c r="J919" i="1"/>
  <c r="M918" i="1"/>
  <c r="L918" i="1"/>
  <c r="K918" i="1"/>
  <c r="J918" i="1"/>
  <c r="M917" i="1"/>
  <c r="L917" i="1"/>
  <c r="K917" i="1"/>
  <c r="J917" i="1"/>
  <c r="M916" i="1"/>
  <c r="L916" i="1"/>
  <c r="K916" i="1"/>
  <c r="J916" i="1"/>
  <c r="M915" i="1"/>
  <c r="L915" i="1"/>
  <c r="K915" i="1"/>
  <c r="J915" i="1"/>
  <c r="M914" i="1"/>
  <c r="L914" i="1"/>
  <c r="K914" i="1"/>
  <c r="J914" i="1"/>
  <c r="M913" i="1"/>
  <c r="L913" i="1"/>
  <c r="K913" i="1"/>
  <c r="J913" i="1"/>
  <c r="M912" i="1"/>
  <c r="L912" i="1"/>
  <c r="K912" i="1"/>
  <c r="J912" i="1"/>
  <c r="M911" i="1"/>
  <c r="L911" i="1"/>
  <c r="K911" i="1"/>
  <c r="J911" i="1"/>
  <c r="M910" i="1"/>
  <c r="L910" i="1"/>
  <c r="K910" i="1"/>
  <c r="J910" i="1"/>
  <c r="M909" i="1"/>
  <c r="L909" i="1"/>
  <c r="K909" i="1"/>
  <c r="J909" i="1"/>
  <c r="M908" i="1"/>
  <c r="L908" i="1"/>
  <c r="K908" i="1"/>
  <c r="J908" i="1"/>
  <c r="M907" i="1"/>
  <c r="L907" i="1"/>
  <c r="K907" i="1"/>
  <c r="J907" i="1"/>
  <c r="M906" i="1"/>
  <c r="L906" i="1"/>
  <c r="K906" i="1"/>
  <c r="J906" i="1"/>
  <c r="M905" i="1"/>
  <c r="L905" i="1"/>
  <c r="K905" i="1"/>
  <c r="J905" i="1"/>
  <c r="M904" i="1"/>
  <c r="L904" i="1"/>
  <c r="K904" i="1"/>
  <c r="J904" i="1"/>
  <c r="M903" i="1"/>
  <c r="L903" i="1"/>
  <c r="K903" i="1"/>
  <c r="J903" i="1"/>
  <c r="M902" i="1"/>
  <c r="L902" i="1"/>
  <c r="K902" i="1"/>
  <c r="J902" i="1"/>
  <c r="M901" i="1"/>
  <c r="L901" i="1"/>
  <c r="K901" i="1"/>
  <c r="J901" i="1"/>
  <c r="M900" i="1"/>
  <c r="L900" i="1"/>
  <c r="K900" i="1"/>
  <c r="J900" i="1"/>
  <c r="M899" i="1"/>
  <c r="L899" i="1"/>
  <c r="K899" i="1"/>
  <c r="J899" i="1"/>
  <c r="M898" i="1"/>
  <c r="L898" i="1"/>
  <c r="K898" i="1"/>
  <c r="J898" i="1"/>
  <c r="M897" i="1"/>
  <c r="L897" i="1"/>
  <c r="K897" i="1"/>
  <c r="J897" i="1"/>
  <c r="M896" i="1"/>
  <c r="L896" i="1"/>
  <c r="K896" i="1"/>
  <c r="J896" i="1"/>
  <c r="M895" i="1"/>
  <c r="L895" i="1"/>
  <c r="K895" i="1"/>
  <c r="J895" i="1"/>
  <c r="M894" i="1"/>
  <c r="L894" i="1"/>
  <c r="K894" i="1"/>
  <c r="J894" i="1"/>
  <c r="M893" i="1"/>
  <c r="L893" i="1"/>
  <c r="K893" i="1"/>
  <c r="J893" i="1"/>
  <c r="M892" i="1"/>
  <c r="L892" i="1"/>
  <c r="K892" i="1"/>
  <c r="J892" i="1"/>
  <c r="M891" i="1"/>
  <c r="L891" i="1"/>
  <c r="K891" i="1"/>
  <c r="J891" i="1"/>
  <c r="M890" i="1"/>
  <c r="L890" i="1"/>
  <c r="K890" i="1"/>
  <c r="J890" i="1"/>
  <c r="M889" i="1"/>
  <c r="L889" i="1"/>
  <c r="K889" i="1"/>
  <c r="J889" i="1"/>
  <c r="M888" i="1"/>
  <c r="L888" i="1"/>
  <c r="K888" i="1"/>
  <c r="J888" i="1"/>
  <c r="M887" i="1"/>
  <c r="L887" i="1"/>
  <c r="K887" i="1"/>
  <c r="J887" i="1"/>
  <c r="M886" i="1"/>
  <c r="L886" i="1"/>
  <c r="K886" i="1"/>
  <c r="J886" i="1"/>
  <c r="M885" i="1"/>
  <c r="L885" i="1"/>
  <c r="K885" i="1"/>
  <c r="J885" i="1"/>
  <c r="M884" i="1"/>
  <c r="L884" i="1"/>
  <c r="K884" i="1"/>
  <c r="J884" i="1"/>
  <c r="M883" i="1"/>
  <c r="L883" i="1"/>
  <c r="K883" i="1"/>
  <c r="J883" i="1"/>
  <c r="M882" i="1"/>
  <c r="L882" i="1"/>
  <c r="K882" i="1"/>
  <c r="J882" i="1"/>
  <c r="M881" i="1"/>
  <c r="L881" i="1"/>
  <c r="K881" i="1"/>
  <c r="J881" i="1"/>
  <c r="M880" i="1"/>
  <c r="L880" i="1"/>
  <c r="K880" i="1"/>
  <c r="J880" i="1"/>
  <c r="M879" i="1"/>
  <c r="L879" i="1"/>
  <c r="K879" i="1"/>
  <c r="J879" i="1"/>
  <c r="M878" i="1"/>
  <c r="L878" i="1"/>
  <c r="K878" i="1"/>
  <c r="J878" i="1"/>
  <c r="M877" i="1"/>
  <c r="L877" i="1"/>
  <c r="K877" i="1"/>
  <c r="J877" i="1"/>
  <c r="M876" i="1"/>
  <c r="L876" i="1"/>
  <c r="K876" i="1"/>
  <c r="J876" i="1"/>
  <c r="M875" i="1"/>
  <c r="L875" i="1"/>
  <c r="K875" i="1"/>
  <c r="J875" i="1"/>
  <c r="M874" i="1"/>
  <c r="L874" i="1"/>
  <c r="K874" i="1"/>
  <c r="J874" i="1"/>
  <c r="M873" i="1"/>
  <c r="L873" i="1"/>
  <c r="K873" i="1"/>
  <c r="J873" i="1"/>
  <c r="M872" i="1"/>
  <c r="L872" i="1"/>
  <c r="K872" i="1"/>
  <c r="J872" i="1"/>
  <c r="M871" i="1"/>
  <c r="L871" i="1"/>
  <c r="K871" i="1"/>
  <c r="J871" i="1"/>
  <c r="M870" i="1"/>
  <c r="L870" i="1"/>
  <c r="K870" i="1"/>
  <c r="J870" i="1"/>
  <c r="M869" i="1"/>
  <c r="L869" i="1"/>
  <c r="K869" i="1"/>
  <c r="J869" i="1"/>
  <c r="M868" i="1"/>
  <c r="L868" i="1"/>
  <c r="K868" i="1"/>
  <c r="J868" i="1"/>
  <c r="M867" i="1"/>
  <c r="L867" i="1"/>
  <c r="K867" i="1"/>
  <c r="J867" i="1"/>
  <c r="M866" i="1"/>
  <c r="L866" i="1"/>
  <c r="K866" i="1"/>
  <c r="J866" i="1"/>
  <c r="M865" i="1"/>
  <c r="L865" i="1"/>
  <c r="K865" i="1"/>
  <c r="J865" i="1"/>
  <c r="M864" i="1"/>
  <c r="L864" i="1"/>
  <c r="K864" i="1"/>
  <c r="J864" i="1"/>
  <c r="M863" i="1"/>
  <c r="L863" i="1"/>
  <c r="K863" i="1"/>
  <c r="J863" i="1"/>
  <c r="M862" i="1"/>
  <c r="L862" i="1"/>
  <c r="K862" i="1"/>
  <c r="J862" i="1"/>
  <c r="M861" i="1"/>
  <c r="L861" i="1"/>
  <c r="K861" i="1"/>
  <c r="J861" i="1"/>
  <c r="M860" i="1"/>
  <c r="L860" i="1"/>
  <c r="K860" i="1"/>
  <c r="J860" i="1"/>
  <c r="M859" i="1"/>
  <c r="L859" i="1"/>
  <c r="K859" i="1"/>
  <c r="J859" i="1"/>
  <c r="M858" i="1"/>
  <c r="L858" i="1"/>
  <c r="K858" i="1"/>
  <c r="J858" i="1"/>
  <c r="M857" i="1"/>
  <c r="L857" i="1"/>
  <c r="K857" i="1"/>
  <c r="J857" i="1"/>
  <c r="M856" i="1"/>
  <c r="L856" i="1"/>
  <c r="K856" i="1"/>
  <c r="J856" i="1"/>
  <c r="M855" i="1"/>
  <c r="L855" i="1"/>
  <c r="K855" i="1"/>
  <c r="J855" i="1"/>
  <c r="M854" i="1"/>
  <c r="L854" i="1"/>
  <c r="K854" i="1"/>
  <c r="J854" i="1"/>
  <c r="M853" i="1"/>
  <c r="L853" i="1"/>
  <c r="K853" i="1"/>
  <c r="J853" i="1"/>
  <c r="M852" i="1"/>
  <c r="L852" i="1"/>
  <c r="K852" i="1"/>
  <c r="J852" i="1"/>
  <c r="M851" i="1"/>
  <c r="L851" i="1"/>
  <c r="K851" i="1"/>
  <c r="J851" i="1"/>
  <c r="M850" i="1"/>
  <c r="L850" i="1"/>
  <c r="K850" i="1"/>
  <c r="J850" i="1"/>
  <c r="M849" i="1"/>
  <c r="L849" i="1"/>
  <c r="K849" i="1"/>
  <c r="J849" i="1"/>
  <c r="M848" i="1"/>
  <c r="L848" i="1"/>
  <c r="K848" i="1"/>
  <c r="J848" i="1"/>
  <c r="M847" i="1"/>
  <c r="L847" i="1"/>
  <c r="K847" i="1"/>
  <c r="J847" i="1"/>
  <c r="M846" i="1"/>
  <c r="L846" i="1"/>
  <c r="K846" i="1"/>
  <c r="J846" i="1"/>
  <c r="M845" i="1"/>
  <c r="L845" i="1"/>
  <c r="K845" i="1"/>
  <c r="J845" i="1"/>
  <c r="M844" i="1"/>
  <c r="L844" i="1"/>
  <c r="K844" i="1"/>
  <c r="J844" i="1"/>
  <c r="M843" i="1"/>
  <c r="L843" i="1"/>
  <c r="K843" i="1"/>
  <c r="J843" i="1"/>
  <c r="M842" i="1"/>
  <c r="L842" i="1"/>
  <c r="K842" i="1"/>
  <c r="J842" i="1"/>
  <c r="M841" i="1"/>
  <c r="L841" i="1"/>
  <c r="K841" i="1"/>
  <c r="J841" i="1"/>
  <c r="M840" i="1"/>
  <c r="L840" i="1"/>
  <c r="K840" i="1"/>
  <c r="J840" i="1"/>
  <c r="M839" i="1"/>
  <c r="L839" i="1"/>
  <c r="K839" i="1"/>
  <c r="J839" i="1"/>
  <c r="M838" i="1"/>
  <c r="L838" i="1"/>
  <c r="K838" i="1"/>
  <c r="J838" i="1"/>
  <c r="M837" i="1"/>
  <c r="L837" i="1"/>
  <c r="K837" i="1"/>
  <c r="J837" i="1"/>
  <c r="M836" i="1"/>
  <c r="L836" i="1"/>
  <c r="K836" i="1"/>
  <c r="J836" i="1"/>
  <c r="M835" i="1"/>
  <c r="L835" i="1"/>
  <c r="K835" i="1"/>
  <c r="J835" i="1"/>
  <c r="M834" i="1"/>
  <c r="L834" i="1"/>
  <c r="K834" i="1"/>
  <c r="J834" i="1"/>
  <c r="M833" i="1"/>
  <c r="L833" i="1"/>
  <c r="K833" i="1"/>
  <c r="J833" i="1"/>
  <c r="M832" i="1"/>
  <c r="L832" i="1"/>
  <c r="K832" i="1"/>
  <c r="J832" i="1"/>
  <c r="M831" i="1"/>
  <c r="L831" i="1"/>
  <c r="K831" i="1"/>
  <c r="J831" i="1"/>
  <c r="M830" i="1"/>
  <c r="L830" i="1"/>
  <c r="K830" i="1"/>
  <c r="J830" i="1"/>
  <c r="M829" i="1"/>
  <c r="L829" i="1"/>
  <c r="K829" i="1"/>
  <c r="J829" i="1"/>
  <c r="M828" i="1"/>
  <c r="L828" i="1"/>
  <c r="K828" i="1"/>
  <c r="J828" i="1"/>
  <c r="M827" i="1"/>
  <c r="L827" i="1"/>
  <c r="K827" i="1"/>
  <c r="J827" i="1"/>
  <c r="M826" i="1"/>
  <c r="L826" i="1"/>
  <c r="K826" i="1"/>
  <c r="J826" i="1"/>
  <c r="M825" i="1"/>
  <c r="L825" i="1"/>
  <c r="K825" i="1"/>
  <c r="J825" i="1"/>
  <c r="M824" i="1"/>
  <c r="L824" i="1"/>
  <c r="K824" i="1"/>
  <c r="J824" i="1"/>
  <c r="M823" i="1"/>
  <c r="L823" i="1"/>
  <c r="K823" i="1"/>
  <c r="J823" i="1"/>
  <c r="M822" i="1"/>
  <c r="L822" i="1"/>
  <c r="K822" i="1"/>
  <c r="J822" i="1"/>
  <c r="M821" i="1"/>
  <c r="L821" i="1"/>
  <c r="K821" i="1"/>
  <c r="J821" i="1"/>
  <c r="M820" i="1"/>
  <c r="L820" i="1"/>
  <c r="K820" i="1"/>
  <c r="J820" i="1"/>
  <c r="M819" i="1"/>
  <c r="L819" i="1"/>
  <c r="K819" i="1"/>
  <c r="J819" i="1"/>
  <c r="M818" i="1"/>
  <c r="L818" i="1"/>
  <c r="K818" i="1"/>
  <c r="J818" i="1"/>
  <c r="M817" i="1"/>
  <c r="L817" i="1"/>
  <c r="K817" i="1"/>
  <c r="J817" i="1"/>
  <c r="M816" i="1"/>
  <c r="L816" i="1"/>
  <c r="K816" i="1"/>
  <c r="J816" i="1"/>
  <c r="M815" i="1"/>
  <c r="L815" i="1"/>
  <c r="K815" i="1"/>
  <c r="J815" i="1"/>
  <c r="M814" i="1"/>
  <c r="L814" i="1"/>
  <c r="K814" i="1"/>
  <c r="J814" i="1"/>
  <c r="M813" i="1"/>
  <c r="L813" i="1"/>
  <c r="K813" i="1"/>
  <c r="J813" i="1"/>
  <c r="M812" i="1"/>
  <c r="L812" i="1"/>
  <c r="K812" i="1"/>
  <c r="J812" i="1"/>
  <c r="M811" i="1"/>
  <c r="L811" i="1"/>
  <c r="K811" i="1"/>
  <c r="J811" i="1"/>
  <c r="M810" i="1"/>
  <c r="L810" i="1"/>
  <c r="K810" i="1"/>
  <c r="J810" i="1"/>
  <c r="M809" i="1"/>
  <c r="L809" i="1"/>
  <c r="K809" i="1"/>
  <c r="J809" i="1"/>
  <c r="M808" i="1"/>
  <c r="L808" i="1"/>
  <c r="K808" i="1"/>
  <c r="J808" i="1"/>
  <c r="M807" i="1"/>
  <c r="L807" i="1"/>
  <c r="K807" i="1"/>
  <c r="J807" i="1"/>
  <c r="M806" i="1"/>
  <c r="L806" i="1"/>
  <c r="K806" i="1"/>
  <c r="J806" i="1"/>
  <c r="M805" i="1"/>
  <c r="L805" i="1"/>
  <c r="K805" i="1"/>
  <c r="J805" i="1"/>
  <c r="M804" i="1"/>
  <c r="L804" i="1"/>
  <c r="K804" i="1"/>
  <c r="J804" i="1"/>
  <c r="M803" i="1"/>
  <c r="L803" i="1"/>
  <c r="K803" i="1"/>
  <c r="J803" i="1"/>
  <c r="M802" i="1"/>
  <c r="L802" i="1"/>
  <c r="K802" i="1"/>
  <c r="J802" i="1"/>
  <c r="M801" i="1"/>
  <c r="L801" i="1"/>
  <c r="K801" i="1"/>
  <c r="J801" i="1"/>
  <c r="M800" i="1"/>
  <c r="L800" i="1"/>
  <c r="K800" i="1"/>
  <c r="J800" i="1"/>
  <c r="M799" i="1"/>
  <c r="L799" i="1"/>
  <c r="K799" i="1"/>
  <c r="J799" i="1"/>
  <c r="M798" i="1"/>
  <c r="L798" i="1"/>
  <c r="K798" i="1"/>
  <c r="J798" i="1"/>
  <c r="M797" i="1"/>
  <c r="L797" i="1"/>
  <c r="K797" i="1"/>
  <c r="J797" i="1"/>
  <c r="M796" i="1"/>
  <c r="L796" i="1"/>
  <c r="K796" i="1"/>
  <c r="J796" i="1"/>
  <c r="M795" i="1"/>
  <c r="L795" i="1"/>
  <c r="K795" i="1"/>
  <c r="J795" i="1"/>
  <c r="M794" i="1"/>
  <c r="L794" i="1"/>
  <c r="K794" i="1"/>
  <c r="J794" i="1"/>
  <c r="M793" i="1"/>
  <c r="L793" i="1"/>
  <c r="K793" i="1"/>
  <c r="J793" i="1"/>
  <c r="M792" i="1"/>
  <c r="L792" i="1"/>
  <c r="K792" i="1"/>
  <c r="J792" i="1"/>
  <c r="M791" i="1"/>
  <c r="L791" i="1"/>
  <c r="K791" i="1"/>
  <c r="J791" i="1"/>
  <c r="M790" i="1"/>
  <c r="L790" i="1"/>
  <c r="K790" i="1"/>
  <c r="J790" i="1"/>
  <c r="M789" i="1"/>
  <c r="L789" i="1"/>
  <c r="K789" i="1"/>
  <c r="J789" i="1"/>
  <c r="M788" i="1"/>
  <c r="L788" i="1"/>
  <c r="K788" i="1"/>
  <c r="J788" i="1"/>
  <c r="M787" i="1"/>
  <c r="L787" i="1"/>
  <c r="K787" i="1"/>
  <c r="J787" i="1"/>
  <c r="M786" i="1"/>
  <c r="L786" i="1"/>
  <c r="K786" i="1"/>
  <c r="J786" i="1"/>
  <c r="M785" i="1"/>
  <c r="L785" i="1"/>
  <c r="K785" i="1"/>
  <c r="J785" i="1"/>
  <c r="M784" i="1"/>
  <c r="L784" i="1"/>
  <c r="K784" i="1"/>
  <c r="J784" i="1"/>
  <c r="M783" i="1"/>
  <c r="L783" i="1"/>
  <c r="K783" i="1"/>
  <c r="J783" i="1"/>
  <c r="M782" i="1"/>
  <c r="L782" i="1"/>
  <c r="K782" i="1"/>
  <c r="J782" i="1"/>
  <c r="M781" i="1"/>
  <c r="L781" i="1"/>
  <c r="K781" i="1"/>
  <c r="J781" i="1"/>
  <c r="M780" i="1"/>
  <c r="L780" i="1"/>
  <c r="K780" i="1"/>
  <c r="J780" i="1"/>
  <c r="M779" i="1"/>
  <c r="L779" i="1"/>
  <c r="K779" i="1"/>
  <c r="J779" i="1"/>
  <c r="M778" i="1"/>
  <c r="L778" i="1"/>
  <c r="K778" i="1"/>
  <c r="J778" i="1"/>
  <c r="M777" i="1"/>
  <c r="L777" i="1"/>
  <c r="K777" i="1"/>
  <c r="J777" i="1"/>
  <c r="M776" i="1"/>
  <c r="L776" i="1"/>
  <c r="K776" i="1"/>
  <c r="J776" i="1"/>
  <c r="M775" i="1"/>
  <c r="L775" i="1"/>
  <c r="K775" i="1"/>
  <c r="J775" i="1"/>
  <c r="M774" i="1"/>
  <c r="L774" i="1"/>
  <c r="K774" i="1"/>
  <c r="J774" i="1"/>
  <c r="M773" i="1"/>
  <c r="L773" i="1"/>
  <c r="K773" i="1"/>
  <c r="J773" i="1"/>
  <c r="M772" i="1"/>
  <c r="L772" i="1"/>
  <c r="K772" i="1"/>
  <c r="J772" i="1"/>
  <c r="M771" i="1"/>
  <c r="L771" i="1"/>
  <c r="K771" i="1"/>
  <c r="J771" i="1"/>
  <c r="M770" i="1"/>
  <c r="L770" i="1"/>
  <c r="K770" i="1"/>
  <c r="J770" i="1"/>
  <c r="M769" i="1"/>
  <c r="L769" i="1"/>
  <c r="K769" i="1"/>
  <c r="J769" i="1"/>
  <c r="M768" i="1"/>
  <c r="L768" i="1"/>
  <c r="K768" i="1"/>
  <c r="J768" i="1"/>
  <c r="M767" i="1"/>
  <c r="L767" i="1"/>
  <c r="K767" i="1"/>
  <c r="J767" i="1"/>
  <c r="M766" i="1"/>
  <c r="L766" i="1"/>
  <c r="K766" i="1"/>
  <c r="J766" i="1"/>
  <c r="M765" i="1"/>
  <c r="L765" i="1"/>
  <c r="K765" i="1"/>
  <c r="J765" i="1"/>
  <c r="M764" i="1"/>
  <c r="L764" i="1"/>
  <c r="K764" i="1"/>
  <c r="J764" i="1"/>
  <c r="M763" i="1"/>
  <c r="L763" i="1"/>
  <c r="K763" i="1"/>
  <c r="J763" i="1"/>
  <c r="M762" i="1"/>
  <c r="L762" i="1"/>
  <c r="K762" i="1"/>
  <c r="J762" i="1"/>
  <c r="M761" i="1"/>
  <c r="L761" i="1"/>
  <c r="K761" i="1"/>
  <c r="J761" i="1"/>
  <c r="M760" i="1"/>
  <c r="L760" i="1"/>
  <c r="K760" i="1"/>
  <c r="J760" i="1"/>
  <c r="M759" i="1"/>
  <c r="L759" i="1"/>
  <c r="K759" i="1"/>
  <c r="J759" i="1"/>
  <c r="M758" i="1"/>
  <c r="L758" i="1"/>
  <c r="K758" i="1"/>
  <c r="J758" i="1"/>
  <c r="M757" i="1"/>
  <c r="L757" i="1"/>
  <c r="K757" i="1"/>
  <c r="J757" i="1"/>
  <c r="M756" i="1"/>
  <c r="L756" i="1"/>
  <c r="K756" i="1"/>
  <c r="J756" i="1"/>
  <c r="M755" i="1"/>
  <c r="L755" i="1"/>
  <c r="K755" i="1"/>
  <c r="J755" i="1"/>
  <c r="M754" i="1"/>
  <c r="L754" i="1"/>
  <c r="K754" i="1"/>
  <c r="J754" i="1"/>
  <c r="M753" i="1"/>
  <c r="L753" i="1"/>
  <c r="K753" i="1"/>
  <c r="J753" i="1"/>
  <c r="M752" i="1"/>
  <c r="L752" i="1"/>
  <c r="K752" i="1"/>
  <c r="J752" i="1"/>
  <c r="M751" i="1"/>
  <c r="L751" i="1"/>
  <c r="K751" i="1"/>
  <c r="J751" i="1"/>
  <c r="M750" i="1"/>
  <c r="L750" i="1"/>
  <c r="K750" i="1"/>
  <c r="J750" i="1"/>
  <c r="M749" i="1"/>
  <c r="L749" i="1"/>
  <c r="K749" i="1"/>
  <c r="J749" i="1"/>
  <c r="M748" i="1"/>
  <c r="L748" i="1"/>
  <c r="K748" i="1"/>
  <c r="J748" i="1"/>
  <c r="M747" i="1"/>
  <c r="L747" i="1"/>
  <c r="K747" i="1"/>
  <c r="J747" i="1"/>
  <c r="M746" i="1"/>
  <c r="L746" i="1"/>
  <c r="K746" i="1"/>
  <c r="J746" i="1"/>
  <c r="M745" i="1"/>
  <c r="L745" i="1"/>
  <c r="K745" i="1"/>
  <c r="J745" i="1"/>
  <c r="M744" i="1"/>
  <c r="L744" i="1"/>
  <c r="K744" i="1"/>
  <c r="J744" i="1"/>
  <c r="M743" i="1"/>
  <c r="L743" i="1"/>
  <c r="K743" i="1"/>
  <c r="J743" i="1"/>
  <c r="M742" i="1"/>
  <c r="L742" i="1"/>
  <c r="K742" i="1"/>
  <c r="J742" i="1"/>
  <c r="M741" i="1"/>
  <c r="L741" i="1"/>
  <c r="K741" i="1"/>
  <c r="J741" i="1"/>
  <c r="M740" i="1"/>
  <c r="L740" i="1"/>
  <c r="K740" i="1"/>
  <c r="J740" i="1"/>
  <c r="M739" i="1"/>
  <c r="L739" i="1"/>
  <c r="K739" i="1"/>
  <c r="J739" i="1"/>
  <c r="M738" i="1"/>
  <c r="L738" i="1"/>
  <c r="K738" i="1"/>
  <c r="J738" i="1"/>
  <c r="M737" i="1"/>
  <c r="L737" i="1"/>
  <c r="K737" i="1"/>
  <c r="J737" i="1"/>
  <c r="M736" i="1"/>
  <c r="L736" i="1"/>
  <c r="K736" i="1"/>
  <c r="J736" i="1"/>
  <c r="M735" i="1"/>
  <c r="L735" i="1"/>
  <c r="K735" i="1"/>
  <c r="J735" i="1"/>
  <c r="M734" i="1"/>
  <c r="L734" i="1"/>
  <c r="K734" i="1"/>
  <c r="J734" i="1"/>
  <c r="M733" i="1"/>
  <c r="L733" i="1"/>
  <c r="K733" i="1"/>
  <c r="J733" i="1"/>
  <c r="M732" i="1"/>
  <c r="L732" i="1"/>
  <c r="K732" i="1"/>
  <c r="J732" i="1"/>
  <c r="M731" i="1"/>
  <c r="L731" i="1"/>
  <c r="K731" i="1"/>
  <c r="J731" i="1"/>
  <c r="M730" i="1"/>
  <c r="L730" i="1"/>
  <c r="K730" i="1"/>
  <c r="J730" i="1"/>
  <c r="M729" i="1"/>
  <c r="L729" i="1"/>
  <c r="K729" i="1"/>
  <c r="J729" i="1"/>
  <c r="M728" i="1"/>
  <c r="L728" i="1"/>
  <c r="K728" i="1"/>
  <c r="J728" i="1"/>
  <c r="M727" i="1"/>
  <c r="L727" i="1"/>
  <c r="K727" i="1"/>
  <c r="J727" i="1"/>
  <c r="M726" i="1"/>
  <c r="L726" i="1"/>
  <c r="K726" i="1"/>
  <c r="J726" i="1"/>
  <c r="M725" i="1"/>
  <c r="L725" i="1"/>
  <c r="K725" i="1"/>
  <c r="J725" i="1"/>
  <c r="M724" i="1"/>
  <c r="L724" i="1"/>
  <c r="K724" i="1"/>
  <c r="J724" i="1"/>
  <c r="M723" i="1"/>
  <c r="L723" i="1"/>
  <c r="K723" i="1"/>
  <c r="J723" i="1"/>
  <c r="M722" i="1"/>
  <c r="L722" i="1"/>
  <c r="K722" i="1"/>
  <c r="J722" i="1"/>
  <c r="M721" i="1"/>
  <c r="L721" i="1"/>
  <c r="K721" i="1"/>
  <c r="J721" i="1"/>
  <c r="M720" i="1"/>
  <c r="L720" i="1"/>
  <c r="K720" i="1"/>
  <c r="J720" i="1"/>
  <c r="M719" i="1"/>
  <c r="L719" i="1"/>
  <c r="K719" i="1"/>
  <c r="J719" i="1"/>
  <c r="M718" i="1"/>
  <c r="L718" i="1"/>
  <c r="K718" i="1"/>
  <c r="J718" i="1"/>
  <c r="M717" i="1"/>
  <c r="L717" i="1"/>
  <c r="K717" i="1"/>
  <c r="J717" i="1"/>
  <c r="M716" i="1"/>
  <c r="L716" i="1"/>
  <c r="K716" i="1"/>
  <c r="J716" i="1"/>
  <c r="M715" i="1"/>
  <c r="L715" i="1"/>
  <c r="K715" i="1"/>
  <c r="J715" i="1"/>
  <c r="M714" i="1"/>
  <c r="L714" i="1"/>
  <c r="K714" i="1"/>
  <c r="J714" i="1"/>
  <c r="M713" i="1"/>
  <c r="L713" i="1"/>
  <c r="K713" i="1"/>
  <c r="J713" i="1"/>
  <c r="M712" i="1"/>
  <c r="L712" i="1"/>
  <c r="K712" i="1"/>
  <c r="J712" i="1"/>
  <c r="M711" i="1"/>
  <c r="L711" i="1"/>
  <c r="K711" i="1"/>
  <c r="J711" i="1"/>
  <c r="M710" i="1"/>
  <c r="L710" i="1"/>
  <c r="K710" i="1"/>
  <c r="J710" i="1"/>
  <c r="M709" i="1"/>
  <c r="L709" i="1"/>
  <c r="K709" i="1"/>
  <c r="J709" i="1"/>
  <c r="M708" i="1"/>
  <c r="L708" i="1"/>
  <c r="K708" i="1"/>
  <c r="J708" i="1"/>
  <c r="M707" i="1"/>
  <c r="L707" i="1"/>
  <c r="K707" i="1"/>
  <c r="J707" i="1"/>
  <c r="M706" i="1"/>
  <c r="L706" i="1"/>
  <c r="K706" i="1"/>
  <c r="J706" i="1"/>
  <c r="M705" i="1"/>
  <c r="L705" i="1"/>
  <c r="K705" i="1"/>
  <c r="J705" i="1"/>
  <c r="M704" i="1"/>
  <c r="L704" i="1"/>
  <c r="K704" i="1"/>
  <c r="J704" i="1"/>
  <c r="M703" i="1"/>
  <c r="L703" i="1"/>
  <c r="K703" i="1"/>
  <c r="J703" i="1"/>
  <c r="M702" i="1"/>
  <c r="L702" i="1"/>
  <c r="K702" i="1"/>
  <c r="J702" i="1"/>
  <c r="M701" i="1"/>
  <c r="L701" i="1"/>
  <c r="K701" i="1"/>
  <c r="J701" i="1"/>
  <c r="M700" i="1"/>
  <c r="L700" i="1"/>
  <c r="K700" i="1"/>
  <c r="J700" i="1"/>
  <c r="M699" i="1"/>
  <c r="L699" i="1"/>
  <c r="K699" i="1"/>
  <c r="J699" i="1"/>
  <c r="M698" i="1"/>
  <c r="L698" i="1"/>
  <c r="K698" i="1"/>
  <c r="J698" i="1"/>
  <c r="M697" i="1"/>
  <c r="L697" i="1"/>
  <c r="K697" i="1"/>
  <c r="J697" i="1"/>
  <c r="M696" i="1"/>
  <c r="L696" i="1"/>
  <c r="K696" i="1"/>
  <c r="J696" i="1"/>
  <c r="M695" i="1"/>
  <c r="L695" i="1"/>
  <c r="K695" i="1"/>
  <c r="J695" i="1"/>
  <c r="M694" i="1"/>
  <c r="L694" i="1"/>
  <c r="K694" i="1"/>
  <c r="J694" i="1"/>
  <c r="M693" i="1"/>
  <c r="L693" i="1"/>
  <c r="K693" i="1"/>
  <c r="J693" i="1"/>
  <c r="M692" i="1"/>
  <c r="L692" i="1"/>
  <c r="K692" i="1"/>
  <c r="J692" i="1"/>
  <c r="M691" i="1"/>
  <c r="L691" i="1"/>
  <c r="K691" i="1"/>
  <c r="J691" i="1"/>
  <c r="M690" i="1"/>
  <c r="L690" i="1"/>
  <c r="K690" i="1"/>
  <c r="J690" i="1"/>
  <c r="M689" i="1"/>
  <c r="L689" i="1"/>
  <c r="K689" i="1"/>
  <c r="J689" i="1"/>
  <c r="M688" i="1"/>
  <c r="L688" i="1"/>
  <c r="K688" i="1"/>
  <c r="J688" i="1"/>
  <c r="M687" i="1"/>
  <c r="L687" i="1"/>
  <c r="K687" i="1"/>
  <c r="J687" i="1"/>
  <c r="M686" i="1"/>
  <c r="L686" i="1"/>
  <c r="K686" i="1"/>
  <c r="J686" i="1"/>
  <c r="M685" i="1"/>
  <c r="L685" i="1"/>
  <c r="K685" i="1"/>
  <c r="J685" i="1"/>
  <c r="M684" i="1"/>
  <c r="L684" i="1"/>
  <c r="K684" i="1"/>
  <c r="J684" i="1"/>
  <c r="M683" i="1"/>
  <c r="L683" i="1"/>
  <c r="K683" i="1"/>
  <c r="J683" i="1"/>
  <c r="M682" i="1"/>
  <c r="L682" i="1"/>
  <c r="K682" i="1"/>
  <c r="J682" i="1"/>
  <c r="M681" i="1"/>
  <c r="L681" i="1"/>
  <c r="K681" i="1"/>
  <c r="J681" i="1"/>
  <c r="M680" i="1"/>
  <c r="L680" i="1"/>
  <c r="K680" i="1"/>
  <c r="J680" i="1"/>
  <c r="M679" i="1"/>
  <c r="L679" i="1"/>
  <c r="K679" i="1"/>
  <c r="J679" i="1"/>
  <c r="M678" i="1"/>
  <c r="L678" i="1"/>
  <c r="K678" i="1"/>
  <c r="J678" i="1"/>
  <c r="M677" i="1"/>
  <c r="L677" i="1"/>
  <c r="K677" i="1"/>
  <c r="J677" i="1"/>
  <c r="M676" i="1"/>
  <c r="L676" i="1"/>
  <c r="K676" i="1"/>
  <c r="J676" i="1"/>
  <c r="M675" i="1"/>
  <c r="L675" i="1"/>
  <c r="K675" i="1"/>
  <c r="J675" i="1"/>
  <c r="M674" i="1"/>
  <c r="L674" i="1"/>
  <c r="K674" i="1"/>
  <c r="J674" i="1"/>
  <c r="M673" i="1"/>
  <c r="L673" i="1"/>
  <c r="K673" i="1"/>
  <c r="J673" i="1"/>
  <c r="M672" i="1"/>
  <c r="L672" i="1"/>
  <c r="K672" i="1"/>
  <c r="J672" i="1"/>
  <c r="M671" i="1"/>
  <c r="L671" i="1"/>
  <c r="K671" i="1"/>
  <c r="J671" i="1"/>
  <c r="M670" i="1"/>
  <c r="L670" i="1"/>
  <c r="K670" i="1"/>
  <c r="J670" i="1"/>
  <c r="M669" i="1"/>
  <c r="L669" i="1"/>
  <c r="K669" i="1"/>
  <c r="J669" i="1"/>
  <c r="M668" i="1"/>
  <c r="L668" i="1"/>
  <c r="K668" i="1"/>
  <c r="J668" i="1"/>
  <c r="M667" i="1"/>
  <c r="L667" i="1"/>
  <c r="K667" i="1"/>
  <c r="J667" i="1"/>
  <c r="M666" i="1"/>
  <c r="L666" i="1"/>
  <c r="K666" i="1"/>
  <c r="J666" i="1"/>
  <c r="M665" i="1"/>
  <c r="L665" i="1"/>
  <c r="K665" i="1"/>
  <c r="J665" i="1"/>
  <c r="M664" i="1"/>
  <c r="L664" i="1"/>
  <c r="K664" i="1"/>
  <c r="J664" i="1"/>
  <c r="M663" i="1"/>
  <c r="L663" i="1"/>
  <c r="K663" i="1"/>
  <c r="J663" i="1"/>
  <c r="M662" i="1"/>
  <c r="L662" i="1"/>
  <c r="K662" i="1"/>
  <c r="J662" i="1"/>
  <c r="M661" i="1"/>
  <c r="L661" i="1"/>
  <c r="K661" i="1"/>
  <c r="J661" i="1"/>
  <c r="M660" i="1"/>
  <c r="L660" i="1"/>
  <c r="K660" i="1"/>
  <c r="J660" i="1"/>
  <c r="M659" i="1"/>
  <c r="L659" i="1"/>
  <c r="K659" i="1"/>
  <c r="J659" i="1"/>
  <c r="M658" i="1"/>
  <c r="L658" i="1"/>
  <c r="K658" i="1"/>
  <c r="J658" i="1"/>
  <c r="M657" i="1"/>
  <c r="L657" i="1"/>
  <c r="K657" i="1"/>
  <c r="J657" i="1"/>
  <c r="M656" i="1"/>
  <c r="L656" i="1"/>
  <c r="K656" i="1"/>
  <c r="J656" i="1"/>
  <c r="M655" i="1"/>
  <c r="L655" i="1"/>
  <c r="K655" i="1"/>
  <c r="J655" i="1"/>
  <c r="M654" i="1"/>
  <c r="L654" i="1"/>
  <c r="K654" i="1"/>
  <c r="J654" i="1"/>
  <c r="M653" i="1"/>
  <c r="L653" i="1"/>
  <c r="K653" i="1"/>
  <c r="J653" i="1"/>
  <c r="M652" i="1"/>
  <c r="L652" i="1"/>
  <c r="K652" i="1"/>
  <c r="J652" i="1"/>
  <c r="M651" i="1"/>
  <c r="L651" i="1"/>
  <c r="K651" i="1"/>
  <c r="J651" i="1"/>
  <c r="M650" i="1"/>
  <c r="L650" i="1"/>
  <c r="K650" i="1"/>
  <c r="J650" i="1"/>
  <c r="M649" i="1"/>
  <c r="L649" i="1"/>
  <c r="K649" i="1"/>
  <c r="J649" i="1"/>
  <c r="M648" i="1"/>
  <c r="L648" i="1"/>
  <c r="K648" i="1"/>
  <c r="J648" i="1"/>
  <c r="M647" i="1"/>
  <c r="L647" i="1"/>
  <c r="K647" i="1"/>
  <c r="J647" i="1"/>
  <c r="M646" i="1"/>
  <c r="L646" i="1"/>
  <c r="K646" i="1"/>
  <c r="J646" i="1"/>
  <c r="M645" i="1"/>
  <c r="L645" i="1"/>
  <c r="K645" i="1"/>
  <c r="J645" i="1"/>
  <c r="M644" i="1"/>
  <c r="L644" i="1"/>
  <c r="K644" i="1"/>
  <c r="J644" i="1"/>
  <c r="M643" i="1"/>
  <c r="L643" i="1"/>
  <c r="K643" i="1"/>
  <c r="J643" i="1"/>
  <c r="M642" i="1"/>
  <c r="L642" i="1"/>
  <c r="K642" i="1"/>
  <c r="J642" i="1"/>
  <c r="M641" i="1"/>
  <c r="L641" i="1"/>
  <c r="K641" i="1"/>
  <c r="J641" i="1"/>
  <c r="M640" i="1"/>
  <c r="L640" i="1"/>
  <c r="K640" i="1"/>
  <c r="J640" i="1"/>
  <c r="M639" i="1"/>
  <c r="L639" i="1"/>
  <c r="K639" i="1"/>
  <c r="J639" i="1"/>
  <c r="M638" i="1"/>
  <c r="L638" i="1"/>
  <c r="K638" i="1"/>
  <c r="J638" i="1"/>
  <c r="M637" i="1"/>
  <c r="L637" i="1"/>
  <c r="K637" i="1"/>
  <c r="J637" i="1"/>
  <c r="M636" i="1"/>
  <c r="L636" i="1"/>
  <c r="K636" i="1"/>
  <c r="J636" i="1"/>
  <c r="M635" i="1"/>
  <c r="L635" i="1"/>
  <c r="K635" i="1"/>
  <c r="J635" i="1"/>
  <c r="M634" i="1"/>
  <c r="L634" i="1"/>
  <c r="K634" i="1"/>
  <c r="J634" i="1"/>
  <c r="M633" i="1"/>
  <c r="L633" i="1"/>
  <c r="K633" i="1"/>
  <c r="J633" i="1"/>
  <c r="M632" i="1"/>
  <c r="L632" i="1"/>
  <c r="K632" i="1"/>
  <c r="J632" i="1"/>
  <c r="M631" i="1"/>
  <c r="L631" i="1"/>
  <c r="K631" i="1"/>
  <c r="J631" i="1"/>
  <c r="M630" i="1"/>
  <c r="L630" i="1"/>
  <c r="K630" i="1"/>
  <c r="J630" i="1"/>
  <c r="M629" i="1"/>
  <c r="L629" i="1"/>
  <c r="K629" i="1"/>
  <c r="J629" i="1"/>
  <c r="M628" i="1"/>
  <c r="L628" i="1"/>
  <c r="K628" i="1"/>
  <c r="J628" i="1"/>
  <c r="M627" i="1"/>
  <c r="L627" i="1"/>
  <c r="K627" i="1"/>
  <c r="J627" i="1"/>
  <c r="M626" i="1"/>
  <c r="L626" i="1"/>
  <c r="K626" i="1"/>
  <c r="J626" i="1"/>
  <c r="M625" i="1"/>
  <c r="L625" i="1"/>
  <c r="K625" i="1"/>
  <c r="J625" i="1"/>
  <c r="M624" i="1"/>
  <c r="L624" i="1"/>
  <c r="K624" i="1"/>
  <c r="J624" i="1"/>
  <c r="M623" i="1"/>
  <c r="L623" i="1"/>
  <c r="K623" i="1"/>
  <c r="J623" i="1"/>
  <c r="M622" i="1"/>
  <c r="L622" i="1"/>
  <c r="K622" i="1"/>
  <c r="J622" i="1"/>
  <c r="M621" i="1"/>
  <c r="L621" i="1"/>
  <c r="K621" i="1"/>
  <c r="J621" i="1"/>
  <c r="M620" i="1"/>
  <c r="L620" i="1"/>
  <c r="K620" i="1"/>
  <c r="J620" i="1"/>
  <c r="M619" i="1"/>
  <c r="L619" i="1"/>
  <c r="K619" i="1"/>
  <c r="J619" i="1"/>
  <c r="M618" i="1"/>
  <c r="L618" i="1"/>
  <c r="K618" i="1"/>
  <c r="J618" i="1"/>
  <c r="M617" i="1"/>
  <c r="L617" i="1"/>
  <c r="K617" i="1"/>
  <c r="J617" i="1"/>
  <c r="M616" i="1"/>
  <c r="L616" i="1"/>
  <c r="K616" i="1"/>
  <c r="J616" i="1"/>
  <c r="M615" i="1"/>
  <c r="L615" i="1"/>
  <c r="K615" i="1"/>
  <c r="J615" i="1"/>
  <c r="M614" i="1"/>
  <c r="L614" i="1"/>
  <c r="K614" i="1"/>
  <c r="J614" i="1"/>
  <c r="M613" i="1"/>
  <c r="L613" i="1"/>
  <c r="K613" i="1"/>
  <c r="J613" i="1"/>
  <c r="M612" i="1"/>
  <c r="L612" i="1"/>
  <c r="K612" i="1"/>
  <c r="J612" i="1"/>
  <c r="M611" i="1"/>
  <c r="L611" i="1"/>
  <c r="K611" i="1"/>
  <c r="J611" i="1"/>
  <c r="M610" i="1"/>
  <c r="L610" i="1"/>
  <c r="K610" i="1"/>
  <c r="J610" i="1"/>
  <c r="M609" i="1"/>
  <c r="L609" i="1"/>
  <c r="K609" i="1"/>
  <c r="J609" i="1"/>
  <c r="M608" i="1"/>
  <c r="L608" i="1"/>
  <c r="K608" i="1"/>
  <c r="J608" i="1"/>
  <c r="M607" i="1"/>
  <c r="L607" i="1"/>
  <c r="K607" i="1"/>
  <c r="J607" i="1"/>
  <c r="M606" i="1"/>
  <c r="L606" i="1"/>
  <c r="K606" i="1"/>
  <c r="J606" i="1"/>
  <c r="M605" i="1"/>
  <c r="L605" i="1"/>
  <c r="K605" i="1"/>
  <c r="J605" i="1"/>
  <c r="M604" i="1"/>
  <c r="L604" i="1"/>
  <c r="K604" i="1"/>
  <c r="J604" i="1"/>
  <c r="M603" i="1"/>
  <c r="L603" i="1"/>
  <c r="K603" i="1"/>
  <c r="J603" i="1"/>
  <c r="M602" i="1"/>
  <c r="L602" i="1"/>
  <c r="K602" i="1"/>
  <c r="J602" i="1"/>
  <c r="M601" i="1"/>
  <c r="L601" i="1"/>
  <c r="K601" i="1"/>
  <c r="J601" i="1"/>
  <c r="M600" i="1"/>
  <c r="L600" i="1"/>
  <c r="K600" i="1"/>
  <c r="J600" i="1"/>
  <c r="M599" i="1"/>
  <c r="L599" i="1"/>
  <c r="K599" i="1"/>
  <c r="J599" i="1"/>
  <c r="M598" i="1"/>
  <c r="L598" i="1"/>
  <c r="K598" i="1"/>
  <c r="J598" i="1"/>
  <c r="M597" i="1"/>
  <c r="L597" i="1"/>
  <c r="K597" i="1"/>
  <c r="J597" i="1"/>
  <c r="M596" i="1"/>
  <c r="L596" i="1"/>
  <c r="K596" i="1"/>
  <c r="J596" i="1"/>
  <c r="M595" i="1"/>
  <c r="L595" i="1"/>
  <c r="K595" i="1"/>
  <c r="J595" i="1"/>
  <c r="M594" i="1"/>
  <c r="L594" i="1"/>
  <c r="K594" i="1"/>
  <c r="J594" i="1"/>
  <c r="M593" i="1"/>
  <c r="L593" i="1"/>
  <c r="K593" i="1"/>
  <c r="J593" i="1"/>
  <c r="M592" i="1"/>
  <c r="L592" i="1"/>
  <c r="K592" i="1"/>
  <c r="J592" i="1"/>
  <c r="M591" i="1"/>
  <c r="L591" i="1"/>
  <c r="K591" i="1"/>
  <c r="J591" i="1"/>
  <c r="M590" i="1"/>
  <c r="L590" i="1"/>
  <c r="K590" i="1"/>
  <c r="J590" i="1"/>
  <c r="M589" i="1"/>
  <c r="L589" i="1"/>
  <c r="K589" i="1"/>
  <c r="J589" i="1"/>
  <c r="M588" i="1"/>
  <c r="L588" i="1"/>
  <c r="K588" i="1"/>
  <c r="J588" i="1"/>
  <c r="M587" i="1"/>
  <c r="L587" i="1"/>
  <c r="K587" i="1"/>
  <c r="J587" i="1"/>
  <c r="M586" i="1"/>
  <c r="L586" i="1"/>
  <c r="K586" i="1"/>
  <c r="J586" i="1"/>
  <c r="M585" i="1"/>
  <c r="L585" i="1"/>
  <c r="K585" i="1"/>
  <c r="J585" i="1"/>
  <c r="M584" i="1"/>
  <c r="L584" i="1"/>
  <c r="K584" i="1"/>
  <c r="J584" i="1"/>
  <c r="M583" i="1"/>
  <c r="L583" i="1"/>
  <c r="K583" i="1"/>
  <c r="J583" i="1"/>
  <c r="M582" i="1"/>
  <c r="L582" i="1"/>
  <c r="K582" i="1"/>
  <c r="J582" i="1"/>
  <c r="M581" i="1"/>
  <c r="L581" i="1"/>
  <c r="K581" i="1"/>
  <c r="J581" i="1"/>
  <c r="M580" i="1"/>
  <c r="L580" i="1"/>
  <c r="K580" i="1"/>
  <c r="J580" i="1"/>
  <c r="M579" i="1"/>
  <c r="L579" i="1"/>
  <c r="K579" i="1"/>
  <c r="J579" i="1"/>
  <c r="M578" i="1"/>
  <c r="L578" i="1"/>
  <c r="K578" i="1"/>
  <c r="J578" i="1"/>
  <c r="M577" i="1"/>
  <c r="L577" i="1"/>
  <c r="K577" i="1"/>
  <c r="J577" i="1"/>
  <c r="M576" i="1"/>
  <c r="L576" i="1"/>
  <c r="K576" i="1"/>
  <c r="J576" i="1"/>
  <c r="M575" i="1"/>
  <c r="L575" i="1"/>
  <c r="K575" i="1"/>
  <c r="J575" i="1"/>
  <c r="M574" i="1"/>
  <c r="L574" i="1"/>
  <c r="K574" i="1"/>
  <c r="J574" i="1"/>
  <c r="M573" i="1"/>
  <c r="L573" i="1"/>
  <c r="K573" i="1"/>
  <c r="J573" i="1"/>
  <c r="M572" i="1"/>
  <c r="L572" i="1"/>
  <c r="K572" i="1"/>
  <c r="J572" i="1"/>
  <c r="M571" i="1"/>
  <c r="L571" i="1"/>
  <c r="K571" i="1"/>
  <c r="J571" i="1"/>
  <c r="M570" i="1"/>
  <c r="L570" i="1"/>
  <c r="K570" i="1"/>
  <c r="J570" i="1"/>
  <c r="M569" i="1"/>
  <c r="L569" i="1"/>
  <c r="K569" i="1"/>
  <c r="J569" i="1"/>
  <c r="M568" i="1"/>
  <c r="L568" i="1"/>
  <c r="K568" i="1"/>
  <c r="J568" i="1"/>
  <c r="M567" i="1"/>
  <c r="L567" i="1"/>
  <c r="K567" i="1"/>
  <c r="J567" i="1"/>
  <c r="M566" i="1"/>
  <c r="L566" i="1"/>
  <c r="K566" i="1"/>
  <c r="J566" i="1"/>
  <c r="M565" i="1"/>
  <c r="L565" i="1"/>
  <c r="K565" i="1"/>
  <c r="J565" i="1"/>
  <c r="M564" i="1"/>
  <c r="L564" i="1"/>
  <c r="K564" i="1"/>
  <c r="J564" i="1"/>
  <c r="M563" i="1"/>
  <c r="L563" i="1"/>
  <c r="K563" i="1"/>
  <c r="J563" i="1"/>
  <c r="M562" i="1"/>
  <c r="L562" i="1"/>
  <c r="K562" i="1"/>
  <c r="J562" i="1"/>
  <c r="M561" i="1"/>
  <c r="L561" i="1"/>
  <c r="K561" i="1"/>
  <c r="J561" i="1"/>
  <c r="M560" i="1"/>
  <c r="L560" i="1"/>
  <c r="K560" i="1"/>
  <c r="J560" i="1"/>
  <c r="M559" i="1"/>
  <c r="L559" i="1"/>
  <c r="K559" i="1"/>
  <c r="J559" i="1"/>
  <c r="M558" i="1"/>
  <c r="L558" i="1"/>
  <c r="K558" i="1"/>
  <c r="J558" i="1"/>
  <c r="M557" i="1"/>
  <c r="L557" i="1"/>
  <c r="K557" i="1"/>
  <c r="J557" i="1"/>
  <c r="M556" i="1"/>
  <c r="L556" i="1"/>
  <c r="K556" i="1"/>
  <c r="J556" i="1"/>
  <c r="M555" i="1"/>
  <c r="L555" i="1"/>
  <c r="K555" i="1"/>
  <c r="J555" i="1"/>
  <c r="M554" i="1"/>
  <c r="L554" i="1"/>
  <c r="K554" i="1"/>
  <c r="J554" i="1"/>
  <c r="M553" i="1"/>
  <c r="L553" i="1"/>
  <c r="K553" i="1"/>
  <c r="J553" i="1"/>
  <c r="M552" i="1"/>
  <c r="L552" i="1"/>
  <c r="K552" i="1"/>
  <c r="J552" i="1"/>
  <c r="M551" i="1"/>
  <c r="L551" i="1"/>
  <c r="K551" i="1"/>
  <c r="J551" i="1"/>
  <c r="M550" i="1"/>
  <c r="L550" i="1"/>
  <c r="K550" i="1"/>
  <c r="J550" i="1"/>
  <c r="M549" i="1"/>
  <c r="L549" i="1"/>
  <c r="K549" i="1"/>
  <c r="J549" i="1"/>
  <c r="M548" i="1"/>
  <c r="L548" i="1"/>
  <c r="K548" i="1"/>
  <c r="J548" i="1"/>
  <c r="M547" i="1"/>
  <c r="L547" i="1"/>
  <c r="K547" i="1"/>
  <c r="J547" i="1"/>
  <c r="M546" i="1"/>
  <c r="L546" i="1"/>
  <c r="K546" i="1"/>
  <c r="J546" i="1"/>
  <c r="M545" i="1"/>
  <c r="L545" i="1"/>
  <c r="K545" i="1"/>
  <c r="J545" i="1"/>
  <c r="M544" i="1"/>
  <c r="L544" i="1"/>
  <c r="K544" i="1"/>
  <c r="J544" i="1"/>
  <c r="M543" i="1"/>
  <c r="L543" i="1"/>
  <c r="K543" i="1"/>
  <c r="J543" i="1"/>
  <c r="M542" i="1"/>
  <c r="L542" i="1"/>
  <c r="K542" i="1"/>
  <c r="J542" i="1"/>
  <c r="M541" i="1"/>
  <c r="L541" i="1"/>
  <c r="K541" i="1"/>
  <c r="J541" i="1"/>
  <c r="M540" i="1"/>
  <c r="L540" i="1"/>
  <c r="K540" i="1"/>
  <c r="J540" i="1"/>
  <c r="M539" i="1"/>
  <c r="L539" i="1"/>
  <c r="K539" i="1"/>
  <c r="J539" i="1"/>
  <c r="M538" i="1"/>
  <c r="L538" i="1"/>
  <c r="K538" i="1"/>
  <c r="J538" i="1"/>
  <c r="M537" i="1"/>
  <c r="L537" i="1"/>
  <c r="K537" i="1"/>
  <c r="J537" i="1"/>
  <c r="M536" i="1"/>
  <c r="L536" i="1"/>
  <c r="K536" i="1"/>
  <c r="J536" i="1"/>
  <c r="M535" i="1"/>
  <c r="L535" i="1"/>
  <c r="K535" i="1"/>
  <c r="J535" i="1"/>
  <c r="M534" i="1"/>
  <c r="L534" i="1"/>
  <c r="K534" i="1"/>
  <c r="J534" i="1"/>
  <c r="M533" i="1"/>
  <c r="L533" i="1"/>
  <c r="K533" i="1"/>
  <c r="J533" i="1"/>
  <c r="M532" i="1"/>
  <c r="L532" i="1"/>
  <c r="K532" i="1"/>
  <c r="J532" i="1"/>
  <c r="M531" i="1"/>
  <c r="L531" i="1"/>
  <c r="K531" i="1"/>
  <c r="J531" i="1"/>
  <c r="M530" i="1"/>
  <c r="L530" i="1"/>
  <c r="K530" i="1"/>
  <c r="J530" i="1"/>
  <c r="M529" i="1"/>
  <c r="L529" i="1"/>
  <c r="K529" i="1"/>
  <c r="J529" i="1"/>
  <c r="M528" i="1"/>
  <c r="L528" i="1"/>
  <c r="K528" i="1"/>
  <c r="J528" i="1"/>
  <c r="M527" i="1"/>
  <c r="L527" i="1"/>
  <c r="K527" i="1"/>
  <c r="J527" i="1"/>
  <c r="M526" i="1"/>
  <c r="L526" i="1"/>
  <c r="K526" i="1"/>
  <c r="J526" i="1"/>
  <c r="M525" i="1"/>
  <c r="L525" i="1"/>
  <c r="K525" i="1"/>
  <c r="J525" i="1"/>
  <c r="M524" i="1"/>
  <c r="L524" i="1"/>
  <c r="K524" i="1"/>
  <c r="J524" i="1"/>
  <c r="M523" i="1"/>
  <c r="L523" i="1"/>
  <c r="K523" i="1"/>
  <c r="J523" i="1"/>
  <c r="M522" i="1"/>
  <c r="L522" i="1"/>
  <c r="K522" i="1"/>
  <c r="J522" i="1"/>
  <c r="M521" i="1"/>
  <c r="L521" i="1"/>
  <c r="K521" i="1"/>
  <c r="J521" i="1"/>
  <c r="M520" i="1"/>
  <c r="L520" i="1"/>
  <c r="K520" i="1"/>
  <c r="J520" i="1"/>
  <c r="M519" i="1"/>
  <c r="L519" i="1"/>
  <c r="K519" i="1"/>
  <c r="J519" i="1"/>
  <c r="M518" i="1"/>
  <c r="L518" i="1"/>
  <c r="K518" i="1"/>
  <c r="J518" i="1"/>
  <c r="M517" i="1"/>
  <c r="L517" i="1"/>
  <c r="K517" i="1"/>
  <c r="J517" i="1"/>
  <c r="M516" i="1"/>
  <c r="L516" i="1"/>
  <c r="K516" i="1"/>
  <c r="J516" i="1"/>
  <c r="M515" i="1"/>
  <c r="L515" i="1"/>
  <c r="K515" i="1"/>
  <c r="J515" i="1"/>
  <c r="M514" i="1"/>
  <c r="L514" i="1"/>
  <c r="K514" i="1"/>
  <c r="J514" i="1"/>
  <c r="M513" i="1"/>
  <c r="L513" i="1"/>
  <c r="K513" i="1"/>
  <c r="J513" i="1"/>
  <c r="M512" i="1"/>
  <c r="L512" i="1"/>
  <c r="K512" i="1"/>
  <c r="J512" i="1"/>
  <c r="M511" i="1"/>
  <c r="L511" i="1"/>
  <c r="K511" i="1"/>
  <c r="J511" i="1"/>
  <c r="M510" i="1"/>
  <c r="L510" i="1"/>
  <c r="K510" i="1"/>
  <c r="J510" i="1"/>
  <c r="M509" i="1"/>
  <c r="L509" i="1"/>
  <c r="K509" i="1"/>
  <c r="J509" i="1"/>
  <c r="M508" i="1"/>
  <c r="L508" i="1"/>
  <c r="K508" i="1"/>
  <c r="J508" i="1"/>
  <c r="M507" i="1"/>
  <c r="L507" i="1"/>
  <c r="K507" i="1"/>
  <c r="J507" i="1"/>
  <c r="M506" i="1"/>
  <c r="L506" i="1"/>
  <c r="K506" i="1"/>
  <c r="J506" i="1"/>
  <c r="M505" i="1"/>
  <c r="L505" i="1"/>
  <c r="K505" i="1"/>
  <c r="J505" i="1"/>
  <c r="M504" i="1"/>
  <c r="L504" i="1"/>
  <c r="K504" i="1"/>
  <c r="J504" i="1"/>
  <c r="M503" i="1"/>
  <c r="L503" i="1"/>
  <c r="K503" i="1"/>
  <c r="J503" i="1"/>
  <c r="M502" i="1"/>
  <c r="L502" i="1"/>
  <c r="K502" i="1"/>
  <c r="J502" i="1"/>
  <c r="M501" i="1"/>
  <c r="L501" i="1"/>
  <c r="K501" i="1"/>
  <c r="J501" i="1"/>
  <c r="M500" i="1"/>
  <c r="L500" i="1"/>
  <c r="K500" i="1"/>
  <c r="J500" i="1"/>
  <c r="M499" i="1"/>
  <c r="L499" i="1"/>
  <c r="K499" i="1"/>
  <c r="J499" i="1"/>
  <c r="M498" i="1"/>
  <c r="L498" i="1"/>
  <c r="K498" i="1"/>
  <c r="J498" i="1"/>
  <c r="M497" i="1"/>
  <c r="L497" i="1"/>
  <c r="K497" i="1"/>
  <c r="J497" i="1"/>
  <c r="M496" i="1"/>
  <c r="L496" i="1"/>
  <c r="K496" i="1"/>
  <c r="J496" i="1"/>
  <c r="M495" i="1"/>
  <c r="L495" i="1"/>
  <c r="K495" i="1"/>
  <c r="J495" i="1"/>
  <c r="M494" i="1"/>
  <c r="L494" i="1"/>
  <c r="K494" i="1"/>
  <c r="J494" i="1"/>
  <c r="M493" i="1"/>
  <c r="L493" i="1"/>
  <c r="K493" i="1"/>
  <c r="J493" i="1"/>
  <c r="M492" i="1"/>
  <c r="L492" i="1"/>
  <c r="K492" i="1"/>
  <c r="J492" i="1"/>
  <c r="M491" i="1"/>
  <c r="L491" i="1"/>
  <c r="K491" i="1"/>
  <c r="J491" i="1"/>
  <c r="M490" i="1"/>
  <c r="L490" i="1"/>
  <c r="K490" i="1"/>
  <c r="J490" i="1"/>
  <c r="M489" i="1"/>
  <c r="L489" i="1"/>
  <c r="K489" i="1"/>
  <c r="J489" i="1"/>
  <c r="M488" i="1"/>
  <c r="L488" i="1"/>
  <c r="K488" i="1"/>
  <c r="J488" i="1"/>
  <c r="M487" i="1"/>
  <c r="L487" i="1"/>
  <c r="K487" i="1"/>
  <c r="J487" i="1"/>
  <c r="M486" i="1"/>
  <c r="L486" i="1"/>
  <c r="K486" i="1"/>
  <c r="J486" i="1"/>
  <c r="M485" i="1"/>
  <c r="L485" i="1"/>
  <c r="K485" i="1"/>
  <c r="J485" i="1"/>
  <c r="M484" i="1"/>
  <c r="L484" i="1"/>
  <c r="K484" i="1"/>
  <c r="J484" i="1"/>
  <c r="M483" i="1"/>
  <c r="L483" i="1"/>
  <c r="K483" i="1"/>
  <c r="J483" i="1"/>
  <c r="M482" i="1"/>
  <c r="L482" i="1"/>
  <c r="K482" i="1"/>
  <c r="J482" i="1"/>
  <c r="M481" i="1"/>
  <c r="L481" i="1"/>
  <c r="K481" i="1"/>
  <c r="J481" i="1"/>
  <c r="M480" i="1"/>
  <c r="L480" i="1"/>
  <c r="K480" i="1"/>
  <c r="J480" i="1"/>
  <c r="M479" i="1"/>
  <c r="L479" i="1"/>
  <c r="K479" i="1"/>
  <c r="J479" i="1"/>
  <c r="M478" i="1"/>
  <c r="L478" i="1"/>
  <c r="K478" i="1"/>
  <c r="J478" i="1"/>
  <c r="M477" i="1"/>
  <c r="L477" i="1"/>
  <c r="K477" i="1"/>
  <c r="J477" i="1"/>
  <c r="M476" i="1"/>
  <c r="L476" i="1"/>
  <c r="K476" i="1"/>
  <c r="J476" i="1"/>
  <c r="M475" i="1"/>
  <c r="L475" i="1"/>
  <c r="K475" i="1"/>
  <c r="J475" i="1"/>
  <c r="M474" i="1"/>
  <c r="L474" i="1"/>
  <c r="K474" i="1"/>
  <c r="J474" i="1"/>
  <c r="M473" i="1"/>
  <c r="L473" i="1"/>
  <c r="K473" i="1"/>
  <c r="J473" i="1"/>
  <c r="M472" i="1"/>
  <c r="L472" i="1"/>
  <c r="K472" i="1"/>
  <c r="J472" i="1"/>
  <c r="M471" i="1"/>
  <c r="L471" i="1"/>
  <c r="K471" i="1"/>
  <c r="J471" i="1"/>
  <c r="M470" i="1"/>
  <c r="L470" i="1"/>
  <c r="K470" i="1"/>
  <c r="J470" i="1"/>
  <c r="M469" i="1"/>
  <c r="L469" i="1"/>
  <c r="K469" i="1"/>
  <c r="J469" i="1"/>
  <c r="M468" i="1"/>
  <c r="L468" i="1"/>
  <c r="K468" i="1"/>
  <c r="J468" i="1"/>
  <c r="M467" i="1"/>
  <c r="L467" i="1"/>
  <c r="K467" i="1"/>
  <c r="J467" i="1"/>
  <c r="M466" i="1"/>
  <c r="L466" i="1"/>
  <c r="K466" i="1"/>
  <c r="J466" i="1"/>
  <c r="M465" i="1"/>
  <c r="L465" i="1"/>
  <c r="K465" i="1"/>
  <c r="J465" i="1"/>
  <c r="M464" i="1"/>
  <c r="L464" i="1"/>
  <c r="K464" i="1"/>
  <c r="J464" i="1"/>
  <c r="M463" i="1"/>
  <c r="L463" i="1"/>
  <c r="K463" i="1"/>
  <c r="J463" i="1"/>
  <c r="M462" i="1"/>
  <c r="L462" i="1"/>
  <c r="K462" i="1"/>
  <c r="J462" i="1"/>
  <c r="M461" i="1"/>
  <c r="L461" i="1"/>
  <c r="K461" i="1"/>
  <c r="J461" i="1"/>
  <c r="M460" i="1"/>
  <c r="L460" i="1"/>
  <c r="K460" i="1"/>
  <c r="J460" i="1"/>
  <c r="M459" i="1"/>
  <c r="L459" i="1"/>
  <c r="K459" i="1"/>
  <c r="J459" i="1"/>
  <c r="M458" i="1"/>
  <c r="L458" i="1"/>
  <c r="K458" i="1"/>
  <c r="J458" i="1"/>
  <c r="M457" i="1"/>
  <c r="L457" i="1"/>
  <c r="K457" i="1"/>
  <c r="J457" i="1"/>
  <c r="M456" i="1"/>
  <c r="L456" i="1"/>
  <c r="K456" i="1"/>
  <c r="J456" i="1"/>
  <c r="M455" i="1"/>
  <c r="L455" i="1"/>
  <c r="K455" i="1"/>
  <c r="J455" i="1"/>
  <c r="M454" i="1"/>
  <c r="L454" i="1"/>
  <c r="K454" i="1"/>
  <c r="J454" i="1"/>
  <c r="M453" i="1"/>
  <c r="L453" i="1"/>
  <c r="K453" i="1"/>
  <c r="J453" i="1"/>
  <c r="M452" i="1"/>
  <c r="L452" i="1"/>
  <c r="K452" i="1"/>
  <c r="J452" i="1"/>
  <c r="M451" i="1"/>
  <c r="L451" i="1"/>
  <c r="K451" i="1"/>
  <c r="J451" i="1"/>
  <c r="M450" i="1"/>
  <c r="L450" i="1"/>
  <c r="K450" i="1"/>
  <c r="J450" i="1"/>
  <c r="M449" i="1"/>
  <c r="L449" i="1"/>
  <c r="K449" i="1"/>
  <c r="J449" i="1"/>
  <c r="M448" i="1"/>
  <c r="L448" i="1"/>
  <c r="K448" i="1"/>
  <c r="J448" i="1"/>
  <c r="M447" i="1"/>
  <c r="L447" i="1"/>
  <c r="K447" i="1"/>
  <c r="J447" i="1"/>
  <c r="M446" i="1"/>
  <c r="L446" i="1"/>
  <c r="K446" i="1"/>
  <c r="J446" i="1"/>
  <c r="M445" i="1"/>
  <c r="L445" i="1"/>
  <c r="K445" i="1"/>
  <c r="J445" i="1"/>
  <c r="M444" i="1"/>
  <c r="L444" i="1"/>
  <c r="K444" i="1"/>
  <c r="J444" i="1"/>
  <c r="M443" i="1"/>
  <c r="L443" i="1"/>
  <c r="K443" i="1"/>
  <c r="J443" i="1"/>
  <c r="M442" i="1"/>
  <c r="L442" i="1"/>
  <c r="K442" i="1"/>
  <c r="J442" i="1"/>
  <c r="M441" i="1"/>
  <c r="L441" i="1"/>
  <c r="K441" i="1"/>
  <c r="J441" i="1"/>
  <c r="M440" i="1"/>
  <c r="L440" i="1"/>
  <c r="K440" i="1"/>
  <c r="J440" i="1"/>
  <c r="M439" i="1"/>
  <c r="L439" i="1"/>
  <c r="K439" i="1"/>
  <c r="J439" i="1"/>
  <c r="M438" i="1"/>
  <c r="L438" i="1"/>
  <c r="K438" i="1"/>
  <c r="J438" i="1"/>
  <c r="M437" i="1"/>
  <c r="L437" i="1"/>
  <c r="K437" i="1"/>
  <c r="J437" i="1"/>
  <c r="M436" i="1"/>
  <c r="L436" i="1"/>
  <c r="K436" i="1"/>
  <c r="J436" i="1"/>
  <c r="M435" i="1"/>
  <c r="L435" i="1"/>
  <c r="K435" i="1"/>
  <c r="J435" i="1"/>
  <c r="M434" i="1"/>
  <c r="L434" i="1"/>
  <c r="K434" i="1"/>
  <c r="J434" i="1"/>
  <c r="M433" i="1"/>
  <c r="L433" i="1"/>
  <c r="K433" i="1"/>
  <c r="J433" i="1"/>
  <c r="M432" i="1"/>
  <c r="L432" i="1"/>
  <c r="K432" i="1"/>
  <c r="J432" i="1"/>
  <c r="M431" i="1"/>
  <c r="L431" i="1"/>
  <c r="K431" i="1"/>
  <c r="J431" i="1"/>
  <c r="M430" i="1"/>
  <c r="L430" i="1"/>
  <c r="K430" i="1"/>
  <c r="J430" i="1"/>
  <c r="M429" i="1"/>
  <c r="L429" i="1"/>
  <c r="K429" i="1"/>
  <c r="J429" i="1"/>
  <c r="M428" i="1"/>
  <c r="L428" i="1"/>
  <c r="K428" i="1"/>
  <c r="J428" i="1"/>
  <c r="M427" i="1"/>
  <c r="L427" i="1"/>
  <c r="K427" i="1"/>
  <c r="J427" i="1"/>
  <c r="M426" i="1"/>
  <c r="L426" i="1"/>
  <c r="K426" i="1"/>
  <c r="J426" i="1"/>
  <c r="M425" i="1"/>
  <c r="L425" i="1"/>
  <c r="K425" i="1"/>
  <c r="J425" i="1"/>
  <c r="M424" i="1"/>
  <c r="L424" i="1"/>
  <c r="K424" i="1"/>
  <c r="J424" i="1"/>
  <c r="M423" i="1"/>
  <c r="L423" i="1"/>
  <c r="K423" i="1"/>
  <c r="J423" i="1"/>
  <c r="M422" i="1"/>
  <c r="L422" i="1"/>
  <c r="K422" i="1"/>
  <c r="J422" i="1"/>
  <c r="M421" i="1"/>
  <c r="L421" i="1"/>
  <c r="K421" i="1"/>
  <c r="J421" i="1"/>
  <c r="M420" i="1"/>
  <c r="L420" i="1"/>
  <c r="K420" i="1"/>
  <c r="J420" i="1"/>
  <c r="M419" i="1"/>
  <c r="L419" i="1"/>
  <c r="K419" i="1"/>
  <c r="J419" i="1"/>
  <c r="M418" i="1"/>
  <c r="L418" i="1"/>
  <c r="K418" i="1"/>
  <c r="J418" i="1"/>
  <c r="M417" i="1"/>
  <c r="L417" i="1"/>
  <c r="K417" i="1"/>
  <c r="J417" i="1"/>
  <c r="M416" i="1"/>
  <c r="L416" i="1"/>
  <c r="K416" i="1"/>
  <c r="J416" i="1"/>
  <c r="M415" i="1"/>
  <c r="L415" i="1"/>
  <c r="K415" i="1"/>
  <c r="J415" i="1"/>
  <c r="M414" i="1"/>
  <c r="L414" i="1"/>
  <c r="K414" i="1"/>
  <c r="J414" i="1"/>
  <c r="M413" i="1"/>
  <c r="L413" i="1"/>
  <c r="K413" i="1"/>
  <c r="J413" i="1"/>
  <c r="M412" i="1"/>
  <c r="L412" i="1"/>
  <c r="K412" i="1"/>
  <c r="J412" i="1"/>
  <c r="M411" i="1"/>
  <c r="L411" i="1"/>
  <c r="K411" i="1"/>
  <c r="J411" i="1"/>
  <c r="M410" i="1"/>
  <c r="L410" i="1"/>
  <c r="K410" i="1"/>
  <c r="J410" i="1"/>
  <c r="M409" i="1"/>
  <c r="L409" i="1"/>
  <c r="K409" i="1"/>
  <c r="J409" i="1"/>
  <c r="M408" i="1"/>
  <c r="L408" i="1"/>
  <c r="K408" i="1"/>
  <c r="J408" i="1"/>
  <c r="M407" i="1"/>
  <c r="L407" i="1"/>
  <c r="K407" i="1"/>
  <c r="J407" i="1"/>
  <c r="M406" i="1"/>
  <c r="L406" i="1"/>
  <c r="K406" i="1"/>
  <c r="J406" i="1"/>
  <c r="M405" i="1"/>
  <c r="L405" i="1"/>
  <c r="K405" i="1"/>
  <c r="J405" i="1"/>
  <c r="M404" i="1"/>
  <c r="L404" i="1"/>
  <c r="K404" i="1"/>
  <c r="J404" i="1"/>
  <c r="M403" i="1"/>
  <c r="L403" i="1"/>
  <c r="K403" i="1"/>
  <c r="J403" i="1"/>
  <c r="M402" i="1"/>
  <c r="L402" i="1"/>
  <c r="K402" i="1"/>
  <c r="J402" i="1"/>
  <c r="M401" i="1"/>
  <c r="L401" i="1"/>
  <c r="K401" i="1"/>
  <c r="J401" i="1"/>
  <c r="M400" i="1"/>
  <c r="L400" i="1"/>
  <c r="K400" i="1"/>
  <c r="J400" i="1"/>
  <c r="M399" i="1"/>
  <c r="L399" i="1"/>
  <c r="K399" i="1"/>
  <c r="J399" i="1"/>
  <c r="M398" i="1"/>
  <c r="L398" i="1"/>
  <c r="K398" i="1"/>
  <c r="J398" i="1"/>
  <c r="M397" i="1"/>
  <c r="L397" i="1"/>
  <c r="K397" i="1"/>
  <c r="J397" i="1"/>
  <c r="M396" i="1"/>
  <c r="L396" i="1"/>
  <c r="K396" i="1"/>
  <c r="J396" i="1"/>
  <c r="M395" i="1"/>
  <c r="L395" i="1"/>
  <c r="K395" i="1"/>
  <c r="J395" i="1"/>
  <c r="M394" i="1"/>
  <c r="L394" i="1"/>
  <c r="K394" i="1"/>
  <c r="J394" i="1"/>
  <c r="M393" i="1"/>
  <c r="L393" i="1"/>
  <c r="K393" i="1"/>
  <c r="J393" i="1"/>
  <c r="M392" i="1"/>
  <c r="L392" i="1"/>
  <c r="K392" i="1"/>
  <c r="J392" i="1"/>
  <c r="M391" i="1"/>
  <c r="L391" i="1"/>
  <c r="K391" i="1"/>
  <c r="J391" i="1"/>
  <c r="M390" i="1"/>
  <c r="L390" i="1"/>
  <c r="K390" i="1"/>
  <c r="J390" i="1"/>
  <c r="M389" i="1"/>
  <c r="L389" i="1"/>
  <c r="K389" i="1"/>
  <c r="J389" i="1"/>
  <c r="M388" i="1"/>
  <c r="L388" i="1"/>
  <c r="K388" i="1"/>
  <c r="J388" i="1"/>
  <c r="M387" i="1"/>
  <c r="L387" i="1"/>
  <c r="K387" i="1"/>
  <c r="J387" i="1"/>
  <c r="M386" i="1"/>
  <c r="L386" i="1"/>
  <c r="K386" i="1"/>
  <c r="J386" i="1"/>
  <c r="M385" i="1"/>
  <c r="L385" i="1"/>
  <c r="K385" i="1"/>
  <c r="J385" i="1"/>
  <c r="M384" i="1"/>
  <c r="L384" i="1"/>
  <c r="K384" i="1"/>
  <c r="J384" i="1"/>
  <c r="M383" i="1"/>
  <c r="L383" i="1"/>
  <c r="K383" i="1"/>
  <c r="J383" i="1"/>
  <c r="M382" i="1"/>
  <c r="L382" i="1"/>
  <c r="K382" i="1"/>
  <c r="J382" i="1"/>
  <c r="M381" i="1"/>
  <c r="L381" i="1"/>
  <c r="K381" i="1"/>
  <c r="J381" i="1"/>
  <c r="M380" i="1"/>
  <c r="L380" i="1"/>
  <c r="K380" i="1"/>
  <c r="J380" i="1"/>
  <c r="M379" i="1"/>
  <c r="L379" i="1"/>
  <c r="K379" i="1"/>
  <c r="J379" i="1"/>
  <c r="M378" i="1"/>
  <c r="L378" i="1"/>
  <c r="K378" i="1"/>
  <c r="J378" i="1"/>
  <c r="M377" i="1"/>
  <c r="L377" i="1"/>
  <c r="K377" i="1"/>
  <c r="J377" i="1"/>
  <c r="M376" i="1"/>
  <c r="L376" i="1"/>
  <c r="K376" i="1"/>
  <c r="J376" i="1"/>
  <c r="M375" i="1"/>
  <c r="L375" i="1"/>
  <c r="K375" i="1"/>
  <c r="J375" i="1"/>
  <c r="M374" i="1"/>
  <c r="L374" i="1"/>
  <c r="K374" i="1"/>
  <c r="J374" i="1"/>
  <c r="M373" i="1"/>
  <c r="L373" i="1"/>
  <c r="K373" i="1"/>
  <c r="J373" i="1"/>
  <c r="M372" i="1"/>
  <c r="L372" i="1"/>
  <c r="K372" i="1"/>
  <c r="J372" i="1"/>
  <c r="M371" i="1"/>
  <c r="L371" i="1"/>
  <c r="K371" i="1"/>
  <c r="J371" i="1"/>
  <c r="M370" i="1"/>
  <c r="L370" i="1"/>
  <c r="K370" i="1"/>
  <c r="J370" i="1"/>
  <c r="M369" i="1"/>
  <c r="L369" i="1"/>
  <c r="K369" i="1"/>
  <c r="J369" i="1"/>
  <c r="M368" i="1"/>
  <c r="L368" i="1"/>
  <c r="K368" i="1"/>
  <c r="J368" i="1"/>
  <c r="M367" i="1"/>
  <c r="L367" i="1"/>
  <c r="K367" i="1"/>
  <c r="J367" i="1"/>
  <c r="M366" i="1"/>
  <c r="L366" i="1"/>
  <c r="K366" i="1"/>
  <c r="J366" i="1"/>
  <c r="M365" i="1"/>
  <c r="L365" i="1"/>
  <c r="K365" i="1"/>
  <c r="J365" i="1"/>
  <c r="M364" i="1"/>
  <c r="L364" i="1"/>
  <c r="K364" i="1"/>
  <c r="J364" i="1"/>
  <c r="M363" i="1"/>
  <c r="L363" i="1"/>
  <c r="K363" i="1"/>
  <c r="J363" i="1"/>
  <c r="M362" i="1"/>
  <c r="L362" i="1"/>
  <c r="K362" i="1"/>
  <c r="J362" i="1"/>
  <c r="M361" i="1"/>
  <c r="L361" i="1"/>
  <c r="K361" i="1"/>
  <c r="J361" i="1"/>
  <c r="M360" i="1"/>
  <c r="L360" i="1"/>
  <c r="K360" i="1"/>
  <c r="J360" i="1"/>
  <c r="M359" i="1"/>
  <c r="L359" i="1"/>
  <c r="K359" i="1"/>
  <c r="J359" i="1"/>
  <c r="M358" i="1"/>
  <c r="L358" i="1"/>
  <c r="K358" i="1"/>
  <c r="J358" i="1"/>
  <c r="M357" i="1"/>
  <c r="L357" i="1"/>
  <c r="K357" i="1"/>
  <c r="J357" i="1"/>
  <c r="M356" i="1"/>
  <c r="L356" i="1"/>
  <c r="K356" i="1"/>
  <c r="J356" i="1"/>
  <c r="M355" i="1"/>
  <c r="L355" i="1"/>
  <c r="K355" i="1"/>
  <c r="J355" i="1"/>
  <c r="M354" i="1"/>
  <c r="L354" i="1"/>
  <c r="K354" i="1"/>
  <c r="J354" i="1"/>
  <c r="M353" i="1"/>
  <c r="L353" i="1"/>
  <c r="K353" i="1"/>
  <c r="J353" i="1"/>
  <c r="M352" i="1"/>
  <c r="L352" i="1"/>
  <c r="K352" i="1"/>
  <c r="J352" i="1"/>
  <c r="M351" i="1"/>
  <c r="L351" i="1"/>
  <c r="K351" i="1"/>
  <c r="J351" i="1"/>
  <c r="M350" i="1"/>
  <c r="L350" i="1"/>
  <c r="K350" i="1"/>
  <c r="J350" i="1"/>
  <c r="M349" i="1"/>
  <c r="L349" i="1"/>
  <c r="K349" i="1"/>
  <c r="J349" i="1"/>
  <c r="M348" i="1"/>
  <c r="L348" i="1"/>
  <c r="K348" i="1"/>
  <c r="J348" i="1"/>
  <c r="M347" i="1"/>
  <c r="L347" i="1"/>
  <c r="K347" i="1"/>
  <c r="J347" i="1"/>
  <c r="M346" i="1"/>
  <c r="L346" i="1"/>
  <c r="K346" i="1"/>
  <c r="J346" i="1"/>
  <c r="M345" i="1"/>
  <c r="L345" i="1"/>
  <c r="K345" i="1"/>
  <c r="J345" i="1"/>
  <c r="M344" i="1"/>
  <c r="L344" i="1"/>
  <c r="K344" i="1"/>
  <c r="J344" i="1"/>
  <c r="M343" i="1"/>
  <c r="L343" i="1"/>
  <c r="K343" i="1"/>
  <c r="J343" i="1"/>
  <c r="M342" i="1"/>
  <c r="L342" i="1"/>
  <c r="K342" i="1"/>
  <c r="J342" i="1"/>
  <c r="M341" i="1"/>
  <c r="L341" i="1"/>
  <c r="K341" i="1"/>
  <c r="J341" i="1"/>
  <c r="M340" i="1"/>
  <c r="L340" i="1"/>
  <c r="K340" i="1"/>
  <c r="J340" i="1"/>
  <c r="M339" i="1"/>
  <c r="L339" i="1"/>
  <c r="K339" i="1"/>
  <c r="J339" i="1"/>
  <c r="M338" i="1"/>
  <c r="L338" i="1"/>
  <c r="K338" i="1"/>
  <c r="J338" i="1"/>
  <c r="M337" i="1"/>
  <c r="L337" i="1"/>
  <c r="K337" i="1"/>
  <c r="J337" i="1"/>
  <c r="M336" i="1"/>
  <c r="L336" i="1"/>
  <c r="K336" i="1"/>
  <c r="J336" i="1"/>
  <c r="M335" i="1"/>
  <c r="L335" i="1"/>
  <c r="K335" i="1"/>
  <c r="J335" i="1"/>
  <c r="M334" i="1"/>
  <c r="L334" i="1"/>
  <c r="K334" i="1"/>
  <c r="J334" i="1"/>
  <c r="M333" i="1"/>
  <c r="L333" i="1"/>
  <c r="K333" i="1"/>
  <c r="J333" i="1"/>
  <c r="M332" i="1"/>
  <c r="L332" i="1"/>
  <c r="K332" i="1"/>
  <c r="J332" i="1"/>
  <c r="M331" i="1"/>
  <c r="L331" i="1"/>
  <c r="K331" i="1"/>
  <c r="J331" i="1"/>
  <c r="M330" i="1"/>
  <c r="L330" i="1"/>
  <c r="K330" i="1"/>
  <c r="J330" i="1"/>
  <c r="M329" i="1"/>
  <c r="L329" i="1"/>
  <c r="K329" i="1"/>
  <c r="J329" i="1"/>
  <c r="M328" i="1"/>
  <c r="L328" i="1"/>
  <c r="K328" i="1"/>
  <c r="J328" i="1"/>
  <c r="M327" i="1"/>
  <c r="L327" i="1"/>
  <c r="K327" i="1"/>
  <c r="J327" i="1"/>
  <c r="M326" i="1"/>
  <c r="L326" i="1"/>
  <c r="K326" i="1"/>
  <c r="J326" i="1"/>
  <c r="M325" i="1"/>
  <c r="L325" i="1"/>
  <c r="K325" i="1"/>
  <c r="J325" i="1"/>
  <c r="M324" i="1"/>
  <c r="L324" i="1"/>
  <c r="K324" i="1"/>
  <c r="J324" i="1"/>
  <c r="M323" i="1"/>
  <c r="L323" i="1"/>
  <c r="K323" i="1"/>
  <c r="J323" i="1"/>
  <c r="M322" i="1"/>
  <c r="L322" i="1"/>
  <c r="K322" i="1"/>
  <c r="J322" i="1"/>
  <c r="M321" i="1"/>
  <c r="L321" i="1"/>
  <c r="K321" i="1"/>
  <c r="J321" i="1"/>
  <c r="M320" i="1"/>
  <c r="L320" i="1"/>
  <c r="K320" i="1"/>
  <c r="J320" i="1"/>
  <c r="M319" i="1"/>
  <c r="L319" i="1"/>
  <c r="K319" i="1"/>
  <c r="J319" i="1"/>
  <c r="M318" i="1"/>
  <c r="L318" i="1"/>
  <c r="K318" i="1"/>
  <c r="J318" i="1"/>
  <c r="M317" i="1"/>
  <c r="L317" i="1"/>
  <c r="K317" i="1"/>
  <c r="J317" i="1"/>
  <c r="M316" i="1"/>
  <c r="L316" i="1"/>
  <c r="K316" i="1"/>
  <c r="J316" i="1"/>
  <c r="M315" i="1"/>
  <c r="L315" i="1"/>
  <c r="K315" i="1"/>
  <c r="J315" i="1"/>
  <c r="M314" i="1"/>
  <c r="L314" i="1"/>
  <c r="K314" i="1"/>
  <c r="J314" i="1"/>
  <c r="M313" i="1"/>
  <c r="L313" i="1"/>
  <c r="K313" i="1"/>
  <c r="J313" i="1"/>
  <c r="M312" i="1"/>
  <c r="L312" i="1"/>
  <c r="K312" i="1"/>
  <c r="J312" i="1"/>
  <c r="M311" i="1"/>
  <c r="L311" i="1"/>
  <c r="K311" i="1"/>
  <c r="J311" i="1"/>
  <c r="M310" i="1"/>
  <c r="L310" i="1"/>
  <c r="K310" i="1"/>
  <c r="J310" i="1"/>
  <c r="M309" i="1"/>
  <c r="L309" i="1"/>
  <c r="K309" i="1"/>
  <c r="J309" i="1"/>
  <c r="M308" i="1"/>
  <c r="L308" i="1"/>
  <c r="K308" i="1"/>
  <c r="J308" i="1"/>
  <c r="M307" i="1"/>
  <c r="L307" i="1"/>
  <c r="K307" i="1"/>
  <c r="J307" i="1"/>
  <c r="M306" i="1"/>
  <c r="L306" i="1"/>
  <c r="K306" i="1"/>
  <c r="J306" i="1"/>
  <c r="M305" i="1"/>
  <c r="L305" i="1"/>
  <c r="K305" i="1"/>
  <c r="J305" i="1"/>
  <c r="M304" i="1"/>
  <c r="L304" i="1"/>
  <c r="K304" i="1"/>
  <c r="J304" i="1"/>
  <c r="M303" i="1"/>
  <c r="L303" i="1"/>
  <c r="K303" i="1"/>
  <c r="J303" i="1"/>
  <c r="M302" i="1"/>
  <c r="L302" i="1"/>
  <c r="K302" i="1"/>
  <c r="J302" i="1"/>
  <c r="M301" i="1"/>
  <c r="L301" i="1"/>
  <c r="K301" i="1"/>
  <c r="J301" i="1"/>
  <c r="M300" i="1"/>
  <c r="L300" i="1"/>
  <c r="K300" i="1"/>
  <c r="J300" i="1"/>
  <c r="M299" i="1"/>
  <c r="L299" i="1"/>
  <c r="K299" i="1"/>
  <c r="J299" i="1"/>
  <c r="M298" i="1"/>
  <c r="L298" i="1"/>
  <c r="K298" i="1"/>
  <c r="J298" i="1"/>
  <c r="M297" i="1"/>
  <c r="L297" i="1"/>
  <c r="K297" i="1"/>
  <c r="J297" i="1"/>
  <c r="M296" i="1"/>
  <c r="L296" i="1"/>
  <c r="K296" i="1"/>
  <c r="J296" i="1"/>
  <c r="M295" i="1"/>
  <c r="L295" i="1"/>
  <c r="K295" i="1"/>
  <c r="J295" i="1"/>
  <c r="M294" i="1"/>
  <c r="L294" i="1"/>
  <c r="K294" i="1"/>
  <c r="J294" i="1"/>
  <c r="M293" i="1"/>
  <c r="L293" i="1"/>
  <c r="K293" i="1"/>
  <c r="J293" i="1"/>
  <c r="M292" i="1"/>
  <c r="L292" i="1"/>
  <c r="K292" i="1"/>
  <c r="J292" i="1"/>
  <c r="M291" i="1"/>
  <c r="L291" i="1"/>
  <c r="K291" i="1"/>
  <c r="J291" i="1"/>
  <c r="M290" i="1"/>
  <c r="L290" i="1"/>
  <c r="K290" i="1"/>
  <c r="J290" i="1"/>
  <c r="M289" i="1"/>
  <c r="L289" i="1"/>
  <c r="K289" i="1"/>
  <c r="J289" i="1"/>
  <c r="M288" i="1"/>
  <c r="L288" i="1"/>
  <c r="K288" i="1"/>
  <c r="J288" i="1"/>
  <c r="M287" i="1"/>
  <c r="L287" i="1"/>
  <c r="K287" i="1"/>
  <c r="J287" i="1"/>
  <c r="M286" i="1"/>
  <c r="L286" i="1"/>
  <c r="K286" i="1"/>
  <c r="J286" i="1"/>
  <c r="M285" i="1"/>
  <c r="L285" i="1"/>
  <c r="K285" i="1"/>
  <c r="J285" i="1"/>
  <c r="M284" i="1"/>
  <c r="L284" i="1"/>
  <c r="K284" i="1"/>
  <c r="J284" i="1"/>
  <c r="M283" i="1"/>
  <c r="L283" i="1"/>
  <c r="K283" i="1"/>
  <c r="J28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N4" i="1" l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30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70" i="1"/>
  <c r="N71" i="1"/>
  <c r="N72" i="1"/>
  <c r="N73" i="1"/>
  <c r="N74" i="1"/>
  <c r="N75" i="1"/>
  <c r="N76" i="1"/>
  <c r="N78" i="1"/>
  <c r="N79" i="1"/>
  <c r="N80" i="1"/>
  <c r="N81" i="1"/>
  <c r="N82" i="1"/>
  <c r="N83" i="1"/>
  <c r="N84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2" i="1"/>
  <c r="N103" i="1"/>
  <c r="N104" i="1"/>
  <c r="N106" i="1"/>
  <c r="N107" i="1"/>
  <c r="N108" i="1"/>
  <c r="N110" i="1"/>
  <c r="N111" i="1"/>
  <c r="N112" i="1"/>
  <c r="N113" i="1"/>
  <c r="N114" i="1"/>
  <c r="N115" i="1"/>
  <c r="N116" i="1"/>
  <c r="N118" i="1"/>
  <c r="N119" i="1"/>
  <c r="N120" i="1"/>
  <c r="N122" i="1"/>
  <c r="N123" i="1"/>
  <c r="N124" i="1"/>
  <c r="N126" i="1"/>
  <c r="N127" i="1"/>
  <c r="N128" i="1"/>
  <c r="N129" i="1"/>
  <c r="N130" i="1"/>
  <c r="N131" i="1"/>
  <c r="N132" i="1"/>
  <c r="N134" i="1"/>
  <c r="N135" i="1"/>
  <c r="N136" i="1"/>
  <c r="N138" i="1"/>
  <c r="N139" i="1"/>
  <c r="N140" i="1"/>
  <c r="N142" i="1"/>
  <c r="N143" i="1"/>
  <c r="N144" i="1"/>
  <c r="N145" i="1"/>
  <c r="N146" i="1"/>
  <c r="N147" i="1"/>
  <c r="N148" i="1"/>
  <c r="N150" i="1"/>
  <c r="N151" i="1"/>
  <c r="N152" i="1"/>
  <c r="N154" i="1"/>
  <c r="N155" i="1"/>
  <c r="N156" i="1"/>
  <c r="N158" i="1"/>
  <c r="N159" i="1"/>
  <c r="N160" i="1"/>
  <c r="N161" i="1"/>
  <c r="N162" i="1"/>
  <c r="N163" i="1"/>
  <c r="N164" i="1"/>
  <c r="N166" i="1"/>
  <c r="N167" i="1"/>
  <c r="N168" i="1"/>
  <c r="N170" i="1"/>
  <c r="N171" i="1"/>
  <c r="N172" i="1"/>
  <c r="N174" i="1"/>
  <c r="N175" i="1"/>
  <c r="N176" i="1"/>
  <c r="N177" i="1"/>
  <c r="N178" i="1"/>
  <c r="N179" i="1"/>
  <c r="N180" i="1"/>
  <c r="N182" i="1"/>
  <c r="N183" i="1"/>
  <c r="N184" i="1"/>
  <c r="N186" i="1"/>
  <c r="N187" i="1"/>
  <c r="N188" i="1"/>
  <c r="N190" i="1"/>
  <c r="N191" i="1"/>
  <c r="N192" i="1"/>
  <c r="N193" i="1"/>
  <c r="N194" i="1"/>
  <c r="N195" i="1"/>
  <c r="N196" i="1"/>
  <c r="N198" i="1"/>
  <c r="N199" i="1"/>
  <c r="N200" i="1"/>
  <c r="N202" i="1"/>
  <c r="N203" i="1"/>
  <c r="N204" i="1"/>
  <c r="N206" i="1"/>
  <c r="N207" i="1"/>
  <c r="N208" i="1"/>
  <c r="N209" i="1"/>
  <c r="N210" i="1"/>
  <c r="N211" i="1"/>
  <c r="N212" i="1"/>
  <c r="N214" i="1"/>
  <c r="N215" i="1"/>
  <c r="N216" i="1"/>
  <c r="N218" i="1"/>
  <c r="N219" i="1"/>
  <c r="N220" i="1"/>
  <c r="N222" i="1"/>
  <c r="N223" i="1"/>
  <c r="N224" i="1"/>
  <c r="N225" i="1"/>
  <c r="N226" i="1"/>
  <c r="N227" i="1"/>
  <c r="N228" i="1"/>
  <c r="N230" i="1"/>
  <c r="N231" i="1"/>
  <c r="N232" i="1"/>
  <c r="N234" i="1"/>
  <c r="N236" i="1"/>
  <c r="N237" i="1"/>
  <c r="N238" i="1"/>
  <c r="N239" i="1"/>
  <c r="N240" i="1"/>
  <c r="N241" i="1"/>
  <c r="N242" i="1"/>
  <c r="N244" i="1"/>
  <c r="N245" i="1"/>
  <c r="N246" i="1"/>
  <c r="N247" i="1"/>
  <c r="N248" i="1"/>
  <c r="N250" i="1"/>
  <c r="N252" i="1"/>
  <c r="N253" i="1"/>
  <c r="N254" i="1"/>
  <c r="N255" i="1"/>
  <c r="N256" i="1"/>
  <c r="N257" i="1"/>
  <c r="N258" i="1"/>
  <c r="N261" i="1"/>
  <c r="N262" i="1"/>
  <c r="N263" i="1"/>
  <c r="N264" i="1"/>
  <c r="N265" i="1"/>
  <c r="N266" i="1"/>
  <c r="N268" i="1"/>
  <c r="N269" i="1"/>
  <c r="N270" i="1"/>
  <c r="N271" i="1"/>
  <c r="N272" i="1"/>
  <c r="N273" i="1"/>
  <c r="N274" i="1"/>
  <c r="N277" i="1"/>
  <c r="N278" i="1"/>
  <c r="N279" i="1"/>
  <c r="N280" i="1"/>
  <c r="N282" i="1"/>
  <c r="N284" i="1"/>
  <c r="N285" i="1"/>
  <c r="N286" i="1"/>
  <c r="N287" i="1"/>
  <c r="N288" i="1"/>
  <c r="N289" i="1"/>
  <c r="N290" i="1"/>
  <c r="N293" i="1"/>
  <c r="N294" i="1"/>
  <c r="N295" i="1"/>
  <c r="N296" i="1"/>
  <c r="N298" i="1"/>
  <c r="N300" i="1"/>
  <c r="N301" i="1"/>
  <c r="N302" i="1"/>
  <c r="N303" i="1"/>
  <c r="N304" i="1"/>
  <c r="N305" i="1"/>
  <c r="N306" i="1"/>
  <c r="N308" i="1"/>
  <c r="N309" i="1"/>
  <c r="N310" i="1"/>
  <c r="N311" i="1"/>
  <c r="N312" i="1"/>
  <c r="N314" i="1"/>
  <c r="N316" i="1"/>
  <c r="N317" i="1"/>
  <c r="N318" i="1"/>
  <c r="N319" i="1"/>
  <c r="N320" i="1"/>
  <c r="N321" i="1"/>
  <c r="N322" i="1"/>
  <c r="N325" i="1"/>
  <c r="N326" i="1"/>
  <c r="N327" i="1"/>
  <c r="N328" i="1"/>
  <c r="N329" i="1"/>
  <c r="N330" i="1"/>
  <c r="N332" i="1"/>
  <c r="N333" i="1"/>
  <c r="N334" i="1"/>
  <c r="N335" i="1"/>
  <c r="N336" i="1"/>
  <c r="N337" i="1"/>
  <c r="N338" i="1"/>
  <c r="N341" i="1"/>
  <c r="N342" i="1"/>
  <c r="N343" i="1"/>
  <c r="N344" i="1"/>
  <c r="N346" i="1"/>
  <c r="N348" i="1"/>
  <c r="N349" i="1"/>
  <c r="N350" i="1"/>
  <c r="N351" i="1"/>
  <c r="N352" i="1"/>
  <c r="N353" i="1"/>
  <c r="N354" i="1"/>
  <c r="N357" i="1"/>
  <c r="N358" i="1"/>
  <c r="N359" i="1"/>
  <c r="N360" i="1"/>
  <c r="N362" i="1"/>
  <c r="N364" i="1"/>
  <c r="N365" i="1"/>
  <c r="N366" i="1"/>
  <c r="N367" i="1"/>
  <c r="N368" i="1"/>
  <c r="N369" i="1"/>
  <c r="N370" i="1"/>
  <c r="N372" i="1"/>
  <c r="N373" i="1"/>
  <c r="N374" i="1"/>
  <c r="N375" i="1"/>
  <c r="N376" i="1"/>
  <c r="N377" i="1"/>
  <c r="N378" i="1"/>
  <c r="N380" i="1"/>
  <c r="N381" i="1"/>
  <c r="N382" i="1"/>
  <c r="N383" i="1"/>
  <c r="N384" i="1"/>
  <c r="N385" i="1"/>
  <c r="N386" i="1"/>
  <c r="N388" i="1"/>
  <c r="N389" i="1"/>
  <c r="N390" i="1"/>
  <c r="N391" i="1"/>
  <c r="N392" i="1"/>
  <c r="N393" i="1"/>
  <c r="N394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7" i="1"/>
  <c r="N698" i="1"/>
  <c r="N699" i="1"/>
  <c r="N700" i="1"/>
  <c r="N701" i="1"/>
  <c r="N702" i="1"/>
  <c r="N703" i="1"/>
  <c r="N704" i="1"/>
  <c r="N705" i="1"/>
  <c r="N706" i="1"/>
  <c r="N707" i="1"/>
  <c r="N709" i="1"/>
  <c r="N710" i="1"/>
  <c r="N711" i="1"/>
  <c r="N713" i="1"/>
  <c r="N714" i="1"/>
  <c r="N715" i="1"/>
  <c r="N716" i="1"/>
  <c r="N717" i="1"/>
  <c r="N719" i="1"/>
  <c r="N720" i="1"/>
  <c r="N721" i="1"/>
  <c r="N722" i="1"/>
  <c r="N723" i="1"/>
  <c r="N724" i="1"/>
  <c r="N725" i="1"/>
  <c r="N726" i="1"/>
  <c r="N727" i="1"/>
  <c r="N731" i="1"/>
  <c r="N732" i="1"/>
  <c r="N733" i="1"/>
  <c r="N734" i="1"/>
  <c r="N735" i="1"/>
  <c r="N736" i="1"/>
  <c r="N737" i="1"/>
  <c r="N738" i="1"/>
  <c r="N739" i="1"/>
  <c r="N741" i="1"/>
  <c r="N742" i="1"/>
  <c r="N743" i="1"/>
  <c r="N745" i="1"/>
  <c r="N747" i="1"/>
  <c r="N748" i="1"/>
  <c r="N749" i="1"/>
  <c r="N750" i="1"/>
  <c r="N751" i="1"/>
  <c r="N752" i="1"/>
  <c r="N753" i="1"/>
  <c r="N754" i="1"/>
  <c r="N755" i="1"/>
  <c r="N758" i="1"/>
  <c r="N759" i="1"/>
  <c r="N761" i="1"/>
  <c r="N762" i="1"/>
  <c r="N763" i="1"/>
  <c r="N764" i="1"/>
  <c r="N765" i="1"/>
  <c r="N766" i="1"/>
  <c r="N767" i="1"/>
  <c r="N768" i="1"/>
  <c r="N769" i="1"/>
  <c r="N770" i="1"/>
  <c r="N771" i="1"/>
  <c r="N774" i="1"/>
  <c r="N775" i="1"/>
  <c r="N777" i="1"/>
  <c r="N779" i="1"/>
  <c r="N780" i="1"/>
  <c r="N781" i="1"/>
  <c r="N782" i="1"/>
  <c r="N783" i="1"/>
  <c r="N784" i="1"/>
  <c r="N785" i="1"/>
  <c r="N786" i="1"/>
  <c r="N787" i="1"/>
  <c r="N790" i="1"/>
  <c r="N791" i="1"/>
  <c r="N793" i="1"/>
  <c r="N795" i="1"/>
  <c r="N796" i="1"/>
  <c r="N797" i="1"/>
  <c r="N798" i="1"/>
  <c r="N799" i="1"/>
  <c r="N800" i="1"/>
  <c r="N801" i="1"/>
  <c r="N802" i="1"/>
  <c r="N803" i="1"/>
  <c r="N805" i="1"/>
  <c r="N806" i="1"/>
  <c r="N807" i="1"/>
  <c r="N809" i="1"/>
  <c r="N811" i="1"/>
  <c r="N812" i="1"/>
  <c r="N813" i="1"/>
  <c r="N814" i="1"/>
  <c r="N815" i="1"/>
  <c r="N816" i="1"/>
  <c r="N817" i="1"/>
  <c r="N818" i="1"/>
  <c r="N819" i="1"/>
  <c r="N822" i="1"/>
  <c r="N823" i="1"/>
  <c r="N825" i="1"/>
  <c r="N826" i="1"/>
  <c r="N827" i="1"/>
  <c r="N828" i="1"/>
  <c r="N829" i="1"/>
  <c r="N830" i="1"/>
  <c r="N831" i="1"/>
  <c r="N832" i="1"/>
  <c r="N833" i="1"/>
  <c r="N834" i="1"/>
  <c r="N835" i="1"/>
  <c r="N838" i="1"/>
  <c r="N839" i="1"/>
  <c r="N841" i="1"/>
  <c r="N843" i="1"/>
  <c r="N844" i="1"/>
  <c r="N845" i="1"/>
  <c r="N846" i="1"/>
  <c r="N847" i="1"/>
  <c r="N848" i="1"/>
  <c r="N849" i="1"/>
  <c r="N850" i="1"/>
  <c r="N851" i="1"/>
  <c r="N854" i="1"/>
  <c r="N855" i="1"/>
  <c r="N857" i="1"/>
  <c r="N859" i="1"/>
  <c r="N860" i="1"/>
  <c r="N861" i="1"/>
  <c r="N862" i="1"/>
  <c r="N863" i="1"/>
  <c r="N864" i="1"/>
  <c r="N865" i="1"/>
  <c r="N866" i="1"/>
  <c r="N867" i="1"/>
  <c r="N869" i="1"/>
  <c r="N870" i="1"/>
  <c r="N871" i="1"/>
  <c r="N873" i="1"/>
  <c r="N875" i="1"/>
  <c r="N876" i="1"/>
  <c r="N877" i="1"/>
  <c r="N878" i="1"/>
  <c r="N879" i="1"/>
  <c r="N880" i="1"/>
  <c r="N881" i="1"/>
  <c r="N882" i="1"/>
  <c r="N883" i="1"/>
  <c r="N886" i="1"/>
  <c r="N887" i="1"/>
  <c r="N889" i="1"/>
  <c r="N890" i="1"/>
  <c r="N891" i="1"/>
  <c r="N892" i="1"/>
  <c r="N893" i="1"/>
  <c r="N894" i="1"/>
  <c r="N895" i="1"/>
  <c r="N896" i="1"/>
  <c r="N897" i="1"/>
  <c r="N898" i="1"/>
  <c r="N899" i="1"/>
  <c r="N902" i="1"/>
  <c r="N903" i="1"/>
  <c r="N905" i="1"/>
  <c r="N907" i="1"/>
  <c r="N908" i="1"/>
  <c r="N909" i="1"/>
  <c r="N910" i="1"/>
  <c r="N911" i="1"/>
  <c r="N912" i="1"/>
  <c r="N913" i="1"/>
  <c r="N914" i="1"/>
  <c r="N915" i="1"/>
  <c r="N918" i="1"/>
  <c r="N919" i="1"/>
  <c r="N921" i="1"/>
  <c r="N923" i="1"/>
  <c r="N924" i="1"/>
  <c r="N925" i="1"/>
  <c r="N926" i="1"/>
  <c r="N927" i="1"/>
  <c r="N928" i="1"/>
  <c r="N929" i="1"/>
  <c r="N930" i="1"/>
  <c r="N931" i="1"/>
  <c r="N933" i="1"/>
  <c r="N934" i="1"/>
  <c r="N935" i="1"/>
  <c r="N937" i="1"/>
  <c r="N939" i="1"/>
  <c r="N940" i="1"/>
  <c r="N941" i="1"/>
  <c r="N942" i="1"/>
  <c r="N943" i="1"/>
  <c r="N944" i="1"/>
  <c r="N945" i="1"/>
  <c r="N946" i="1"/>
  <c r="N947" i="1"/>
  <c r="N950" i="1"/>
  <c r="N951" i="1"/>
  <c r="N953" i="1"/>
  <c r="N954" i="1"/>
  <c r="N955" i="1"/>
  <c r="N956" i="1"/>
  <c r="N957" i="1"/>
  <c r="N958" i="1"/>
  <c r="N959" i="1"/>
  <c r="N960" i="1"/>
  <c r="N961" i="1"/>
  <c r="N962" i="1"/>
  <c r="N963" i="1"/>
  <c r="N966" i="1"/>
  <c r="N967" i="1"/>
  <c r="N969" i="1"/>
  <c r="N971" i="1"/>
  <c r="N972" i="1"/>
  <c r="N973" i="1"/>
  <c r="N974" i="1"/>
  <c r="N975" i="1"/>
  <c r="N976" i="1"/>
  <c r="N977" i="1"/>
  <c r="N978" i="1"/>
  <c r="N979" i="1"/>
  <c r="N982" i="1"/>
  <c r="N983" i="1"/>
  <c r="N985" i="1"/>
  <c r="N987" i="1"/>
  <c r="N988" i="1"/>
  <c r="N989" i="1"/>
  <c r="N990" i="1"/>
  <c r="N5" i="1"/>
  <c r="N21" i="1"/>
  <c r="N37" i="1"/>
  <c r="N53" i="1"/>
  <c r="N69" i="1"/>
  <c r="N85" i="1"/>
  <c r="N101" i="1"/>
  <c r="N117" i="1"/>
  <c r="N133" i="1"/>
  <c r="N149" i="1"/>
  <c r="N165" i="1"/>
  <c r="N181" i="1"/>
  <c r="N197" i="1"/>
  <c r="N213" i="1"/>
  <c r="N229" i="1"/>
  <c r="N249" i="1"/>
  <c r="N292" i="1"/>
  <c r="N313" i="1"/>
  <c r="N356" i="1"/>
  <c r="N105" i="1"/>
  <c r="N121" i="1"/>
  <c r="N137" i="1"/>
  <c r="N153" i="1"/>
  <c r="N169" i="1"/>
  <c r="N185" i="1"/>
  <c r="N201" i="1"/>
  <c r="N217" i="1"/>
  <c r="N233" i="1"/>
  <c r="N276" i="1"/>
  <c r="N297" i="1"/>
  <c r="N340" i="1"/>
  <c r="N361" i="1"/>
  <c r="N13" i="1"/>
  <c r="N29" i="1"/>
  <c r="N45" i="1"/>
  <c r="N61" i="1"/>
  <c r="N77" i="1"/>
  <c r="N93" i="1"/>
  <c r="N109" i="1"/>
  <c r="N125" i="1"/>
  <c r="N141" i="1"/>
  <c r="N157" i="1"/>
  <c r="N173" i="1"/>
  <c r="N189" i="1"/>
  <c r="N205" i="1"/>
  <c r="N221" i="1"/>
  <c r="N260" i="1"/>
  <c r="N281" i="1"/>
  <c r="N324" i="1"/>
  <c r="N345" i="1"/>
  <c r="N235" i="1"/>
  <c r="N251" i="1"/>
  <c r="N267" i="1"/>
  <c r="N283" i="1"/>
  <c r="N299" i="1"/>
  <c r="N315" i="1"/>
  <c r="N331" i="1"/>
  <c r="N347" i="1"/>
  <c r="N363" i="1"/>
  <c r="N379" i="1"/>
  <c r="N395" i="1"/>
  <c r="N746" i="1"/>
  <c r="N789" i="1"/>
  <c r="N810" i="1"/>
  <c r="N853" i="1"/>
  <c r="N874" i="1"/>
  <c r="N917" i="1"/>
  <c r="N938" i="1"/>
  <c r="N981" i="1"/>
  <c r="N708" i="1"/>
  <c r="N718" i="1"/>
  <c r="N729" i="1"/>
  <c r="N730" i="1"/>
  <c r="N773" i="1"/>
  <c r="N794" i="1"/>
  <c r="N837" i="1"/>
  <c r="N858" i="1"/>
  <c r="N901" i="1"/>
  <c r="N922" i="1"/>
  <c r="N965" i="1"/>
  <c r="N986" i="1"/>
  <c r="N243" i="1"/>
  <c r="N259" i="1"/>
  <c r="N275" i="1"/>
  <c r="N291" i="1"/>
  <c r="N307" i="1"/>
  <c r="N323" i="1"/>
  <c r="N339" i="1"/>
  <c r="N355" i="1"/>
  <c r="N371" i="1"/>
  <c r="N387" i="1"/>
  <c r="N757" i="1"/>
  <c r="N778" i="1"/>
  <c r="N821" i="1"/>
  <c r="N842" i="1"/>
  <c r="N885" i="1"/>
  <c r="N906" i="1"/>
  <c r="N949" i="1"/>
  <c r="N970" i="1"/>
  <c r="N488" i="1"/>
  <c r="N504" i="1"/>
  <c r="N520" i="1"/>
  <c r="N536" i="1"/>
  <c r="N552" i="1"/>
  <c r="N568" i="1"/>
  <c r="N584" i="1"/>
  <c r="N600" i="1"/>
  <c r="N616" i="1"/>
  <c r="N632" i="1"/>
  <c r="N648" i="1"/>
  <c r="N664" i="1"/>
  <c r="N680" i="1"/>
  <c r="N696" i="1"/>
  <c r="N712" i="1"/>
  <c r="N728" i="1"/>
  <c r="N744" i="1"/>
  <c r="N760" i="1"/>
  <c r="N776" i="1"/>
  <c r="N792" i="1"/>
  <c r="N808" i="1"/>
  <c r="N824" i="1"/>
  <c r="N840" i="1"/>
  <c r="N856" i="1"/>
  <c r="N872" i="1"/>
  <c r="N888" i="1"/>
  <c r="N904" i="1"/>
  <c r="N920" i="1"/>
  <c r="N936" i="1"/>
  <c r="N952" i="1"/>
  <c r="N968" i="1"/>
  <c r="N98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I188" i="2" l="1"/>
  <c r="I18" i="2"/>
  <c r="L43" i="2"/>
  <c r="K121" i="2"/>
  <c r="M59" i="2"/>
  <c r="J187" i="2"/>
  <c r="L47" i="2"/>
  <c r="I194" i="2"/>
  <c r="J162" i="2"/>
  <c r="L169" i="2"/>
  <c r="J98" i="2"/>
  <c r="K152" i="2"/>
  <c r="M130" i="2"/>
  <c r="M195" i="2"/>
  <c r="M173" i="2"/>
  <c r="K151" i="2"/>
  <c r="M85" i="2"/>
  <c r="M123" i="2"/>
  <c r="L66" i="2"/>
  <c r="J199" i="2"/>
  <c r="I161" i="2"/>
  <c r="L150" i="2"/>
  <c r="I72" i="2"/>
  <c r="I111" i="2"/>
  <c r="J20" i="2"/>
  <c r="K206" i="2"/>
  <c r="L190" i="2"/>
  <c r="M192" i="2"/>
  <c r="J196" i="2"/>
  <c r="J178" i="2"/>
  <c r="M187" i="2"/>
  <c r="I170" i="2"/>
  <c r="I204" i="2"/>
  <c r="L168" i="2"/>
  <c r="L140" i="2"/>
  <c r="K143" i="2"/>
  <c r="M139" i="2"/>
  <c r="J116" i="2"/>
  <c r="I96" i="2"/>
  <c r="J82" i="2"/>
  <c r="M68" i="2"/>
  <c r="I56" i="2"/>
  <c r="K141" i="2"/>
  <c r="I120" i="2"/>
  <c r="L100" i="2"/>
  <c r="J155" i="2"/>
  <c r="L119" i="2"/>
  <c r="M48" i="2"/>
  <c r="I35" i="2"/>
  <c r="I28" i="2"/>
  <c r="I202" i="2"/>
  <c r="K204" i="2"/>
  <c r="J207" i="2"/>
  <c r="J191" i="2"/>
  <c r="K172" i="2"/>
  <c r="K179" i="2"/>
  <c r="M166" i="2"/>
  <c r="J188" i="2"/>
  <c r="K147" i="2"/>
  <c r="M190" i="2"/>
  <c r="K135" i="2"/>
  <c r="M134" i="2"/>
  <c r="K110" i="2"/>
  <c r="M92" i="2"/>
  <c r="I80" i="2"/>
  <c r="J65" i="2"/>
  <c r="K46" i="2"/>
  <c r="J129" i="2"/>
  <c r="M116" i="2"/>
  <c r="L84" i="2"/>
  <c r="M147" i="2"/>
  <c r="L99" i="2"/>
  <c r="L153" i="2"/>
  <c r="M31" i="2"/>
  <c r="M14" i="2"/>
  <c r="L118" i="2"/>
  <c r="K198" i="2"/>
  <c r="K201" i="2"/>
  <c r="J204" i="2"/>
  <c r="M199" i="2"/>
  <c r="K167" i="2"/>
  <c r="I177" i="2"/>
  <c r="J163" i="2"/>
  <c r="K180" i="2"/>
  <c r="K139" i="2"/>
  <c r="I182" i="2"/>
  <c r="M163" i="2"/>
  <c r="K126" i="2"/>
  <c r="M101" i="2"/>
  <c r="I89" i="2"/>
  <c r="M75" i="2"/>
  <c r="I63" i="2"/>
  <c r="K177" i="2"/>
  <c r="I127" i="2"/>
  <c r="J113" i="2"/>
  <c r="L67" i="2"/>
  <c r="M137" i="2"/>
  <c r="L83" i="2"/>
  <c r="L137" i="2"/>
  <c r="J37" i="2"/>
  <c r="M23" i="2"/>
  <c r="I11" i="2"/>
  <c r="J7" i="2"/>
  <c r="M4" i="2"/>
  <c r="M45" i="2"/>
  <c r="K41" i="2"/>
  <c r="L6" i="2"/>
  <c r="M150" i="2"/>
  <c r="K165" i="2"/>
  <c r="K98" i="2"/>
  <c r="L4" i="2"/>
  <c r="L208" i="2"/>
  <c r="M152" i="2"/>
  <c r="I156" i="2"/>
  <c r="L163" i="2"/>
  <c r="L167" i="2"/>
  <c r="L171" i="2"/>
  <c r="L175" i="2"/>
  <c r="I183" i="2"/>
  <c r="M205" i="2"/>
  <c r="I193" i="2"/>
  <c r="L204" i="2"/>
  <c r="M193" i="2"/>
  <c r="M209" i="2"/>
  <c r="M180" i="2"/>
  <c r="I184" i="2"/>
  <c r="I189" i="2"/>
  <c r="L200" i="2"/>
  <c r="K99" i="2"/>
  <c r="K66" i="2"/>
  <c r="L27" i="2"/>
  <c r="I129" i="2"/>
  <c r="J76" i="2"/>
  <c r="I40" i="2"/>
  <c r="K127" i="2"/>
  <c r="K88" i="2"/>
  <c r="K31" i="2"/>
  <c r="K6" i="2"/>
  <c r="K183" i="2"/>
  <c r="K65" i="2"/>
  <c r="K13" i="2"/>
  <c r="J14" i="2"/>
  <c r="J31" i="2"/>
  <c r="M146" i="2"/>
  <c r="J13" i="2"/>
  <c r="J30" i="2"/>
  <c r="L128" i="2"/>
  <c r="M17" i="2"/>
  <c r="M29" i="2"/>
  <c r="K43" i="2"/>
  <c r="K68" i="2"/>
  <c r="K85" i="2"/>
  <c r="K101" i="2"/>
  <c r="K49" i="2"/>
  <c r="M5" i="2"/>
  <c r="I20" i="2"/>
  <c r="I37" i="2"/>
  <c r="J63" i="2"/>
  <c r="J80" i="2"/>
  <c r="J96" i="2"/>
  <c r="I134" i="2"/>
  <c r="M65" i="2"/>
  <c r="L76" i="2"/>
  <c r="M82" i="2"/>
  <c r="L93" i="2"/>
  <c r="M103" i="2"/>
  <c r="I155" i="2"/>
  <c r="I118" i="2"/>
  <c r="L147" i="2"/>
  <c r="I57" i="2"/>
  <c r="I73" i="2"/>
  <c r="I90" i="2"/>
  <c r="K108" i="2"/>
  <c r="K116" i="2"/>
  <c r="K124" i="2"/>
  <c r="J136" i="2"/>
  <c r="K153" i="2"/>
  <c r="K138" i="2"/>
  <c r="J139" i="2"/>
  <c r="M164" i="2"/>
  <c r="L182" i="2"/>
  <c r="M179" i="2"/>
  <c r="L209" i="2"/>
  <c r="J205" i="2"/>
  <c r="L201" i="2"/>
  <c r="J197" i="2"/>
  <c r="L193" i="2"/>
  <c r="K209" i="2"/>
  <c r="M203" i="2"/>
  <c r="M200" i="2"/>
  <c r="I195" i="2"/>
  <c r="I192" i="2"/>
  <c r="M206" i="2"/>
  <c r="L203" i="2"/>
  <c r="M198" i="2"/>
  <c r="L195" i="2"/>
  <c r="L189" i="2"/>
  <c r="I199" i="2"/>
  <c r="L186" i="2"/>
  <c r="K176" i="2"/>
  <c r="K171" i="2"/>
  <c r="J166" i="2"/>
  <c r="K200" i="2"/>
  <c r="M181" i="2"/>
  <c r="M178" i="2"/>
  <c r="J175" i="2"/>
  <c r="I173" i="2"/>
  <c r="M169" i="2"/>
  <c r="I166" i="2"/>
  <c r="M162" i="2"/>
  <c r="M207" i="2"/>
  <c r="L198" i="2"/>
  <c r="L187" i="2"/>
  <c r="J179" i="2"/>
  <c r="L184" i="2"/>
  <c r="L156" i="2"/>
  <c r="M145" i="2"/>
  <c r="K205" i="2"/>
  <c r="I167" i="2"/>
  <c r="L131" i="2"/>
  <c r="I190" i="2"/>
  <c r="L172" i="2"/>
  <c r="M149" i="2"/>
  <c r="M141" i="2"/>
  <c r="M133" i="2"/>
  <c r="I163" i="2"/>
  <c r="I146" i="2"/>
  <c r="I139" i="2"/>
  <c r="K130" i="2"/>
  <c r="K125" i="2"/>
  <c r="J120" i="2"/>
  <c r="K114" i="2"/>
  <c r="K109" i="2"/>
  <c r="I101" i="2"/>
  <c r="M97" i="2"/>
  <c r="J94" i="2"/>
  <c r="I92" i="2"/>
  <c r="M88" i="2"/>
  <c r="I85" i="2"/>
  <c r="M81" i="2"/>
  <c r="J77" i="2"/>
  <c r="I75" i="2"/>
  <c r="M71" i="2"/>
  <c r="I68" i="2"/>
  <c r="M64" i="2"/>
  <c r="J61" i="2"/>
  <c r="I59" i="2"/>
  <c r="M55" i="2"/>
  <c r="M44" i="2"/>
  <c r="K173" i="2"/>
  <c r="L146" i="2"/>
  <c r="J140" i="2"/>
  <c r="M128" i="2"/>
  <c r="J125" i="2"/>
  <c r="I123" i="2"/>
  <c r="M119" i="2"/>
  <c r="I116" i="2"/>
  <c r="M112" i="2"/>
  <c r="J109" i="2"/>
  <c r="L96" i="2"/>
  <c r="L80" i="2"/>
  <c r="L63" i="2"/>
  <c r="M171" i="2"/>
  <c r="M153" i="2"/>
  <c r="I147" i="2"/>
  <c r="I137" i="2"/>
  <c r="I130" i="2"/>
  <c r="L115" i="2"/>
  <c r="L95" i="2"/>
  <c r="L78" i="2"/>
  <c r="L62" i="2"/>
  <c r="I48" i="2"/>
  <c r="L149" i="2"/>
  <c r="J134" i="2"/>
  <c r="M41" i="2"/>
  <c r="M36" i="2"/>
  <c r="J33" i="2"/>
  <c r="I31" i="2"/>
  <c r="M27" i="2"/>
  <c r="I23" i="2"/>
  <c r="M19" i="2"/>
  <c r="J16" i="2"/>
  <c r="I14" i="2"/>
  <c r="M10" i="2"/>
  <c r="K4" i="2"/>
  <c r="K149" i="2"/>
  <c r="L114" i="2"/>
  <c r="K95" i="2"/>
  <c r="K78" i="2"/>
  <c r="K62" i="2"/>
  <c r="I46" i="2"/>
  <c r="L39" i="2"/>
  <c r="L22" i="2"/>
  <c r="M7" i="2"/>
  <c r="L145" i="2"/>
  <c r="I125" i="2"/>
  <c r="I109" i="2"/>
  <c r="J89" i="2"/>
  <c r="J72" i="2"/>
  <c r="J56" i="2"/>
  <c r="L44" i="2"/>
  <c r="L38" i="2"/>
  <c r="L21" i="2"/>
  <c r="M6" i="2"/>
  <c r="K119" i="2"/>
  <c r="J32" i="2"/>
  <c r="J15" i="2"/>
  <c r="I4" i="2"/>
  <c r="K100" i="2"/>
  <c r="K84" i="2"/>
  <c r="K67" i="2"/>
  <c r="K37" i="2"/>
  <c r="K29" i="2"/>
  <c r="K20" i="2"/>
  <c r="K12" i="2"/>
  <c r="J5" i="2"/>
  <c r="K44" i="2"/>
  <c r="L174" i="2"/>
  <c r="K94" i="2"/>
  <c r="K77" i="2"/>
  <c r="K61" i="2"/>
  <c r="I45" i="2"/>
  <c r="K25" i="2"/>
  <c r="K9" i="2"/>
  <c r="L48" i="2"/>
  <c r="L8" i="2"/>
  <c r="L16" i="2"/>
  <c r="L24" i="2"/>
  <c r="L33" i="2"/>
  <c r="L108" i="2"/>
  <c r="M3" i="2"/>
  <c r="K7" i="2"/>
  <c r="K15" i="2"/>
  <c r="K23" i="2"/>
  <c r="K32" i="2"/>
  <c r="I50" i="2"/>
  <c r="M8" i="2"/>
  <c r="M13" i="2"/>
  <c r="L19" i="2"/>
  <c r="M24" i="2"/>
  <c r="M30" i="2"/>
  <c r="L36" i="2"/>
  <c r="I47" i="2"/>
  <c r="J62" i="2"/>
  <c r="J70" i="2"/>
  <c r="J78" i="2"/>
  <c r="J87" i="2"/>
  <c r="J95" i="2"/>
  <c r="J103" i="2"/>
  <c r="J6" i="2"/>
  <c r="M109" i="2"/>
  <c r="M125" i="2"/>
  <c r="I7" i="2"/>
  <c r="I13" i="2"/>
  <c r="I21" i="2"/>
  <c r="I30" i="2"/>
  <c r="I38" i="2"/>
  <c r="L57" i="2"/>
  <c r="L65" i="2"/>
  <c r="L73" i="2"/>
  <c r="L82" i="2"/>
  <c r="L90" i="2"/>
  <c r="L98" i="2"/>
  <c r="L139" i="2"/>
  <c r="L56" i="2"/>
  <c r="M61" i="2"/>
  <c r="M66" i="2"/>
  <c r="L72" i="2"/>
  <c r="M77" i="2"/>
  <c r="M83" i="2"/>
  <c r="L89" i="2"/>
  <c r="M94" i="2"/>
  <c r="M99" i="2"/>
  <c r="I131" i="2"/>
  <c r="L141" i="2"/>
  <c r="K161" i="2"/>
  <c r="J48" i="2"/>
  <c r="I122" i="2"/>
  <c r="J137" i="2"/>
  <c r="J39" i="2"/>
  <c r="J46" i="2"/>
  <c r="I58" i="2"/>
  <c r="I66" i="2"/>
  <c r="I74" i="2"/>
  <c r="I83" i="2"/>
  <c r="I91" i="2"/>
  <c r="I99" i="2"/>
  <c r="L109" i="2"/>
  <c r="L113" i="2"/>
  <c r="L117" i="2"/>
  <c r="L121" i="2"/>
  <c r="L125" i="2"/>
  <c r="L129" i="2"/>
  <c r="K142" i="2"/>
  <c r="M136" i="2"/>
  <c r="L154" i="2"/>
  <c r="J133" i="2"/>
  <c r="J141" i="2"/>
  <c r="J149" i="2"/>
  <c r="M140" i="2"/>
  <c r="M148" i="2"/>
  <c r="M167" i="2"/>
  <c r="J180" i="2"/>
  <c r="K186" i="2"/>
  <c r="I168" i="2"/>
  <c r="J184" i="2"/>
  <c r="J153" i="2"/>
  <c r="M156" i="2"/>
  <c r="J164" i="2"/>
  <c r="J168" i="2"/>
  <c r="J172" i="2"/>
  <c r="J176" i="2"/>
  <c r="I187" i="2"/>
  <c r="K187" i="2"/>
  <c r="L196" i="2"/>
  <c r="K207" i="2"/>
  <c r="J198" i="2"/>
  <c r="K178" i="2"/>
  <c r="J181" i="2"/>
  <c r="M184" i="2"/>
  <c r="L192" i="2"/>
  <c r="K203" i="2"/>
  <c r="M46" i="2"/>
  <c r="L10" i="2"/>
  <c r="I113" i="2"/>
  <c r="J60" i="2"/>
  <c r="L25" i="2"/>
  <c r="L9" i="2"/>
  <c r="J19" i="2"/>
  <c r="L133" i="2"/>
  <c r="K55" i="2"/>
  <c r="K14" i="2"/>
  <c r="K2" i="2"/>
  <c r="K82" i="2"/>
  <c r="K30" i="2"/>
  <c r="M126" i="2"/>
  <c r="J22" i="2"/>
  <c r="K39" i="2"/>
  <c r="M122" i="2"/>
  <c r="J21" i="2"/>
  <c r="J38" i="2"/>
  <c r="M12" i="2"/>
  <c r="L23" i="2"/>
  <c r="M34" i="2"/>
  <c r="K60" i="2"/>
  <c r="K76" i="2"/>
  <c r="K93" i="2"/>
  <c r="K3" i="2"/>
  <c r="M121" i="2"/>
  <c r="I12" i="2"/>
  <c r="I29" i="2"/>
  <c r="J55" i="2"/>
  <c r="J71" i="2"/>
  <c r="J88" i="2"/>
  <c r="L50" i="2"/>
  <c r="L60" i="2"/>
  <c r="M70" i="2"/>
  <c r="M87" i="2"/>
  <c r="M98" i="2"/>
  <c r="L138" i="2"/>
  <c r="K45" i="2"/>
  <c r="M131" i="2"/>
  <c r="J43" i="2"/>
  <c r="I65" i="2"/>
  <c r="I82" i="2"/>
  <c r="I98" i="2"/>
  <c r="K112" i="2"/>
  <c r="K120" i="2"/>
  <c r="K128" i="2"/>
  <c r="K169" i="2"/>
  <c r="M176" i="2"/>
  <c r="K146" i="2"/>
  <c r="J147" i="2"/>
  <c r="M175" i="2"/>
  <c r="I164" i="2"/>
  <c r="J208" i="2"/>
  <c r="J203" i="2"/>
  <c r="J200" i="2"/>
  <c r="J195" i="2"/>
  <c r="J192" i="2"/>
  <c r="M208" i="2"/>
  <c r="I203" i="2"/>
  <c r="I200" i="2"/>
  <c r="L194" i="2"/>
  <c r="K188" i="2"/>
  <c r="I206" i="2"/>
  <c r="K202" i="2"/>
  <c r="I198" i="2"/>
  <c r="K194" i="2"/>
  <c r="M186" i="2"/>
  <c r="M196" i="2"/>
  <c r="K184" i="2"/>
  <c r="K175" i="2"/>
  <c r="J170" i="2"/>
  <c r="K164" i="2"/>
  <c r="K197" i="2"/>
  <c r="I181" i="2"/>
  <c r="I178" i="2"/>
  <c r="M174" i="2"/>
  <c r="J171" i="2"/>
  <c r="I169" i="2"/>
  <c r="M165" i="2"/>
  <c r="I162" i="2"/>
  <c r="I207" i="2"/>
  <c r="M191" i="2"/>
  <c r="J182" i="2"/>
  <c r="L177" i="2"/>
  <c r="L178" i="2"/>
  <c r="L152" i="2"/>
  <c r="I145" i="2"/>
  <c r="K189" i="2"/>
  <c r="L161" i="2"/>
  <c r="K208" i="2"/>
  <c r="I186" i="2"/>
  <c r="L164" i="2"/>
  <c r="I149" i="2"/>
  <c r="I141" i="2"/>
  <c r="I133" i="2"/>
  <c r="J154" i="2"/>
  <c r="K145" i="2"/>
  <c r="K137" i="2"/>
  <c r="K129" i="2"/>
  <c r="J124" i="2"/>
  <c r="K118" i="2"/>
  <c r="K113" i="2"/>
  <c r="J108" i="2"/>
  <c r="M100" i="2"/>
  <c r="I97" i="2"/>
  <c r="M93" i="2"/>
  <c r="J90" i="2"/>
  <c r="I88" i="2"/>
  <c r="M84" i="2"/>
  <c r="I81" i="2"/>
  <c r="M76" i="2"/>
  <c r="J73" i="2"/>
  <c r="I71" i="2"/>
  <c r="M67" i="2"/>
  <c r="I64" i="2"/>
  <c r="M60" i="2"/>
  <c r="J57" i="2"/>
  <c r="I55" i="2"/>
  <c r="I44" i="2"/>
  <c r="L166" i="2"/>
  <c r="L144" i="2"/>
  <c r="L134" i="2"/>
  <c r="I128" i="2"/>
  <c r="M124" i="2"/>
  <c r="J121" i="2"/>
  <c r="I119" i="2"/>
  <c r="M115" i="2"/>
  <c r="I112" i="2"/>
  <c r="M108" i="2"/>
  <c r="L92" i="2"/>
  <c r="L75" i="2"/>
  <c r="L59" i="2"/>
  <c r="I171" i="2"/>
  <c r="I153" i="2"/>
  <c r="J143" i="2"/>
  <c r="L136" i="2"/>
  <c r="L127" i="2"/>
  <c r="L111" i="2"/>
  <c r="L91" i="2"/>
  <c r="L74" i="2"/>
  <c r="L58" i="2"/>
  <c r="J45" i="2"/>
  <c r="J148" i="2"/>
  <c r="M50" i="2"/>
  <c r="M39" i="2"/>
  <c r="I36" i="2"/>
  <c r="J222" i="2" s="1"/>
  <c r="M32" i="2"/>
  <c r="J29" i="2"/>
  <c r="I27" i="2"/>
  <c r="M22" i="2"/>
  <c r="I19" i="2"/>
  <c r="M15" i="2"/>
  <c r="J12" i="2"/>
  <c r="I10" i="2"/>
  <c r="M2" i="2"/>
  <c r="L126" i="2"/>
  <c r="L110" i="2"/>
  <c r="K91" i="2"/>
  <c r="K74" i="2"/>
  <c r="K58" i="2"/>
  <c r="J42" i="2"/>
  <c r="L35" i="2"/>
  <c r="L18" i="2"/>
  <c r="L5" i="2"/>
  <c r="M138" i="2"/>
  <c r="I121" i="2"/>
  <c r="J101" i="2"/>
  <c r="J85" i="2"/>
  <c r="J68" i="2"/>
  <c r="M49" i="2"/>
  <c r="M42" i="2"/>
  <c r="L34" i="2"/>
  <c r="L17" i="2"/>
  <c r="I6" i="2"/>
  <c r="K111" i="2"/>
  <c r="J28" i="2"/>
  <c r="J11" i="2"/>
  <c r="K96" i="2"/>
  <c r="K80" i="2"/>
  <c r="K63" i="2"/>
  <c r="K35" i="2"/>
  <c r="K27" i="2"/>
  <c r="K18" i="2"/>
  <c r="K10" i="2"/>
  <c r="L2" i="2"/>
  <c r="L7" i="2"/>
  <c r="K136" i="2"/>
  <c r="K90" i="2"/>
  <c r="K73" i="2"/>
  <c r="K57" i="2"/>
  <c r="K38" i="2"/>
  <c r="K21" i="2"/>
  <c r="L3" i="2"/>
  <c r="J2" i="2"/>
  <c r="M110" i="2"/>
  <c r="J10" i="2"/>
  <c r="J18" i="2"/>
  <c r="J27" i="2"/>
  <c r="J35" i="2"/>
  <c r="L116" i="2"/>
  <c r="I5" i="2"/>
  <c r="J9" i="2"/>
  <c r="J17" i="2"/>
  <c r="J25" i="2"/>
  <c r="J34" i="2"/>
  <c r="L112" i="2"/>
  <c r="M9" i="2"/>
  <c r="L15" i="2"/>
  <c r="M20" i="2"/>
  <c r="M25" i="2"/>
  <c r="L32" i="2"/>
  <c r="M37" i="2"/>
  <c r="K56" i="2"/>
  <c r="K64" i="2"/>
  <c r="K72" i="2"/>
  <c r="K81" i="2"/>
  <c r="K89" i="2"/>
  <c r="K97" i="2"/>
  <c r="M135" i="2"/>
  <c r="L40" i="2"/>
  <c r="M113" i="2"/>
  <c r="M129" i="2"/>
  <c r="I8" i="2"/>
  <c r="I16" i="2"/>
  <c r="I24" i="2"/>
  <c r="I33" i="2"/>
  <c r="J44" i="2"/>
  <c r="J59" i="2"/>
  <c r="J67" i="2"/>
  <c r="J75" i="2"/>
  <c r="J84" i="2"/>
  <c r="J92" i="2"/>
  <c r="J100" i="2"/>
  <c r="I148" i="2"/>
  <c r="M57" i="2"/>
  <c r="M62" i="2"/>
  <c r="L68" i="2"/>
  <c r="M73" i="2"/>
  <c r="M78" i="2"/>
  <c r="L85" i="2"/>
  <c r="M90" i="2"/>
  <c r="M95" i="2"/>
  <c r="L101" i="2"/>
  <c r="K133" i="2"/>
  <c r="I143" i="2"/>
  <c r="L42" i="2"/>
  <c r="I110" i="2"/>
  <c r="I126" i="2"/>
  <c r="I140" i="2"/>
  <c r="K40" i="2"/>
  <c r="M47" i="2"/>
  <c r="I61" i="2"/>
  <c r="I69" i="2"/>
  <c r="I77" i="2"/>
  <c r="I86" i="2"/>
  <c r="I94" i="2"/>
  <c r="I102" i="2"/>
  <c r="J110" i="2"/>
  <c r="J114" i="2"/>
  <c r="J118" i="2"/>
  <c r="J122" i="2"/>
  <c r="J126" i="2"/>
  <c r="L130" i="2"/>
  <c r="I151" i="2"/>
  <c r="M144" i="2"/>
  <c r="J156" i="2"/>
  <c r="L135" i="2"/>
  <c r="L143" i="2"/>
  <c r="M151" i="2"/>
  <c r="I142" i="2"/>
  <c r="I150" i="2"/>
  <c r="L170" i="2"/>
  <c r="M183" i="2"/>
  <c r="J194" i="2"/>
  <c r="I172" i="2"/>
  <c r="L151" i="2"/>
  <c r="K154" i="2"/>
  <c r="J161" i="2"/>
  <c r="J165" i="2"/>
  <c r="J169" i="2"/>
  <c r="J173" i="2"/>
  <c r="J177" i="2"/>
  <c r="J189" i="2"/>
  <c r="J190" i="2"/>
  <c r="K199" i="2"/>
  <c r="I209" i="2"/>
  <c r="M201" i="2"/>
  <c r="L179" i="2"/>
  <c r="K182" i="2"/>
  <c r="J186" i="2"/>
  <c r="K195" i="2"/>
  <c r="I205" i="2"/>
  <c r="K83" i="2"/>
  <c r="J40" i="2"/>
  <c r="J93" i="2"/>
  <c r="J47" i="2"/>
  <c r="J36" i="2"/>
  <c r="K71" i="2"/>
  <c r="K22" i="2"/>
  <c r="K115" i="2"/>
  <c r="L207" i="2"/>
  <c r="M202" i="2"/>
  <c r="L199" i="2"/>
  <c r="M194" i="2"/>
  <c r="L191" i="2"/>
  <c r="I208" i="2"/>
  <c r="L202" i="2"/>
  <c r="K196" i="2"/>
  <c r="K193" i="2"/>
  <c r="J209" i="2"/>
  <c r="L205" i="2"/>
  <c r="J201" i="2"/>
  <c r="L197" i="2"/>
  <c r="J193" i="2"/>
  <c r="L206" i="2"/>
  <c r="I196" i="2"/>
  <c r="J183" i="2"/>
  <c r="J174" i="2"/>
  <c r="K168" i="2"/>
  <c r="K163" i="2"/>
  <c r="K190" i="2"/>
  <c r="L180" i="2"/>
  <c r="M177" i="2"/>
  <c r="I174" i="2"/>
  <c r="M170" i="2"/>
  <c r="J167" i="2"/>
  <c r="I165" i="2"/>
  <c r="M161" i="2"/>
  <c r="M204" i="2"/>
  <c r="I191" i="2"/>
  <c r="L181" i="2"/>
  <c r="M188" i="2"/>
  <c r="L176" i="2"/>
  <c r="J150" i="2"/>
  <c r="J142" i="2"/>
  <c r="I175" i="2"/>
  <c r="L148" i="2"/>
  <c r="K192" i="2"/>
  <c r="M182" i="2"/>
  <c r="K155" i="2"/>
  <c r="J146" i="2"/>
  <c r="J138" i="2"/>
  <c r="L173" i="2"/>
  <c r="M246" i="2" s="1"/>
  <c r="J151" i="2"/>
  <c r="K140" i="2"/>
  <c r="J135" i="2"/>
  <c r="J128" i="2"/>
  <c r="K122" i="2"/>
  <c r="K117" i="2"/>
  <c r="J112" i="2"/>
  <c r="J102" i="2"/>
  <c r="I100" i="2"/>
  <c r="M96" i="2"/>
  <c r="I93" i="2"/>
  <c r="M89" i="2"/>
  <c r="J86" i="2"/>
  <c r="I84" i="2"/>
  <c r="M80" i="2"/>
  <c r="I76" i="2"/>
  <c r="M72" i="2"/>
  <c r="J69" i="2"/>
  <c r="I67" i="2"/>
  <c r="M63" i="2"/>
  <c r="I60" i="2"/>
  <c r="M56" i="2"/>
  <c r="J49" i="2"/>
  <c r="J41" i="2"/>
  <c r="M154" i="2"/>
  <c r="M142" i="2"/>
  <c r="K131" i="2"/>
  <c r="M127" i="2"/>
  <c r="I124" i="2"/>
  <c r="M120" i="2"/>
  <c r="J117" i="2"/>
  <c r="I115" i="2"/>
  <c r="M111" i="2"/>
  <c r="I108" i="2"/>
  <c r="L88" i="2"/>
  <c r="L71" i="2"/>
  <c r="L55" i="2"/>
  <c r="L165" i="2"/>
  <c r="K148" i="2"/>
  <c r="L142" i="2"/>
  <c r="J131" i="2"/>
  <c r="L123" i="2"/>
  <c r="L103" i="2"/>
  <c r="L87" i="2"/>
  <c r="L70" i="2"/>
  <c r="K50" i="2"/>
  <c r="K42" i="2"/>
  <c r="M143" i="2"/>
  <c r="L45" i="2"/>
  <c r="I39" i="2"/>
  <c r="M35" i="2"/>
  <c r="I32" i="2"/>
  <c r="M28" i="2"/>
  <c r="J24" i="2"/>
  <c r="I22" i="2"/>
  <c r="M18" i="2"/>
  <c r="I15" i="2"/>
  <c r="M11" i="2"/>
  <c r="J8" i="2"/>
  <c r="I2" i="2"/>
  <c r="L122" i="2"/>
  <c r="K103" i="2"/>
  <c r="K87" i="2"/>
  <c r="K70" i="2"/>
  <c r="K47" i="2"/>
  <c r="L41" i="2"/>
  <c r="L31" i="2"/>
  <c r="L14" i="2"/>
  <c r="K156" i="2"/>
  <c r="I138" i="2"/>
  <c r="I117" i="2"/>
  <c r="J97" i="2"/>
  <c r="J81" i="2"/>
  <c r="J64" i="2"/>
  <c r="K48" i="2"/>
  <c r="M40" i="2"/>
  <c r="L30" i="2"/>
  <c r="L13" i="2"/>
  <c r="J3" i="2"/>
  <c r="J50" i="2"/>
  <c r="J23" i="2"/>
  <c r="K5" i="2"/>
  <c r="K92" i="2"/>
  <c r="K75" i="2"/>
  <c r="K59" i="2"/>
  <c r="K33" i="2"/>
  <c r="K24" i="2"/>
  <c r="K16" i="2"/>
  <c r="K8" i="2"/>
  <c r="K123" i="2"/>
  <c r="I3" i="2"/>
  <c r="K102" i="2"/>
  <c r="K86" i="2"/>
  <c r="K69" i="2"/>
  <c r="L49" i="2"/>
  <c r="K34" i="2"/>
  <c r="K17" i="2"/>
  <c r="M118" i="2"/>
  <c r="L12" i="2"/>
  <c r="L20" i="2"/>
  <c r="L29" i="2"/>
  <c r="L37" i="2"/>
  <c r="L124" i="2"/>
  <c r="M114" i="2"/>
  <c r="K11" i="2"/>
  <c r="K19" i="2"/>
  <c r="K28" i="2"/>
  <c r="K36" i="2"/>
  <c r="L120" i="2"/>
  <c r="L11" i="2"/>
  <c r="M16" i="2"/>
  <c r="M21" i="2"/>
  <c r="L28" i="2"/>
  <c r="M33" i="2"/>
  <c r="M38" i="2"/>
  <c r="J58" i="2"/>
  <c r="J66" i="2"/>
  <c r="J74" i="2"/>
  <c r="J83" i="2"/>
  <c r="J91" i="2"/>
  <c r="J99" i="2"/>
  <c r="K144" i="2"/>
  <c r="I42" i="2"/>
  <c r="M117" i="2"/>
  <c r="J4" i="2"/>
  <c r="I9" i="2"/>
  <c r="I17" i="2"/>
  <c r="I25" i="2"/>
  <c r="I34" i="2"/>
  <c r="L46" i="2"/>
  <c r="L61" i="2"/>
  <c r="L69" i="2"/>
  <c r="L77" i="2"/>
  <c r="L86" i="2"/>
  <c r="L94" i="2"/>
  <c r="L102" i="2"/>
  <c r="M43" i="2"/>
  <c r="M58" i="2"/>
  <c r="L64" i="2"/>
  <c r="M69" i="2"/>
  <c r="M74" i="2"/>
  <c r="L81" i="2"/>
  <c r="M86" i="2"/>
  <c r="M91" i="2"/>
  <c r="L97" i="2"/>
  <c r="M102" i="2"/>
  <c r="K134" i="2"/>
  <c r="K150" i="2"/>
  <c r="I43" i="2"/>
  <c r="I114" i="2"/>
  <c r="J130" i="2"/>
  <c r="J145" i="2"/>
  <c r="I41" i="2"/>
  <c r="I49" i="2"/>
  <c r="I62" i="2"/>
  <c r="I70" i="2"/>
  <c r="I78" i="2"/>
  <c r="I87" i="2"/>
  <c r="I95" i="2"/>
  <c r="I103" i="2"/>
  <c r="J111" i="2"/>
  <c r="J115" i="2"/>
  <c r="J119" i="2"/>
  <c r="J123" i="2"/>
  <c r="J127" i="2"/>
  <c r="I135" i="2"/>
  <c r="I154" i="2"/>
  <c r="J152" i="2"/>
  <c r="M168" i="2"/>
  <c r="I136" i="2"/>
  <c r="I144" i="2"/>
  <c r="M155" i="2"/>
  <c r="J144" i="2"/>
  <c r="L162" i="2"/>
  <c r="M172" i="2"/>
  <c r="I179" i="2"/>
  <c r="M197" i="2"/>
  <c r="I176" i="2"/>
  <c r="I152" i="2"/>
  <c r="L155" i="2"/>
  <c r="K162" i="2"/>
  <c r="K166" i="2"/>
  <c r="K170" i="2"/>
  <c r="L219" i="2" s="1"/>
  <c r="K174" i="2"/>
  <c r="K181" i="2"/>
  <c r="J202" i="2"/>
  <c r="K191" i="2"/>
  <c r="I201" i="2"/>
  <c r="M189" i="2"/>
  <c r="J206" i="2"/>
  <c r="I180" i="2"/>
  <c r="L183" i="2"/>
  <c r="L188" i="2"/>
  <c r="I197" i="2"/>
  <c r="L251" i="2" l="1"/>
  <c r="L218" i="2"/>
  <c r="G307" i="2"/>
  <c r="K216" i="2"/>
  <c r="L216" i="2"/>
  <c r="M217" i="2"/>
  <c r="G224" i="2"/>
  <c r="G219" i="2"/>
  <c r="G216" i="2"/>
  <c r="M219" i="2"/>
  <c r="K225" i="2"/>
  <c r="G225" i="2"/>
  <c r="G223" i="2"/>
  <c r="G222" i="2"/>
  <c r="M216" i="2"/>
  <c r="K222" i="2"/>
  <c r="G218" i="2"/>
  <c r="L222" i="2"/>
  <c r="L217" i="2"/>
  <c r="G217" i="2"/>
  <c r="M218" i="2"/>
  <c r="K217" i="2"/>
  <c r="L223" i="2"/>
  <c r="M225" i="2"/>
  <c r="M223" i="2"/>
  <c r="M224" i="2"/>
  <c r="K224" i="2"/>
  <c r="L225" i="2"/>
  <c r="K219" i="2"/>
  <c r="L224" i="2"/>
  <c r="M222" i="2"/>
  <c r="K223" i="2"/>
  <c r="K218" i="2"/>
  <c r="J225" i="2"/>
  <c r="J219" i="2"/>
  <c r="J224" i="2"/>
  <c r="J218" i="2"/>
  <c r="J223" i="2"/>
  <c r="J217" i="2"/>
  <c r="J216" i="2"/>
  <c r="M251" i="2"/>
  <c r="M279" i="2"/>
  <c r="G252" i="2"/>
  <c r="M252" i="2"/>
  <c r="K252" i="2"/>
  <c r="L252" i="2"/>
  <c r="J252" i="2"/>
  <c r="N25" i="2"/>
  <c r="M243" i="2"/>
  <c r="J251" i="2"/>
  <c r="L250" i="2"/>
  <c r="G251" i="2"/>
  <c r="K251" i="2"/>
  <c r="L302" i="2"/>
  <c r="G250" i="2"/>
  <c r="K250" i="2"/>
  <c r="M250" i="2"/>
  <c r="J250" i="2"/>
  <c r="N204" i="2"/>
  <c r="M245" i="2"/>
  <c r="K246" i="2"/>
  <c r="G249" i="2"/>
  <c r="L273" i="2"/>
  <c r="G245" i="2"/>
  <c r="M277" i="2"/>
  <c r="K249" i="2"/>
  <c r="M249" i="2"/>
  <c r="L249" i="2"/>
  <c r="J249" i="2"/>
  <c r="L246" i="2"/>
  <c r="J246" i="2"/>
  <c r="L245" i="2"/>
  <c r="J245" i="2"/>
  <c r="K245" i="2"/>
  <c r="G244" i="2"/>
  <c r="N78" i="2"/>
  <c r="K244" i="2"/>
  <c r="M244" i="2"/>
  <c r="L244" i="2"/>
  <c r="J244" i="2"/>
  <c r="G243" i="2"/>
  <c r="L243" i="2"/>
  <c r="K243" i="2"/>
  <c r="J243" i="2"/>
  <c r="K273" i="2"/>
  <c r="N180" i="2"/>
  <c r="K308" i="2"/>
  <c r="N32" i="2"/>
  <c r="G274" i="2"/>
  <c r="N62" i="2"/>
  <c r="G272" i="2"/>
  <c r="L307" i="2"/>
  <c r="M299" i="2"/>
  <c r="N76" i="2"/>
  <c r="M307" i="2"/>
  <c r="L277" i="2"/>
  <c r="G273" i="2"/>
  <c r="N175" i="2"/>
  <c r="N171" i="2"/>
  <c r="N170" i="2"/>
  <c r="N80" i="2"/>
  <c r="N202" i="2"/>
  <c r="N136" i="2"/>
  <c r="N177" i="2"/>
  <c r="N6" i="2"/>
  <c r="N111" i="2"/>
  <c r="N43" i="2"/>
  <c r="N196" i="2"/>
  <c r="N89" i="2"/>
  <c r="N18" i="2"/>
  <c r="M271" i="2"/>
  <c r="N149" i="2"/>
  <c r="N65" i="2"/>
  <c r="N154" i="2"/>
  <c r="G271" i="2"/>
  <c r="N3" i="2"/>
  <c r="N22" i="2"/>
  <c r="N67" i="2"/>
  <c r="N93" i="2"/>
  <c r="N208" i="2"/>
  <c r="N172" i="2"/>
  <c r="N203" i="2"/>
  <c r="N153" i="2"/>
  <c r="N141" i="2"/>
  <c r="K299" i="2"/>
  <c r="N72" i="2"/>
  <c r="N96" i="2"/>
  <c r="L280" i="2"/>
  <c r="N84" i="2"/>
  <c r="N197" i="2"/>
  <c r="N135" i="2"/>
  <c r="N87" i="2"/>
  <c r="N49" i="2"/>
  <c r="N114" i="2"/>
  <c r="N9" i="2"/>
  <c r="N138" i="2"/>
  <c r="N39" i="2"/>
  <c r="M273" i="2"/>
  <c r="M274" i="2"/>
  <c r="G308" i="2"/>
  <c r="J308" i="2"/>
  <c r="N63" i="2"/>
  <c r="M301" i="2"/>
  <c r="N200" i="2"/>
  <c r="M306" i="2"/>
  <c r="N127" i="2"/>
  <c r="N34" i="2"/>
  <c r="K306" i="2"/>
  <c r="N60" i="2"/>
  <c r="N100" i="2"/>
  <c r="N35" i="2"/>
  <c r="L272" i="2"/>
  <c r="N161" i="2"/>
  <c r="N194" i="2"/>
  <c r="N121" i="2"/>
  <c r="L301" i="2"/>
  <c r="N187" i="2"/>
  <c r="G279" i="2"/>
  <c r="N152" i="2"/>
  <c r="L279" i="2"/>
  <c r="N110" i="2"/>
  <c r="N182" i="2"/>
  <c r="N120" i="2"/>
  <c r="N188" i="2"/>
  <c r="L308" i="2"/>
  <c r="N41" i="2"/>
  <c r="M272" i="2"/>
  <c r="N11" i="2"/>
  <c r="K272" i="2"/>
  <c r="N109" i="2"/>
  <c r="N147" i="2"/>
  <c r="L306" i="2"/>
  <c r="N205" i="2"/>
  <c r="M302" i="2"/>
  <c r="N16" i="2"/>
  <c r="N28" i="2"/>
  <c r="G305" i="2"/>
  <c r="N56" i="2"/>
  <c r="J274" i="2"/>
  <c r="N176" i="2"/>
  <c r="N108" i="2"/>
  <c r="J307" i="2"/>
  <c r="N151" i="2"/>
  <c r="N94" i="2"/>
  <c r="N61" i="2"/>
  <c r="J301" i="2"/>
  <c r="N126" i="2"/>
  <c r="N112" i="2"/>
  <c r="K300" i="2"/>
  <c r="N88" i="2"/>
  <c r="N162" i="2"/>
  <c r="N164" i="2"/>
  <c r="G306" i="2"/>
  <c r="N29" i="2"/>
  <c r="N168" i="2"/>
  <c r="N83" i="2"/>
  <c r="N38" i="2"/>
  <c r="N7" i="2"/>
  <c r="M278" i="2"/>
  <c r="N116" i="2"/>
  <c r="N92" i="2"/>
  <c r="N190" i="2"/>
  <c r="N166" i="2"/>
  <c r="M280" i="2"/>
  <c r="N134" i="2"/>
  <c r="N37" i="2"/>
  <c r="L271" i="2"/>
  <c r="N15" i="2"/>
  <c r="M305" i="2"/>
  <c r="N124" i="2"/>
  <c r="K307" i="2"/>
  <c r="N174" i="2"/>
  <c r="K280" i="2"/>
  <c r="G280" i="2"/>
  <c r="N150" i="2"/>
  <c r="N86" i="2"/>
  <c r="N8" i="2"/>
  <c r="K271" i="2"/>
  <c r="G277" i="2"/>
  <c r="N19" i="2"/>
  <c r="K279" i="2"/>
  <c r="N128" i="2"/>
  <c r="N44" i="2"/>
  <c r="N64" i="2"/>
  <c r="N133" i="2"/>
  <c r="N186" i="2"/>
  <c r="N145" i="2"/>
  <c r="N178" i="2"/>
  <c r="N206" i="2"/>
  <c r="J306" i="2"/>
  <c r="N98" i="2"/>
  <c r="N12" i="2"/>
  <c r="K274" i="2"/>
  <c r="N74" i="2"/>
  <c r="M300" i="2"/>
  <c r="N30" i="2"/>
  <c r="K278" i="2"/>
  <c r="N50" i="2"/>
  <c r="N4" i="2"/>
  <c r="N125" i="2"/>
  <c r="L278" i="2"/>
  <c r="N23" i="2"/>
  <c r="N48" i="2"/>
  <c r="N68" i="2"/>
  <c r="N139" i="2"/>
  <c r="L274" i="2"/>
  <c r="L330" i="2" s="1"/>
  <c r="N192" i="2"/>
  <c r="N90" i="2"/>
  <c r="N118" i="2"/>
  <c r="J299" i="2"/>
  <c r="N20" i="2"/>
  <c r="N129" i="2"/>
  <c r="N189" i="2"/>
  <c r="N183" i="2"/>
  <c r="J280" i="2"/>
  <c r="N201" i="2"/>
  <c r="N179" i="2"/>
  <c r="J302" i="2"/>
  <c r="N103" i="2"/>
  <c r="J272" i="2"/>
  <c r="N70" i="2"/>
  <c r="N2" i="2"/>
  <c r="N115" i="2"/>
  <c r="N165" i="2"/>
  <c r="N209" i="2"/>
  <c r="N142" i="2"/>
  <c r="K301" i="2"/>
  <c r="N77" i="2"/>
  <c r="G278" i="2"/>
  <c r="G300" i="2"/>
  <c r="J279" i="2"/>
  <c r="N148" i="2"/>
  <c r="N33" i="2"/>
  <c r="N10" i="2"/>
  <c r="N36" i="2"/>
  <c r="K305" i="2"/>
  <c r="N119" i="2"/>
  <c r="N55" i="2"/>
  <c r="N81" i="2"/>
  <c r="N169" i="2"/>
  <c r="N181" i="2"/>
  <c r="N82" i="2"/>
  <c r="L305" i="2"/>
  <c r="N113" i="2"/>
  <c r="N99" i="2"/>
  <c r="N66" i="2"/>
  <c r="N21" i="2"/>
  <c r="N47" i="2"/>
  <c r="N46" i="2"/>
  <c r="N14" i="2"/>
  <c r="J258" i="2" s="1"/>
  <c r="N130" i="2"/>
  <c r="J273" i="2"/>
  <c r="N123" i="2"/>
  <c r="N59" i="2"/>
  <c r="N85" i="2"/>
  <c r="N146" i="2"/>
  <c r="N167" i="2"/>
  <c r="N173" i="2"/>
  <c r="N195" i="2"/>
  <c r="J300" i="2"/>
  <c r="N73" i="2"/>
  <c r="N155" i="2"/>
  <c r="N184" i="2"/>
  <c r="M308" i="2"/>
  <c r="N156" i="2"/>
  <c r="N144" i="2"/>
  <c r="J278" i="2"/>
  <c r="N95" i="2"/>
  <c r="J271" i="2"/>
  <c r="N17" i="2"/>
  <c r="J277" i="2"/>
  <c r="N42" i="2"/>
  <c r="N117" i="2"/>
  <c r="N191" i="2"/>
  <c r="N102" i="2"/>
  <c r="N69" i="2"/>
  <c r="N140" i="2"/>
  <c r="N143" i="2"/>
  <c r="N24" i="2"/>
  <c r="G299" i="2"/>
  <c r="N5" i="2"/>
  <c r="L300" i="2"/>
  <c r="K277" i="2"/>
  <c r="N27" i="2"/>
  <c r="N71" i="2"/>
  <c r="N97" i="2"/>
  <c r="N207" i="2"/>
  <c r="N198" i="2"/>
  <c r="G301" i="2"/>
  <c r="N91" i="2"/>
  <c r="N58" i="2"/>
  <c r="N122" i="2"/>
  <c r="N131" i="2"/>
  <c r="N13" i="2"/>
  <c r="J305" i="2"/>
  <c r="N45" i="2"/>
  <c r="L299" i="2"/>
  <c r="N31" i="2"/>
  <c r="N137" i="2"/>
  <c r="N75" i="2"/>
  <c r="N101" i="2"/>
  <c r="N163" i="2"/>
  <c r="K302" i="2"/>
  <c r="N199" i="2"/>
  <c r="G302" i="2"/>
  <c r="N57" i="2"/>
  <c r="N40" i="2"/>
  <c r="N193" i="2"/>
  <c r="G333" i="2" l="1"/>
  <c r="G334" i="2"/>
  <c r="G336" i="2"/>
  <c r="G335" i="2"/>
  <c r="G329" i="2"/>
  <c r="G327" i="2"/>
  <c r="G328" i="2"/>
  <c r="M333" i="2"/>
  <c r="K335" i="2"/>
  <c r="L334" i="2"/>
  <c r="K336" i="2"/>
  <c r="L335" i="2"/>
  <c r="M335" i="2"/>
  <c r="L333" i="2"/>
  <c r="J333" i="2"/>
  <c r="M334" i="2"/>
  <c r="K334" i="2"/>
  <c r="L336" i="2"/>
  <c r="M336" i="2"/>
  <c r="K333" i="2"/>
  <c r="L329" i="2"/>
  <c r="J335" i="2"/>
  <c r="M328" i="2"/>
  <c r="K327" i="2"/>
  <c r="J334" i="2"/>
  <c r="J336" i="2"/>
  <c r="J329" i="2"/>
  <c r="K329" i="2"/>
  <c r="K330" i="2"/>
  <c r="M329" i="2"/>
  <c r="J328" i="2"/>
  <c r="J330" i="2"/>
  <c r="L220" i="2"/>
  <c r="L328" i="2"/>
  <c r="L327" i="2"/>
  <c r="K328" i="2"/>
  <c r="M330" i="2"/>
  <c r="M327" i="2"/>
  <c r="J327" i="2"/>
  <c r="G309" i="2"/>
  <c r="G303" i="2"/>
  <c r="G275" i="2"/>
  <c r="G281" i="2"/>
  <c r="G253" i="2"/>
  <c r="G226" i="2"/>
  <c r="G220" i="2"/>
  <c r="N217" i="2"/>
  <c r="N222" i="2"/>
  <c r="K226" i="2"/>
  <c r="L226" i="2"/>
  <c r="M220" i="2"/>
  <c r="K220" i="2"/>
  <c r="M226" i="2"/>
  <c r="J226" i="2"/>
  <c r="N216" i="2"/>
  <c r="J220" i="2"/>
  <c r="N223" i="2"/>
  <c r="N225" i="2"/>
  <c r="N218" i="2"/>
  <c r="K317" i="2"/>
  <c r="K234" i="2"/>
  <c r="K321" i="2"/>
  <c r="K238" i="2"/>
  <c r="K316" i="2"/>
  <c r="K233" i="2"/>
  <c r="L318" i="2"/>
  <c r="L235" i="2"/>
  <c r="L317" i="2"/>
  <c r="L234" i="2"/>
  <c r="K318" i="2"/>
  <c r="K235" i="2"/>
  <c r="K320" i="2"/>
  <c r="K237" i="2"/>
  <c r="J316" i="2"/>
  <c r="J233" i="2"/>
  <c r="K315" i="2"/>
  <c r="K232" i="2"/>
  <c r="L314" i="2"/>
  <c r="L231" i="2"/>
  <c r="L316" i="2"/>
  <c r="L233" i="2"/>
  <c r="J315" i="2"/>
  <c r="J232" i="2"/>
  <c r="L315" i="2"/>
  <c r="L232" i="2"/>
  <c r="N219" i="2"/>
  <c r="L320" i="2"/>
  <c r="L237" i="2"/>
  <c r="J320" i="2"/>
  <c r="J237" i="2"/>
  <c r="L321" i="2"/>
  <c r="L238" i="2"/>
  <c r="K314" i="2"/>
  <c r="K231" i="2"/>
  <c r="J314" i="2"/>
  <c r="J231" i="2"/>
  <c r="J317" i="2"/>
  <c r="J234" i="2"/>
  <c r="J318" i="2"/>
  <c r="J235" i="2"/>
  <c r="J319" i="2"/>
  <c r="J236" i="2"/>
  <c r="K319" i="2"/>
  <c r="K236" i="2"/>
  <c r="L319" i="2"/>
  <c r="L236" i="2"/>
  <c r="J321" i="2"/>
  <c r="J238" i="2"/>
  <c r="N224" i="2"/>
  <c r="G246" i="2"/>
  <c r="G247" i="2" s="1"/>
  <c r="M247" i="2"/>
  <c r="K247" i="2"/>
  <c r="L247" i="2"/>
  <c r="N243" i="2"/>
  <c r="J247" i="2"/>
  <c r="M253" i="2"/>
  <c r="N251" i="2"/>
  <c r="N244" i="2"/>
  <c r="N250" i="2"/>
  <c r="N246" i="2"/>
  <c r="L289" i="2"/>
  <c r="L261" i="2"/>
  <c r="J287" i="2"/>
  <c r="J259" i="2"/>
  <c r="J289" i="2"/>
  <c r="J261" i="2"/>
  <c r="J293" i="2"/>
  <c r="J265" i="2"/>
  <c r="L291" i="2"/>
  <c r="L263" i="2"/>
  <c r="K289" i="2"/>
  <c r="K261" i="2"/>
  <c r="K287" i="2"/>
  <c r="K259" i="2"/>
  <c r="N249" i="2"/>
  <c r="J253" i="2"/>
  <c r="L253" i="2"/>
  <c r="L255" i="2" s="1"/>
  <c r="K288" i="2"/>
  <c r="K260" i="2"/>
  <c r="L290" i="2"/>
  <c r="L262" i="2"/>
  <c r="L292" i="2"/>
  <c r="L264" i="2"/>
  <c r="K290" i="2"/>
  <c r="K262" i="2"/>
  <c r="L288" i="2"/>
  <c r="L260" i="2"/>
  <c r="L293" i="2"/>
  <c r="L265" i="2"/>
  <c r="K286" i="2"/>
  <c r="K258" i="2"/>
  <c r="K293" i="2"/>
  <c r="K265" i="2"/>
  <c r="J286" i="2"/>
  <c r="L286" i="2"/>
  <c r="L258" i="2"/>
  <c r="K253" i="2"/>
  <c r="J290" i="2"/>
  <c r="J262" i="2"/>
  <c r="J291" i="2"/>
  <c r="J263" i="2"/>
  <c r="J288" i="2"/>
  <c r="J260" i="2"/>
  <c r="L287" i="2"/>
  <c r="L259" i="2"/>
  <c r="J292" i="2"/>
  <c r="J264" i="2"/>
  <c r="K291" i="2"/>
  <c r="K263" i="2"/>
  <c r="K292" i="2"/>
  <c r="K264" i="2"/>
  <c r="N252" i="2"/>
  <c r="N245" i="2"/>
  <c r="N306" i="2"/>
  <c r="M281" i="2"/>
  <c r="N308" i="2"/>
  <c r="N280" i="2"/>
  <c r="N278" i="2"/>
  <c r="L303" i="2"/>
  <c r="K281" i="2"/>
  <c r="M303" i="2"/>
  <c r="M275" i="2"/>
  <c r="N273" i="2"/>
  <c r="L281" i="2"/>
  <c r="L309" i="2"/>
  <c r="K309" i="2"/>
  <c r="N272" i="2"/>
  <c r="N279" i="2"/>
  <c r="K303" i="2"/>
  <c r="N305" i="2"/>
  <c r="J309" i="2"/>
  <c r="N299" i="2"/>
  <c r="J303" i="2"/>
  <c r="L275" i="2"/>
  <c r="N301" i="2"/>
  <c r="N307" i="2"/>
  <c r="N271" i="2"/>
  <c r="J275" i="2"/>
  <c r="O52" i="2"/>
  <c r="N274" i="2"/>
  <c r="N300" i="2"/>
  <c r="O105" i="2"/>
  <c r="M309" i="2"/>
  <c r="J281" i="2"/>
  <c r="N277" i="2"/>
  <c r="N302" i="2"/>
  <c r="K275" i="2"/>
  <c r="L228" i="2" l="1"/>
  <c r="N317" i="2"/>
  <c r="K347" i="2"/>
  <c r="L349" i="2"/>
  <c r="L348" i="2"/>
  <c r="L342" i="2"/>
  <c r="K346" i="2"/>
  <c r="L346" i="2"/>
  <c r="K349" i="2"/>
  <c r="L347" i="2"/>
  <c r="K342" i="2"/>
  <c r="L343" i="2"/>
  <c r="L344" i="2"/>
  <c r="K343" i="2"/>
  <c r="K348" i="2"/>
  <c r="L345" i="2"/>
  <c r="K344" i="2"/>
  <c r="K345" i="2"/>
  <c r="J349" i="2"/>
  <c r="J347" i="2"/>
  <c r="J348" i="2"/>
  <c r="J346" i="2"/>
  <c r="J343" i="2"/>
  <c r="J344" i="2"/>
  <c r="N234" i="2"/>
  <c r="J345" i="2"/>
  <c r="J342" i="2"/>
  <c r="N333" i="2"/>
  <c r="N335" i="2"/>
  <c r="G337" i="2"/>
  <c r="N327" i="2"/>
  <c r="N328" i="2"/>
  <c r="M331" i="2"/>
  <c r="N330" i="2"/>
  <c r="J337" i="2"/>
  <c r="K331" i="2"/>
  <c r="N334" i="2"/>
  <c r="L331" i="2"/>
  <c r="G330" i="2"/>
  <c r="G331" i="2" s="1"/>
  <c r="J331" i="2"/>
  <c r="N329" i="2"/>
  <c r="K337" i="2"/>
  <c r="M337" i="2"/>
  <c r="L337" i="2"/>
  <c r="K228" i="2"/>
  <c r="N318" i="2"/>
  <c r="M228" i="2"/>
  <c r="N226" i="2"/>
  <c r="N220" i="2"/>
  <c r="N321" i="2"/>
  <c r="J228" i="2"/>
  <c r="N314" i="2"/>
  <c r="L322" i="2"/>
  <c r="N316" i="2"/>
  <c r="N237" i="2"/>
  <c r="N319" i="2"/>
  <c r="N320" i="2"/>
  <c r="N232" i="2"/>
  <c r="N315" i="2"/>
  <c r="J322" i="2"/>
  <c r="N233" i="2"/>
  <c r="K239" i="2"/>
  <c r="L239" i="2"/>
  <c r="N236" i="2"/>
  <c r="K322" i="2"/>
  <c r="J255" i="2"/>
  <c r="N238" i="2"/>
  <c r="N235" i="2"/>
  <c r="J239" i="2"/>
  <c r="N231" i="2"/>
  <c r="N289" i="2"/>
  <c r="N291" i="2"/>
  <c r="M255" i="2"/>
  <c r="N286" i="2"/>
  <c r="K255" i="2"/>
  <c r="N247" i="2"/>
  <c r="N293" i="2"/>
  <c r="N287" i="2"/>
  <c r="L294" i="2"/>
  <c r="N262" i="2"/>
  <c r="K311" i="2"/>
  <c r="N290" i="2"/>
  <c r="M283" i="2"/>
  <c r="K294" i="2"/>
  <c r="N292" i="2"/>
  <c r="J294" i="2"/>
  <c r="K283" i="2"/>
  <c r="N288" i="2"/>
  <c r="N264" i="2"/>
  <c r="N260" i="2"/>
  <c r="N265" i="2"/>
  <c r="N259" i="2"/>
  <c r="N258" i="2"/>
  <c r="J266" i="2"/>
  <c r="K266" i="2"/>
  <c r="N253" i="2"/>
  <c r="N255" i="2" s="1"/>
  <c r="L283" i="2"/>
  <c r="L311" i="2"/>
  <c r="N263" i="2"/>
  <c r="N261" i="2"/>
  <c r="L266" i="2"/>
  <c r="N281" i="2"/>
  <c r="M311" i="2"/>
  <c r="J311" i="2"/>
  <c r="J283" i="2"/>
  <c r="N275" i="2"/>
  <c r="N303" i="2"/>
  <c r="N309" i="2"/>
  <c r="J350" i="2" l="1"/>
  <c r="J351" i="2"/>
  <c r="K350" i="2"/>
  <c r="L350" i="2"/>
  <c r="K351" i="2"/>
  <c r="L351" i="2"/>
  <c r="N345" i="2"/>
  <c r="M339" i="2"/>
  <c r="J339" i="2"/>
  <c r="N344" i="2"/>
  <c r="N346" i="2"/>
  <c r="N347" i="2"/>
  <c r="N349" i="2"/>
  <c r="N348" i="2"/>
  <c r="N331" i="2"/>
  <c r="N343" i="2"/>
  <c r="K339" i="2"/>
  <c r="N342" i="2"/>
  <c r="L339" i="2"/>
  <c r="N336" i="2"/>
  <c r="N337" i="2" s="1"/>
  <c r="N228" i="2"/>
  <c r="N322" i="2"/>
  <c r="N239" i="2"/>
  <c r="N294" i="2"/>
  <c r="N266" i="2"/>
  <c r="N283" i="2"/>
  <c r="N311" i="2"/>
  <c r="N351" i="2" l="1"/>
  <c r="N350" i="2"/>
  <c r="N339" i="2"/>
</calcChain>
</file>

<file path=xl/sharedStrings.xml><?xml version="1.0" encoding="utf-8"?>
<sst xmlns="http://schemas.openxmlformats.org/spreadsheetml/2006/main" count="404" uniqueCount="76">
  <si>
    <t>Paiements par gîte</t>
  </si>
  <si>
    <t xml:space="preserve">Extraction entre le </t>
  </si>
  <si>
    <t>01/10/2018</t>
  </si>
  <si>
    <t>et le</t>
  </si>
  <si>
    <t>30/09/2019</t>
  </si>
  <si>
    <t>Gite</t>
  </si>
  <si>
    <t>Dates location</t>
  </si>
  <si>
    <t>Nom client</t>
  </si>
  <si>
    <t>Type</t>
  </si>
  <si>
    <t>Montant du paiement</t>
  </si>
  <si>
    <t xml:space="preserve">Date du paiement </t>
  </si>
  <si>
    <t>Type additionnel</t>
  </si>
  <si>
    <t>exercice</t>
  </si>
  <si>
    <t>informations</t>
  </si>
  <si>
    <t xml:space="preserve">Extraction année du paiement </t>
  </si>
  <si>
    <t>Extraction mois du paiement</t>
  </si>
  <si>
    <t>Extraction année début loc</t>
  </si>
  <si>
    <t>Extraction mois début loc</t>
  </si>
  <si>
    <t>formule</t>
  </si>
  <si>
    <t>Brinchette</t>
  </si>
  <si>
    <t>Espèces non comptabilisé</t>
  </si>
  <si>
    <t>2018-2019</t>
  </si>
  <si>
    <t>Lauberoye</t>
  </si>
  <si>
    <t>Manola</t>
  </si>
  <si>
    <t>Petit Nay</t>
  </si>
  <si>
    <t>Chèque</t>
  </si>
  <si>
    <t>Virement</t>
  </si>
  <si>
    <t>Chèque vacances</t>
  </si>
  <si>
    <t>Espèces</t>
  </si>
  <si>
    <t>TOTAL</t>
  </si>
  <si>
    <t>2019-2020</t>
  </si>
  <si>
    <t>trimestre 3</t>
  </si>
  <si>
    <t>chèque</t>
  </si>
  <si>
    <t>virement</t>
  </si>
  <si>
    <t>ANCV</t>
  </si>
  <si>
    <t>Caisse</t>
  </si>
  <si>
    <t>total</t>
  </si>
  <si>
    <t>caucheteux chgt exercice</t>
  </si>
  <si>
    <t>vérification</t>
  </si>
  <si>
    <t>Encaissements par mois</t>
  </si>
  <si>
    <t>trimestre 4</t>
  </si>
  <si>
    <t>trimestre 2</t>
  </si>
  <si>
    <t>trimestre 1</t>
  </si>
  <si>
    <t>Encaissements de l'exercice</t>
  </si>
  <si>
    <t>Recap</t>
  </si>
  <si>
    <t>verif</t>
  </si>
  <si>
    <t>chiffre d'affaire gites 2018-2019</t>
  </si>
  <si>
    <t>Sous-catégorie</t>
  </si>
  <si>
    <t>Total</t>
  </si>
  <si>
    <t>Revenus</t>
  </si>
  <si>
    <t>wao1_manola</t>
  </si>
  <si>
    <t>location 2018-2019</t>
  </si>
  <si>
    <t>Total wao1_manola</t>
  </si>
  <si>
    <t>wao2_brinchette</t>
  </si>
  <si>
    <t>Total wao2_brinchette</t>
  </si>
  <si>
    <t>wao3_lauberoye</t>
  </si>
  <si>
    <t>Total wao3_lauberoye</t>
  </si>
  <si>
    <t>wao4_petitnay</t>
  </si>
  <si>
    <t>Total wao4_petitnay</t>
  </si>
  <si>
    <t>Total Revenus</t>
  </si>
  <si>
    <t>Revenus moins dépenses</t>
  </si>
  <si>
    <t>location 2017-2018</t>
  </si>
  <si>
    <t>manola2018-2019</t>
  </si>
  <si>
    <t>manola2019-2020</t>
  </si>
  <si>
    <t>brinchette2018-2019</t>
  </si>
  <si>
    <t>brinchette2019-2020</t>
  </si>
  <si>
    <t>lauberoye2018-2019</t>
  </si>
  <si>
    <t>lauberoye2019-2020</t>
  </si>
  <si>
    <t>Du 01/10/2017 au 30/09/2019</t>
  </si>
  <si>
    <t>petit nay2018-2019</t>
  </si>
  <si>
    <t>petit nay2019-2020</t>
  </si>
  <si>
    <t>non compta</t>
  </si>
  <si>
    <t>Étiquettes de lignes</t>
  </si>
  <si>
    <t>(vide)</t>
  </si>
  <si>
    <t>Total général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</si>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</sst>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)#;_)#;_)#;_)@"/>
    <numFmt numFmtId="165" formatCode="dd/mm/yy;@"/>
    <numFmt numFmtId="166" formatCode="_)@\ \ "/>
    <numFmt numFmtId="167" formatCode="[$-40C]mmm\-yy;@"/>
  </numFmts>
  <fonts count="25" x14ac:knownFonts="1">
    <font>
      <sz val="11"/>
      <color rgb="FF000000"/>
      <name val="Calibri"/>
    </font>
    <font>
      <sz val="14"/>
      <color rgb="FF000000"/>
      <name val="Calibri"/>
    </font>
    <font>
      <sz val="11"/>
      <color rgb="FFFFFFFF"/>
      <name val="Calibri"/>
    </font>
    <font>
      <sz val="10"/>
      <color rgb="FF000000"/>
      <name val="Arial"/>
    </font>
    <font>
      <sz val="8"/>
      <color rgb="FF1F497D"/>
      <name val="Calibri"/>
    </font>
    <font>
      <sz val="12"/>
      <color rgb="FF1F497D"/>
      <name val="Calibri"/>
    </font>
    <font>
      <sz val="10"/>
      <color rgb="FF1F497D"/>
      <name val="Calibri"/>
    </font>
    <font>
      <sz val="8"/>
      <color rgb="FFFFFFFF"/>
      <name val="Calibri"/>
    </font>
    <font>
      <sz val="12"/>
      <color rgb="FFFFFFFF"/>
      <name val="Calibri"/>
    </font>
    <font>
      <sz val="8"/>
      <color rgb="FF000000"/>
      <name val="Calibri"/>
    </font>
    <font>
      <sz val="12"/>
      <color rgb="FF3B608D"/>
      <name val="Calibri"/>
    </font>
    <font>
      <sz val="12"/>
      <color rgb="FFFF0000"/>
      <name val="Calibri"/>
    </font>
    <font>
      <b/>
      <sz val="10"/>
      <color rgb="FFFF0000"/>
      <name val="Calibri"/>
    </font>
    <font>
      <b/>
      <sz val="12"/>
      <color rgb="FFFFFFFF"/>
      <name val="Calibri"/>
    </font>
    <font>
      <sz val="10"/>
      <color rgb="FFFFFFFF"/>
      <name val="Calibri"/>
      <family val="2"/>
    </font>
    <font>
      <sz val="10"/>
      <color rgb="FFFF0000"/>
      <name val="Calibri"/>
      <family val="2"/>
    </font>
    <font>
      <sz val="8"/>
      <color rgb="FFFF0000"/>
      <name val="Calibri"/>
      <family val="2"/>
    </font>
    <font>
      <sz val="10"/>
      <color rgb="FF1F497D"/>
      <name val="Calibri"/>
      <family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8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none"/>
    </fill>
    <fill>
      <patternFill patternType="solid">
        <fgColor rgb="FFCFCFC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6BEB8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1" fillId="2" borderId="0" xfId="0" applyFont="1" applyFill="1"/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3" fillId="8" borderId="1" xfId="0" applyNumberFormat="1" applyFont="1" applyFill="1" applyBorder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5" fontId="5" fillId="9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left" vertical="center"/>
    </xf>
    <xf numFmtId="164" fontId="4" fillId="9" borderId="2" xfId="0" applyNumberFormat="1" applyFont="1" applyFill="1" applyBorder="1" applyAlignment="1">
      <alignment horizontal="left" vertical="center"/>
    </xf>
    <xf numFmtId="165" fontId="6" fillId="9" borderId="2" xfId="0" applyNumberFormat="1" applyFont="1" applyFill="1" applyBorder="1" applyAlignment="1">
      <alignment horizontal="center" vertical="center"/>
    </xf>
    <xf numFmtId="164" fontId="7" fillId="10" borderId="2" xfId="0" applyNumberFormat="1" applyFont="1" applyFill="1" applyBorder="1" applyAlignment="1">
      <alignment horizontal="left" vertical="center"/>
    </xf>
    <xf numFmtId="165" fontId="8" fillId="10" borderId="2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vertical="center"/>
    </xf>
    <xf numFmtId="2" fontId="6" fillId="9" borderId="2" xfId="0" applyNumberFormat="1" applyFont="1" applyFill="1" applyBorder="1" applyAlignment="1">
      <alignment horizontal="right" vertical="center"/>
    </xf>
    <xf numFmtId="0" fontId="9" fillId="2" borderId="0" xfId="0" applyFont="1" applyFill="1"/>
    <xf numFmtId="164" fontId="4" fillId="2" borderId="2" xfId="0" applyNumberFormat="1" applyFont="1" applyFill="1" applyBorder="1" applyAlignment="1">
      <alignment vertical="center"/>
    </xf>
    <xf numFmtId="2" fontId="6" fillId="2" borderId="2" xfId="0" applyNumberFormat="1" applyFont="1" applyFill="1" applyBorder="1" applyAlignment="1">
      <alignment horizontal="right" vertical="center"/>
    </xf>
    <xf numFmtId="2" fontId="6" fillId="11" borderId="2" xfId="0" applyNumberFormat="1" applyFont="1" applyFill="1" applyBorder="1" applyAlignment="1">
      <alignment horizontal="right" vertical="center"/>
    </xf>
    <xf numFmtId="2" fontId="6" fillId="12" borderId="2" xfId="0" applyNumberFormat="1" applyFont="1" applyFill="1" applyBorder="1" applyAlignment="1">
      <alignment horizontal="right" vertical="center"/>
    </xf>
    <xf numFmtId="2" fontId="6" fillId="13" borderId="2" xfId="0" applyNumberFormat="1" applyFont="1" applyFill="1" applyBorder="1" applyAlignment="1">
      <alignment horizontal="right" vertical="center"/>
    </xf>
    <xf numFmtId="2" fontId="6" fillId="14" borderId="2" xfId="0" applyNumberFormat="1" applyFont="1" applyFill="1" applyBorder="1" applyAlignment="1">
      <alignment horizontal="right" vertical="center"/>
    </xf>
    <xf numFmtId="2" fontId="6" fillId="15" borderId="2" xfId="0" applyNumberFormat="1" applyFont="1" applyFill="1" applyBorder="1" applyAlignment="1">
      <alignment horizontal="right" vertical="center"/>
    </xf>
    <xf numFmtId="2" fontId="8" fillId="10" borderId="2" xfId="0" applyNumberFormat="1" applyFont="1" applyFill="1" applyBorder="1" applyAlignment="1">
      <alignment horizontal="right" vertical="center"/>
    </xf>
    <xf numFmtId="166" fontId="10" fillId="2" borderId="3" xfId="0" applyNumberFormat="1" applyFont="1" applyFill="1" applyBorder="1" applyAlignment="1">
      <alignment horizontal="center" vertical="center"/>
    </xf>
    <xf numFmtId="166" fontId="10" fillId="2" borderId="3" xfId="0" applyNumberFormat="1" applyFont="1" applyFill="1" applyBorder="1" applyAlignment="1">
      <alignment horizontal="center" vertical="center" wrapText="1"/>
    </xf>
    <xf numFmtId="0" fontId="0" fillId="2" borderId="0" xfId="0" applyFill="1"/>
    <xf numFmtId="164" fontId="7" fillId="2" borderId="3" xfId="0" applyNumberFormat="1" applyFont="1" applyFill="1" applyBorder="1" applyAlignment="1">
      <alignment horizontal="left" vertical="center"/>
    </xf>
    <xf numFmtId="165" fontId="11" fillId="2" borderId="4" xfId="0" applyNumberFormat="1" applyFont="1" applyFill="1" applyBorder="1" applyAlignment="1">
      <alignment horizontal="center" vertical="center"/>
    </xf>
    <xf numFmtId="164" fontId="7" fillId="2" borderId="3" xfId="0" applyNumberFormat="1" applyFont="1" applyFill="1" applyBorder="1" applyAlignment="1">
      <alignment vertical="center"/>
    </xf>
    <xf numFmtId="167" fontId="6" fillId="9" borderId="2" xfId="0" applyNumberFormat="1" applyFont="1" applyFill="1" applyBorder="1" applyAlignment="1">
      <alignment horizontal="right" vertical="center"/>
    </xf>
    <xf numFmtId="164" fontId="8" fillId="2" borderId="3" xfId="0" applyNumberFormat="1" applyFont="1" applyFill="1" applyBorder="1" applyAlignment="1">
      <alignment horizontal="left" vertical="center"/>
    </xf>
    <xf numFmtId="4" fontId="12" fillId="2" borderId="3" xfId="0" applyNumberFormat="1" applyFont="1" applyFill="1" applyBorder="1" applyAlignment="1">
      <alignment horizontal="right" vertical="center"/>
    </xf>
    <xf numFmtId="4" fontId="13" fillId="2" borderId="3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4" fontId="4" fillId="2" borderId="2" xfId="0" quotePrefix="1" applyNumberFormat="1" applyFont="1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5" fillId="16" borderId="2" xfId="0" applyNumberFormat="1" applyFont="1" applyFill="1" applyBorder="1" applyAlignment="1">
      <alignment horizontal="right" vertical="center"/>
    </xf>
    <xf numFmtId="165" fontId="5" fillId="16" borderId="2" xfId="0" applyNumberFormat="1" applyFont="1" applyFill="1" applyBorder="1" applyAlignment="1">
      <alignment horizontal="left" vertical="center"/>
    </xf>
    <xf numFmtId="2" fontId="6" fillId="16" borderId="2" xfId="0" applyNumberFormat="1" applyFont="1" applyFill="1" applyBorder="1" applyAlignment="1">
      <alignment horizontal="right" vertical="center"/>
    </xf>
    <xf numFmtId="167" fontId="6" fillId="16" borderId="2" xfId="0" applyNumberFormat="1" applyFont="1" applyFill="1" applyBorder="1" applyAlignment="1">
      <alignment horizontal="right" vertical="center"/>
    </xf>
    <xf numFmtId="2" fontId="6" fillId="17" borderId="2" xfId="0" applyNumberFormat="1" applyFont="1" applyFill="1" applyBorder="1" applyAlignment="1">
      <alignment horizontal="right" vertical="center"/>
    </xf>
    <xf numFmtId="165" fontId="8" fillId="18" borderId="2" xfId="0" applyNumberFormat="1" applyFont="1" applyFill="1" applyBorder="1" applyAlignment="1">
      <alignment horizontal="center" vertical="center"/>
    </xf>
    <xf numFmtId="164" fontId="7" fillId="18" borderId="2" xfId="0" applyNumberFormat="1" applyFont="1" applyFill="1" applyBorder="1" applyAlignment="1">
      <alignment horizontal="left" vertical="center"/>
    </xf>
    <xf numFmtId="164" fontId="7" fillId="18" borderId="2" xfId="0" applyNumberFormat="1" applyFont="1" applyFill="1" applyBorder="1" applyAlignment="1">
      <alignment vertical="center"/>
    </xf>
    <xf numFmtId="2" fontId="8" fillId="18" borderId="2" xfId="0" applyNumberFormat="1" applyFont="1" applyFill="1" applyBorder="1" applyAlignment="1">
      <alignment horizontal="right" vertical="center"/>
    </xf>
    <xf numFmtId="164" fontId="14" fillId="10" borderId="2" xfId="0" applyNumberFormat="1" applyFont="1" applyFill="1" applyBorder="1" applyAlignment="1">
      <alignment vertical="center"/>
    </xf>
    <xf numFmtId="2" fontId="15" fillId="2" borderId="2" xfId="0" applyNumberFormat="1" applyFont="1" applyFill="1" applyBorder="1" applyAlignment="1">
      <alignment horizontal="right" vertical="center"/>
    </xf>
    <xf numFmtId="165" fontId="11" fillId="2" borderId="0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vertical="center"/>
    </xf>
    <xf numFmtId="164" fontId="4" fillId="2" borderId="0" xfId="0" quotePrefix="1" applyNumberFormat="1" applyFont="1" applyFill="1" applyBorder="1" applyAlignment="1">
      <alignment vertical="center"/>
    </xf>
    <xf numFmtId="0" fontId="16" fillId="2" borderId="0" xfId="0" applyFont="1" applyFill="1"/>
    <xf numFmtId="2" fontId="15" fillId="0" borderId="3" xfId="0" applyNumberFormat="1" applyFont="1" applyFill="1" applyBorder="1" applyAlignment="1">
      <alignment horizontal="right" vertical="center"/>
    </xf>
    <xf numFmtId="167" fontId="17" fillId="16" borderId="2" xfId="0" applyNumberFormat="1" applyFont="1" applyFill="1" applyBorder="1" applyAlignment="1">
      <alignment horizontal="right" vertical="center"/>
    </xf>
    <xf numFmtId="0" fontId="18" fillId="19" borderId="0" xfId="0" applyFont="1" applyFill="1"/>
    <xf numFmtId="0" fontId="0" fillId="19" borderId="0" xfId="0" applyFill="1"/>
    <xf numFmtId="0" fontId="18" fillId="0" borderId="0" xfId="0" applyFont="1"/>
    <xf numFmtId="0" fontId="0" fillId="0" borderId="0" xfId="0"/>
    <xf numFmtId="0" fontId="19" fillId="20" borderId="0" xfId="0" applyFont="1" applyFill="1" applyAlignment="1">
      <alignment vertical="center"/>
    </xf>
    <xf numFmtId="0" fontId="20" fillId="20" borderId="0" xfId="0" applyFont="1" applyFill="1" applyAlignment="1">
      <alignment vertical="center"/>
    </xf>
    <xf numFmtId="164" fontId="21" fillId="21" borderId="5" xfId="0" applyNumberFormat="1" applyFont="1" applyFill="1" applyBorder="1" applyAlignment="1">
      <alignment vertical="center"/>
    </xf>
    <xf numFmtId="2" fontId="22" fillId="21" borderId="5" xfId="0" applyNumberFormat="1" applyFont="1" applyFill="1" applyBorder="1" applyAlignment="1">
      <alignment horizontal="right" vertical="center"/>
    </xf>
    <xf numFmtId="164" fontId="21" fillId="0" borderId="5" xfId="0" applyNumberFormat="1" applyFont="1" applyBorder="1" applyAlignment="1">
      <alignment vertical="center"/>
    </xf>
    <xf numFmtId="2" fontId="22" fillId="0" borderId="5" xfId="0" applyNumberFormat="1" applyFont="1" applyBorder="1" applyAlignment="1">
      <alignment horizontal="right" vertical="center"/>
    </xf>
    <xf numFmtId="2" fontId="21" fillId="22" borderId="5" xfId="0" applyNumberFormat="1" applyFont="1" applyFill="1" applyBorder="1" applyAlignment="1">
      <alignment vertical="center"/>
    </xf>
    <xf numFmtId="2" fontId="22" fillId="22" borderId="5" xfId="0" applyNumberFormat="1" applyFont="1" applyFill="1" applyBorder="1" applyAlignment="1">
      <alignment horizontal="right" vertical="center"/>
    </xf>
    <xf numFmtId="2" fontId="21" fillId="23" borderId="5" xfId="0" applyNumberFormat="1" applyFont="1" applyFill="1" applyBorder="1" applyAlignment="1">
      <alignment vertical="center"/>
    </xf>
    <xf numFmtId="2" fontId="22" fillId="23" borderId="5" xfId="0" applyNumberFormat="1" applyFont="1" applyFill="1" applyBorder="1" applyAlignment="1">
      <alignment horizontal="right" vertical="center"/>
    </xf>
    <xf numFmtId="2" fontId="21" fillId="24" borderId="5" xfId="0" applyNumberFormat="1" applyFont="1" applyFill="1" applyBorder="1" applyAlignment="1">
      <alignment vertical="center"/>
    </xf>
    <xf numFmtId="2" fontId="22" fillId="24" borderId="5" xfId="0" applyNumberFormat="1" applyFont="1" applyFill="1" applyBorder="1" applyAlignment="1">
      <alignment horizontal="right" vertical="center"/>
    </xf>
    <xf numFmtId="2" fontId="21" fillId="25" borderId="5" xfId="0" applyNumberFormat="1" applyFont="1" applyFill="1" applyBorder="1" applyAlignment="1">
      <alignment vertical="center"/>
    </xf>
    <xf numFmtId="2" fontId="22" fillId="25" borderId="5" xfId="0" applyNumberFormat="1" applyFont="1" applyFill="1" applyBorder="1" applyAlignment="1">
      <alignment horizontal="right" vertical="center"/>
    </xf>
    <xf numFmtId="2" fontId="23" fillId="26" borderId="5" xfId="0" applyNumberFormat="1" applyFont="1" applyFill="1" applyBorder="1" applyAlignment="1">
      <alignment vertical="center"/>
    </xf>
    <xf numFmtId="2" fontId="24" fillId="26" borderId="5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pivotButton="1" applyFill="1" applyBorder="1"/>
    <xf numFmtId="0" fontId="0" fillId="2" borderId="12" xfId="0" applyFill="1" applyBorder="1"/>
    <xf numFmtId="0" fontId="0" fillId="2" borderId="6" xfId="0" applyFill="1" applyBorder="1" applyAlignment="1">
      <alignment horizontal="left"/>
    </xf>
    <xf numFmtId="0" fontId="0" fillId="2" borderId="8" xfId="0" applyFill="1" applyBorder="1" applyAlignment="1">
      <alignment horizontal="left" indent="1"/>
    </xf>
    <xf numFmtId="0" fontId="0" fillId="2" borderId="1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colors>
    <mruColors>
      <color rgb="FF006600"/>
      <color rgb="FF3A8647"/>
      <color rgb="FF6BEB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 Lapierre" refreshedDate="43631.484148958334" createdVersion="6" refreshedVersion="6" minRefreshableVersion="3" recordCount="30" xr:uid="{EEE70B1F-0DDC-4455-8322-2941F57D0A5C}">
  <cacheSource type="worksheet">
    <worksheetSource ref="A3:H995" sheet="Paiements"/>
  </cacheSource>
  <cacheFields count="8">
    <cacheField name="Gite" numFmtId="0">
      <sharedItems containsNonDate="0" containsString="0" containsBlank="1" count="1">
        <m/>
      </sharedItems>
    </cacheField>
    <cacheField name="Dates location" numFmtId="0">
      <sharedItems containsNonDate="0" containsString="0" containsBlank="1"/>
    </cacheField>
    <cacheField name="Nom client" numFmtId="0">
      <sharedItems containsNonDate="0" containsString="0" containsBlank="1"/>
    </cacheField>
    <cacheField name="Type" numFmtId="0">
      <sharedItems containsNonDate="0" containsString="0" containsBlank="1" count="1">
        <m/>
      </sharedItems>
    </cacheField>
    <cacheField name="Montant du paiement" numFmtId="0">
      <sharedItems containsNonDate="0" containsString="0" containsBlank="1"/>
    </cacheField>
    <cacheField name="Date du paiement " numFmtId="0">
      <sharedItems containsNonDate="0" containsString="0" containsBlank="1"/>
    </cacheField>
    <cacheField name="Type additionnel" numFmtId="0">
      <sharedItems containsNonDate="0" containsString="0" containsBlank="1"/>
    </cacheField>
    <cacheField name="exercice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  <r>
    <x v="0"/>
    <m/>
    <m/>
    <x v="0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2A74A-130D-4B68-A0EE-532E41C23A1B}" name="Tableau croisé dynamique2" cacheId="1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4:C38" firstHeaderRow="1" firstDataRow="2" firstDataCol="1"/>
  <pivotFields count="8">
    <pivotField axis="axisRow" showAll="0">
      <items count="2">
        <item x="0"/>
        <item t="default"/>
      </items>
    </pivotField>
    <pivotField showAll="0"/>
    <pivotField showAll="0"/>
    <pivotField axis="axisCol" showAll="0">
      <items count="2">
        <item x="0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2">
    <field x="0"/>
    <field x="7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0"/>
  <sheetViews>
    <sheetView workbookViewId="0">
      <pane xSplit="3" ySplit="3" topLeftCell="D965" activePane="bottomRight" state="frozen"/>
      <selection pane="topRight"/>
      <selection pane="bottomLeft"/>
      <selection pane="bottomRight" activeCell="O1" sqref="O1:O1048576"/>
    </sheetView>
  </sheetViews>
  <sheetFormatPr baseColWidth="10" defaultColWidth="9.140625" defaultRowHeight="15" x14ac:dyDescent="0.25"/>
  <cols>
    <col min="1" max="1" width="21" customWidth="1"/>
    <col min="2" max="2" width="27.7109375" style="8" customWidth="1"/>
    <col min="3" max="3" width="36.85546875" customWidth="1"/>
    <col min="4" max="4" width="26" style="8" customWidth="1"/>
    <col min="5" max="5" width="18.85546875" customWidth="1"/>
    <col min="6" max="8" width="16" style="8" customWidth="1"/>
    <col min="9" max="9" width="36.7109375" customWidth="1"/>
    <col min="10" max="10" width="17" style="8" customWidth="1"/>
    <col min="11" max="11" width="14.7109375" style="8" customWidth="1"/>
    <col min="12" max="13" width="11.42578125" style="8" customWidth="1"/>
    <col min="14" max="14" width="22.5703125" style="8" customWidth="1"/>
  </cols>
  <sheetData>
    <row r="1" spans="1:14" ht="18.75" customHeight="1" x14ac:dyDescent="0.3">
      <c r="A1" s="1" t="s">
        <v>0</v>
      </c>
      <c r="B1" s="7"/>
    </row>
    <row r="2" spans="1:14" ht="18.75" customHeight="1" x14ac:dyDescent="0.3">
      <c r="C2" s="1" t="s">
        <v>1</v>
      </c>
      <c r="D2" s="9" t="s">
        <v>2</v>
      </c>
      <c r="E2" s="5" t="s">
        <v>3</v>
      </c>
      <c r="F2" s="9" t="s">
        <v>4</v>
      </c>
      <c r="G2" s="9"/>
      <c r="H2" s="9"/>
    </row>
    <row r="3" spans="1:14" ht="45" customHeight="1" x14ac:dyDescent="0.25">
      <c r="A3" s="2" t="s">
        <v>5</v>
      </c>
      <c r="B3" s="3" t="s">
        <v>6</v>
      </c>
      <c r="C3" s="2" t="s">
        <v>7</v>
      </c>
      <c r="D3" s="3" t="s">
        <v>8</v>
      </c>
      <c r="E3" s="4" t="s">
        <v>9</v>
      </c>
      <c r="F3" s="10" t="s">
        <v>10</v>
      </c>
      <c r="G3" s="10" t="s">
        <v>11</v>
      </c>
      <c r="H3" s="20" t="s">
        <v>12</v>
      </c>
      <c r="I3" s="3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8" t="s">
        <v>18</v>
      </c>
    </row>
    <row r="4" spans="1:14" x14ac:dyDescent="0.25">
      <c r="J4" s="8">
        <f t="shared" ref="J4:J67" si="0">YEAR(F4)</f>
        <v>1900</v>
      </c>
      <c r="K4" s="8">
        <f t="shared" ref="K4:K67" si="1">MONTH(F4)</f>
        <v>1</v>
      </c>
      <c r="L4" s="8" t="str">
        <f t="shared" ref="L4:L67" si="2">MID(B4,7,4)</f>
        <v/>
      </c>
      <c r="M4" s="8" t="str">
        <f t="shared" ref="M4:M67" si="3">MID(B4,4,2)</f>
        <v/>
      </c>
      <c r="N4" s="8" t="str">
        <f t="shared" ref="N4:N67" si="4">CONCATENATE(A4,H4,J4,,K4,D4)</f>
        <v>19001</v>
      </c>
    </row>
    <row r="5" spans="1:14" x14ac:dyDescent="0.25">
      <c r="J5" s="8">
        <f t="shared" si="0"/>
        <v>1900</v>
      </c>
      <c r="K5" s="8">
        <f t="shared" si="1"/>
        <v>1</v>
      </c>
      <c r="L5" s="8" t="str">
        <f t="shared" si="2"/>
        <v/>
      </c>
      <c r="M5" s="8" t="str">
        <f t="shared" si="3"/>
        <v/>
      </c>
      <c r="N5" s="8" t="str">
        <f t="shared" si="4"/>
        <v>19001</v>
      </c>
    </row>
    <row r="6" spans="1:14" x14ac:dyDescent="0.25">
      <c r="J6" s="8">
        <f t="shared" si="0"/>
        <v>1900</v>
      </c>
      <c r="K6" s="8">
        <f t="shared" si="1"/>
        <v>1</v>
      </c>
      <c r="L6" s="8" t="str">
        <f t="shared" si="2"/>
        <v/>
      </c>
      <c r="M6" s="8" t="str">
        <f t="shared" si="3"/>
        <v/>
      </c>
      <c r="N6" s="8" t="str">
        <f t="shared" si="4"/>
        <v>19001</v>
      </c>
    </row>
    <row r="7" spans="1:14" x14ac:dyDescent="0.25">
      <c r="J7" s="8">
        <f t="shared" si="0"/>
        <v>1900</v>
      </c>
      <c r="K7" s="8">
        <f t="shared" si="1"/>
        <v>1</v>
      </c>
      <c r="L7" s="8" t="str">
        <f t="shared" si="2"/>
        <v/>
      </c>
      <c r="M7" s="8" t="str">
        <f t="shared" si="3"/>
        <v/>
      </c>
      <c r="N7" s="8" t="str">
        <f t="shared" si="4"/>
        <v>19001</v>
      </c>
    </row>
    <row r="8" spans="1:14" x14ac:dyDescent="0.25">
      <c r="J8" s="8">
        <f t="shared" si="0"/>
        <v>1900</v>
      </c>
      <c r="K8" s="8">
        <f t="shared" si="1"/>
        <v>1</v>
      </c>
      <c r="L8" s="8" t="str">
        <f t="shared" si="2"/>
        <v/>
      </c>
      <c r="M8" s="8" t="str">
        <f t="shared" si="3"/>
        <v/>
      </c>
      <c r="N8" s="8" t="str">
        <f t="shared" si="4"/>
        <v>19001</v>
      </c>
    </row>
    <row r="9" spans="1:14" x14ac:dyDescent="0.25">
      <c r="J9" s="8">
        <f t="shared" si="0"/>
        <v>1900</v>
      </c>
      <c r="K9" s="8">
        <f t="shared" si="1"/>
        <v>1</v>
      </c>
      <c r="L9" s="8" t="str">
        <f t="shared" si="2"/>
        <v/>
      </c>
      <c r="M9" s="8" t="str">
        <f t="shared" si="3"/>
        <v/>
      </c>
      <c r="N9" s="8" t="str">
        <f t="shared" si="4"/>
        <v>19001</v>
      </c>
    </row>
    <row r="10" spans="1:14" x14ac:dyDescent="0.25">
      <c r="J10" s="8">
        <f t="shared" si="0"/>
        <v>1900</v>
      </c>
      <c r="K10" s="8">
        <f t="shared" si="1"/>
        <v>1</v>
      </c>
      <c r="L10" s="8" t="str">
        <f t="shared" si="2"/>
        <v/>
      </c>
      <c r="M10" s="8" t="str">
        <f t="shared" si="3"/>
        <v/>
      </c>
      <c r="N10" s="8" t="str">
        <f t="shared" si="4"/>
        <v>19001</v>
      </c>
    </row>
    <row r="11" spans="1:14" x14ac:dyDescent="0.25">
      <c r="J11" s="8">
        <f t="shared" si="0"/>
        <v>1900</v>
      </c>
      <c r="K11" s="8">
        <f t="shared" si="1"/>
        <v>1</v>
      </c>
      <c r="L11" s="8" t="str">
        <f t="shared" si="2"/>
        <v/>
      </c>
      <c r="M11" s="8" t="str">
        <f t="shared" si="3"/>
        <v/>
      </c>
      <c r="N11" s="8" t="str">
        <f t="shared" si="4"/>
        <v>19001</v>
      </c>
    </row>
    <row r="12" spans="1:14" x14ac:dyDescent="0.25">
      <c r="J12" s="8">
        <f t="shared" si="0"/>
        <v>1900</v>
      </c>
      <c r="K12" s="8">
        <f t="shared" si="1"/>
        <v>1</v>
      </c>
      <c r="L12" s="8" t="str">
        <f t="shared" si="2"/>
        <v/>
      </c>
      <c r="M12" s="8" t="str">
        <f t="shared" si="3"/>
        <v/>
      </c>
      <c r="N12" s="8" t="str">
        <f t="shared" si="4"/>
        <v>19001</v>
      </c>
    </row>
    <row r="13" spans="1:14" x14ac:dyDescent="0.25">
      <c r="J13" s="8">
        <f t="shared" si="0"/>
        <v>1900</v>
      </c>
      <c r="K13" s="8">
        <f t="shared" si="1"/>
        <v>1</v>
      </c>
      <c r="L13" s="8" t="str">
        <f t="shared" si="2"/>
        <v/>
      </c>
      <c r="M13" s="8" t="str">
        <f t="shared" si="3"/>
        <v/>
      </c>
      <c r="N13" s="8" t="str">
        <f t="shared" si="4"/>
        <v>19001</v>
      </c>
    </row>
    <row r="14" spans="1:14" x14ac:dyDescent="0.25">
      <c r="J14" s="8">
        <f t="shared" si="0"/>
        <v>1900</v>
      </c>
      <c r="K14" s="8">
        <f t="shared" si="1"/>
        <v>1</v>
      </c>
      <c r="L14" s="8" t="str">
        <f t="shared" si="2"/>
        <v/>
      </c>
      <c r="M14" s="8" t="str">
        <f t="shared" si="3"/>
        <v/>
      </c>
      <c r="N14" s="8" t="str">
        <f t="shared" si="4"/>
        <v>19001</v>
      </c>
    </row>
    <row r="15" spans="1:14" x14ac:dyDescent="0.25">
      <c r="J15" s="8">
        <f t="shared" si="0"/>
        <v>1900</v>
      </c>
      <c r="K15" s="8">
        <f t="shared" si="1"/>
        <v>1</v>
      </c>
      <c r="L15" s="8" t="str">
        <f t="shared" si="2"/>
        <v/>
      </c>
      <c r="M15" s="8" t="str">
        <f t="shared" si="3"/>
        <v/>
      </c>
      <c r="N15" s="8" t="str">
        <f t="shared" si="4"/>
        <v>19001</v>
      </c>
    </row>
    <row r="16" spans="1:14" x14ac:dyDescent="0.25">
      <c r="J16" s="8">
        <f t="shared" si="0"/>
        <v>1900</v>
      </c>
      <c r="K16" s="8">
        <f t="shared" si="1"/>
        <v>1</v>
      </c>
      <c r="L16" s="8" t="str">
        <f t="shared" si="2"/>
        <v/>
      </c>
      <c r="M16" s="8" t="str">
        <f t="shared" si="3"/>
        <v/>
      </c>
      <c r="N16" s="8" t="str">
        <f t="shared" si="4"/>
        <v>19001</v>
      </c>
    </row>
    <row r="17" spans="4:14" x14ac:dyDescent="0.25">
      <c r="J17" s="8">
        <f t="shared" si="0"/>
        <v>1900</v>
      </c>
      <c r="K17" s="8">
        <f t="shared" si="1"/>
        <v>1</v>
      </c>
      <c r="L17" s="8" t="str">
        <f t="shared" si="2"/>
        <v/>
      </c>
      <c r="M17" s="8" t="str">
        <f t="shared" si="3"/>
        <v/>
      </c>
      <c r="N17" s="8" t="str">
        <f t="shared" si="4"/>
        <v>19001</v>
      </c>
    </row>
    <row r="18" spans="4:14" x14ac:dyDescent="0.25">
      <c r="J18" s="8">
        <f t="shared" si="0"/>
        <v>1900</v>
      </c>
      <c r="K18" s="8">
        <f t="shared" si="1"/>
        <v>1</v>
      </c>
      <c r="L18" s="8" t="str">
        <f t="shared" si="2"/>
        <v/>
      </c>
      <c r="M18" s="8" t="str">
        <f t="shared" si="3"/>
        <v/>
      </c>
      <c r="N18" s="8" t="str">
        <f t="shared" si="4"/>
        <v>19001</v>
      </c>
    </row>
    <row r="19" spans="4:14" x14ac:dyDescent="0.25">
      <c r="D19" s="19"/>
      <c r="J19" s="8">
        <f t="shared" si="0"/>
        <v>1900</v>
      </c>
      <c r="K19" s="8">
        <f t="shared" si="1"/>
        <v>1</v>
      </c>
      <c r="L19" s="8" t="str">
        <f t="shared" si="2"/>
        <v/>
      </c>
      <c r="M19" s="8" t="str">
        <f t="shared" si="3"/>
        <v/>
      </c>
      <c r="N19" s="8" t="str">
        <f t="shared" si="4"/>
        <v>19001</v>
      </c>
    </row>
    <row r="20" spans="4:14" x14ac:dyDescent="0.25">
      <c r="J20" s="8">
        <f t="shared" si="0"/>
        <v>1900</v>
      </c>
      <c r="K20" s="8">
        <f t="shared" si="1"/>
        <v>1</v>
      </c>
      <c r="L20" s="8" t="str">
        <f t="shared" si="2"/>
        <v/>
      </c>
      <c r="M20" s="8" t="str">
        <f t="shared" si="3"/>
        <v/>
      </c>
      <c r="N20" s="8" t="str">
        <f t="shared" si="4"/>
        <v>19001</v>
      </c>
    </row>
    <row r="21" spans="4:14" x14ac:dyDescent="0.25">
      <c r="J21" s="8">
        <f t="shared" si="0"/>
        <v>1900</v>
      </c>
      <c r="K21" s="8">
        <f t="shared" si="1"/>
        <v>1</v>
      </c>
      <c r="L21" s="8" t="str">
        <f t="shared" si="2"/>
        <v/>
      </c>
      <c r="M21" s="8" t="str">
        <f t="shared" si="3"/>
        <v/>
      </c>
      <c r="N21" s="8" t="str">
        <f t="shared" si="4"/>
        <v>19001</v>
      </c>
    </row>
    <row r="22" spans="4:14" x14ac:dyDescent="0.25">
      <c r="J22" s="8">
        <f t="shared" si="0"/>
        <v>1900</v>
      </c>
      <c r="K22" s="8">
        <f t="shared" si="1"/>
        <v>1</v>
      </c>
      <c r="L22" s="8" t="str">
        <f t="shared" si="2"/>
        <v/>
      </c>
      <c r="M22" s="8" t="str">
        <f t="shared" si="3"/>
        <v/>
      </c>
      <c r="N22" s="8" t="str">
        <f t="shared" si="4"/>
        <v>19001</v>
      </c>
    </row>
    <row r="23" spans="4:14" x14ac:dyDescent="0.25">
      <c r="J23" s="8">
        <f t="shared" si="0"/>
        <v>1900</v>
      </c>
      <c r="K23" s="8">
        <f t="shared" si="1"/>
        <v>1</v>
      </c>
      <c r="L23" s="8" t="str">
        <f t="shared" si="2"/>
        <v/>
      </c>
      <c r="M23" s="8" t="str">
        <f t="shared" si="3"/>
        <v/>
      </c>
      <c r="N23" s="8" t="str">
        <f t="shared" si="4"/>
        <v>19001</v>
      </c>
    </row>
    <row r="24" spans="4:14" x14ac:dyDescent="0.25">
      <c r="J24" s="8">
        <f t="shared" si="0"/>
        <v>1900</v>
      </c>
      <c r="K24" s="8">
        <f t="shared" si="1"/>
        <v>1</v>
      </c>
      <c r="L24" s="8" t="str">
        <f t="shared" si="2"/>
        <v/>
      </c>
      <c r="M24" s="8" t="str">
        <f t="shared" si="3"/>
        <v/>
      </c>
      <c r="N24" s="8" t="str">
        <f t="shared" si="4"/>
        <v>19001</v>
      </c>
    </row>
    <row r="25" spans="4:14" x14ac:dyDescent="0.25">
      <c r="J25" s="8">
        <f t="shared" si="0"/>
        <v>1900</v>
      </c>
      <c r="K25" s="8">
        <f t="shared" si="1"/>
        <v>1</v>
      </c>
      <c r="L25" s="8" t="str">
        <f t="shared" si="2"/>
        <v/>
      </c>
      <c r="M25" s="8" t="str">
        <f t="shared" si="3"/>
        <v/>
      </c>
      <c r="N25" s="8" t="str">
        <f t="shared" si="4"/>
        <v>19001</v>
      </c>
    </row>
    <row r="26" spans="4:14" x14ac:dyDescent="0.25">
      <c r="J26" s="8">
        <f t="shared" si="0"/>
        <v>1900</v>
      </c>
      <c r="K26" s="8">
        <f t="shared" si="1"/>
        <v>1</v>
      </c>
      <c r="L26" s="8" t="str">
        <f t="shared" si="2"/>
        <v/>
      </c>
      <c r="M26" s="8" t="str">
        <f t="shared" si="3"/>
        <v/>
      </c>
      <c r="N26" s="8" t="str">
        <f t="shared" si="4"/>
        <v>19001</v>
      </c>
    </row>
    <row r="27" spans="4:14" x14ac:dyDescent="0.25">
      <c r="J27" s="8">
        <f t="shared" si="0"/>
        <v>1900</v>
      </c>
      <c r="K27" s="8">
        <f t="shared" si="1"/>
        <v>1</v>
      </c>
      <c r="L27" s="8" t="str">
        <f t="shared" si="2"/>
        <v/>
      </c>
      <c r="M27" s="8" t="str">
        <f t="shared" si="3"/>
        <v/>
      </c>
      <c r="N27" s="8" t="str">
        <f t="shared" si="4"/>
        <v>19001</v>
      </c>
    </row>
    <row r="28" spans="4:14" x14ac:dyDescent="0.25">
      <c r="J28" s="8">
        <f t="shared" si="0"/>
        <v>1900</v>
      </c>
      <c r="K28" s="8">
        <f t="shared" si="1"/>
        <v>1</v>
      </c>
      <c r="L28" s="8" t="str">
        <f t="shared" si="2"/>
        <v/>
      </c>
      <c r="M28" s="8" t="str">
        <f t="shared" si="3"/>
        <v/>
      </c>
      <c r="N28" s="8" t="str">
        <f t="shared" si="4"/>
        <v>19001</v>
      </c>
    </row>
    <row r="29" spans="4:14" x14ac:dyDescent="0.25">
      <c r="J29" s="8">
        <f t="shared" si="0"/>
        <v>1900</v>
      </c>
      <c r="K29" s="8">
        <f t="shared" si="1"/>
        <v>1</v>
      </c>
      <c r="L29" s="8" t="str">
        <f t="shared" si="2"/>
        <v/>
      </c>
      <c r="M29" s="8" t="str">
        <f t="shared" si="3"/>
        <v/>
      </c>
      <c r="N29" s="8" t="str">
        <f t="shared" si="4"/>
        <v>19001</v>
      </c>
    </row>
    <row r="30" spans="4:14" x14ac:dyDescent="0.25">
      <c r="J30" s="8">
        <f t="shared" si="0"/>
        <v>1900</v>
      </c>
      <c r="K30" s="8">
        <f t="shared" si="1"/>
        <v>1</v>
      </c>
      <c r="L30" s="8" t="str">
        <f t="shared" si="2"/>
        <v/>
      </c>
      <c r="M30" s="8" t="str">
        <f t="shared" si="3"/>
        <v/>
      </c>
      <c r="N30" s="8" t="str">
        <f t="shared" si="4"/>
        <v>19001</v>
      </c>
    </row>
    <row r="31" spans="4:14" x14ac:dyDescent="0.25">
      <c r="J31" s="8">
        <f t="shared" si="0"/>
        <v>1900</v>
      </c>
      <c r="K31" s="8">
        <f t="shared" si="1"/>
        <v>1</v>
      </c>
      <c r="L31" s="8" t="str">
        <f t="shared" si="2"/>
        <v/>
      </c>
      <c r="M31" s="8" t="str">
        <f t="shared" si="3"/>
        <v/>
      </c>
      <c r="N31" s="8" t="str">
        <f t="shared" si="4"/>
        <v>19001</v>
      </c>
    </row>
    <row r="32" spans="4:14" x14ac:dyDescent="0.25">
      <c r="J32" s="8">
        <f t="shared" si="0"/>
        <v>1900</v>
      </c>
      <c r="K32" s="8">
        <f t="shared" si="1"/>
        <v>1</v>
      </c>
      <c r="L32" s="8" t="str">
        <f t="shared" si="2"/>
        <v/>
      </c>
      <c r="M32" s="8" t="str">
        <f t="shared" si="3"/>
        <v/>
      </c>
      <c r="N32" s="8" t="str">
        <f t="shared" si="4"/>
        <v>19001</v>
      </c>
    </row>
    <row r="33" spans="10:14" x14ac:dyDescent="0.25">
      <c r="J33" s="8">
        <f t="shared" si="0"/>
        <v>1900</v>
      </c>
      <c r="K33" s="8">
        <f t="shared" si="1"/>
        <v>1</v>
      </c>
      <c r="L33" s="8" t="str">
        <f t="shared" si="2"/>
        <v/>
      </c>
      <c r="M33" s="8" t="str">
        <f t="shared" si="3"/>
        <v/>
      </c>
      <c r="N33" s="8" t="str">
        <f t="shared" si="4"/>
        <v>19001</v>
      </c>
    </row>
    <row r="34" spans="10:14" x14ac:dyDescent="0.25">
      <c r="J34" s="8">
        <f t="shared" si="0"/>
        <v>1900</v>
      </c>
      <c r="K34" s="8">
        <f t="shared" si="1"/>
        <v>1</v>
      </c>
      <c r="L34" s="8" t="str">
        <f t="shared" si="2"/>
        <v/>
      </c>
      <c r="M34" s="8" t="str">
        <f t="shared" si="3"/>
        <v/>
      </c>
      <c r="N34" s="8" t="str">
        <f t="shared" si="4"/>
        <v>19001</v>
      </c>
    </row>
    <row r="35" spans="10:14" x14ac:dyDescent="0.25">
      <c r="J35" s="8">
        <f t="shared" si="0"/>
        <v>1900</v>
      </c>
      <c r="K35" s="8">
        <f t="shared" si="1"/>
        <v>1</v>
      </c>
      <c r="L35" s="8" t="str">
        <f t="shared" si="2"/>
        <v/>
      </c>
      <c r="M35" s="8" t="str">
        <f t="shared" si="3"/>
        <v/>
      </c>
      <c r="N35" s="8" t="str">
        <f t="shared" si="4"/>
        <v>19001</v>
      </c>
    </row>
    <row r="36" spans="10:14" x14ac:dyDescent="0.25">
      <c r="J36" s="8">
        <f t="shared" si="0"/>
        <v>1900</v>
      </c>
      <c r="K36" s="8">
        <f t="shared" si="1"/>
        <v>1</v>
      </c>
      <c r="L36" s="8" t="str">
        <f t="shared" si="2"/>
        <v/>
      </c>
      <c r="M36" s="8" t="str">
        <f t="shared" si="3"/>
        <v/>
      </c>
      <c r="N36" s="8" t="str">
        <f t="shared" si="4"/>
        <v>19001</v>
      </c>
    </row>
    <row r="37" spans="10:14" x14ac:dyDescent="0.25">
      <c r="J37" s="8">
        <f t="shared" si="0"/>
        <v>1900</v>
      </c>
      <c r="K37" s="8">
        <f t="shared" si="1"/>
        <v>1</v>
      </c>
      <c r="L37" s="8" t="str">
        <f t="shared" si="2"/>
        <v/>
      </c>
      <c r="M37" s="8" t="str">
        <f t="shared" si="3"/>
        <v/>
      </c>
      <c r="N37" s="8" t="str">
        <f t="shared" si="4"/>
        <v>19001</v>
      </c>
    </row>
    <row r="38" spans="10:14" x14ac:dyDescent="0.25">
      <c r="J38" s="8">
        <f t="shared" si="0"/>
        <v>1900</v>
      </c>
      <c r="K38" s="8">
        <f t="shared" si="1"/>
        <v>1</v>
      </c>
      <c r="L38" s="8" t="str">
        <f t="shared" si="2"/>
        <v/>
      </c>
      <c r="M38" s="8" t="str">
        <f t="shared" si="3"/>
        <v/>
      </c>
      <c r="N38" s="8" t="str">
        <f t="shared" si="4"/>
        <v>19001</v>
      </c>
    </row>
    <row r="39" spans="10:14" x14ac:dyDescent="0.25">
      <c r="J39" s="8">
        <f t="shared" si="0"/>
        <v>1900</v>
      </c>
      <c r="K39" s="8">
        <f t="shared" si="1"/>
        <v>1</v>
      </c>
      <c r="L39" s="8" t="str">
        <f t="shared" si="2"/>
        <v/>
      </c>
      <c r="M39" s="8" t="str">
        <f t="shared" si="3"/>
        <v/>
      </c>
      <c r="N39" s="8" t="str">
        <f t="shared" si="4"/>
        <v>19001</v>
      </c>
    </row>
    <row r="40" spans="10:14" x14ac:dyDescent="0.25">
      <c r="J40" s="8">
        <f t="shared" si="0"/>
        <v>1900</v>
      </c>
      <c r="K40" s="8">
        <f t="shared" si="1"/>
        <v>1</v>
      </c>
      <c r="L40" s="8" t="str">
        <f t="shared" si="2"/>
        <v/>
      </c>
      <c r="M40" s="8" t="str">
        <f t="shared" si="3"/>
        <v/>
      </c>
      <c r="N40" s="8" t="str">
        <f t="shared" si="4"/>
        <v>19001</v>
      </c>
    </row>
    <row r="41" spans="10:14" x14ac:dyDescent="0.25">
      <c r="J41" s="8">
        <f t="shared" si="0"/>
        <v>1900</v>
      </c>
      <c r="K41" s="8">
        <f t="shared" si="1"/>
        <v>1</v>
      </c>
      <c r="L41" s="8" t="str">
        <f t="shared" si="2"/>
        <v/>
      </c>
      <c r="M41" s="8" t="str">
        <f t="shared" si="3"/>
        <v/>
      </c>
      <c r="N41" s="8" t="str">
        <f t="shared" si="4"/>
        <v>19001</v>
      </c>
    </row>
    <row r="42" spans="10:14" x14ac:dyDescent="0.25">
      <c r="J42" s="8">
        <f t="shared" si="0"/>
        <v>1900</v>
      </c>
      <c r="K42" s="8">
        <f t="shared" si="1"/>
        <v>1</v>
      </c>
      <c r="L42" s="8" t="str">
        <f t="shared" si="2"/>
        <v/>
      </c>
      <c r="M42" s="8" t="str">
        <f t="shared" si="3"/>
        <v/>
      </c>
      <c r="N42" s="8" t="str">
        <f t="shared" si="4"/>
        <v>19001</v>
      </c>
    </row>
    <row r="43" spans="10:14" x14ac:dyDescent="0.25">
      <c r="J43" s="8">
        <f t="shared" si="0"/>
        <v>1900</v>
      </c>
      <c r="K43" s="8">
        <f t="shared" si="1"/>
        <v>1</v>
      </c>
      <c r="L43" s="8" t="str">
        <f t="shared" si="2"/>
        <v/>
      </c>
      <c r="M43" s="8" t="str">
        <f t="shared" si="3"/>
        <v/>
      </c>
      <c r="N43" s="8" t="str">
        <f t="shared" si="4"/>
        <v>19001</v>
      </c>
    </row>
    <row r="44" spans="10:14" x14ac:dyDescent="0.25">
      <c r="J44" s="8">
        <f t="shared" si="0"/>
        <v>1900</v>
      </c>
      <c r="K44" s="8">
        <f t="shared" si="1"/>
        <v>1</v>
      </c>
      <c r="L44" s="8" t="str">
        <f t="shared" si="2"/>
        <v/>
      </c>
      <c r="M44" s="8" t="str">
        <f t="shared" si="3"/>
        <v/>
      </c>
      <c r="N44" s="8" t="str">
        <f t="shared" si="4"/>
        <v>19001</v>
      </c>
    </row>
    <row r="45" spans="10:14" x14ac:dyDescent="0.25">
      <c r="J45" s="8">
        <f t="shared" si="0"/>
        <v>1900</v>
      </c>
      <c r="K45" s="8">
        <f t="shared" si="1"/>
        <v>1</v>
      </c>
      <c r="L45" s="8" t="str">
        <f t="shared" si="2"/>
        <v/>
      </c>
      <c r="M45" s="8" t="str">
        <f t="shared" si="3"/>
        <v/>
      </c>
      <c r="N45" s="8" t="str">
        <f t="shared" si="4"/>
        <v>19001</v>
      </c>
    </row>
    <row r="46" spans="10:14" x14ac:dyDescent="0.25">
      <c r="J46" s="8">
        <f t="shared" si="0"/>
        <v>1900</v>
      </c>
      <c r="K46" s="8">
        <f t="shared" si="1"/>
        <v>1</v>
      </c>
      <c r="L46" s="8" t="str">
        <f t="shared" si="2"/>
        <v/>
      </c>
      <c r="M46" s="8" t="str">
        <f t="shared" si="3"/>
        <v/>
      </c>
      <c r="N46" s="8" t="str">
        <f t="shared" si="4"/>
        <v>19001</v>
      </c>
    </row>
    <row r="47" spans="10:14" x14ac:dyDescent="0.25">
      <c r="J47" s="8">
        <f t="shared" si="0"/>
        <v>1900</v>
      </c>
      <c r="K47" s="8">
        <f t="shared" si="1"/>
        <v>1</v>
      </c>
      <c r="L47" s="8" t="str">
        <f t="shared" si="2"/>
        <v/>
      </c>
      <c r="M47" s="8" t="str">
        <f t="shared" si="3"/>
        <v/>
      </c>
      <c r="N47" s="8" t="str">
        <f t="shared" si="4"/>
        <v>19001</v>
      </c>
    </row>
    <row r="48" spans="10:14" x14ac:dyDescent="0.25">
      <c r="J48" s="8">
        <f t="shared" si="0"/>
        <v>1900</v>
      </c>
      <c r="K48" s="8">
        <f t="shared" si="1"/>
        <v>1</v>
      </c>
      <c r="L48" s="8" t="str">
        <f t="shared" si="2"/>
        <v/>
      </c>
      <c r="M48" s="8" t="str">
        <f t="shared" si="3"/>
        <v/>
      </c>
      <c r="N48" s="8" t="str">
        <f t="shared" si="4"/>
        <v>19001</v>
      </c>
    </row>
    <row r="49" spans="10:14" x14ac:dyDescent="0.25">
      <c r="J49" s="8">
        <f t="shared" si="0"/>
        <v>1900</v>
      </c>
      <c r="K49" s="8">
        <f t="shared" si="1"/>
        <v>1</v>
      </c>
      <c r="L49" s="8" t="str">
        <f t="shared" si="2"/>
        <v/>
      </c>
      <c r="M49" s="8" t="str">
        <f t="shared" si="3"/>
        <v/>
      </c>
      <c r="N49" s="8" t="str">
        <f t="shared" si="4"/>
        <v>19001</v>
      </c>
    </row>
    <row r="50" spans="10:14" x14ac:dyDescent="0.25">
      <c r="J50" s="8">
        <f t="shared" si="0"/>
        <v>1900</v>
      </c>
      <c r="K50" s="8">
        <f t="shared" si="1"/>
        <v>1</v>
      </c>
      <c r="L50" s="8" t="str">
        <f t="shared" si="2"/>
        <v/>
      </c>
      <c r="M50" s="8" t="str">
        <f t="shared" si="3"/>
        <v/>
      </c>
      <c r="N50" s="8" t="str">
        <f t="shared" si="4"/>
        <v>19001</v>
      </c>
    </row>
    <row r="51" spans="10:14" x14ac:dyDescent="0.25">
      <c r="J51" s="8">
        <f t="shared" si="0"/>
        <v>1900</v>
      </c>
      <c r="K51" s="8">
        <f t="shared" si="1"/>
        <v>1</v>
      </c>
      <c r="L51" s="8" t="str">
        <f t="shared" si="2"/>
        <v/>
      </c>
      <c r="M51" s="8" t="str">
        <f t="shared" si="3"/>
        <v/>
      </c>
      <c r="N51" s="8" t="str">
        <f t="shared" si="4"/>
        <v>19001</v>
      </c>
    </row>
    <row r="52" spans="10:14" x14ac:dyDescent="0.25">
      <c r="J52" s="8">
        <f t="shared" si="0"/>
        <v>1900</v>
      </c>
      <c r="K52" s="8">
        <f t="shared" si="1"/>
        <v>1</v>
      </c>
      <c r="L52" s="8" t="str">
        <f t="shared" si="2"/>
        <v/>
      </c>
      <c r="M52" s="8" t="str">
        <f t="shared" si="3"/>
        <v/>
      </c>
      <c r="N52" s="8" t="str">
        <f t="shared" si="4"/>
        <v>19001</v>
      </c>
    </row>
    <row r="53" spans="10:14" x14ac:dyDescent="0.25">
      <c r="J53" s="8">
        <f t="shared" si="0"/>
        <v>1900</v>
      </c>
      <c r="K53" s="8">
        <f t="shared" si="1"/>
        <v>1</v>
      </c>
      <c r="L53" s="8" t="str">
        <f t="shared" si="2"/>
        <v/>
      </c>
      <c r="M53" s="8" t="str">
        <f t="shared" si="3"/>
        <v/>
      </c>
      <c r="N53" s="8" t="str">
        <f t="shared" si="4"/>
        <v>19001</v>
      </c>
    </row>
    <row r="54" spans="10:14" x14ac:dyDescent="0.25">
      <c r="J54" s="8">
        <f t="shared" si="0"/>
        <v>1900</v>
      </c>
      <c r="K54" s="8">
        <f t="shared" si="1"/>
        <v>1</v>
      </c>
      <c r="L54" s="8" t="str">
        <f t="shared" si="2"/>
        <v/>
      </c>
      <c r="M54" s="8" t="str">
        <f t="shared" si="3"/>
        <v/>
      </c>
      <c r="N54" s="8" t="str">
        <f t="shared" si="4"/>
        <v>19001</v>
      </c>
    </row>
    <row r="55" spans="10:14" x14ac:dyDescent="0.25">
      <c r="J55" s="8">
        <f t="shared" si="0"/>
        <v>1900</v>
      </c>
      <c r="K55" s="8">
        <f t="shared" si="1"/>
        <v>1</v>
      </c>
      <c r="L55" s="8" t="str">
        <f t="shared" si="2"/>
        <v/>
      </c>
      <c r="M55" s="8" t="str">
        <f t="shared" si="3"/>
        <v/>
      </c>
      <c r="N55" s="8" t="str">
        <f t="shared" si="4"/>
        <v>19001</v>
      </c>
    </row>
    <row r="56" spans="10:14" x14ac:dyDescent="0.25">
      <c r="J56" s="8">
        <f t="shared" si="0"/>
        <v>1900</v>
      </c>
      <c r="K56" s="8">
        <f t="shared" si="1"/>
        <v>1</v>
      </c>
      <c r="L56" s="8" t="str">
        <f t="shared" si="2"/>
        <v/>
      </c>
      <c r="M56" s="8" t="str">
        <f t="shared" si="3"/>
        <v/>
      </c>
      <c r="N56" s="8" t="str">
        <f t="shared" si="4"/>
        <v>19001</v>
      </c>
    </row>
    <row r="57" spans="10:14" x14ac:dyDescent="0.25">
      <c r="J57" s="8">
        <f t="shared" si="0"/>
        <v>1900</v>
      </c>
      <c r="K57" s="8">
        <f t="shared" si="1"/>
        <v>1</v>
      </c>
      <c r="L57" s="8" t="str">
        <f t="shared" si="2"/>
        <v/>
      </c>
      <c r="M57" s="8" t="str">
        <f t="shared" si="3"/>
        <v/>
      </c>
      <c r="N57" s="8" t="str">
        <f t="shared" si="4"/>
        <v>19001</v>
      </c>
    </row>
    <row r="58" spans="10:14" x14ac:dyDescent="0.25">
      <c r="J58" s="8">
        <f t="shared" si="0"/>
        <v>1900</v>
      </c>
      <c r="K58" s="8">
        <f t="shared" si="1"/>
        <v>1</v>
      </c>
      <c r="L58" s="8" t="str">
        <f t="shared" si="2"/>
        <v/>
      </c>
      <c r="M58" s="8" t="str">
        <f t="shared" si="3"/>
        <v/>
      </c>
      <c r="N58" s="8" t="str">
        <f t="shared" si="4"/>
        <v>19001</v>
      </c>
    </row>
    <row r="59" spans="10:14" x14ac:dyDescent="0.25">
      <c r="J59" s="8">
        <f t="shared" si="0"/>
        <v>1900</v>
      </c>
      <c r="K59" s="8">
        <f t="shared" si="1"/>
        <v>1</v>
      </c>
      <c r="L59" s="8" t="str">
        <f t="shared" si="2"/>
        <v/>
      </c>
      <c r="M59" s="8" t="str">
        <f t="shared" si="3"/>
        <v/>
      </c>
      <c r="N59" s="8" t="str">
        <f t="shared" si="4"/>
        <v>19001</v>
      </c>
    </row>
    <row r="60" spans="10:14" x14ac:dyDescent="0.25">
      <c r="J60" s="8">
        <f t="shared" si="0"/>
        <v>1900</v>
      </c>
      <c r="K60" s="8">
        <f t="shared" si="1"/>
        <v>1</v>
      </c>
      <c r="L60" s="8" t="str">
        <f t="shared" si="2"/>
        <v/>
      </c>
      <c r="M60" s="8" t="str">
        <f t="shared" si="3"/>
        <v/>
      </c>
      <c r="N60" s="8" t="str">
        <f t="shared" si="4"/>
        <v>19001</v>
      </c>
    </row>
    <row r="61" spans="10:14" x14ac:dyDescent="0.25">
      <c r="J61" s="8">
        <f t="shared" si="0"/>
        <v>1900</v>
      </c>
      <c r="K61" s="8">
        <f t="shared" si="1"/>
        <v>1</v>
      </c>
      <c r="L61" s="8" t="str">
        <f t="shared" si="2"/>
        <v/>
      </c>
      <c r="M61" s="8" t="str">
        <f t="shared" si="3"/>
        <v/>
      </c>
      <c r="N61" s="8" t="str">
        <f t="shared" si="4"/>
        <v>19001</v>
      </c>
    </row>
    <row r="62" spans="10:14" x14ac:dyDescent="0.25">
      <c r="J62" s="8">
        <f t="shared" si="0"/>
        <v>1900</v>
      </c>
      <c r="K62" s="8">
        <f t="shared" si="1"/>
        <v>1</v>
      </c>
      <c r="L62" s="8" t="str">
        <f t="shared" si="2"/>
        <v/>
      </c>
      <c r="M62" s="8" t="str">
        <f t="shared" si="3"/>
        <v/>
      </c>
      <c r="N62" s="8" t="str">
        <f t="shared" si="4"/>
        <v>19001</v>
      </c>
    </row>
    <row r="63" spans="10:14" x14ac:dyDescent="0.25">
      <c r="J63" s="8">
        <f t="shared" si="0"/>
        <v>1900</v>
      </c>
      <c r="K63" s="8">
        <f t="shared" si="1"/>
        <v>1</v>
      </c>
      <c r="L63" s="8" t="str">
        <f t="shared" si="2"/>
        <v/>
      </c>
      <c r="M63" s="8" t="str">
        <f t="shared" si="3"/>
        <v/>
      </c>
      <c r="N63" s="8" t="str">
        <f t="shared" si="4"/>
        <v>19001</v>
      </c>
    </row>
    <row r="64" spans="10:14" x14ac:dyDescent="0.25">
      <c r="J64" s="8">
        <f t="shared" si="0"/>
        <v>1900</v>
      </c>
      <c r="K64" s="8">
        <f t="shared" si="1"/>
        <v>1</v>
      </c>
      <c r="L64" s="8" t="str">
        <f t="shared" si="2"/>
        <v/>
      </c>
      <c r="M64" s="8" t="str">
        <f t="shared" si="3"/>
        <v/>
      </c>
      <c r="N64" s="8" t="str">
        <f t="shared" si="4"/>
        <v>19001</v>
      </c>
    </row>
    <row r="65" spans="10:14" x14ac:dyDescent="0.25">
      <c r="J65" s="8">
        <f t="shared" si="0"/>
        <v>1900</v>
      </c>
      <c r="K65" s="8">
        <f t="shared" si="1"/>
        <v>1</v>
      </c>
      <c r="L65" s="8" t="str">
        <f t="shared" si="2"/>
        <v/>
      </c>
      <c r="M65" s="8" t="str">
        <f t="shared" si="3"/>
        <v/>
      </c>
      <c r="N65" s="8" t="str">
        <f t="shared" si="4"/>
        <v>19001</v>
      </c>
    </row>
    <row r="66" spans="10:14" x14ac:dyDescent="0.25">
      <c r="J66" s="8">
        <f t="shared" si="0"/>
        <v>1900</v>
      </c>
      <c r="K66" s="8">
        <f t="shared" si="1"/>
        <v>1</v>
      </c>
      <c r="L66" s="8" t="str">
        <f t="shared" si="2"/>
        <v/>
      </c>
      <c r="M66" s="8" t="str">
        <f t="shared" si="3"/>
        <v/>
      </c>
      <c r="N66" s="8" t="str">
        <f t="shared" si="4"/>
        <v>19001</v>
      </c>
    </row>
    <row r="67" spans="10:14" x14ac:dyDescent="0.25">
      <c r="J67" s="8">
        <f t="shared" si="0"/>
        <v>1900</v>
      </c>
      <c r="K67" s="8">
        <f t="shared" si="1"/>
        <v>1</v>
      </c>
      <c r="L67" s="8" t="str">
        <f t="shared" si="2"/>
        <v/>
      </c>
      <c r="M67" s="8" t="str">
        <f t="shared" si="3"/>
        <v/>
      </c>
      <c r="N67" s="8" t="str">
        <f t="shared" si="4"/>
        <v>19001</v>
      </c>
    </row>
    <row r="68" spans="10:14" x14ac:dyDescent="0.25">
      <c r="J68" s="8">
        <f t="shared" ref="J68:J131" si="5">YEAR(F68)</f>
        <v>1900</v>
      </c>
      <c r="K68" s="8">
        <f t="shared" ref="K68:K131" si="6">MONTH(F68)</f>
        <v>1</v>
      </c>
      <c r="L68" s="8" t="str">
        <f t="shared" ref="L68:L131" si="7">MID(B68,7,4)</f>
        <v/>
      </c>
      <c r="M68" s="8" t="str">
        <f t="shared" ref="M68:M131" si="8">MID(B68,4,2)</f>
        <v/>
      </c>
      <c r="N68" s="8" t="str">
        <f t="shared" ref="N68:N131" si="9">CONCATENATE(A68,H68,J68,,K68,D68)</f>
        <v>19001</v>
      </c>
    </row>
    <row r="69" spans="10:14" x14ac:dyDescent="0.25">
      <c r="J69" s="8">
        <f t="shared" si="5"/>
        <v>1900</v>
      </c>
      <c r="K69" s="8">
        <f t="shared" si="6"/>
        <v>1</v>
      </c>
      <c r="L69" s="8" t="str">
        <f t="shared" si="7"/>
        <v/>
      </c>
      <c r="M69" s="8" t="str">
        <f t="shared" si="8"/>
        <v/>
      </c>
      <c r="N69" s="8" t="str">
        <f t="shared" si="9"/>
        <v>19001</v>
      </c>
    </row>
    <row r="70" spans="10:14" x14ac:dyDescent="0.25">
      <c r="J70" s="8">
        <f t="shared" si="5"/>
        <v>1900</v>
      </c>
      <c r="K70" s="8">
        <f t="shared" si="6"/>
        <v>1</v>
      </c>
      <c r="L70" s="8" t="str">
        <f t="shared" si="7"/>
        <v/>
      </c>
      <c r="M70" s="8" t="str">
        <f t="shared" si="8"/>
        <v/>
      </c>
      <c r="N70" s="8" t="str">
        <f t="shared" si="9"/>
        <v>19001</v>
      </c>
    </row>
    <row r="71" spans="10:14" x14ac:dyDescent="0.25">
      <c r="J71" s="8">
        <f t="shared" si="5"/>
        <v>1900</v>
      </c>
      <c r="K71" s="8">
        <f t="shared" si="6"/>
        <v>1</v>
      </c>
      <c r="L71" s="8" t="str">
        <f t="shared" si="7"/>
        <v/>
      </c>
      <c r="M71" s="8" t="str">
        <f t="shared" si="8"/>
        <v/>
      </c>
      <c r="N71" s="8" t="str">
        <f t="shared" si="9"/>
        <v>19001</v>
      </c>
    </row>
    <row r="72" spans="10:14" x14ac:dyDescent="0.25">
      <c r="J72" s="8">
        <f t="shared" si="5"/>
        <v>1900</v>
      </c>
      <c r="K72" s="8">
        <f t="shared" si="6"/>
        <v>1</v>
      </c>
      <c r="L72" s="8" t="str">
        <f t="shared" si="7"/>
        <v/>
      </c>
      <c r="M72" s="8" t="str">
        <f t="shared" si="8"/>
        <v/>
      </c>
      <c r="N72" s="8" t="str">
        <f t="shared" si="9"/>
        <v>19001</v>
      </c>
    </row>
    <row r="73" spans="10:14" x14ac:dyDescent="0.25">
      <c r="J73" s="8">
        <f t="shared" si="5"/>
        <v>1900</v>
      </c>
      <c r="K73" s="8">
        <f t="shared" si="6"/>
        <v>1</v>
      </c>
      <c r="L73" s="8" t="str">
        <f t="shared" si="7"/>
        <v/>
      </c>
      <c r="M73" s="8" t="str">
        <f t="shared" si="8"/>
        <v/>
      </c>
      <c r="N73" s="8" t="str">
        <f t="shared" si="9"/>
        <v>19001</v>
      </c>
    </row>
    <row r="74" spans="10:14" x14ac:dyDescent="0.25">
      <c r="J74" s="8">
        <f t="shared" si="5"/>
        <v>1900</v>
      </c>
      <c r="K74" s="8">
        <f t="shared" si="6"/>
        <v>1</v>
      </c>
      <c r="L74" s="8" t="str">
        <f t="shared" si="7"/>
        <v/>
      </c>
      <c r="M74" s="8" t="str">
        <f t="shared" si="8"/>
        <v/>
      </c>
      <c r="N74" s="8" t="str">
        <f t="shared" si="9"/>
        <v>19001</v>
      </c>
    </row>
    <row r="75" spans="10:14" x14ac:dyDescent="0.25">
      <c r="J75" s="8">
        <f t="shared" si="5"/>
        <v>1900</v>
      </c>
      <c r="K75" s="8">
        <f t="shared" si="6"/>
        <v>1</v>
      </c>
      <c r="L75" s="8" t="str">
        <f t="shared" si="7"/>
        <v/>
      </c>
      <c r="M75" s="8" t="str">
        <f t="shared" si="8"/>
        <v/>
      </c>
      <c r="N75" s="8" t="str">
        <f t="shared" si="9"/>
        <v>19001</v>
      </c>
    </row>
    <row r="76" spans="10:14" x14ac:dyDescent="0.25">
      <c r="J76" s="8">
        <f t="shared" si="5"/>
        <v>1900</v>
      </c>
      <c r="K76" s="8">
        <f t="shared" si="6"/>
        <v>1</v>
      </c>
      <c r="L76" s="8" t="str">
        <f t="shared" si="7"/>
        <v/>
      </c>
      <c r="M76" s="8" t="str">
        <f t="shared" si="8"/>
        <v/>
      </c>
      <c r="N76" s="8" t="str">
        <f t="shared" si="9"/>
        <v>19001</v>
      </c>
    </row>
    <row r="77" spans="10:14" x14ac:dyDescent="0.25">
      <c r="J77" s="8">
        <f t="shared" si="5"/>
        <v>1900</v>
      </c>
      <c r="K77" s="8">
        <f t="shared" si="6"/>
        <v>1</v>
      </c>
      <c r="L77" s="8" t="str">
        <f t="shared" si="7"/>
        <v/>
      </c>
      <c r="M77" s="8" t="str">
        <f t="shared" si="8"/>
        <v/>
      </c>
      <c r="N77" s="8" t="str">
        <f t="shared" si="9"/>
        <v>19001</v>
      </c>
    </row>
    <row r="78" spans="10:14" x14ac:dyDescent="0.25">
      <c r="J78" s="8">
        <f t="shared" si="5"/>
        <v>1900</v>
      </c>
      <c r="K78" s="8">
        <f t="shared" si="6"/>
        <v>1</v>
      </c>
      <c r="L78" s="8" t="str">
        <f t="shared" si="7"/>
        <v/>
      </c>
      <c r="M78" s="8" t="str">
        <f t="shared" si="8"/>
        <v/>
      </c>
      <c r="N78" s="8" t="str">
        <f t="shared" si="9"/>
        <v>19001</v>
      </c>
    </row>
    <row r="79" spans="10:14" x14ac:dyDescent="0.25">
      <c r="J79" s="8">
        <f t="shared" si="5"/>
        <v>1900</v>
      </c>
      <c r="K79" s="8">
        <f t="shared" si="6"/>
        <v>1</v>
      </c>
      <c r="L79" s="8" t="str">
        <f t="shared" si="7"/>
        <v/>
      </c>
      <c r="M79" s="8" t="str">
        <f t="shared" si="8"/>
        <v/>
      </c>
      <c r="N79" s="8" t="str">
        <f t="shared" si="9"/>
        <v>19001</v>
      </c>
    </row>
    <row r="80" spans="10:14" x14ac:dyDescent="0.25">
      <c r="J80" s="8">
        <f t="shared" si="5"/>
        <v>1900</v>
      </c>
      <c r="K80" s="8">
        <f t="shared" si="6"/>
        <v>1</v>
      </c>
      <c r="L80" s="8" t="str">
        <f t="shared" si="7"/>
        <v/>
      </c>
      <c r="M80" s="8" t="str">
        <f t="shared" si="8"/>
        <v/>
      </c>
      <c r="N80" s="8" t="str">
        <f t="shared" si="9"/>
        <v>19001</v>
      </c>
    </row>
    <row r="81" spans="10:14" x14ac:dyDescent="0.25">
      <c r="J81" s="8">
        <f t="shared" si="5"/>
        <v>1900</v>
      </c>
      <c r="K81" s="8">
        <f t="shared" si="6"/>
        <v>1</v>
      </c>
      <c r="L81" s="8" t="str">
        <f t="shared" si="7"/>
        <v/>
      </c>
      <c r="M81" s="8" t="str">
        <f t="shared" si="8"/>
        <v/>
      </c>
      <c r="N81" s="8" t="str">
        <f t="shared" si="9"/>
        <v>19001</v>
      </c>
    </row>
    <row r="82" spans="10:14" x14ac:dyDescent="0.25">
      <c r="J82" s="8">
        <f t="shared" si="5"/>
        <v>1900</v>
      </c>
      <c r="K82" s="8">
        <f t="shared" si="6"/>
        <v>1</v>
      </c>
      <c r="L82" s="8" t="str">
        <f t="shared" si="7"/>
        <v/>
      </c>
      <c r="M82" s="8" t="str">
        <f t="shared" si="8"/>
        <v/>
      </c>
      <c r="N82" s="8" t="str">
        <f t="shared" si="9"/>
        <v>19001</v>
      </c>
    </row>
    <row r="83" spans="10:14" x14ac:dyDescent="0.25">
      <c r="J83" s="8">
        <f t="shared" si="5"/>
        <v>1900</v>
      </c>
      <c r="K83" s="8">
        <f t="shared" si="6"/>
        <v>1</v>
      </c>
      <c r="L83" s="8" t="str">
        <f t="shared" si="7"/>
        <v/>
      </c>
      <c r="M83" s="8" t="str">
        <f t="shared" si="8"/>
        <v/>
      </c>
      <c r="N83" s="8" t="str">
        <f t="shared" si="9"/>
        <v>19001</v>
      </c>
    </row>
    <row r="84" spans="10:14" x14ac:dyDescent="0.25">
      <c r="J84" s="8">
        <f t="shared" si="5"/>
        <v>1900</v>
      </c>
      <c r="K84" s="8">
        <f t="shared" si="6"/>
        <v>1</v>
      </c>
      <c r="L84" s="8" t="str">
        <f t="shared" si="7"/>
        <v/>
      </c>
      <c r="M84" s="8" t="str">
        <f t="shared" si="8"/>
        <v/>
      </c>
      <c r="N84" s="8" t="str">
        <f t="shared" si="9"/>
        <v>19001</v>
      </c>
    </row>
    <row r="85" spans="10:14" x14ac:dyDescent="0.25">
      <c r="J85" s="8">
        <f t="shared" si="5"/>
        <v>1900</v>
      </c>
      <c r="K85" s="8">
        <f t="shared" si="6"/>
        <v>1</v>
      </c>
      <c r="L85" s="8" t="str">
        <f t="shared" si="7"/>
        <v/>
      </c>
      <c r="M85" s="8" t="str">
        <f t="shared" si="8"/>
        <v/>
      </c>
      <c r="N85" s="8" t="str">
        <f t="shared" si="9"/>
        <v>19001</v>
      </c>
    </row>
    <row r="86" spans="10:14" x14ac:dyDescent="0.25">
      <c r="J86" s="8">
        <f t="shared" si="5"/>
        <v>1900</v>
      </c>
      <c r="K86" s="8">
        <f t="shared" si="6"/>
        <v>1</v>
      </c>
      <c r="L86" s="8" t="str">
        <f t="shared" si="7"/>
        <v/>
      </c>
      <c r="M86" s="8" t="str">
        <f t="shared" si="8"/>
        <v/>
      </c>
      <c r="N86" s="8" t="str">
        <f t="shared" si="9"/>
        <v>19001</v>
      </c>
    </row>
    <row r="87" spans="10:14" x14ac:dyDescent="0.25">
      <c r="J87" s="8">
        <f t="shared" si="5"/>
        <v>1900</v>
      </c>
      <c r="K87" s="8">
        <f t="shared" si="6"/>
        <v>1</v>
      </c>
      <c r="L87" s="8" t="str">
        <f t="shared" si="7"/>
        <v/>
      </c>
      <c r="M87" s="8" t="str">
        <f t="shared" si="8"/>
        <v/>
      </c>
      <c r="N87" s="8" t="str">
        <f t="shared" si="9"/>
        <v>19001</v>
      </c>
    </row>
    <row r="88" spans="10:14" x14ac:dyDescent="0.25">
      <c r="J88" s="8">
        <f t="shared" si="5"/>
        <v>1900</v>
      </c>
      <c r="K88" s="8">
        <f t="shared" si="6"/>
        <v>1</v>
      </c>
      <c r="L88" s="8" t="str">
        <f t="shared" si="7"/>
        <v/>
      </c>
      <c r="M88" s="8" t="str">
        <f t="shared" si="8"/>
        <v/>
      </c>
      <c r="N88" s="8" t="str">
        <f t="shared" si="9"/>
        <v>19001</v>
      </c>
    </row>
    <row r="89" spans="10:14" x14ac:dyDescent="0.25">
      <c r="J89" s="8">
        <f t="shared" si="5"/>
        <v>1900</v>
      </c>
      <c r="K89" s="8">
        <f t="shared" si="6"/>
        <v>1</v>
      </c>
      <c r="L89" s="8" t="str">
        <f t="shared" si="7"/>
        <v/>
      </c>
      <c r="M89" s="8" t="str">
        <f t="shared" si="8"/>
        <v/>
      </c>
      <c r="N89" s="8" t="str">
        <f t="shared" si="9"/>
        <v>19001</v>
      </c>
    </row>
    <row r="90" spans="10:14" x14ac:dyDescent="0.25">
      <c r="J90" s="8">
        <f t="shared" si="5"/>
        <v>1900</v>
      </c>
      <c r="K90" s="8">
        <f t="shared" si="6"/>
        <v>1</v>
      </c>
      <c r="L90" s="8" t="str">
        <f t="shared" si="7"/>
        <v/>
      </c>
      <c r="M90" s="8" t="str">
        <f t="shared" si="8"/>
        <v/>
      </c>
      <c r="N90" s="8" t="str">
        <f t="shared" si="9"/>
        <v>19001</v>
      </c>
    </row>
    <row r="91" spans="10:14" x14ac:dyDescent="0.25">
      <c r="J91" s="8">
        <f t="shared" si="5"/>
        <v>1900</v>
      </c>
      <c r="K91" s="8">
        <f t="shared" si="6"/>
        <v>1</v>
      </c>
      <c r="L91" s="8" t="str">
        <f t="shared" si="7"/>
        <v/>
      </c>
      <c r="M91" s="8" t="str">
        <f t="shared" si="8"/>
        <v/>
      </c>
      <c r="N91" s="8" t="str">
        <f t="shared" si="9"/>
        <v>19001</v>
      </c>
    </row>
    <row r="92" spans="10:14" x14ac:dyDescent="0.25">
      <c r="J92" s="8">
        <f t="shared" si="5"/>
        <v>1900</v>
      </c>
      <c r="K92" s="8">
        <f t="shared" si="6"/>
        <v>1</v>
      </c>
      <c r="L92" s="8" t="str">
        <f t="shared" si="7"/>
        <v/>
      </c>
      <c r="M92" s="8" t="str">
        <f t="shared" si="8"/>
        <v/>
      </c>
      <c r="N92" s="8" t="str">
        <f t="shared" si="9"/>
        <v>19001</v>
      </c>
    </row>
    <row r="93" spans="10:14" x14ac:dyDescent="0.25">
      <c r="J93" s="8">
        <f t="shared" si="5"/>
        <v>1900</v>
      </c>
      <c r="K93" s="8">
        <f t="shared" si="6"/>
        <v>1</v>
      </c>
      <c r="L93" s="8" t="str">
        <f t="shared" si="7"/>
        <v/>
      </c>
      <c r="M93" s="8" t="str">
        <f t="shared" si="8"/>
        <v/>
      </c>
      <c r="N93" s="8" t="str">
        <f t="shared" si="9"/>
        <v>19001</v>
      </c>
    </row>
    <row r="94" spans="10:14" x14ac:dyDescent="0.25">
      <c r="J94" s="8">
        <f t="shared" si="5"/>
        <v>1900</v>
      </c>
      <c r="K94" s="8">
        <f t="shared" si="6"/>
        <v>1</v>
      </c>
      <c r="L94" s="8" t="str">
        <f t="shared" si="7"/>
        <v/>
      </c>
      <c r="M94" s="8" t="str">
        <f t="shared" si="8"/>
        <v/>
      </c>
      <c r="N94" s="8" t="str">
        <f t="shared" si="9"/>
        <v>19001</v>
      </c>
    </row>
    <row r="95" spans="10:14" x14ac:dyDescent="0.25">
      <c r="J95" s="8">
        <f t="shared" si="5"/>
        <v>1900</v>
      </c>
      <c r="K95" s="8">
        <f t="shared" si="6"/>
        <v>1</v>
      </c>
      <c r="L95" s="8" t="str">
        <f t="shared" si="7"/>
        <v/>
      </c>
      <c r="M95" s="8" t="str">
        <f t="shared" si="8"/>
        <v/>
      </c>
      <c r="N95" s="8" t="str">
        <f t="shared" si="9"/>
        <v>19001</v>
      </c>
    </row>
    <row r="96" spans="10:14" x14ac:dyDescent="0.25">
      <c r="J96" s="8">
        <f t="shared" si="5"/>
        <v>1900</v>
      </c>
      <c r="K96" s="8">
        <f t="shared" si="6"/>
        <v>1</v>
      </c>
      <c r="L96" s="8" t="str">
        <f t="shared" si="7"/>
        <v/>
      </c>
      <c r="M96" s="8" t="str">
        <f t="shared" si="8"/>
        <v/>
      </c>
      <c r="N96" s="8" t="str">
        <f t="shared" si="9"/>
        <v>19001</v>
      </c>
    </row>
    <row r="97" spans="10:14" x14ac:dyDescent="0.25">
      <c r="J97" s="8">
        <f t="shared" si="5"/>
        <v>1900</v>
      </c>
      <c r="K97" s="8">
        <f t="shared" si="6"/>
        <v>1</v>
      </c>
      <c r="L97" s="8" t="str">
        <f t="shared" si="7"/>
        <v/>
      </c>
      <c r="M97" s="8" t="str">
        <f t="shared" si="8"/>
        <v/>
      </c>
      <c r="N97" s="8" t="str">
        <f t="shared" si="9"/>
        <v>19001</v>
      </c>
    </row>
    <row r="98" spans="10:14" x14ac:dyDescent="0.25">
      <c r="J98" s="8">
        <f t="shared" si="5"/>
        <v>1900</v>
      </c>
      <c r="K98" s="8">
        <f t="shared" si="6"/>
        <v>1</v>
      </c>
      <c r="L98" s="8" t="str">
        <f t="shared" si="7"/>
        <v/>
      </c>
      <c r="M98" s="8" t="str">
        <f t="shared" si="8"/>
        <v/>
      </c>
      <c r="N98" s="8" t="str">
        <f t="shared" si="9"/>
        <v>19001</v>
      </c>
    </row>
    <row r="99" spans="10:14" x14ac:dyDescent="0.25">
      <c r="J99" s="8">
        <f t="shared" si="5"/>
        <v>1900</v>
      </c>
      <c r="K99" s="8">
        <f t="shared" si="6"/>
        <v>1</v>
      </c>
      <c r="L99" s="8" t="str">
        <f t="shared" si="7"/>
        <v/>
      </c>
      <c r="M99" s="8" t="str">
        <f t="shared" si="8"/>
        <v/>
      </c>
      <c r="N99" s="8" t="str">
        <f t="shared" si="9"/>
        <v>19001</v>
      </c>
    </row>
    <row r="100" spans="10:14" x14ac:dyDescent="0.25">
      <c r="J100" s="8">
        <f t="shared" si="5"/>
        <v>1900</v>
      </c>
      <c r="K100" s="8">
        <f t="shared" si="6"/>
        <v>1</v>
      </c>
      <c r="L100" s="8" t="str">
        <f t="shared" si="7"/>
        <v/>
      </c>
      <c r="M100" s="8" t="str">
        <f t="shared" si="8"/>
        <v/>
      </c>
      <c r="N100" s="8" t="str">
        <f t="shared" si="9"/>
        <v>19001</v>
      </c>
    </row>
    <row r="101" spans="10:14" x14ac:dyDescent="0.25">
      <c r="J101" s="8">
        <f t="shared" si="5"/>
        <v>1900</v>
      </c>
      <c r="K101" s="8">
        <f t="shared" si="6"/>
        <v>1</v>
      </c>
      <c r="L101" s="8" t="str">
        <f t="shared" si="7"/>
        <v/>
      </c>
      <c r="M101" s="8" t="str">
        <f t="shared" si="8"/>
        <v/>
      </c>
      <c r="N101" s="8" t="str">
        <f t="shared" si="9"/>
        <v>19001</v>
      </c>
    </row>
    <row r="102" spans="10:14" x14ac:dyDescent="0.25">
      <c r="J102" s="8">
        <f t="shared" si="5"/>
        <v>1900</v>
      </c>
      <c r="K102" s="8">
        <f t="shared" si="6"/>
        <v>1</v>
      </c>
      <c r="L102" s="8" t="str">
        <f t="shared" si="7"/>
        <v/>
      </c>
      <c r="M102" s="8" t="str">
        <f t="shared" si="8"/>
        <v/>
      </c>
      <c r="N102" s="8" t="str">
        <f t="shared" si="9"/>
        <v>19001</v>
      </c>
    </row>
    <row r="103" spans="10:14" x14ac:dyDescent="0.25">
      <c r="J103" s="8">
        <f t="shared" si="5"/>
        <v>1900</v>
      </c>
      <c r="K103" s="8">
        <f t="shared" si="6"/>
        <v>1</v>
      </c>
      <c r="L103" s="8" t="str">
        <f t="shared" si="7"/>
        <v/>
      </c>
      <c r="M103" s="8" t="str">
        <f t="shared" si="8"/>
        <v/>
      </c>
      <c r="N103" s="8" t="str">
        <f t="shared" si="9"/>
        <v>19001</v>
      </c>
    </row>
    <row r="104" spans="10:14" x14ac:dyDescent="0.25">
      <c r="J104" s="8">
        <f t="shared" si="5"/>
        <v>1900</v>
      </c>
      <c r="K104" s="8">
        <f t="shared" si="6"/>
        <v>1</v>
      </c>
      <c r="L104" s="8" t="str">
        <f t="shared" si="7"/>
        <v/>
      </c>
      <c r="M104" s="8" t="str">
        <f t="shared" si="8"/>
        <v/>
      </c>
      <c r="N104" s="8" t="str">
        <f t="shared" si="9"/>
        <v>19001</v>
      </c>
    </row>
    <row r="105" spans="10:14" x14ac:dyDescent="0.25">
      <c r="J105" s="8">
        <f t="shared" si="5"/>
        <v>1900</v>
      </c>
      <c r="K105" s="8">
        <f t="shared" si="6"/>
        <v>1</v>
      </c>
      <c r="L105" s="8" t="str">
        <f t="shared" si="7"/>
        <v/>
      </c>
      <c r="M105" s="8" t="str">
        <f t="shared" si="8"/>
        <v/>
      </c>
      <c r="N105" s="8" t="str">
        <f t="shared" si="9"/>
        <v>19001</v>
      </c>
    </row>
    <row r="106" spans="10:14" x14ac:dyDescent="0.25">
      <c r="J106" s="8">
        <f t="shared" si="5"/>
        <v>1900</v>
      </c>
      <c r="K106" s="8">
        <f t="shared" si="6"/>
        <v>1</v>
      </c>
      <c r="L106" s="8" t="str">
        <f t="shared" si="7"/>
        <v/>
      </c>
      <c r="M106" s="8" t="str">
        <f t="shared" si="8"/>
        <v/>
      </c>
      <c r="N106" s="8" t="str">
        <f t="shared" si="9"/>
        <v>19001</v>
      </c>
    </row>
    <row r="107" spans="10:14" x14ac:dyDescent="0.25">
      <c r="J107" s="8">
        <f t="shared" si="5"/>
        <v>1900</v>
      </c>
      <c r="K107" s="8">
        <f t="shared" si="6"/>
        <v>1</v>
      </c>
      <c r="L107" s="8" t="str">
        <f t="shared" si="7"/>
        <v/>
      </c>
      <c r="M107" s="8" t="str">
        <f t="shared" si="8"/>
        <v/>
      </c>
      <c r="N107" s="8" t="str">
        <f t="shared" si="9"/>
        <v>19001</v>
      </c>
    </row>
    <row r="108" spans="10:14" x14ac:dyDescent="0.25">
      <c r="J108" s="8">
        <f t="shared" si="5"/>
        <v>1900</v>
      </c>
      <c r="K108" s="8">
        <f t="shared" si="6"/>
        <v>1</v>
      </c>
      <c r="L108" s="8" t="str">
        <f t="shared" si="7"/>
        <v/>
      </c>
      <c r="M108" s="8" t="str">
        <f t="shared" si="8"/>
        <v/>
      </c>
      <c r="N108" s="8" t="str">
        <f t="shared" si="9"/>
        <v>19001</v>
      </c>
    </row>
    <row r="109" spans="10:14" x14ac:dyDescent="0.25">
      <c r="J109" s="8">
        <f t="shared" si="5"/>
        <v>1900</v>
      </c>
      <c r="K109" s="8">
        <f t="shared" si="6"/>
        <v>1</v>
      </c>
      <c r="L109" s="8" t="str">
        <f t="shared" si="7"/>
        <v/>
      </c>
      <c r="M109" s="8" t="str">
        <f t="shared" si="8"/>
        <v/>
      </c>
      <c r="N109" s="8" t="str">
        <f t="shared" si="9"/>
        <v>19001</v>
      </c>
    </row>
    <row r="110" spans="10:14" x14ac:dyDescent="0.25">
      <c r="J110" s="8">
        <f t="shared" si="5"/>
        <v>1900</v>
      </c>
      <c r="K110" s="8">
        <f t="shared" si="6"/>
        <v>1</v>
      </c>
      <c r="L110" s="8" t="str">
        <f t="shared" si="7"/>
        <v/>
      </c>
      <c r="M110" s="8" t="str">
        <f t="shared" si="8"/>
        <v/>
      </c>
      <c r="N110" s="8" t="str">
        <f t="shared" si="9"/>
        <v>19001</v>
      </c>
    </row>
    <row r="111" spans="10:14" x14ac:dyDescent="0.25">
      <c r="J111" s="8">
        <f t="shared" si="5"/>
        <v>1900</v>
      </c>
      <c r="K111" s="8">
        <f t="shared" si="6"/>
        <v>1</v>
      </c>
      <c r="L111" s="8" t="str">
        <f t="shared" si="7"/>
        <v/>
      </c>
      <c r="M111" s="8" t="str">
        <f t="shared" si="8"/>
        <v/>
      </c>
      <c r="N111" s="8" t="str">
        <f t="shared" si="9"/>
        <v>19001</v>
      </c>
    </row>
    <row r="112" spans="10:14" x14ac:dyDescent="0.25">
      <c r="J112" s="8">
        <f t="shared" si="5"/>
        <v>1900</v>
      </c>
      <c r="K112" s="8">
        <f t="shared" si="6"/>
        <v>1</v>
      </c>
      <c r="L112" s="8" t="str">
        <f t="shared" si="7"/>
        <v/>
      </c>
      <c r="M112" s="8" t="str">
        <f t="shared" si="8"/>
        <v/>
      </c>
      <c r="N112" s="8" t="str">
        <f t="shared" si="9"/>
        <v>19001</v>
      </c>
    </row>
    <row r="113" spans="10:14" x14ac:dyDescent="0.25">
      <c r="J113" s="8">
        <f t="shared" si="5"/>
        <v>1900</v>
      </c>
      <c r="K113" s="8">
        <f t="shared" si="6"/>
        <v>1</v>
      </c>
      <c r="L113" s="8" t="str">
        <f t="shared" si="7"/>
        <v/>
      </c>
      <c r="M113" s="8" t="str">
        <f t="shared" si="8"/>
        <v/>
      </c>
      <c r="N113" s="8" t="str">
        <f t="shared" si="9"/>
        <v>19001</v>
      </c>
    </row>
    <row r="114" spans="10:14" x14ac:dyDescent="0.25">
      <c r="J114" s="8">
        <f t="shared" si="5"/>
        <v>1900</v>
      </c>
      <c r="K114" s="8">
        <f t="shared" si="6"/>
        <v>1</v>
      </c>
      <c r="L114" s="8" t="str">
        <f t="shared" si="7"/>
        <v/>
      </c>
      <c r="M114" s="8" t="str">
        <f t="shared" si="8"/>
        <v/>
      </c>
      <c r="N114" s="8" t="str">
        <f t="shared" si="9"/>
        <v>19001</v>
      </c>
    </row>
    <row r="115" spans="10:14" x14ac:dyDescent="0.25">
      <c r="J115" s="8">
        <f t="shared" si="5"/>
        <v>1900</v>
      </c>
      <c r="K115" s="8">
        <f t="shared" si="6"/>
        <v>1</v>
      </c>
      <c r="L115" s="8" t="str">
        <f t="shared" si="7"/>
        <v/>
      </c>
      <c r="M115" s="8" t="str">
        <f t="shared" si="8"/>
        <v/>
      </c>
      <c r="N115" s="8" t="str">
        <f t="shared" si="9"/>
        <v>19001</v>
      </c>
    </row>
    <row r="116" spans="10:14" x14ac:dyDescent="0.25">
      <c r="J116" s="8">
        <f t="shared" si="5"/>
        <v>1900</v>
      </c>
      <c r="K116" s="8">
        <f t="shared" si="6"/>
        <v>1</v>
      </c>
      <c r="L116" s="8" t="str">
        <f t="shared" si="7"/>
        <v/>
      </c>
      <c r="M116" s="8" t="str">
        <f t="shared" si="8"/>
        <v/>
      </c>
      <c r="N116" s="8" t="str">
        <f t="shared" si="9"/>
        <v>19001</v>
      </c>
    </row>
    <row r="117" spans="10:14" x14ac:dyDescent="0.25">
      <c r="J117" s="8">
        <f t="shared" si="5"/>
        <v>1900</v>
      </c>
      <c r="K117" s="8">
        <f t="shared" si="6"/>
        <v>1</v>
      </c>
      <c r="L117" s="8" t="str">
        <f t="shared" si="7"/>
        <v/>
      </c>
      <c r="M117" s="8" t="str">
        <f t="shared" si="8"/>
        <v/>
      </c>
      <c r="N117" s="8" t="str">
        <f t="shared" si="9"/>
        <v>19001</v>
      </c>
    </row>
    <row r="118" spans="10:14" x14ac:dyDescent="0.25">
      <c r="J118" s="8">
        <f t="shared" si="5"/>
        <v>1900</v>
      </c>
      <c r="K118" s="8">
        <f t="shared" si="6"/>
        <v>1</v>
      </c>
      <c r="L118" s="8" t="str">
        <f t="shared" si="7"/>
        <v/>
      </c>
      <c r="M118" s="8" t="str">
        <f t="shared" si="8"/>
        <v/>
      </c>
      <c r="N118" s="8" t="str">
        <f t="shared" si="9"/>
        <v>19001</v>
      </c>
    </row>
    <row r="119" spans="10:14" x14ac:dyDescent="0.25">
      <c r="J119" s="8">
        <f t="shared" si="5"/>
        <v>1900</v>
      </c>
      <c r="K119" s="8">
        <f t="shared" si="6"/>
        <v>1</v>
      </c>
      <c r="L119" s="8" t="str">
        <f t="shared" si="7"/>
        <v/>
      </c>
      <c r="M119" s="8" t="str">
        <f t="shared" si="8"/>
        <v/>
      </c>
      <c r="N119" s="8" t="str">
        <f t="shared" si="9"/>
        <v>19001</v>
      </c>
    </row>
    <row r="120" spans="10:14" x14ac:dyDescent="0.25">
      <c r="J120" s="8">
        <f t="shared" si="5"/>
        <v>1900</v>
      </c>
      <c r="K120" s="8">
        <f t="shared" si="6"/>
        <v>1</v>
      </c>
      <c r="L120" s="8" t="str">
        <f t="shared" si="7"/>
        <v/>
      </c>
      <c r="M120" s="8" t="str">
        <f t="shared" si="8"/>
        <v/>
      </c>
      <c r="N120" s="8" t="str">
        <f t="shared" si="9"/>
        <v>19001</v>
      </c>
    </row>
    <row r="121" spans="10:14" x14ac:dyDescent="0.25">
      <c r="J121" s="8">
        <f t="shared" si="5"/>
        <v>1900</v>
      </c>
      <c r="K121" s="8">
        <f t="shared" si="6"/>
        <v>1</v>
      </c>
      <c r="L121" s="8" t="str">
        <f t="shared" si="7"/>
        <v/>
      </c>
      <c r="M121" s="8" t="str">
        <f t="shared" si="8"/>
        <v/>
      </c>
      <c r="N121" s="8" t="str">
        <f t="shared" si="9"/>
        <v>19001</v>
      </c>
    </row>
    <row r="122" spans="10:14" x14ac:dyDescent="0.25">
      <c r="J122" s="8">
        <f t="shared" si="5"/>
        <v>1900</v>
      </c>
      <c r="K122" s="8">
        <f t="shared" si="6"/>
        <v>1</v>
      </c>
      <c r="L122" s="8" t="str">
        <f t="shared" si="7"/>
        <v/>
      </c>
      <c r="M122" s="8" t="str">
        <f t="shared" si="8"/>
        <v/>
      </c>
      <c r="N122" s="8" t="str">
        <f t="shared" si="9"/>
        <v>19001</v>
      </c>
    </row>
    <row r="123" spans="10:14" x14ac:dyDescent="0.25">
      <c r="J123" s="8">
        <f t="shared" si="5"/>
        <v>1900</v>
      </c>
      <c r="K123" s="8">
        <f t="shared" si="6"/>
        <v>1</v>
      </c>
      <c r="L123" s="8" t="str">
        <f t="shared" si="7"/>
        <v/>
      </c>
      <c r="M123" s="8" t="str">
        <f t="shared" si="8"/>
        <v/>
      </c>
      <c r="N123" s="8" t="str">
        <f t="shared" si="9"/>
        <v>19001</v>
      </c>
    </row>
    <row r="124" spans="10:14" x14ac:dyDescent="0.25">
      <c r="J124" s="8">
        <f t="shared" si="5"/>
        <v>1900</v>
      </c>
      <c r="K124" s="8">
        <f t="shared" si="6"/>
        <v>1</v>
      </c>
      <c r="L124" s="8" t="str">
        <f t="shared" si="7"/>
        <v/>
      </c>
      <c r="M124" s="8" t="str">
        <f t="shared" si="8"/>
        <v/>
      </c>
      <c r="N124" s="8" t="str">
        <f t="shared" si="9"/>
        <v>19001</v>
      </c>
    </row>
    <row r="125" spans="10:14" x14ac:dyDescent="0.25">
      <c r="J125" s="8">
        <f t="shared" si="5"/>
        <v>1900</v>
      </c>
      <c r="K125" s="8">
        <f t="shared" si="6"/>
        <v>1</v>
      </c>
      <c r="L125" s="8" t="str">
        <f t="shared" si="7"/>
        <v/>
      </c>
      <c r="M125" s="8" t="str">
        <f t="shared" si="8"/>
        <v/>
      </c>
      <c r="N125" s="8" t="str">
        <f t="shared" si="9"/>
        <v>19001</v>
      </c>
    </row>
    <row r="126" spans="10:14" x14ac:dyDescent="0.25">
      <c r="J126" s="8">
        <f t="shared" si="5"/>
        <v>1900</v>
      </c>
      <c r="K126" s="8">
        <f t="shared" si="6"/>
        <v>1</v>
      </c>
      <c r="L126" s="8" t="str">
        <f t="shared" si="7"/>
        <v/>
      </c>
      <c r="M126" s="8" t="str">
        <f t="shared" si="8"/>
        <v/>
      </c>
      <c r="N126" s="8" t="str">
        <f t="shared" si="9"/>
        <v>19001</v>
      </c>
    </row>
    <row r="127" spans="10:14" x14ac:dyDescent="0.25">
      <c r="J127" s="8">
        <f t="shared" si="5"/>
        <v>1900</v>
      </c>
      <c r="K127" s="8">
        <f t="shared" si="6"/>
        <v>1</v>
      </c>
      <c r="L127" s="8" t="str">
        <f t="shared" si="7"/>
        <v/>
      </c>
      <c r="M127" s="8" t="str">
        <f t="shared" si="8"/>
        <v/>
      </c>
      <c r="N127" s="8" t="str">
        <f t="shared" si="9"/>
        <v>19001</v>
      </c>
    </row>
    <row r="128" spans="10:14" x14ac:dyDescent="0.25">
      <c r="J128" s="8">
        <f t="shared" si="5"/>
        <v>1900</v>
      </c>
      <c r="K128" s="8">
        <f t="shared" si="6"/>
        <v>1</v>
      </c>
      <c r="L128" s="8" t="str">
        <f t="shared" si="7"/>
        <v/>
      </c>
      <c r="M128" s="8" t="str">
        <f t="shared" si="8"/>
        <v/>
      </c>
      <c r="N128" s="8" t="str">
        <f t="shared" si="9"/>
        <v>19001</v>
      </c>
    </row>
    <row r="129" spans="10:14" x14ac:dyDescent="0.25">
      <c r="J129" s="8">
        <f t="shared" si="5"/>
        <v>1900</v>
      </c>
      <c r="K129" s="8">
        <f t="shared" si="6"/>
        <v>1</v>
      </c>
      <c r="L129" s="8" t="str">
        <f t="shared" si="7"/>
        <v/>
      </c>
      <c r="M129" s="8" t="str">
        <f t="shared" si="8"/>
        <v/>
      </c>
      <c r="N129" s="8" t="str">
        <f t="shared" si="9"/>
        <v>19001</v>
      </c>
    </row>
    <row r="130" spans="10:14" x14ac:dyDescent="0.25">
      <c r="J130" s="8">
        <f t="shared" si="5"/>
        <v>1900</v>
      </c>
      <c r="K130" s="8">
        <f t="shared" si="6"/>
        <v>1</v>
      </c>
      <c r="L130" s="8" t="str">
        <f t="shared" si="7"/>
        <v/>
      </c>
      <c r="M130" s="8" t="str">
        <f t="shared" si="8"/>
        <v/>
      </c>
      <c r="N130" s="8" t="str">
        <f t="shared" si="9"/>
        <v>19001</v>
      </c>
    </row>
    <row r="131" spans="10:14" x14ac:dyDescent="0.25">
      <c r="J131" s="8">
        <f t="shared" si="5"/>
        <v>1900</v>
      </c>
      <c r="K131" s="8">
        <f t="shared" si="6"/>
        <v>1</v>
      </c>
      <c r="L131" s="8" t="str">
        <f t="shared" si="7"/>
        <v/>
      </c>
      <c r="M131" s="8" t="str">
        <f t="shared" si="8"/>
        <v/>
      </c>
      <c r="N131" s="8" t="str">
        <f t="shared" si="9"/>
        <v>19001</v>
      </c>
    </row>
    <row r="132" spans="10:14" x14ac:dyDescent="0.25">
      <c r="J132" s="8">
        <f t="shared" ref="J132:J195" si="10">YEAR(F132)</f>
        <v>1900</v>
      </c>
      <c r="K132" s="8">
        <f t="shared" ref="K132:K195" si="11">MONTH(F132)</f>
        <v>1</v>
      </c>
      <c r="L132" s="8" t="str">
        <f t="shared" ref="L132:L195" si="12">MID(B132,7,4)</f>
        <v/>
      </c>
      <c r="M132" s="8" t="str">
        <f t="shared" ref="M132:M195" si="13">MID(B132,4,2)</f>
        <v/>
      </c>
      <c r="N132" s="8" t="str">
        <f t="shared" ref="N132:N195" si="14">CONCATENATE(A132,H132,J132,,K132,D132)</f>
        <v>19001</v>
      </c>
    </row>
    <row r="133" spans="10:14" x14ac:dyDescent="0.25">
      <c r="J133" s="8">
        <f t="shared" si="10"/>
        <v>1900</v>
      </c>
      <c r="K133" s="8">
        <f t="shared" si="11"/>
        <v>1</v>
      </c>
      <c r="L133" s="8" t="str">
        <f t="shared" si="12"/>
        <v/>
      </c>
      <c r="M133" s="8" t="str">
        <f t="shared" si="13"/>
        <v/>
      </c>
      <c r="N133" s="8" t="str">
        <f t="shared" si="14"/>
        <v>19001</v>
      </c>
    </row>
    <row r="134" spans="10:14" x14ac:dyDescent="0.25">
      <c r="J134" s="8">
        <f t="shared" si="10"/>
        <v>1900</v>
      </c>
      <c r="K134" s="8">
        <f t="shared" si="11"/>
        <v>1</v>
      </c>
      <c r="L134" s="8" t="str">
        <f t="shared" si="12"/>
        <v/>
      </c>
      <c r="M134" s="8" t="str">
        <f t="shared" si="13"/>
        <v/>
      </c>
      <c r="N134" s="8" t="str">
        <f t="shared" si="14"/>
        <v>19001</v>
      </c>
    </row>
    <row r="135" spans="10:14" x14ac:dyDescent="0.25">
      <c r="J135" s="8">
        <f t="shared" si="10"/>
        <v>1900</v>
      </c>
      <c r="K135" s="8">
        <f t="shared" si="11"/>
        <v>1</v>
      </c>
      <c r="L135" s="8" t="str">
        <f t="shared" si="12"/>
        <v/>
      </c>
      <c r="M135" s="8" t="str">
        <f t="shared" si="13"/>
        <v/>
      </c>
      <c r="N135" s="8" t="str">
        <f t="shared" si="14"/>
        <v>19001</v>
      </c>
    </row>
    <row r="136" spans="10:14" x14ac:dyDescent="0.25">
      <c r="J136" s="8">
        <f t="shared" si="10"/>
        <v>1900</v>
      </c>
      <c r="K136" s="8">
        <f t="shared" si="11"/>
        <v>1</v>
      </c>
      <c r="L136" s="8" t="str">
        <f t="shared" si="12"/>
        <v/>
      </c>
      <c r="M136" s="8" t="str">
        <f t="shared" si="13"/>
        <v/>
      </c>
      <c r="N136" s="8" t="str">
        <f t="shared" si="14"/>
        <v>19001</v>
      </c>
    </row>
    <row r="137" spans="10:14" x14ac:dyDescent="0.25">
      <c r="J137" s="8">
        <f t="shared" si="10"/>
        <v>1900</v>
      </c>
      <c r="K137" s="8">
        <f t="shared" si="11"/>
        <v>1</v>
      </c>
      <c r="L137" s="8" t="str">
        <f t="shared" si="12"/>
        <v/>
      </c>
      <c r="M137" s="8" t="str">
        <f t="shared" si="13"/>
        <v/>
      </c>
      <c r="N137" s="8" t="str">
        <f t="shared" si="14"/>
        <v>19001</v>
      </c>
    </row>
    <row r="138" spans="10:14" x14ac:dyDescent="0.25">
      <c r="J138" s="8">
        <f t="shared" si="10"/>
        <v>1900</v>
      </c>
      <c r="K138" s="8">
        <f t="shared" si="11"/>
        <v>1</v>
      </c>
      <c r="L138" s="8" t="str">
        <f t="shared" si="12"/>
        <v/>
      </c>
      <c r="M138" s="8" t="str">
        <f t="shared" si="13"/>
        <v/>
      </c>
      <c r="N138" s="8" t="str">
        <f t="shared" si="14"/>
        <v>19001</v>
      </c>
    </row>
    <row r="139" spans="10:14" x14ac:dyDescent="0.25">
      <c r="J139" s="8">
        <f t="shared" si="10"/>
        <v>1900</v>
      </c>
      <c r="K139" s="8">
        <f t="shared" si="11"/>
        <v>1</v>
      </c>
      <c r="L139" s="8" t="str">
        <f t="shared" si="12"/>
        <v/>
      </c>
      <c r="M139" s="8" t="str">
        <f t="shared" si="13"/>
        <v/>
      </c>
      <c r="N139" s="8" t="str">
        <f t="shared" si="14"/>
        <v>19001</v>
      </c>
    </row>
    <row r="140" spans="10:14" x14ac:dyDescent="0.25">
      <c r="J140" s="8">
        <f t="shared" si="10"/>
        <v>1900</v>
      </c>
      <c r="K140" s="8">
        <f t="shared" si="11"/>
        <v>1</v>
      </c>
      <c r="L140" s="8" t="str">
        <f t="shared" si="12"/>
        <v/>
      </c>
      <c r="M140" s="8" t="str">
        <f t="shared" si="13"/>
        <v/>
      </c>
      <c r="N140" s="8" t="str">
        <f t="shared" si="14"/>
        <v>19001</v>
      </c>
    </row>
    <row r="141" spans="10:14" x14ac:dyDescent="0.25">
      <c r="J141" s="8">
        <f t="shared" si="10"/>
        <v>1900</v>
      </c>
      <c r="K141" s="8">
        <f t="shared" si="11"/>
        <v>1</v>
      </c>
      <c r="L141" s="8" t="str">
        <f t="shared" si="12"/>
        <v/>
      </c>
      <c r="M141" s="8" t="str">
        <f t="shared" si="13"/>
        <v/>
      </c>
      <c r="N141" s="8" t="str">
        <f t="shared" si="14"/>
        <v>19001</v>
      </c>
    </row>
    <row r="142" spans="10:14" x14ac:dyDescent="0.25">
      <c r="J142" s="8">
        <f t="shared" si="10"/>
        <v>1900</v>
      </c>
      <c r="K142" s="8">
        <f t="shared" si="11"/>
        <v>1</v>
      </c>
      <c r="L142" s="8" t="str">
        <f t="shared" si="12"/>
        <v/>
      </c>
      <c r="M142" s="8" t="str">
        <f t="shared" si="13"/>
        <v/>
      </c>
      <c r="N142" s="8" t="str">
        <f t="shared" si="14"/>
        <v>19001</v>
      </c>
    </row>
    <row r="143" spans="10:14" x14ac:dyDescent="0.25">
      <c r="J143" s="8">
        <f t="shared" si="10"/>
        <v>1900</v>
      </c>
      <c r="K143" s="8">
        <f t="shared" si="11"/>
        <v>1</v>
      </c>
      <c r="L143" s="8" t="str">
        <f t="shared" si="12"/>
        <v/>
      </c>
      <c r="M143" s="8" t="str">
        <f t="shared" si="13"/>
        <v/>
      </c>
      <c r="N143" s="8" t="str">
        <f t="shared" si="14"/>
        <v>19001</v>
      </c>
    </row>
    <row r="144" spans="10:14" x14ac:dyDescent="0.25">
      <c r="J144" s="8">
        <f t="shared" si="10"/>
        <v>1900</v>
      </c>
      <c r="K144" s="8">
        <f t="shared" si="11"/>
        <v>1</v>
      </c>
      <c r="L144" s="8" t="str">
        <f t="shared" si="12"/>
        <v/>
      </c>
      <c r="M144" s="8" t="str">
        <f t="shared" si="13"/>
        <v/>
      </c>
      <c r="N144" s="8" t="str">
        <f t="shared" si="14"/>
        <v>19001</v>
      </c>
    </row>
    <row r="145" spans="10:14" x14ac:dyDescent="0.25">
      <c r="J145" s="8">
        <f t="shared" si="10"/>
        <v>1900</v>
      </c>
      <c r="K145" s="8">
        <f t="shared" si="11"/>
        <v>1</v>
      </c>
      <c r="L145" s="8" t="str">
        <f t="shared" si="12"/>
        <v/>
      </c>
      <c r="M145" s="8" t="str">
        <f t="shared" si="13"/>
        <v/>
      </c>
      <c r="N145" s="8" t="str">
        <f t="shared" si="14"/>
        <v>19001</v>
      </c>
    </row>
    <row r="146" spans="10:14" x14ac:dyDescent="0.25">
      <c r="J146" s="8">
        <f t="shared" si="10"/>
        <v>1900</v>
      </c>
      <c r="K146" s="8">
        <f t="shared" si="11"/>
        <v>1</v>
      </c>
      <c r="L146" s="8" t="str">
        <f t="shared" si="12"/>
        <v/>
      </c>
      <c r="M146" s="8" t="str">
        <f t="shared" si="13"/>
        <v/>
      </c>
      <c r="N146" s="8" t="str">
        <f t="shared" si="14"/>
        <v>19001</v>
      </c>
    </row>
    <row r="147" spans="10:14" x14ac:dyDescent="0.25">
      <c r="J147" s="8">
        <f t="shared" si="10"/>
        <v>1900</v>
      </c>
      <c r="K147" s="8">
        <f t="shared" si="11"/>
        <v>1</v>
      </c>
      <c r="L147" s="8" t="str">
        <f t="shared" si="12"/>
        <v/>
      </c>
      <c r="M147" s="8" t="str">
        <f t="shared" si="13"/>
        <v/>
      </c>
      <c r="N147" s="8" t="str">
        <f t="shared" si="14"/>
        <v>19001</v>
      </c>
    </row>
    <row r="148" spans="10:14" x14ac:dyDescent="0.25">
      <c r="J148" s="8">
        <f t="shared" si="10"/>
        <v>1900</v>
      </c>
      <c r="K148" s="8">
        <f t="shared" si="11"/>
        <v>1</v>
      </c>
      <c r="L148" s="8" t="str">
        <f t="shared" si="12"/>
        <v/>
      </c>
      <c r="M148" s="8" t="str">
        <f t="shared" si="13"/>
        <v/>
      </c>
      <c r="N148" s="8" t="str">
        <f t="shared" si="14"/>
        <v>19001</v>
      </c>
    </row>
    <row r="149" spans="10:14" x14ac:dyDescent="0.25">
      <c r="J149" s="8">
        <f t="shared" si="10"/>
        <v>1900</v>
      </c>
      <c r="K149" s="8">
        <f t="shared" si="11"/>
        <v>1</v>
      </c>
      <c r="L149" s="8" t="str">
        <f t="shared" si="12"/>
        <v/>
      </c>
      <c r="M149" s="8" t="str">
        <f t="shared" si="13"/>
        <v/>
      </c>
      <c r="N149" s="8" t="str">
        <f t="shared" si="14"/>
        <v>19001</v>
      </c>
    </row>
    <row r="150" spans="10:14" x14ac:dyDescent="0.25">
      <c r="J150" s="8">
        <f t="shared" si="10"/>
        <v>1900</v>
      </c>
      <c r="K150" s="8">
        <f t="shared" si="11"/>
        <v>1</v>
      </c>
      <c r="L150" s="8" t="str">
        <f t="shared" si="12"/>
        <v/>
      </c>
      <c r="M150" s="8" t="str">
        <f t="shared" si="13"/>
        <v/>
      </c>
      <c r="N150" s="8" t="str">
        <f t="shared" si="14"/>
        <v>19001</v>
      </c>
    </row>
    <row r="151" spans="10:14" x14ac:dyDescent="0.25">
      <c r="J151" s="8">
        <f t="shared" si="10"/>
        <v>1900</v>
      </c>
      <c r="K151" s="8">
        <f t="shared" si="11"/>
        <v>1</v>
      </c>
      <c r="L151" s="8" t="str">
        <f t="shared" si="12"/>
        <v/>
      </c>
      <c r="M151" s="8" t="str">
        <f t="shared" si="13"/>
        <v/>
      </c>
      <c r="N151" s="8" t="str">
        <f t="shared" si="14"/>
        <v>19001</v>
      </c>
    </row>
    <row r="152" spans="10:14" x14ac:dyDescent="0.25">
      <c r="J152" s="8">
        <f t="shared" si="10"/>
        <v>1900</v>
      </c>
      <c r="K152" s="8">
        <f t="shared" si="11"/>
        <v>1</v>
      </c>
      <c r="L152" s="8" t="str">
        <f t="shared" si="12"/>
        <v/>
      </c>
      <c r="M152" s="8" t="str">
        <f t="shared" si="13"/>
        <v/>
      </c>
      <c r="N152" s="8" t="str">
        <f t="shared" si="14"/>
        <v>19001</v>
      </c>
    </row>
    <row r="153" spans="10:14" x14ac:dyDescent="0.25">
      <c r="J153" s="8">
        <f t="shared" si="10"/>
        <v>1900</v>
      </c>
      <c r="K153" s="8">
        <f t="shared" si="11"/>
        <v>1</v>
      </c>
      <c r="L153" s="8" t="str">
        <f t="shared" si="12"/>
        <v/>
      </c>
      <c r="M153" s="8" t="str">
        <f t="shared" si="13"/>
        <v/>
      </c>
      <c r="N153" s="8" t="str">
        <f t="shared" si="14"/>
        <v>19001</v>
      </c>
    </row>
    <row r="154" spans="10:14" x14ac:dyDescent="0.25">
      <c r="J154" s="8">
        <f t="shared" si="10"/>
        <v>1900</v>
      </c>
      <c r="K154" s="8">
        <f t="shared" si="11"/>
        <v>1</v>
      </c>
      <c r="L154" s="8" t="str">
        <f t="shared" si="12"/>
        <v/>
      </c>
      <c r="M154" s="8" t="str">
        <f t="shared" si="13"/>
        <v/>
      </c>
      <c r="N154" s="8" t="str">
        <f t="shared" si="14"/>
        <v>19001</v>
      </c>
    </row>
    <row r="155" spans="10:14" x14ac:dyDescent="0.25">
      <c r="J155" s="8">
        <f t="shared" si="10"/>
        <v>1900</v>
      </c>
      <c r="K155" s="8">
        <f t="shared" si="11"/>
        <v>1</v>
      </c>
      <c r="L155" s="8" t="str">
        <f t="shared" si="12"/>
        <v/>
      </c>
      <c r="M155" s="8" t="str">
        <f t="shared" si="13"/>
        <v/>
      </c>
      <c r="N155" s="8" t="str">
        <f t="shared" si="14"/>
        <v>19001</v>
      </c>
    </row>
    <row r="156" spans="10:14" x14ac:dyDescent="0.25">
      <c r="J156" s="8">
        <f t="shared" si="10"/>
        <v>1900</v>
      </c>
      <c r="K156" s="8">
        <f t="shared" si="11"/>
        <v>1</v>
      </c>
      <c r="L156" s="8" t="str">
        <f t="shared" si="12"/>
        <v/>
      </c>
      <c r="M156" s="8" t="str">
        <f t="shared" si="13"/>
        <v/>
      </c>
      <c r="N156" s="8" t="str">
        <f t="shared" si="14"/>
        <v>19001</v>
      </c>
    </row>
    <row r="157" spans="10:14" x14ac:dyDescent="0.25">
      <c r="J157" s="8">
        <f t="shared" si="10"/>
        <v>1900</v>
      </c>
      <c r="K157" s="8">
        <f t="shared" si="11"/>
        <v>1</v>
      </c>
      <c r="L157" s="8" t="str">
        <f t="shared" si="12"/>
        <v/>
      </c>
      <c r="M157" s="8" t="str">
        <f t="shared" si="13"/>
        <v/>
      </c>
      <c r="N157" s="8" t="str">
        <f t="shared" si="14"/>
        <v>19001</v>
      </c>
    </row>
    <row r="158" spans="10:14" x14ac:dyDescent="0.25">
      <c r="J158" s="8">
        <f t="shared" si="10"/>
        <v>1900</v>
      </c>
      <c r="K158" s="8">
        <f t="shared" si="11"/>
        <v>1</v>
      </c>
      <c r="L158" s="8" t="str">
        <f t="shared" si="12"/>
        <v/>
      </c>
      <c r="M158" s="8" t="str">
        <f t="shared" si="13"/>
        <v/>
      </c>
      <c r="N158" s="8" t="str">
        <f t="shared" si="14"/>
        <v>19001</v>
      </c>
    </row>
    <row r="159" spans="10:14" x14ac:dyDescent="0.25">
      <c r="J159" s="8">
        <f t="shared" si="10"/>
        <v>1900</v>
      </c>
      <c r="K159" s="8">
        <f t="shared" si="11"/>
        <v>1</v>
      </c>
      <c r="L159" s="8" t="str">
        <f t="shared" si="12"/>
        <v/>
      </c>
      <c r="M159" s="8" t="str">
        <f t="shared" si="13"/>
        <v/>
      </c>
      <c r="N159" s="8" t="str">
        <f t="shared" si="14"/>
        <v>19001</v>
      </c>
    </row>
    <row r="160" spans="10:14" x14ac:dyDescent="0.25">
      <c r="J160" s="8">
        <f t="shared" si="10"/>
        <v>1900</v>
      </c>
      <c r="K160" s="8">
        <f t="shared" si="11"/>
        <v>1</v>
      </c>
      <c r="L160" s="8" t="str">
        <f t="shared" si="12"/>
        <v/>
      </c>
      <c r="M160" s="8" t="str">
        <f t="shared" si="13"/>
        <v/>
      </c>
      <c r="N160" s="8" t="str">
        <f t="shared" si="14"/>
        <v>19001</v>
      </c>
    </row>
    <row r="161" spans="10:14" x14ac:dyDescent="0.25">
      <c r="J161" s="8">
        <f t="shared" si="10"/>
        <v>1900</v>
      </c>
      <c r="K161" s="8">
        <f t="shared" si="11"/>
        <v>1</v>
      </c>
      <c r="L161" s="8" t="str">
        <f t="shared" si="12"/>
        <v/>
      </c>
      <c r="M161" s="8" t="str">
        <f t="shared" si="13"/>
        <v/>
      </c>
      <c r="N161" s="8" t="str">
        <f t="shared" si="14"/>
        <v>19001</v>
      </c>
    </row>
    <row r="162" spans="10:14" x14ac:dyDescent="0.25">
      <c r="J162" s="8">
        <f t="shared" si="10"/>
        <v>1900</v>
      </c>
      <c r="K162" s="8">
        <f t="shared" si="11"/>
        <v>1</v>
      </c>
      <c r="L162" s="8" t="str">
        <f t="shared" si="12"/>
        <v/>
      </c>
      <c r="M162" s="8" t="str">
        <f t="shared" si="13"/>
        <v/>
      </c>
      <c r="N162" s="8" t="str">
        <f t="shared" si="14"/>
        <v>19001</v>
      </c>
    </row>
    <row r="163" spans="10:14" x14ac:dyDescent="0.25">
      <c r="J163" s="8">
        <f t="shared" si="10"/>
        <v>1900</v>
      </c>
      <c r="K163" s="8">
        <f t="shared" si="11"/>
        <v>1</v>
      </c>
      <c r="L163" s="8" t="str">
        <f t="shared" si="12"/>
        <v/>
      </c>
      <c r="M163" s="8" t="str">
        <f t="shared" si="13"/>
        <v/>
      </c>
      <c r="N163" s="8" t="str">
        <f t="shared" si="14"/>
        <v>19001</v>
      </c>
    </row>
    <row r="164" spans="10:14" x14ac:dyDescent="0.25">
      <c r="J164" s="8">
        <f t="shared" si="10"/>
        <v>1900</v>
      </c>
      <c r="K164" s="8">
        <f t="shared" si="11"/>
        <v>1</v>
      </c>
      <c r="L164" s="8" t="str">
        <f t="shared" si="12"/>
        <v/>
      </c>
      <c r="M164" s="8" t="str">
        <f t="shared" si="13"/>
        <v/>
      </c>
      <c r="N164" s="8" t="str">
        <f t="shared" si="14"/>
        <v>19001</v>
      </c>
    </row>
    <row r="165" spans="10:14" x14ac:dyDescent="0.25">
      <c r="J165" s="8">
        <f t="shared" si="10"/>
        <v>1900</v>
      </c>
      <c r="K165" s="8">
        <f t="shared" si="11"/>
        <v>1</v>
      </c>
      <c r="L165" s="8" t="str">
        <f t="shared" si="12"/>
        <v/>
      </c>
      <c r="M165" s="8" t="str">
        <f t="shared" si="13"/>
        <v/>
      </c>
      <c r="N165" s="8" t="str">
        <f t="shared" si="14"/>
        <v>19001</v>
      </c>
    </row>
    <row r="166" spans="10:14" x14ac:dyDescent="0.25">
      <c r="J166" s="8">
        <f t="shared" si="10"/>
        <v>1900</v>
      </c>
      <c r="K166" s="8">
        <f t="shared" si="11"/>
        <v>1</v>
      </c>
      <c r="L166" s="8" t="str">
        <f t="shared" si="12"/>
        <v/>
      </c>
      <c r="M166" s="8" t="str">
        <f t="shared" si="13"/>
        <v/>
      </c>
      <c r="N166" s="8" t="str">
        <f t="shared" si="14"/>
        <v>19001</v>
      </c>
    </row>
    <row r="167" spans="10:14" x14ac:dyDescent="0.25">
      <c r="J167" s="8">
        <f t="shared" si="10"/>
        <v>1900</v>
      </c>
      <c r="K167" s="8">
        <f t="shared" si="11"/>
        <v>1</v>
      </c>
      <c r="L167" s="8" t="str">
        <f t="shared" si="12"/>
        <v/>
      </c>
      <c r="M167" s="8" t="str">
        <f t="shared" si="13"/>
        <v/>
      </c>
      <c r="N167" s="8" t="str">
        <f t="shared" si="14"/>
        <v>19001</v>
      </c>
    </row>
    <row r="168" spans="10:14" x14ac:dyDescent="0.25">
      <c r="J168" s="8">
        <f t="shared" si="10"/>
        <v>1900</v>
      </c>
      <c r="K168" s="8">
        <f t="shared" si="11"/>
        <v>1</v>
      </c>
      <c r="L168" s="8" t="str">
        <f t="shared" si="12"/>
        <v/>
      </c>
      <c r="M168" s="8" t="str">
        <f t="shared" si="13"/>
        <v/>
      </c>
      <c r="N168" s="8" t="str">
        <f t="shared" si="14"/>
        <v>19001</v>
      </c>
    </row>
    <row r="169" spans="10:14" x14ac:dyDescent="0.25">
      <c r="J169" s="8">
        <f t="shared" si="10"/>
        <v>1900</v>
      </c>
      <c r="K169" s="8">
        <f t="shared" si="11"/>
        <v>1</v>
      </c>
      <c r="L169" s="8" t="str">
        <f t="shared" si="12"/>
        <v/>
      </c>
      <c r="M169" s="8" t="str">
        <f t="shared" si="13"/>
        <v/>
      </c>
      <c r="N169" s="8" t="str">
        <f t="shared" si="14"/>
        <v>19001</v>
      </c>
    </row>
    <row r="170" spans="10:14" x14ac:dyDescent="0.25">
      <c r="J170" s="8">
        <f t="shared" si="10"/>
        <v>1900</v>
      </c>
      <c r="K170" s="8">
        <f t="shared" si="11"/>
        <v>1</v>
      </c>
      <c r="L170" s="8" t="str">
        <f t="shared" si="12"/>
        <v/>
      </c>
      <c r="M170" s="8" t="str">
        <f t="shared" si="13"/>
        <v/>
      </c>
      <c r="N170" s="8" t="str">
        <f t="shared" si="14"/>
        <v>19001</v>
      </c>
    </row>
    <row r="171" spans="10:14" x14ac:dyDescent="0.25">
      <c r="J171" s="8">
        <f t="shared" si="10"/>
        <v>1900</v>
      </c>
      <c r="K171" s="8">
        <f t="shared" si="11"/>
        <v>1</v>
      </c>
      <c r="L171" s="8" t="str">
        <f t="shared" si="12"/>
        <v/>
      </c>
      <c r="M171" s="8" t="str">
        <f t="shared" si="13"/>
        <v/>
      </c>
      <c r="N171" s="8" t="str">
        <f t="shared" si="14"/>
        <v>19001</v>
      </c>
    </row>
    <row r="172" spans="10:14" x14ac:dyDescent="0.25">
      <c r="J172" s="8">
        <f t="shared" si="10"/>
        <v>1900</v>
      </c>
      <c r="K172" s="8">
        <f t="shared" si="11"/>
        <v>1</v>
      </c>
      <c r="L172" s="8" t="str">
        <f t="shared" si="12"/>
        <v/>
      </c>
      <c r="M172" s="8" t="str">
        <f t="shared" si="13"/>
        <v/>
      </c>
      <c r="N172" s="8" t="str">
        <f t="shared" si="14"/>
        <v>19001</v>
      </c>
    </row>
    <row r="173" spans="10:14" x14ac:dyDescent="0.25">
      <c r="J173" s="8">
        <f t="shared" si="10"/>
        <v>1900</v>
      </c>
      <c r="K173" s="8">
        <f t="shared" si="11"/>
        <v>1</v>
      </c>
      <c r="L173" s="8" t="str">
        <f t="shared" si="12"/>
        <v/>
      </c>
      <c r="M173" s="8" t="str">
        <f t="shared" si="13"/>
        <v/>
      </c>
      <c r="N173" s="8" t="str">
        <f t="shared" si="14"/>
        <v>19001</v>
      </c>
    </row>
    <row r="174" spans="10:14" x14ac:dyDescent="0.25">
      <c r="J174" s="8">
        <f t="shared" si="10"/>
        <v>1900</v>
      </c>
      <c r="K174" s="8">
        <f t="shared" si="11"/>
        <v>1</v>
      </c>
      <c r="L174" s="8" t="str">
        <f t="shared" si="12"/>
        <v/>
      </c>
      <c r="M174" s="8" t="str">
        <f t="shared" si="13"/>
        <v/>
      </c>
      <c r="N174" s="8" t="str">
        <f t="shared" si="14"/>
        <v>19001</v>
      </c>
    </row>
    <row r="175" spans="10:14" x14ac:dyDescent="0.25">
      <c r="J175" s="8">
        <f t="shared" si="10"/>
        <v>1900</v>
      </c>
      <c r="K175" s="8">
        <f t="shared" si="11"/>
        <v>1</v>
      </c>
      <c r="L175" s="8" t="str">
        <f t="shared" si="12"/>
        <v/>
      </c>
      <c r="M175" s="8" t="str">
        <f t="shared" si="13"/>
        <v/>
      </c>
      <c r="N175" s="8" t="str">
        <f t="shared" si="14"/>
        <v>19001</v>
      </c>
    </row>
    <row r="176" spans="10:14" x14ac:dyDescent="0.25">
      <c r="J176" s="8">
        <f t="shared" si="10"/>
        <v>1900</v>
      </c>
      <c r="K176" s="8">
        <f t="shared" si="11"/>
        <v>1</v>
      </c>
      <c r="L176" s="8" t="str">
        <f t="shared" si="12"/>
        <v/>
      </c>
      <c r="M176" s="8" t="str">
        <f t="shared" si="13"/>
        <v/>
      </c>
      <c r="N176" s="8" t="str">
        <f t="shared" si="14"/>
        <v>19001</v>
      </c>
    </row>
    <row r="177" spans="10:14" x14ac:dyDescent="0.25">
      <c r="J177" s="8">
        <f t="shared" si="10"/>
        <v>1900</v>
      </c>
      <c r="K177" s="8">
        <f t="shared" si="11"/>
        <v>1</v>
      </c>
      <c r="L177" s="8" t="str">
        <f t="shared" si="12"/>
        <v/>
      </c>
      <c r="M177" s="8" t="str">
        <f t="shared" si="13"/>
        <v/>
      </c>
      <c r="N177" s="8" t="str">
        <f t="shared" si="14"/>
        <v>19001</v>
      </c>
    </row>
    <row r="178" spans="10:14" x14ac:dyDescent="0.25">
      <c r="J178" s="8">
        <f t="shared" si="10"/>
        <v>1900</v>
      </c>
      <c r="K178" s="8">
        <f t="shared" si="11"/>
        <v>1</v>
      </c>
      <c r="L178" s="8" t="str">
        <f t="shared" si="12"/>
        <v/>
      </c>
      <c r="M178" s="8" t="str">
        <f t="shared" si="13"/>
        <v/>
      </c>
      <c r="N178" s="8" t="str">
        <f t="shared" si="14"/>
        <v>19001</v>
      </c>
    </row>
    <row r="179" spans="10:14" x14ac:dyDescent="0.25">
      <c r="J179" s="8">
        <f t="shared" si="10"/>
        <v>1900</v>
      </c>
      <c r="K179" s="8">
        <f t="shared" si="11"/>
        <v>1</v>
      </c>
      <c r="L179" s="8" t="str">
        <f t="shared" si="12"/>
        <v/>
      </c>
      <c r="M179" s="8" t="str">
        <f t="shared" si="13"/>
        <v/>
      </c>
      <c r="N179" s="8" t="str">
        <f t="shared" si="14"/>
        <v>19001</v>
      </c>
    </row>
    <row r="180" spans="10:14" x14ac:dyDescent="0.25">
      <c r="J180" s="8">
        <f t="shared" si="10"/>
        <v>1900</v>
      </c>
      <c r="K180" s="8">
        <f t="shared" si="11"/>
        <v>1</v>
      </c>
      <c r="L180" s="8" t="str">
        <f t="shared" si="12"/>
        <v/>
      </c>
      <c r="M180" s="8" t="str">
        <f t="shared" si="13"/>
        <v/>
      </c>
      <c r="N180" s="8" t="str">
        <f t="shared" si="14"/>
        <v>19001</v>
      </c>
    </row>
    <row r="181" spans="10:14" x14ac:dyDescent="0.25">
      <c r="J181" s="8">
        <f t="shared" si="10"/>
        <v>1900</v>
      </c>
      <c r="K181" s="8">
        <f t="shared" si="11"/>
        <v>1</v>
      </c>
      <c r="L181" s="8" t="str">
        <f t="shared" si="12"/>
        <v/>
      </c>
      <c r="M181" s="8" t="str">
        <f t="shared" si="13"/>
        <v/>
      </c>
      <c r="N181" s="8" t="str">
        <f t="shared" si="14"/>
        <v>19001</v>
      </c>
    </row>
    <row r="182" spans="10:14" x14ac:dyDescent="0.25">
      <c r="J182" s="8">
        <f t="shared" si="10"/>
        <v>1900</v>
      </c>
      <c r="K182" s="8">
        <f t="shared" si="11"/>
        <v>1</v>
      </c>
      <c r="L182" s="8" t="str">
        <f t="shared" si="12"/>
        <v/>
      </c>
      <c r="M182" s="8" t="str">
        <f t="shared" si="13"/>
        <v/>
      </c>
      <c r="N182" s="8" t="str">
        <f t="shared" si="14"/>
        <v>19001</v>
      </c>
    </row>
    <row r="183" spans="10:14" x14ac:dyDescent="0.25">
      <c r="J183" s="8">
        <f t="shared" si="10"/>
        <v>1900</v>
      </c>
      <c r="K183" s="8">
        <f t="shared" si="11"/>
        <v>1</v>
      </c>
      <c r="L183" s="8" t="str">
        <f t="shared" si="12"/>
        <v/>
      </c>
      <c r="M183" s="8" t="str">
        <f t="shared" si="13"/>
        <v/>
      </c>
      <c r="N183" s="8" t="str">
        <f t="shared" si="14"/>
        <v>19001</v>
      </c>
    </row>
    <row r="184" spans="10:14" x14ac:dyDescent="0.25">
      <c r="J184" s="8">
        <f t="shared" si="10"/>
        <v>1900</v>
      </c>
      <c r="K184" s="8">
        <f t="shared" si="11"/>
        <v>1</v>
      </c>
      <c r="L184" s="8" t="str">
        <f t="shared" si="12"/>
        <v/>
      </c>
      <c r="M184" s="8" t="str">
        <f t="shared" si="13"/>
        <v/>
      </c>
      <c r="N184" s="8" t="str">
        <f t="shared" si="14"/>
        <v>19001</v>
      </c>
    </row>
    <row r="185" spans="10:14" x14ac:dyDescent="0.25">
      <c r="J185" s="8">
        <f t="shared" si="10"/>
        <v>1900</v>
      </c>
      <c r="K185" s="8">
        <f t="shared" si="11"/>
        <v>1</v>
      </c>
      <c r="L185" s="8" t="str">
        <f t="shared" si="12"/>
        <v/>
      </c>
      <c r="M185" s="8" t="str">
        <f t="shared" si="13"/>
        <v/>
      </c>
      <c r="N185" s="8" t="str">
        <f t="shared" si="14"/>
        <v>19001</v>
      </c>
    </row>
    <row r="186" spans="10:14" x14ac:dyDescent="0.25">
      <c r="J186" s="8">
        <f t="shared" si="10"/>
        <v>1900</v>
      </c>
      <c r="K186" s="8">
        <f t="shared" si="11"/>
        <v>1</v>
      </c>
      <c r="L186" s="8" t="str">
        <f t="shared" si="12"/>
        <v/>
      </c>
      <c r="M186" s="8" t="str">
        <f t="shared" si="13"/>
        <v/>
      </c>
      <c r="N186" s="8" t="str">
        <f t="shared" si="14"/>
        <v>19001</v>
      </c>
    </row>
    <row r="187" spans="10:14" x14ac:dyDescent="0.25">
      <c r="J187" s="8">
        <f t="shared" si="10"/>
        <v>1900</v>
      </c>
      <c r="K187" s="8">
        <f t="shared" si="11"/>
        <v>1</v>
      </c>
      <c r="L187" s="8" t="str">
        <f t="shared" si="12"/>
        <v/>
      </c>
      <c r="M187" s="8" t="str">
        <f t="shared" si="13"/>
        <v/>
      </c>
      <c r="N187" s="8" t="str">
        <f t="shared" si="14"/>
        <v>19001</v>
      </c>
    </row>
    <row r="188" spans="10:14" x14ac:dyDescent="0.25">
      <c r="J188" s="8">
        <f t="shared" si="10"/>
        <v>1900</v>
      </c>
      <c r="K188" s="8">
        <f t="shared" si="11"/>
        <v>1</v>
      </c>
      <c r="L188" s="8" t="str">
        <f t="shared" si="12"/>
        <v/>
      </c>
      <c r="M188" s="8" t="str">
        <f t="shared" si="13"/>
        <v/>
      </c>
      <c r="N188" s="8" t="str">
        <f t="shared" si="14"/>
        <v>19001</v>
      </c>
    </row>
    <row r="189" spans="10:14" x14ac:dyDescent="0.25">
      <c r="J189" s="8">
        <f t="shared" si="10"/>
        <v>1900</v>
      </c>
      <c r="K189" s="8">
        <f t="shared" si="11"/>
        <v>1</v>
      </c>
      <c r="L189" s="8" t="str">
        <f t="shared" si="12"/>
        <v/>
      </c>
      <c r="M189" s="8" t="str">
        <f t="shared" si="13"/>
        <v/>
      </c>
      <c r="N189" s="8" t="str">
        <f t="shared" si="14"/>
        <v>19001</v>
      </c>
    </row>
    <row r="190" spans="10:14" x14ac:dyDescent="0.25">
      <c r="J190" s="8">
        <f t="shared" si="10"/>
        <v>1900</v>
      </c>
      <c r="K190" s="8">
        <f t="shared" si="11"/>
        <v>1</v>
      </c>
      <c r="L190" s="8" t="str">
        <f t="shared" si="12"/>
        <v/>
      </c>
      <c r="M190" s="8" t="str">
        <f t="shared" si="13"/>
        <v/>
      </c>
      <c r="N190" s="8" t="str">
        <f t="shared" si="14"/>
        <v>19001</v>
      </c>
    </row>
    <row r="191" spans="10:14" x14ac:dyDescent="0.25">
      <c r="J191" s="8">
        <f t="shared" si="10"/>
        <v>1900</v>
      </c>
      <c r="K191" s="8">
        <f t="shared" si="11"/>
        <v>1</v>
      </c>
      <c r="L191" s="8" t="str">
        <f t="shared" si="12"/>
        <v/>
      </c>
      <c r="M191" s="8" t="str">
        <f t="shared" si="13"/>
        <v/>
      </c>
      <c r="N191" s="8" t="str">
        <f t="shared" si="14"/>
        <v>19001</v>
      </c>
    </row>
    <row r="192" spans="10:14" x14ac:dyDescent="0.25">
      <c r="J192" s="8">
        <f t="shared" si="10"/>
        <v>1900</v>
      </c>
      <c r="K192" s="8">
        <f t="shared" si="11"/>
        <v>1</v>
      </c>
      <c r="L192" s="8" t="str">
        <f t="shared" si="12"/>
        <v/>
      </c>
      <c r="M192" s="8" t="str">
        <f t="shared" si="13"/>
        <v/>
      </c>
      <c r="N192" s="8" t="str">
        <f t="shared" si="14"/>
        <v>19001</v>
      </c>
    </row>
    <row r="193" spans="10:14" x14ac:dyDescent="0.25">
      <c r="J193" s="8">
        <f t="shared" si="10"/>
        <v>1900</v>
      </c>
      <c r="K193" s="8">
        <f t="shared" si="11"/>
        <v>1</v>
      </c>
      <c r="L193" s="8" t="str">
        <f t="shared" si="12"/>
        <v/>
      </c>
      <c r="M193" s="8" t="str">
        <f t="shared" si="13"/>
        <v/>
      </c>
      <c r="N193" s="8" t="str">
        <f t="shared" si="14"/>
        <v>19001</v>
      </c>
    </row>
    <row r="194" spans="10:14" x14ac:dyDescent="0.25">
      <c r="J194" s="8">
        <f t="shared" si="10"/>
        <v>1900</v>
      </c>
      <c r="K194" s="8">
        <f t="shared" si="11"/>
        <v>1</v>
      </c>
      <c r="L194" s="8" t="str">
        <f t="shared" si="12"/>
        <v/>
      </c>
      <c r="M194" s="8" t="str">
        <f t="shared" si="13"/>
        <v/>
      </c>
      <c r="N194" s="8" t="str">
        <f t="shared" si="14"/>
        <v>19001</v>
      </c>
    </row>
    <row r="195" spans="10:14" x14ac:dyDescent="0.25">
      <c r="J195" s="8">
        <f t="shared" si="10"/>
        <v>1900</v>
      </c>
      <c r="K195" s="8">
        <f t="shared" si="11"/>
        <v>1</v>
      </c>
      <c r="L195" s="8" t="str">
        <f t="shared" si="12"/>
        <v/>
      </c>
      <c r="M195" s="8" t="str">
        <f t="shared" si="13"/>
        <v/>
      </c>
      <c r="N195" s="8" t="str">
        <f t="shared" si="14"/>
        <v>19001</v>
      </c>
    </row>
    <row r="196" spans="10:14" x14ac:dyDescent="0.25">
      <c r="J196" s="8">
        <f t="shared" ref="J196:J259" si="15">YEAR(F196)</f>
        <v>1900</v>
      </c>
      <c r="K196" s="8">
        <f t="shared" ref="K196:K259" si="16">MONTH(F196)</f>
        <v>1</v>
      </c>
      <c r="L196" s="8" t="str">
        <f t="shared" ref="L196:L259" si="17">MID(B196,7,4)</f>
        <v/>
      </c>
      <c r="M196" s="8" t="str">
        <f t="shared" ref="M196:M259" si="18">MID(B196,4,2)</f>
        <v/>
      </c>
      <c r="N196" s="8" t="str">
        <f t="shared" ref="N196:N259" si="19">CONCATENATE(A196,H196,J196,,K196,D196)</f>
        <v>19001</v>
      </c>
    </row>
    <row r="197" spans="10:14" x14ac:dyDescent="0.25">
      <c r="J197" s="8">
        <f t="shared" si="15"/>
        <v>1900</v>
      </c>
      <c r="K197" s="8">
        <f t="shared" si="16"/>
        <v>1</v>
      </c>
      <c r="L197" s="8" t="str">
        <f t="shared" si="17"/>
        <v/>
      </c>
      <c r="M197" s="8" t="str">
        <f t="shared" si="18"/>
        <v/>
      </c>
      <c r="N197" s="8" t="str">
        <f t="shared" si="19"/>
        <v>19001</v>
      </c>
    </row>
    <row r="198" spans="10:14" x14ac:dyDescent="0.25">
      <c r="J198" s="8">
        <f t="shared" si="15"/>
        <v>1900</v>
      </c>
      <c r="K198" s="8">
        <f t="shared" si="16"/>
        <v>1</v>
      </c>
      <c r="L198" s="8" t="str">
        <f t="shared" si="17"/>
        <v/>
      </c>
      <c r="M198" s="8" t="str">
        <f t="shared" si="18"/>
        <v/>
      </c>
      <c r="N198" s="8" t="str">
        <f t="shared" si="19"/>
        <v>19001</v>
      </c>
    </row>
    <row r="199" spans="10:14" x14ac:dyDescent="0.25">
      <c r="J199" s="8">
        <f t="shared" si="15"/>
        <v>1900</v>
      </c>
      <c r="K199" s="8">
        <f t="shared" si="16"/>
        <v>1</v>
      </c>
      <c r="L199" s="8" t="str">
        <f t="shared" si="17"/>
        <v/>
      </c>
      <c r="M199" s="8" t="str">
        <f t="shared" si="18"/>
        <v/>
      </c>
      <c r="N199" s="8" t="str">
        <f t="shared" si="19"/>
        <v>19001</v>
      </c>
    </row>
    <row r="200" spans="10:14" x14ac:dyDescent="0.25">
      <c r="J200" s="8">
        <f t="shared" si="15"/>
        <v>1900</v>
      </c>
      <c r="K200" s="8">
        <f t="shared" si="16"/>
        <v>1</v>
      </c>
      <c r="L200" s="8" t="str">
        <f t="shared" si="17"/>
        <v/>
      </c>
      <c r="M200" s="8" t="str">
        <f t="shared" si="18"/>
        <v/>
      </c>
      <c r="N200" s="8" t="str">
        <f t="shared" si="19"/>
        <v>19001</v>
      </c>
    </row>
    <row r="201" spans="10:14" x14ac:dyDescent="0.25">
      <c r="J201" s="8">
        <f t="shared" si="15"/>
        <v>1900</v>
      </c>
      <c r="K201" s="8">
        <f t="shared" si="16"/>
        <v>1</v>
      </c>
      <c r="L201" s="8" t="str">
        <f t="shared" si="17"/>
        <v/>
      </c>
      <c r="M201" s="8" t="str">
        <f t="shared" si="18"/>
        <v/>
      </c>
      <c r="N201" s="8" t="str">
        <f t="shared" si="19"/>
        <v>19001</v>
      </c>
    </row>
    <row r="202" spans="10:14" x14ac:dyDescent="0.25">
      <c r="J202" s="8">
        <f t="shared" si="15"/>
        <v>1900</v>
      </c>
      <c r="K202" s="8">
        <f t="shared" si="16"/>
        <v>1</v>
      </c>
      <c r="L202" s="8" t="str">
        <f t="shared" si="17"/>
        <v/>
      </c>
      <c r="M202" s="8" t="str">
        <f t="shared" si="18"/>
        <v/>
      </c>
      <c r="N202" s="8" t="str">
        <f t="shared" si="19"/>
        <v>19001</v>
      </c>
    </row>
    <row r="203" spans="10:14" x14ac:dyDescent="0.25">
      <c r="J203" s="8">
        <f t="shared" si="15"/>
        <v>1900</v>
      </c>
      <c r="K203" s="8">
        <f t="shared" si="16"/>
        <v>1</v>
      </c>
      <c r="L203" s="8" t="str">
        <f t="shared" si="17"/>
        <v/>
      </c>
      <c r="M203" s="8" t="str">
        <f t="shared" si="18"/>
        <v/>
      </c>
      <c r="N203" s="8" t="str">
        <f t="shared" si="19"/>
        <v>19001</v>
      </c>
    </row>
    <row r="204" spans="10:14" x14ac:dyDescent="0.25">
      <c r="J204" s="8">
        <f t="shared" si="15"/>
        <v>1900</v>
      </c>
      <c r="K204" s="8">
        <f t="shared" si="16"/>
        <v>1</v>
      </c>
      <c r="L204" s="8" t="str">
        <f t="shared" si="17"/>
        <v/>
      </c>
      <c r="M204" s="8" t="str">
        <f t="shared" si="18"/>
        <v/>
      </c>
      <c r="N204" s="8" t="str">
        <f t="shared" si="19"/>
        <v>19001</v>
      </c>
    </row>
    <row r="205" spans="10:14" x14ac:dyDescent="0.25">
      <c r="J205" s="8">
        <f t="shared" si="15"/>
        <v>1900</v>
      </c>
      <c r="K205" s="8">
        <f t="shared" si="16"/>
        <v>1</v>
      </c>
      <c r="L205" s="8" t="str">
        <f t="shared" si="17"/>
        <v/>
      </c>
      <c r="M205" s="8" t="str">
        <f t="shared" si="18"/>
        <v/>
      </c>
      <c r="N205" s="8" t="str">
        <f t="shared" si="19"/>
        <v>19001</v>
      </c>
    </row>
    <row r="206" spans="10:14" x14ac:dyDescent="0.25">
      <c r="J206" s="8">
        <f t="shared" si="15"/>
        <v>1900</v>
      </c>
      <c r="K206" s="8">
        <f t="shared" si="16"/>
        <v>1</v>
      </c>
      <c r="L206" s="8" t="str">
        <f t="shared" si="17"/>
        <v/>
      </c>
      <c r="M206" s="8" t="str">
        <f t="shared" si="18"/>
        <v/>
      </c>
      <c r="N206" s="8" t="str">
        <f t="shared" si="19"/>
        <v>19001</v>
      </c>
    </row>
    <row r="207" spans="10:14" x14ac:dyDescent="0.25">
      <c r="J207" s="8">
        <f t="shared" si="15"/>
        <v>1900</v>
      </c>
      <c r="K207" s="8">
        <f t="shared" si="16"/>
        <v>1</v>
      </c>
      <c r="L207" s="8" t="str">
        <f t="shared" si="17"/>
        <v/>
      </c>
      <c r="M207" s="8" t="str">
        <f t="shared" si="18"/>
        <v/>
      </c>
      <c r="N207" s="8" t="str">
        <f t="shared" si="19"/>
        <v>19001</v>
      </c>
    </row>
    <row r="208" spans="10:14" x14ac:dyDescent="0.25">
      <c r="J208" s="8">
        <f t="shared" si="15"/>
        <v>1900</v>
      </c>
      <c r="K208" s="8">
        <f t="shared" si="16"/>
        <v>1</v>
      </c>
      <c r="L208" s="8" t="str">
        <f t="shared" si="17"/>
        <v/>
      </c>
      <c r="M208" s="8" t="str">
        <f t="shared" si="18"/>
        <v/>
      </c>
      <c r="N208" s="8" t="str">
        <f t="shared" si="19"/>
        <v>19001</v>
      </c>
    </row>
    <row r="209" spans="10:14" x14ac:dyDescent="0.25">
      <c r="J209" s="8">
        <f t="shared" si="15"/>
        <v>1900</v>
      </c>
      <c r="K209" s="8">
        <f t="shared" si="16"/>
        <v>1</v>
      </c>
      <c r="L209" s="8" t="str">
        <f t="shared" si="17"/>
        <v/>
      </c>
      <c r="M209" s="8" t="str">
        <f t="shared" si="18"/>
        <v/>
      </c>
      <c r="N209" s="8" t="str">
        <f t="shared" si="19"/>
        <v>19001</v>
      </c>
    </row>
    <row r="210" spans="10:14" x14ac:dyDescent="0.25">
      <c r="J210" s="8">
        <f t="shared" si="15"/>
        <v>1900</v>
      </c>
      <c r="K210" s="8">
        <f t="shared" si="16"/>
        <v>1</v>
      </c>
      <c r="L210" s="8" t="str">
        <f t="shared" si="17"/>
        <v/>
      </c>
      <c r="M210" s="8" t="str">
        <f t="shared" si="18"/>
        <v/>
      </c>
      <c r="N210" s="8" t="str">
        <f t="shared" si="19"/>
        <v>19001</v>
      </c>
    </row>
    <row r="211" spans="10:14" x14ac:dyDescent="0.25">
      <c r="J211" s="8">
        <f t="shared" si="15"/>
        <v>1900</v>
      </c>
      <c r="K211" s="8">
        <f t="shared" si="16"/>
        <v>1</v>
      </c>
      <c r="L211" s="8" t="str">
        <f t="shared" si="17"/>
        <v/>
      </c>
      <c r="M211" s="8" t="str">
        <f t="shared" si="18"/>
        <v/>
      </c>
      <c r="N211" s="8" t="str">
        <f t="shared" si="19"/>
        <v>19001</v>
      </c>
    </row>
    <row r="212" spans="10:14" x14ac:dyDescent="0.25">
      <c r="J212" s="8">
        <f t="shared" si="15"/>
        <v>1900</v>
      </c>
      <c r="K212" s="8">
        <f t="shared" si="16"/>
        <v>1</v>
      </c>
      <c r="L212" s="8" t="str">
        <f t="shared" si="17"/>
        <v/>
      </c>
      <c r="M212" s="8" t="str">
        <f t="shared" si="18"/>
        <v/>
      </c>
      <c r="N212" s="8" t="str">
        <f t="shared" si="19"/>
        <v>19001</v>
      </c>
    </row>
    <row r="213" spans="10:14" x14ac:dyDescent="0.25">
      <c r="J213" s="8">
        <f t="shared" si="15"/>
        <v>1900</v>
      </c>
      <c r="K213" s="8">
        <f t="shared" si="16"/>
        <v>1</v>
      </c>
      <c r="L213" s="8" t="str">
        <f t="shared" si="17"/>
        <v/>
      </c>
      <c r="M213" s="8" t="str">
        <f t="shared" si="18"/>
        <v/>
      </c>
      <c r="N213" s="8" t="str">
        <f t="shared" si="19"/>
        <v>19001</v>
      </c>
    </row>
    <row r="214" spans="10:14" x14ac:dyDescent="0.25">
      <c r="J214" s="8">
        <f t="shared" si="15"/>
        <v>1900</v>
      </c>
      <c r="K214" s="8">
        <f t="shared" si="16"/>
        <v>1</v>
      </c>
      <c r="L214" s="8" t="str">
        <f t="shared" si="17"/>
        <v/>
      </c>
      <c r="M214" s="8" t="str">
        <f t="shared" si="18"/>
        <v/>
      </c>
      <c r="N214" s="8" t="str">
        <f t="shared" si="19"/>
        <v>19001</v>
      </c>
    </row>
    <row r="215" spans="10:14" x14ac:dyDescent="0.25">
      <c r="J215" s="8">
        <f t="shared" si="15"/>
        <v>1900</v>
      </c>
      <c r="K215" s="8">
        <f t="shared" si="16"/>
        <v>1</v>
      </c>
      <c r="L215" s="8" t="str">
        <f t="shared" si="17"/>
        <v/>
      </c>
      <c r="M215" s="8" t="str">
        <f t="shared" si="18"/>
        <v/>
      </c>
      <c r="N215" s="8" t="str">
        <f t="shared" si="19"/>
        <v>19001</v>
      </c>
    </row>
    <row r="216" spans="10:14" x14ac:dyDescent="0.25">
      <c r="J216" s="8">
        <f t="shared" si="15"/>
        <v>1900</v>
      </c>
      <c r="K216" s="8">
        <f t="shared" si="16"/>
        <v>1</v>
      </c>
      <c r="L216" s="8" t="str">
        <f t="shared" si="17"/>
        <v/>
      </c>
      <c r="M216" s="8" t="str">
        <f t="shared" si="18"/>
        <v/>
      </c>
      <c r="N216" s="8" t="str">
        <f t="shared" si="19"/>
        <v>19001</v>
      </c>
    </row>
    <row r="217" spans="10:14" x14ac:dyDescent="0.25">
      <c r="J217" s="8">
        <f t="shared" si="15"/>
        <v>1900</v>
      </c>
      <c r="K217" s="8">
        <f t="shared" si="16"/>
        <v>1</v>
      </c>
      <c r="L217" s="8" t="str">
        <f t="shared" si="17"/>
        <v/>
      </c>
      <c r="M217" s="8" t="str">
        <f t="shared" si="18"/>
        <v/>
      </c>
      <c r="N217" s="8" t="str">
        <f t="shared" si="19"/>
        <v>19001</v>
      </c>
    </row>
    <row r="218" spans="10:14" x14ac:dyDescent="0.25">
      <c r="J218" s="8">
        <f t="shared" si="15"/>
        <v>1900</v>
      </c>
      <c r="K218" s="8">
        <f t="shared" si="16"/>
        <v>1</v>
      </c>
      <c r="L218" s="8" t="str">
        <f t="shared" si="17"/>
        <v/>
      </c>
      <c r="M218" s="8" t="str">
        <f t="shared" si="18"/>
        <v/>
      </c>
      <c r="N218" s="8" t="str">
        <f t="shared" si="19"/>
        <v>19001</v>
      </c>
    </row>
    <row r="219" spans="10:14" x14ac:dyDescent="0.25">
      <c r="J219" s="8">
        <f t="shared" si="15"/>
        <v>1900</v>
      </c>
      <c r="K219" s="8">
        <f t="shared" si="16"/>
        <v>1</v>
      </c>
      <c r="L219" s="8" t="str">
        <f t="shared" si="17"/>
        <v/>
      </c>
      <c r="M219" s="8" t="str">
        <f t="shared" si="18"/>
        <v/>
      </c>
      <c r="N219" s="8" t="str">
        <f t="shared" si="19"/>
        <v>19001</v>
      </c>
    </row>
    <row r="220" spans="10:14" x14ac:dyDescent="0.25">
      <c r="J220" s="8">
        <f t="shared" si="15"/>
        <v>1900</v>
      </c>
      <c r="K220" s="8">
        <f t="shared" si="16"/>
        <v>1</v>
      </c>
      <c r="L220" s="8" t="str">
        <f t="shared" si="17"/>
        <v/>
      </c>
      <c r="M220" s="8" t="str">
        <f t="shared" si="18"/>
        <v/>
      </c>
      <c r="N220" s="8" t="str">
        <f t="shared" si="19"/>
        <v>19001</v>
      </c>
    </row>
    <row r="221" spans="10:14" x14ac:dyDescent="0.25">
      <c r="J221" s="8">
        <f t="shared" si="15"/>
        <v>1900</v>
      </c>
      <c r="K221" s="8">
        <f t="shared" si="16"/>
        <v>1</v>
      </c>
      <c r="L221" s="8" t="str">
        <f t="shared" si="17"/>
        <v/>
      </c>
      <c r="M221" s="8" t="str">
        <f t="shared" si="18"/>
        <v/>
      </c>
      <c r="N221" s="8" t="str">
        <f t="shared" si="19"/>
        <v>19001</v>
      </c>
    </row>
    <row r="222" spans="10:14" x14ac:dyDescent="0.25">
      <c r="J222" s="8">
        <f t="shared" si="15"/>
        <v>1900</v>
      </c>
      <c r="K222" s="8">
        <f t="shared" si="16"/>
        <v>1</v>
      </c>
      <c r="L222" s="8" t="str">
        <f t="shared" si="17"/>
        <v/>
      </c>
      <c r="M222" s="8" t="str">
        <f t="shared" si="18"/>
        <v/>
      </c>
      <c r="N222" s="8" t="str">
        <f t="shared" si="19"/>
        <v>19001</v>
      </c>
    </row>
    <row r="223" spans="10:14" x14ac:dyDescent="0.25">
      <c r="J223" s="8">
        <f t="shared" si="15"/>
        <v>1900</v>
      </c>
      <c r="K223" s="8">
        <f t="shared" si="16"/>
        <v>1</v>
      </c>
      <c r="L223" s="8" t="str">
        <f t="shared" si="17"/>
        <v/>
      </c>
      <c r="M223" s="8" t="str">
        <f t="shared" si="18"/>
        <v/>
      </c>
      <c r="N223" s="8" t="str">
        <f t="shared" si="19"/>
        <v>19001</v>
      </c>
    </row>
    <row r="224" spans="10:14" x14ac:dyDescent="0.25">
      <c r="J224" s="8">
        <f t="shared" si="15"/>
        <v>1900</v>
      </c>
      <c r="K224" s="8">
        <f t="shared" si="16"/>
        <v>1</v>
      </c>
      <c r="L224" s="8" t="str">
        <f t="shared" si="17"/>
        <v/>
      </c>
      <c r="M224" s="8" t="str">
        <f t="shared" si="18"/>
        <v/>
      </c>
      <c r="N224" s="8" t="str">
        <f t="shared" si="19"/>
        <v>19001</v>
      </c>
    </row>
    <row r="225" spans="10:14" x14ac:dyDescent="0.25">
      <c r="J225" s="8">
        <f t="shared" si="15"/>
        <v>1900</v>
      </c>
      <c r="K225" s="8">
        <f t="shared" si="16"/>
        <v>1</v>
      </c>
      <c r="L225" s="8" t="str">
        <f t="shared" si="17"/>
        <v/>
      </c>
      <c r="M225" s="8" t="str">
        <f t="shared" si="18"/>
        <v/>
      </c>
      <c r="N225" s="8" t="str">
        <f t="shared" si="19"/>
        <v>19001</v>
      </c>
    </row>
    <row r="226" spans="10:14" x14ac:dyDescent="0.25">
      <c r="J226" s="8">
        <f t="shared" si="15"/>
        <v>1900</v>
      </c>
      <c r="K226" s="8">
        <f t="shared" si="16"/>
        <v>1</v>
      </c>
      <c r="L226" s="8" t="str">
        <f t="shared" si="17"/>
        <v/>
      </c>
      <c r="M226" s="8" t="str">
        <f t="shared" si="18"/>
        <v/>
      </c>
      <c r="N226" s="8" t="str">
        <f t="shared" si="19"/>
        <v>19001</v>
      </c>
    </row>
    <row r="227" spans="10:14" x14ac:dyDescent="0.25">
      <c r="J227" s="8">
        <f t="shared" si="15"/>
        <v>1900</v>
      </c>
      <c r="K227" s="8">
        <f t="shared" si="16"/>
        <v>1</v>
      </c>
      <c r="L227" s="8" t="str">
        <f t="shared" si="17"/>
        <v/>
      </c>
      <c r="M227" s="8" t="str">
        <f t="shared" si="18"/>
        <v/>
      </c>
      <c r="N227" s="8" t="str">
        <f t="shared" si="19"/>
        <v>19001</v>
      </c>
    </row>
    <row r="228" spans="10:14" x14ac:dyDescent="0.25">
      <c r="J228" s="8">
        <f t="shared" si="15"/>
        <v>1900</v>
      </c>
      <c r="K228" s="8">
        <f t="shared" si="16"/>
        <v>1</v>
      </c>
      <c r="L228" s="8" t="str">
        <f t="shared" si="17"/>
        <v/>
      </c>
      <c r="M228" s="8" t="str">
        <f t="shared" si="18"/>
        <v/>
      </c>
      <c r="N228" s="8" t="str">
        <f t="shared" si="19"/>
        <v>19001</v>
      </c>
    </row>
    <row r="229" spans="10:14" x14ac:dyDescent="0.25">
      <c r="J229" s="8">
        <f t="shared" si="15"/>
        <v>1900</v>
      </c>
      <c r="K229" s="8">
        <f t="shared" si="16"/>
        <v>1</v>
      </c>
      <c r="L229" s="8" t="str">
        <f t="shared" si="17"/>
        <v/>
      </c>
      <c r="M229" s="8" t="str">
        <f t="shared" si="18"/>
        <v/>
      </c>
      <c r="N229" s="8" t="str">
        <f t="shared" si="19"/>
        <v>19001</v>
      </c>
    </row>
    <row r="230" spans="10:14" x14ac:dyDescent="0.25">
      <c r="J230" s="8">
        <f t="shared" si="15"/>
        <v>1900</v>
      </c>
      <c r="K230" s="8">
        <f t="shared" si="16"/>
        <v>1</v>
      </c>
      <c r="L230" s="8" t="str">
        <f t="shared" si="17"/>
        <v/>
      </c>
      <c r="M230" s="8" t="str">
        <f t="shared" si="18"/>
        <v/>
      </c>
      <c r="N230" s="8" t="str">
        <f t="shared" si="19"/>
        <v>19001</v>
      </c>
    </row>
    <row r="231" spans="10:14" x14ac:dyDescent="0.25">
      <c r="J231" s="8">
        <f t="shared" si="15"/>
        <v>1900</v>
      </c>
      <c r="K231" s="8">
        <f t="shared" si="16"/>
        <v>1</v>
      </c>
      <c r="L231" s="8" t="str">
        <f t="shared" si="17"/>
        <v/>
      </c>
      <c r="M231" s="8" t="str">
        <f t="shared" si="18"/>
        <v/>
      </c>
      <c r="N231" s="8" t="str">
        <f t="shared" si="19"/>
        <v>19001</v>
      </c>
    </row>
    <row r="232" spans="10:14" x14ac:dyDescent="0.25">
      <c r="J232" s="8">
        <f t="shared" si="15"/>
        <v>1900</v>
      </c>
      <c r="K232" s="8">
        <f t="shared" si="16"/>
        <v>1</v>
      </c>
      <c r="L232" s="8" t="str">
        <f t="shared" si="17"/>
        <v/>
      </c>
      <c r="M232" s="8" t="str">
        <f t="shared" si="18"/>
        <v/>
      </c>
      <c r="N232" s="8" t="str">
        <f t="shared" si="19"/>
        <v>19001</v>
      </c>
    </row>
    <row r="233" spans="10:14" x14ac:dyDescent="0.25">
      <c r="J233" s="8">
        <f t="shared" si="15"/>
        <v>1900</v>
      </c>
      <c r="K233" s="8">
        <f t="shared" si="16"/>
        <v>1</v>
      </c>
      <c r="L233" s="8" t="str">
        <f t="shared" si="17"/>
        <v/>
      </c>
      <c r="M233" s="8" t="str">
        <f t="shared" si="18"/>
        <v/>
      </c>
      <c r="N233" s="8" t="str">
        <f t="shared" si="19"/>
        <v>19001</v>
      </c>
    </row>
    <row r="234" spans="10:14" x14ac:dyDescent="0.25">
      <c r="J234" s="8">
        <f t="shared" si="15"/>
        <v>1900</v>
      </c>
      <c r="K234" s="8">
        <f t="shared" si="16"/>
        <v>1</v>
      </c>
      <c r="L234" s="8" t="str">
        <f t="shared" si="17"/>
        <v/>
      </c>
      <c r="M234" s="8" t="str">
        <f t="shared" si="18"/>
        <v/>
      </c>
      <c r="N234" s="8" t="str">
        <f t="shared" si="19"/>
        <v>19001</v>
      </c>
    </row>
    <row r="235" spans="10:14" x14ac:dyDescent="0.25">
      <c r="J235" s="8">
        <f t="shared" si="15"/>
        <v>1900</v>
      </c>
      <c r="K235" s="8">
        <f t="shared" si="16"/>
        <v>1</v>
      </c>
      <c r="L235" s="8" t="str">
        <f t="shared" si="17"/>
        <v/>
      </c>
      <c r="M235" s="8" t="str">
        <f t="shared" si="18"/>
        <v/>
      </c>
      <c r="N235" s="8" t="str">
        <f t="shared" si="19"/>
        <v>19001</v>
      </c>
    </row>
    <row r="236" spans="10:14" x14ac:dyDescent="0.25">
      <c r="J236" s="8">
        <f t="shared" si="15"/>
        <v>1900</v>
      </c>
      <c r="K236" s="8">
        <f t="shared" si="16"/>
        <v>1</v>
      </c>
      <c r="L236" s="8" t="str">
        <f t="shared" si="17"/>
        <v/>
      </c>
      <c r="M236" s="8" t="str">
        <f t="shared" si="18"/>
        <v/>
      </c>
      <c r="N236" s="8" t="str">
        <f t="shared" si="19"/>
        <v>19001</v>
      </c>
    </row>
    <row r="237" spans="10:14" x14ac:dyDescent="0.25">
      <c r="J237" s="8">
        <f t="shared" si="15"/>
        <v>1900</v>
      </c>
      <c r="K237" s="8">
        <f t="shared" si="16"/>
        <v>1</v>
      </c>
      <c r="L237" s="8" t="str">
        <f t="shared" si="17"/>
        <v/>
      </c>
      <c r="M237" s="8" t="str">
        <f t="shared" si="18"/>
        <v/>
      </c>
      <c r="N237" s="8" t="str">
        <f t="shared" si="19"/>
        <v>19001</v>
      </c>
    </row>
    <row r="238" spans="10:14" x14ac:dyDescent="0.25">
      <c r="J238" s="8">
        <f t="shared" si="15"/>
        <v>1900</v>
      </c>
      <c r="K238" s="8">
        <f t="shared" si="16"/>
        <v>1</v>
      </c>
      <c r="L238" s="8" t="str">
        <f t="shared" si="17"/>
        <v/>
      </c>
      <c r="M238" s="8" t="str">
        <f t="shared" si="18"/>
        <v/>
      </c>
      <c r="N238" s="8" t="str">
        <f t="shared" si="19"/>
        <v>19001</v>
      </c>
    </row>
    <row r="239" spans="10:14" x14ac:dyDescent="0.25">
      <c r="J239" s="8">
        <f t="shared" si="15"/>
        <v>1900</v>
      </c>
      <c r="K239" s="8">
        <f t="shared" si="16"/>
        <v>1</v>
      </c>
      <c r="L239" s="8" t="str">
        <f t="shared" si="17"/>
        <v/>
      </c>
      <c r="M239" s="8" t="str">
        <f t="shared" si="18"/>
        <v/>
      </c>
      <c r="N239" s="8" t="str">
        <f t="shared" si="19"/>
        <v>19001</v>
      </c>
    </row>
    <row r="240" spans="10:14" x14ac:dyDescent="0.25">
      <c r="J240" s="8">
        <f t="shared" si="15"/>
        <v>1900</v>
      </c>
      <c r="K240" s="8">
        <f t="shared" si="16"/>
        <v>1</v>
      </c>
      <c r="L240" s="8" t="str">
        <f t="shared" si="17"/>
        <v/>
      </c>
      <c r="M240" s="8" t="str">
        <f t="shared" si="18"/>
        <v/>
      </c>
      <c r="N240" s="8" t="str">
        <f t="shared" si="19"/>
        <v>19001</v>
      </c>
    </row>
    <row r="241" spans="10:14" x14ac:dyDescent="0.25">
      <c r="J241" s="8">
        <f t="shared" si="15"/>
        <v>1900</v>
      </c>
      <c r="K241" s="8">
        <f t="shared" si="16"/>
        <v>1</v>
      </c>
      <c r="L241" s="8" t="str">
        <f t="shared" si="17"/>
        <v/>
      </c>
      <c r="M241" s="8" t="str">
        <f t="shared" si="18"/>
        <v/>
      </c>
      <c r="N241" s="8" t="str">
        <f t="shared" si="19"/>
        <v>19001</v>
      </c>
    </row>
    <row r="242" spans="10:14" x14ac:dyDescent="0.25">
      <c r="J242" s="8">
        <f t="shared" si="15"/>
        <v>1900</v>
      </c>
      <c r="K242" s="8">
        <f t="shared" si="16"/>
        <v>1</v>
      </c>
      <c r="L242" s="8" t="str">
        <f t="shared" si="17"/>
        <v/>
      </c>
      <c r="M242" s="8" t="str">
        <f t="shared" si="18"/>
        <v/>
      </c>
      <c r="N242" s="8" t="str">
        <f t="shared" si="19"/>
        <v>19001</v>
      </c>
    </row>
    <row r="243" spans="10:14" x14ac:dyDescent="0.25">
      <c r="J243" s="8">
        <f t="shared" si="15"/>
        <v>1900</v>
      </c>
      <c r="K243" s="8">
        <f t="shared" si="16"/>
        <v>1</v>
      </c>
      <c r="L243" s="8" t="str">
        <f t="shared" si="17"/>
        <v/>
      </c>
      <c r="M243" s="8" t="str">
        <f t="shared" si="18"/>
        <v/>
      </c>
      <c r="N243" s="8" t="str">
        <f t="shared" si="19"/>
        <v>19001</v>
      </c>
    </row>
    <row r="244" spans="10:14" x14ac:dyDescent="0.25">
      <c r="J244" s="8">
        <f t="shared" si="15"/>
        <v>1900</v>
      </c>
      <c r="K244" s="8">
        <f t="shared" si="16"/>
        <v>1</v>
      </c>
      <c r="L244" s="8" t="str">
        <f t="shared" si="17"/>
        <v/>
      </c>
      <c r="M244" s="8" t="str">
        <f t="shared" si="18"/>
        <v/>
      </c>
      <c r="N244" s="8" t="str">
        <f t="shared" si="19"/>
        <v>19001</v>
      </c>
    </row>
    <row r="245" spans="10:14" x14ac:dyDescent="0.25">
      <c r="J245" s="8">
        <f t="shared" si="15"/>
        <v>1900</v>
      </c>
      <c r="K245" s="8">
        <f t="shared" si="16"/>
        <v>1</v>
      </c>
      <c r="L245" s="8" t="str">
        <f t="shared" si="17"/>
        <v/>
      </c>
      <c r="M245" s="8" t="str">
        <f t="shared" si="18"/>
        <v/>
      </c>
      <c r="N245" s="8" t="str">
        <f t="shared" si="19"/>
        <v>19001</v>
      </c>
    </row>
    <row r="246" spans="10:14" x14ac:dyDescent="0.25">
      <c r="J246" s="8">
        <f t="shared" si="15"/>
        <v>1900</v>
      </c>
      <c r="K246" s="8">
        <f t="shared" si="16"/>
        <v>1</v>
      </c>
      <c r="L246" s="8" t="str">
        <f t="shared" si="17"/>
        <v/>
      </c>
      <c r="M246" s="8" t="str">
        <f t="shared" si="18"/>
        <v/>
      </c>
      <c r="N246" s="8" t="str">
        <f t="shared" si="19"/>
        <v>19001</v>
      </c>
    </row>
    <row r="247" spans="10:14" x14ac:dyDescent="0.25">
      <c r="J247" s="8">
        <f t="shared" si="15"/>
        <v>1900</v>
      </c>
      <c r="K247" s="8">
        <f t="shared" si="16"/>
        <v>1</v>
      </c>
      <c r="L247" s="8" t="str">
        <f t="shared" si="17"/>
        <v/>
      </c>
      <c r="M247" s="8" t="str">
        <f t="shared" si="18"/>
        <v/>
      </c>
      <c r="N247" s="8" t="str">
        <f t="shared" si="19"/>
        <v>19001</v>
      </c>
    </row>
    <row r="248" spans="10:14" x14ac:dyDescent="0.25">
      <c r="J248" s="8">
        <f t="shared" si="15"/>
        <v>1900</v>
      </c>
      <c r="K248" s="8">
        <f t="shared" si="16"/>
        <v>1</v>
      </c>
      <c r="L248" s="8" t="str">
        <f t="shared" si="17"/>
        <v/>
      </c>
      <c r="M248" s="8" t="str">
        <f t="shared" si="18"/>
        <v/>
      </c>
      <c r="N248" s="8" t="str">
        <f t="shared" si="19"/>
        <v>19001</v>
      </c>
    </row>
    <row r="249" spans="10:14" x14ac:dyDescent="0.25">
      <c r="J249" s="8">
        <f t="shared" si="15"/>
        <v>1900</v>
      </c>
      <c r="K249" s="8">
        <f t="shared" si="16"/>
        <v>1</v>
      </c>
      <c r="L249" s="8" t="str">
        <f t="shared" si="17"/>
        <v/>
      </c>
      <c r="M249" s="8" t="str">
        <f t="shared" si="18"/>
        <v/>
      </c>
      <c r="N249" s="8" t="str">
        <f t="shared" si="19"/>
        <v>19001</v>
      </c>
    </row>
    <row r="250" spans="10:14" x14ac:dyDescent="0.25">
      <c r="J250" s="8">
        <f t="shared" si="15"/>
        <v>1900</v>
      </c>
      <c r="K250" s="8">
        <f t="shared" si="16"/>
        <v>1</v>
      </c>
      <c r="L250" s="8" t="str">
        <f t="shared" si="17"/>
        <v/>
      </c>
      <c r="M250" s="8" t="str">
        <f t="shared" si="18"/>
        <v/>
      </c>
      <c r="N250" s="8" t="str">
        <f t="shared" si="19"/>
        <v>19001</v>
      </c>
    </row>
    <row r="251" spans="10:14" x14ac:dyDescent="0.25">
      <c r="J251" s="8">
        <f t="shared" si="15"/>
        <v>1900</v>
      </c>
      <c r="K251" s="8">
        <f t="shared" si="16"/>
        <v>1</v>
      </c>
      <c r="L251" s="8" t="str">
        <f t="shared" si="17"/>
        <v/>
      </c>
      <c r="M251" s="8" t="str">
        <f t="shared" si="18"/>
        <v/>
      </c>
      <c r="N251" s="8" t="str">
        <f t="shared" si="19"/>
        <v>19001</v>
      </c>
    </row>
    <row r="252" spans="10:14" x14ac:dyDescent="0.25">
      <c r="J252" s="8">
        <f t="shared" si="15"/>
        <v>1900</v>
      </c>
      <c r="K252" s="8">
        <f t="shared" si="16"/>
        <v>1</v>
      </c>
      <c r="L252" s="8" t="str">
        <f t="shared" si="17"/>
        <v/>
      </c>
      <c r="M252" s="8" t="str">
        <f t="shared" si="18"/>
        <v/>
      </c>
      <c r="N252" s="8" t="str">
        <f t="shared" si="19"/>
        <v>19001</v>
      </c>
    </row>
    <row r="253" spans="10:14" x14ac:dyDescent="0.25">
      <c r="J253" s="8">
        <f t="shared" si="15"/>
        <v>1900</v>
      </c>
      <c r="K253" s="8">
        <f t="shared" si="16"/>
        <v>1</v>
      </c>
      <c r="L253" s="8" t="str">
        <f t="shared" si="17"/>
        <v/>
      </c>
      <c r="M253" s="8" t="str">
        <f t="shared" si="18"/>
        <v/>
      </c>
      <c r="N253" s="8" t="str">
        <f t="shared" si="19"/>
        <v>19001</v>
      </c>
    </row>
    <row r="254" spans="10:14" x14ac:dyDescent="0.25">
      <c r="J254" s="8">
        <f t="shared" si="15"/>
        <v>1900</v>
      </c>
      <c r="K254" s="8">
        <f t="shared" si="16"/>
        <v>1</v>
      </c>
      <c r="L254" s="8" t="str">
        <f t="shared" si="17"/>
        <v/>
      </c>
      <c r="M254" s="8" t="str">
        <f t="shared" si="18"/>
        <v/>
      </c>
      <c r="N254" s="8" t="str">
        <f t="shared" si="19"/>
        <v>19001</v>
      </c>
    </row>
    <row r="255" spans="10:14" x14ac:dyDescent="0.25">
      <c r="J255" s="8">
        <f t="shared" si="15"/>
        <v>1900</v>
      </c>
      <c r="K255" s="8">
        <f t="shared" si="16"/>
        <v>1</v>
      </c>
      <c r="L255" s="8" t="str">
        <f t="shared" si="17"/>
        <v/>
      </c>
      <c r="M255" s="8" t="str">
        <f t="shared" si="18"/>
        <v/>
      </c>
      <c r="N255" s="8" t="str">
        <f t="shared" si="19"/>
        <v>19001</v>
      </c>
    </row>
    <row r="256" spans="10:14" x14ac:dyDescent="0.25">
      <c r="J256" s="8">
        <f t="shared" si="15"/>
        <v>1900</v>
      </c>
      <c r="K256" s="8">
        <f t="shared" si="16"/>
        <v>1</v>
      </c>
      <c r="L256" s="8" t="str">
        <f t="shared" si="17"/>
        <v/>
      </c>
      <c r="M256" s="8" t="str">
        <f t="shared" si="18"/>
        <v/>
      </c>
      <c r="N256" s="8" t="str">
        <f t="shared" si="19"/>
        <v>19001</v>
      </c>
    </row>
    <row r="257" spans="10:14" x14ac:dyDescent="0.25">
      <c r="J257" s="8">
        <f t="shared" si="15"/>
        <v>1900</v>
      </c>
      <c r="K257" s="8">
        <f t="shared" si="16"/>
        <v>1</v>
      </c>
      <c r="L257" s="8" t="str">
        <f t="shared" si="17"/>
        <v/>
      </c>
      <c r="M257" s="8" t="str">
        <f t="shared" si="18"/>
        <v/>
      </c>
      <c r="N257" s="8" t="str">
        <f t="shared" si="19"/>
        <v>19001</v>
      </c>
    </row>
    <row r="258" spans="10:14" x14ac:dyDescent="0.25">
      <c r="J258" s="8">
        <f t="shared" si="15"/>
        <v>1900</v>
      </c>
      <c r="K258" s="8">
        <f t="shared" si="16"/>
        <v>1</v>
      </c>
      <c r="L258" s="8" t="str">
        <f t="shared" si="17"/>
        <v/>
      </c>
      <c r="M258" s="8" t="str">
        <f t="shared" si="18"/>
        <v/>
      </c>
      <c r="N258" s="8" t="str">
        <f t="shared" si="19"/>
        <v>19001</v>
      </c>
    </row>
    <row r="259" spans="10:14" x14ac:dyDescent="0.25">
      <c r="J259" s="8">
        <f t="shared" si="15"/>
        <v>1900</v>
      </c>
      <c r="K259" s="8">
        <f t="shared" si="16"/>
        <v>1</v>
      </c>
      <c r="L259" s="8" t="str">
        <f t="shared" si="17"/>
        <v/>
      </c>
      <c r="M259" s="8" t="str">
        <f t="shared" si="18"/>
        <v/>
      </c>
      <c r="N259" s="8" t="str">
        <f t="shared" si="19"/>
        <v>19001</v>
      </c>
    </row>
    <row r="260" spans="10:14" x14ac:dyDescent="0.25">
      <c r="J260" s="8">
        <f t="shared" ref="J260:J323" si="20">YEAR(F260)</f>
        <v>1900</v>
      </c>
      <c r="K260" s="8">
        <f t="shared" ref="K260:K323" si="21">MONTH(F260)</f>
        <v>1</v>
      </c>
      <c r="L260" s="8" t="str">
        <f t="shared" ref="L260:L323" si="22">MID(B260,7,4)</f>
        <v/>
      </c>
      <c r="M260" s="8" t="str">
        <f t="shared" ref="M260:M323" si="23">MID(B260,4,2)</f>
        <v/>
      </c>
      <c r="N260" s="8" t="str">
        <f t="shared" ref="N260:N323" si="24">CONCATENATE(A260,H260,J260,,K260,D260)</f>
        <v>19001</v>
      </c>
    </row>
    <row r="261" spans="10:14" x14ac:dyDescent="0.25">
      <c r="J261" s="8">
        <f t="shared" si="20"/>
        <v>1900</v>
      </c>
      <c r="K261" s="8">
        <f t="shared" si="21"/>
        <v>1</v>
      </c>
      <c r="L261" s="8" t="str">
        <f t="shared" si="22"/>
        <v/>
      </c>
      <c r="M261" s="8" t="str">
        <f t="shared" si="23"/>
        <v/>
      </c>
      <c r="N261" s="8" t="str">
        <f t="shared" si="24"/>
        <v>19001</v>
      </c>
    </row>
    <row r="262" spans="10:14" x14ac:dyDescent="0.25">
      <c r="J262" s="8">
        <f t="shared" si="20"/>
        <v>1900</v>
      </c>
      <c r="K262" s="8">
        <f t="shared" si="21"/>
        <v>1</v>
      </c>
      <c r="L262" s="8" t="str">
        <f t="shared" si="22"/>
        <v/>
      </c>
      <c r="M262" s="8" t="str">
        <f t="shared" si="23"/>
        <v/>
      </c>
      <c r="N262" s="8" t="str">
        <f t="shared" si="24"/>
        <v>19001</v>
      </c>
    </row>
    <row r="263" spans="10:14" x14ac:dyDescent="0.25">
      <c r="J263" s="8">
        <f t="shared" si="20"/>
        <v>1900</v>
      </c>
      <c r="K263" s="8">
        <f t="shared" si="21"/>
        <v>1</v>
      </c>
      <c r="L263" s="8" t="str">
        <f t="shared" si="22"/>
        <v/>
      </c>
      <c r="M263" s="8" t="str">
        <f t="shared" si="23"/>
        <v/>
      </c>
      <c r="N263" s="8" t="str">
        <f t="shared" si="24"/>
        <v>19001</v>
      </c>
    </row>
    <row r="264" spans="10:14" x14ac:dyDescent="0.25">
      <c r="J264" s="8">
        <f t="shared" si="20"/>
        <v>1900</v>
      </c>
      <c r="K264" s="8">
        <f t="shared" si="21"/>
        <v>1</v>
      </c>
      <c r="L264" s="8" t="str">
        <f t="shared" si="22"/>
        <v/>
      </c>
      <c r="M264" s="8" t="str">
        <f t="shared" si="23"/>
        <v/>
      </c>
      <c r="N264" s="8" t="str">
        <f t="shared" si="24"/>
        <v>19001</v>
      </c>
    </row>
    <row r="265" spans="10:14" x14ac:dyDescent="0.25">
      <c r="J265" s="8">
        <f t="shared" si="20"/>
        <v>1900</v>
      </c>
      <c r="K265" s="8">
        <f t="shared" si="21"/>
        <v>1</v>
      </c>
      <c r="L265" s="8" t="str">
        <f t="shared" si="22"/>
        <v/>
      </c>
      <c r="M265" s="8" t="str">
        <f t="shared" si="23"/>
        <v/>
      </c>
      <c r="N265" s="8" t="str">
        <f t="shared" si="24"/>
        <v>19001</v>
      </c>
    </row>
    <row r="266" spans="10:14" x14ac:dyDescent="0.25">
      <c r="J266" s="8">
        <f t="shared" si="20"/>
        <v>1900</v>
      </c>
      <c r="K266" s="8">
        <f t="shared" si="21"/>
        <v>1</v>
      </c>
      <c r="L266" s="8" t="str">
        <f t="shared" si="22"/>
        <v/>
      </c>
      <c r="M266" s="8" t="str">
        <f t="shared" si="23"/>
        <v/>
      </c>
      <c r="N266" s="8" t="str">
        <f t="shared" si="24"/>
        <v>19001</v>
      </c>
    </row>
    <row r="267" spans="10:14" x14ac:dyDescent="0.25">
      <c r="J267" s="8">
        <f t="shared" si="20"/>
        <v>1900</v>
      </c>
      <c r="K267" s="8">
        <f t="shared" si="21"/>
        <v>1</v>
      </c>
      <c r="L267" s="8" t="str">
        <f t="shared" si="22"/>
        <v/>
      </c>
      <c r="M267" s="8" t="str">
        <f t="shared" si="23"/>
        <v/>
      </c>
      <c r="N267" s="8" t="str">
        <f t="shared" si="24"/>
        <v>19001</v>
      </c>
    </row>
    <row r="268" spans="10:14" x14ac:dyDescent="0.25">
      <c r="J268" s="8">
        <f t="shared" si="20"/>
        <v>1900</v>
      </c>
      <c r="K268" s="8">
        <f t="shared" si="21"/>
        <v>1</v>
      </c>
      <c r="L268" s="8" t="str">
        <f t="shared" si="22"/>
        <v/>
      </c>
      <c r="M268" s="8" t="str">
        <f t="shared" si="23"/>
        <v/>
      </c>
      <c r="N268" s="8" t="str">
        <f t="shared" si="24"/>
        <v>19001</v>
      </c>
    </row>
    <row r="269" spans="10:14" x14ac:dyDescent="0.25">
      <c r="J269" s="8">
        <f t="shared" si="20"/>
        <v>1900</v>
      </c>
      <c r="K269" s="8">
        <f t="shared" si="21"/>
        <v>1</v>
      </c>
      <c r="L269" s="8" t="str">
        <f t="shared" si="22"/>
        <v/>
      </c>
      <c r="M269" s="8" t="str">
        <f t="shared" si="23"/>
        <v/>
      </c>
      <c r="N269" s="8" t="str">
        <f t="shared" si="24"/>
        <v>19001</v>
      </c>
    </row>
    <row r="270" spans="10:14" x14ac:dyDescent="0.25">
      <c r="J270" s="8">
        <f t="shared" si="20"/>
        <v>1900</v>
      </c>
      <c r="K270" s="8">
        <f t="shared" si="21"/>
        <v>1</v>
      </c>
      <c r="L270" s="8" t="str">
        <f t="shared" si="22"/>
        <v/>
      </c>
      <c r="M270" s="8" t="str">
        <f t="shared" si="23"/>
        <v/>
      </c>
      <c r="N270" s="8" t="str">
        <f t="shared" si="24"/>
        <v>19001</v>
      </c>
    </row>
    <row r="271" spans="10:14" x14ac:dyDescent="0.25">
      <c r="J271" s="8">
        <f t="shared" si="20"/>
        <v>1900</v>
      </c>
      <c r="K271" s="8">
        <f t="shared" si="21"/>
        <v>1</v>
      </c>
      <c r="L271" s="8" t="str">
        <f t="shared" si="22"/>
        <v/>
      </c>
      <c r="M271" s="8" t="str">
        <f t="shared" si="23"/>
        <v/>
      </c>
      <c r="N271" s="8" t="str">
        <f t="shared" si="24"/>
        <v>19001</v>
      </c>
    </row>
    <row r="272" spans="10:14" x14ac:dyDescent="0.25">
      <c r="J272" s="8">
        <f t="shared" si="20"/>
        <v>1900</v>
      </c>
      <c r="K272" s="8">
        <f t="shared" si="21"/>
        <v>1</v>
      </c>
      <c r="L272" s="8" t="str">
        <f t="shared" si="22"/>
        <v/>
      </c>
      <c r="M272" s="8" t="str">
        <f t="shared" si="23"/>
        <v/>
      </c>
      <c r="N272" s="8" t="str">
        <f t="shared" si="24"/>
        <v>19001</v>
      </c>
    </row>
    <row r="273" spans="10:14" x14ac:dyDescent="0.25">
      <c r="J273" s="8">
        <f t="shared" si="20"/>
        <v>1900</v>
      </c>
      <c r="K273" s="8">
        <f t="shared" si="21"/>
        <v>1</v>
      </c>
      <c r="L273" s="8" t="str">
        <f t="shared" si="22"/>
        <v/>
      </c>
      <c r="M273" s="8" t="str">
        <f t="shared" si="23"/>
        <v/>
      </c>
      <c r="N273" s="8" t="str">
        <f t="shared" si="24"/>
        <v>19001</v>
      </c>
    </row>
    <row r="274" spans="10:14" x14ac:dyDescent="0.25">
      <c r="J274" s="8">
        <f t="shared" si="20"/>
        <v>1900</v>
      </c>
      <c r="K274" s="8">
        <f t="shared" si="21"/>
        <v>1</v>
      </c>
      <c r="L274" s="8" t="str">
        <f t="shared" si="22"/>
        <v/>
      </c>
      <c r="M274" s="8" t="str">
        <f t="shared" si="23"/>
        <v/>
      </c>
      <c r="N274" s="8" t="str">
        <f t="shared" si="24"/>
        <v>19001</v>
      </c>
    </row>
    <row r="275" spans="10:14" x14ac:dyDescent="0.25">
      <c r="J275" s="8">
        <f t="shared" si="20"/>
        <v>1900</v>
      </c>
      <c r="K275" s="8">
        <f t="shared" si="21"/>
        <v>1</v>
      </c>
      <c r="L275" s="8" t="str">
        <f t="shared" si="22"/>
        <v/>
      </c>
      <c r="M275" s="8" t="str">
        <f t="shared" si="23"/>
        <v/>
      </c>
      <c r="N275" s="8" t="str">
        <f t="shared" si="24"/>
        <v>19001</v>
      </c>
    </row>
    <row r="276" spans="10:14" x14ac:dyDescent="0.25">
      <c r="J276" s="8">
        <f t="shared" si="20"/>
        <v>1900</v>
      </c>
      <c r="K276" s="8">
        <f t="shared" si="21"/>
        <v>1</v>
      </c>
      <c r="L276" s="8" t="str">
        <f t="shared" si="22"/>
        <v/>
      </c>
      <c r="M276" s="8" t="str">
        <f t="shared" si="23"/>
        <v/>
      </c>
      <c r="N276" s="8" t="str">
        <f t="shared" si="24"/>
        <v>19001</v>
      </c>
    </row>
    <row r="277" spans="10:14" x14ac:dyDescent="0.25">
      <c r="J277" s="8">
        <f t="shared" si="20"/>
        <v>1900</v>
      </c>
      <c r="K277" s="8">
        <f t="shared" si="21"/>
        <v>1</v>
      </c>
      <c r="L277" s="8" t="str">
        <f t="shared" si="22"/>
        <v/>
      </c>
      <c r="M277" s="8" t="str">
        <f t="shared" si="23"/>
        <v/>
      </c>
      <c r="N277" s="8" t="str">
        <f t="shared" si="24"/>
        <v>19001</v>
      </c>
    </row>
    <row r="278" spans="10:14" x14ac:dyDescent="0.25">
      <c r="J278" s="8">
        <f t="shared" si="20"/>
        <v>1900</v>
      </c>
      <c r="K278" s="8">
        <f t="shared" si="21"/>
        <v>1</v>
      </c>
      <c r="L278" s="8" t="str">
        <f t="shared" si="22"/>
        <v/>
      </c>
      <c r="M278" s="8" t="str">
        <f t="shared" si="23"/>
        <v/>
      </c>
      <c r="N278" s="8" t="str">
        <f t="shared" si="24"/>
        <v>19001</v>
      </c>
    </row>
    <row r="279" spans="10:14" x14ac:dyDescent="0.25">
      <c r="J279" s="8">
        <f t="shared" si="20"/>
        <v>1900</v>
      </c>
      <c r="K279" s="8">
        <f t="shared" si="21"/>
        <v>1</v>
      </c>
      <c r="L279" s="8" t="str">
        <f t="shared" si="22"/>
        <v/>
      </c>
      <c r="M279" s="8" t="str">
        <f t="shared" si="23"/>
        <v/>
      </c>
      <c r="N279" s="8" t="str">
        <f t="shared" si="24"/>
        <v>19001</v>
      </c>
    </row>
    <row r="280" spans="10:14" x14ac:dyDescent="0.25">
      <c r="J280" s="8">
        <f t="shared" si="20"/>
        <v>1900</v>
      </c>
      <c r="K280" s="8">
        <f t="shared" si="21"/>
        <v>1</v>
      </c>
      <c r="L280" s="8" t="str">
        <f t="shared" si="22"/>
        <v/>
      </c>
      <c r="M280" s="8" t="str">
        <f t="shared" si="23"/>
        <v/>
      </c>
      <c r="N280" s="8" t="str">
        <f t="shared" si="24"/>
        <v>19001</v>
      </c>
    </row>
    <row r="281" spans="10:14" x14ac:dyDescent="0.25">
      <c r="J281" s="8">
        <f t="shared" si="20"/>
        <v>1900</v>
      </c>
      <c r="K281" s="8">
        <f t="shared" si="21"/>
        <v>1</v>
      </c>
      <c r="L281" s="8" t="str">
        <f t="shared" si="22"/>
        <v/>
      </c>
      <c r="M281" s="8" t="str">
        <f t="shared" si="23"/>
        <v/>
      </c>
      <c r="N281" s="8" t="str">
        <f t="shared" si="24"/>
        <v>19001</v>
      </c>
    </row>
    <row r="282" spans="10:14" x14ac:dyDescent="0.25">
      <c r="J282" s="8">
        <f t="shared" si="20"/>
        <v>1900</v>
      </c>
      <c r="K282" s="8">
        <f t="shared" si="21"/>
        <v>1</v>
      </c>
      <c r="L282" s="8" t="str">
        <f t="shared" si="22"/>
        <v/>
      </c>
      <c r="M282" s="8" t="str">
        <f t="shared" si="23"/>
        <v/>
      </c>
      <c r="N282" s="8" t="str">
        <f t="shared" si="24"/>
        <v>19001</v>
      </c>
    </row>
    <row r="283" spans="10:14" x14ac:dyDescent="0.25">
      <c r="J283" s="8">
        <f t="shared" si="20"/>
        <v>1900</v>
      </c>
      <c r="K283" s="8">
        <f t="shared" si="21"/>
        <v>1</v>
      </c>
      <c r="L283" s="8" t="str">
        <f t="shared" si="22"/>
        <v/>
      </c>
      <c r="M283" s="8" t="str">
        <f t="shared" si="23"/>
        <v/>
      </c>
      <c r="N283" s="8" t="str">
        <f t="shared" si="24"/>
        <v>19001</v>
      </c>
    </row>
    <row r="284" spans="10:14" x14ac:dyDescent="0.25">
      <c r="J284" s="8">
        <f t="shared" si="20"/>
        <v>1900</v>
      </c>
      <c r="K284" s="8">
        <f t="shared" si="21"/>
        <v>1</v>
      </c>
      <c r="L284" s="8" t="str">
        <f t="shared" si="22"/>
        <v/>
      </c>
      <c r="M284" s="8" t="str">
        <f t="shared" si="23"/>
        <v/>
      </c>
      <c r="N284" s="8" t="str">
        <f t="shared" si="24"/>
        <v>19001</v>
      </c>
    </row>
    <row r="285" spans="10:14" x14ac:dyDescent="0.25">
      <c r="J285" s="8">
        <f t="shared" si="20"/>
        <v>1900</v>
      </c>
      <c r="K285" s="8">
        <f t="shared" si="21"/>
        <v>1</v>
      </c>
      <c r="L285" s="8" t="str">
        <f t="shared" si="22"/>
        <v/>
      </c>
      <c r="M285" s="8" t="str">
        <f t="shared" si="23"/>
        <v/>
      </c>
      <c r="N285" s="8" t="str">
        <f t="shared" si="24"/>
        <v>19001</v>
      </c>
    </row>
    <row r="286" spans="10:14" x14ac:dyDescent="0.25">
      <c r="J286" s="8">
        <f t="shared" si="20"/>
        <v>1900</v>
      </c>
      <c r="K286" s="8">
        <f t="shared" si="21"/>
        <v>1</v>
      </c>
      <c r="L286" s="8" t="str">
        <f t="shared" si="22"/>
        <v/>
      </c>
      <c r="M286" s="8" t="str">
        <f t="shared" si="23"/>
        <v/>
      </c>
      <c r="N286" s="8" t="str">
        <f t="shared" si="24"/>
        <v>19001</v>
      </c>
    </row>
    <row r="287" spans="10:14" x14ac:dyDescent="0.25">
      <c r="J287" s="8">
        <f t="shared" si="20"/>
        <v>1900</v>
      </c>
      <c r="K287" s="8">
        <f t="shared" si="21"/>
        <v>1</v>
      </c>
      <c r="L287" s="8" t="str">
        <f t="shared" si="22"/>
        <v/>
      </c>
      <c r="M287" s="8" t="str">
        <f t="shared" si="23"/>
        <v/>
      </c>
      <c r="N287" s="8" t="str">
        <f t="shared" si="24"/>
        <v>19001</v>
      </c>
    </row>
    <row r="288" spans="10:14" x14ac:dyDescent="0.25">
      <c r="J288" s="8">
        <f t="shared" si="20"/>
        <v>1900</v>
      </c>
      <c r="K288" s="8">
        <f t="shared" si="21"/>
        <v>1</v>
      </c>
      <c r="L288" s="8" t="str">
        <f t="shared" si="22"/>
        <v/>
      </c>
      <c r="M288" s="8" t="str">
        <f t="shared" si="23"/>
        <v/>
      </c>
      <c r="N288" s="8" t="str">
        <f t="shared" si="24"/>
        <v>19001</v>
      </c>
    </row>
    <row r="289" spans="10:14" x14ac:dyDescent="0.25">
      <c r="J289" s="8">
        <f t="shared" si="20"/>
        <v>1900</v>
      </c>
      <c r="K289" s="8">
        <f t="shared" si="21"/>
        <v>1</v>
      </c>
      <c r="L289" s="8" t="str">
        <f t="shared" si="22"/>
        <v/>
      </c>
      <c r="M289" s="8" t="str">
        <f t="shared" si="23"/>
        <v/>
      </c>
      <c r="N289" s="8" t="str">
        <f t="shared" si="24"/>
        <v>19001</v>
      </c>
    </row>
    <row r="290" spans="10:14" x14ac:dyDescent="0.25">
      <c r="J290" s="8">
        <f t="shared" si="20"/>
        <v>1900</v>
      </c>
      <c r="K290" s="8">
        <f t="shared" si="21"/>
        <v>1</v>
      </c>
      <c r="L290" s="8" t="str">
        <f t="shared" si="22"/>
        <v/>
      </c>
      <c r="M290" s="8" t="str">
        <f t="shared" si="23"/>
        <v/>
      </c>
      <c r="N290" s="8" t="str">
        <f t="shared" si="24"/>
        <v>19001</v>
      </c>
    </row>
    <row r="291" spans="10:14" x14ac:dyDescent="0.25">
      <c r="J291" s="8">
        <f t="shared" si="20"/>
        <v>1900</v>
      </c>
      <c r="K291" s="8">
        <f t="shared" si="21"/>
        <v>1</v>
      </c>
      <c r="L291" s="8" t="str">
        <f t="shared" si="22"/>
        <v/>
      </c>
      <c r="M291" s="8" t="str">
        <f t="shared" si="23"/>
        <v/>
      </c>
      <c r="N291" s="8" t="str">
        <f t="shared" si="24"/>
        <v>19001</v>
      </c>
    </row>
    <row r="292" spans="10:14" x14ac:dyDescent="0.25">
      <c r="J292" s="8">
        <f t="shared" si="20"/>
        <v>1900</v>
      </c>
      <c r="K292" s="8">
        <f t="shared" si="21"/>
        <v>1</v>
      </c>
      <c r="L292" s="8" t="str">
        <f t="shared" si="22"/>
        <v/>
      </c>
      <c r="M292" s="8" t="str">
        <f t="shared" si="23"/>
        <v/>
      </c>
      <c r="N292" s="8" t="str">
        <f t="shared" si="24"/>
        <v>19001</v>
      </c>
    </row>
    <row r="293" spans="10:14" x14ac:dyDescent="0.25">
      <c r="J293" s="8">
        <f t="shared" si="20"/>
        <v>1900</v>
      </c>
      <c r="K293" s="8">
        <f t="shared" si="21"/>
        <v>1</v>
      </c>
      <c r="L293" s="8" t="str">
        <f t="shared" si="22"/>
        <v/>
      </c>
      <c r="M293" s="8" t="str">
        <f t="shared" si="23"/>
        <v/>
      </c>
      <c r="N293" s="8" t="str">
        <f t="shared" si="24"/>
        <v>19001</v>
      </c>
    </row>
    <row r="294" spans="10:14" x14ac:dyDescent="0.25">
      <c r="J294" s="8">
        <f t="shared" si="20"/>
        <v>1900</v>
      </c>
      <c r="K294" s="8">
        <f t="shared" si="21"/>
        <v>1</v>
      </c>
      <c r="L294" s="8" t="str">
        <f t="shared" si="22"/>
        <v/>
      </c>
      <c r="M294" s="8" t="str">
        <f t="shared" si="23"/>
        <v/>
      </c>
      <c r="N294" s="8" t="str">
        <f t="shared" si="24"/>
        <v>19001</v>
      </c>
    </row>
    <row r="295" spans="10:14" x14ac:dyDescent="0.25">
      <c r="J295" s="8">
        <f t="shared" si="20"/>
        <v>1900</v>
      </c>
      <c r="K295" s="8">
        <f t="shared" si="21"/>
        <v>1</v>
      </c>
      <c r="L295" s="8" t="str">
        <f t="shared" si="22"/>
        <v/>
      </c>
      <c r="M295" s="8" t="str">
        <f t="shared" si="23"/>
        <v/>
      </c>
      <c r="N295" s="8" t="str">
        <f t="shared" si="24"/>
        <v>19001</v>
      </c>
    </row>
    <row r="296" spans="10:14" x14ac:dyDescent="0.25">
      <c r="J296" s="8">
        <f t="shared" si="20"/>
        <v>1900</v>
      </c>
      <c r="K296" s="8">
        <f t="shared" si="21"/>
        <v>1</v>
      </c>
      <c r="L296" s="8" t="str">
        <f t="shared" si="22"/>
        <v/>
      </c>
      <c r="M296" s="8" t="str">
        <f t="shared" si="23"/>
        <v/>
      </c>
      <c r="N296" s="8" t="str">
        <f t="shared" si="24"/>
        <v>19001</v>
      </c>
    </row>
    <row r="297" spans="10:14" x14ac:dyDescent="0.25">
      <c r="J297" s="8">
        <f t="shared" si="20"/>
        <v>1900</v>
      </c>
      <c r="K297" s="8">
        <f t="shared" si="21"/>
        <v>1</v>
      </c>
      <c r="L297" s="8" t="str">
        <f t="shared" si="22"/>
        <v/>
      </c>
      <c r="M297" s="8" t="str">
        <f t="shared" si="23"/>
        <v/>
      </c>
      <c r="N297" s="8" t="str">
        <f t="shared" si="24"/>
        <v>19001</v>
      </c>
    </row>
    <row r="298" spans="10:14" x14ac:dyDescent="0.25">
      <c r="J298" s="8">
        <f t="shared" si="20"/>
        <v>1900</v>
      </c>
      <c r="K298" s="8">
        <f t="shared" si="21"/>
        <v>1</v>
      </c>
      <c r="L298" s="8" t="str">
        <f t="shared" si="22"/>
        <v/>
      </c>
      <c r="M298" s="8" t="str">
        <f t="shared" si="23"/>
        <v/>
      </c>
      <c r="N298" s="8" t="str">
        <f t="shared" si="24"/>
        <v>19001</v>
      </c>
    </row>
    <row r="299" spans="10:14" x14ac:dyDescent="0.25">
      <c r="J299" s="8">
        <f t="shared" si="20"/>
        <v>1900</v>
      </c>
      <c r="K299" s="8">
        <f t="shared" si="21"/>
        <v>1</v>
      </c>
      <c r="L299" s="8" t="str">
        <f t="shared" si="22"/>
        <v/>
      </c>
      <c r="M299" s="8" t="str">
        <f t="shared" si="23"/>
        <v/>
      </c>
      <c r="N299" s="8" t="str">
        <f t="shared" si="24"/>
        <v>19001</v>
      </c>
    </row>
    <row r="300" spans="10:14" x14ac:dyDescent="0.25">
      <c r="J300" s="8">
        <f t="shared" si="20"/>
        <v>1900</v>
      </c>
      <c r="K300" s="8">
        <f t="shared" si="21"/>
        <v>1</v>
      </c>
      <c r="L300" s="8" t="str">
        <f t="shared" si="22"/>
        <v/>
      </c>
      <c r="M300" s="8" t="str">
        <f t="shared" si="23"/>
        <v/>
      </c>
      <c r="N300" s="8" t="str">
        <f t="shared" si="24"/>
        <v>19001</v>
      </c>
    </row>
    <row r="301" spans="10:14" x14ac:dyDescent="0.25">
      <c r="J301" s="8">
        <f t="shared" si="20"/>
        <v>1900</v>
      </c>
      <c r="K301" s="8">
        <f t="shared" si="21"/>
        <v>1</v>
      </c>
      <c r="L301" s="8" t="str">
        <f t="shared" si="22"/>
        <v/>
      </c>
      <c r="M301" s="8" t="str">
        <f t="shared" si="23"/>
        <v/>
      </c>
      <c r="N301" s="8" t="str">
        <f t="shared" si="24"/>
        <v>19001</v>
      </c>
    </row>
    <row r="302" spans="10:14" x14ac:dyDescent="0.25">
      <c r="J302" s="8">
        <f t="shared" si="20"/>
        <v>1900</v>
      </c>
      <c r="K302" s="8">
        <f t="shared" si="21"/>
        <v>1</v>
      </c>
      <c r="L302" s="8" t="str">
        <f t="shared" si="22"/>
        <v/>
      </c>
      <c r="M302" s="8" t="str">
        <f t="shared" si="23"/>
        <v/>
      </c>
      <c r="N302" s="8" t="str">
        <f t="shared" si="24"/>
        <v>19001</v>
      </c>
    </row>
    <row r="303" spans="10:14" x14ac:dyDescent="0.25">
      <c r="J303" s="8">
        <f t="shared" si="20"/>
        <v>1900</v>
      </c>
      <c r="K303" s="8">
        <f t="shared" si="21"/>
        <v>1</v>
      </c>
      <c r="L303" s="8" t="str">
        <f t="shared" si="22"/>
        <v/>
      </c>
      <c r="M303" s="8" t="str">
        <f t="shared" si="23"/>
        <v/>
      </c>
      <c r="N303" s="8" t="str">
        <f t="shared" si="24"/>
        <v>19001</v>
      </c>
    </row>
    <row r="304" spans="10:14" x14ac:dyDescent="0.25">
      <c r="J304" s="8">
        <f t="shared" si="20"/>
        <v>1900</v>
      </c>
      <c r="K304" s="8">
        <f t="shared" si="21"/>
        <v>1</v>
      </c>
      <c r="L304" s="8" t="str">
        <f t="shared" si="22"/>
        <v/>
      </c>
      <c r="M304" s="8" t="str">
        <f t="shared" si="23"/>
        <v/>
      </c>
      <c r="N304" s="8" t="str">
        <f t="shared" si="24"/>
        <v>19001</v>
      </c>
    </row>
    <row r="305" spans="10:14" x14ac:dyDescent="0.25">
      <c r="J305" s="8">
        <f t="shared" si="20"/>
        <v>1900</v>
      </c>
      <c r="K305" s="8">
        <f t="shared" si="21"/>
        <v>1</v>
      </c>
      <c r="L305" s="8" t="str">
        <f t="shared" si="22"/>
        <v/>
      </c>
      <c r="M305" s="8" t="str">
        <f t="shared" si="23"/>
        <v/>
      </c>
      <c r="N305" s="8" t="str">
        <f t="shared" si="24"/>
        <v>19001</v>
      </c>
    </row>
    <row r="306" spans="10:14" x14ac:dyDescent="0.25">
      <c r="J306" s="8">
        <f t="shared" si="20"/>
        <v>1900</v>
      </c>
      <c r="K306" s="8">
        <f t="shared" si="21"/>
        <v>1</v>
      </c>
      <c r="L306" s="8" t="str">
        <f t="shared" si="22"/>
        <v/>
      </c>
      <c r="M306" s="8" t="str">
        <f t="shared" si="23"/>
        <v/>
      </c>
      <c r="N306" s="8" t="str">
        <f t="shared" si="24"/>
        <v>19001</v>
      </c>
    </row>
    <row r="307" spans="10:14" x14ac:dyDescent="0.25">
      <c r="J307" s="8">
        <f t="shared" si="20"/>
        <v>1900</v>
      </c>
      <c r="K307" s="8">
        <f t="shared" si="21"/>
        <v>1</v>
      </c>
      <c r="L307" s="8" t="str">
        <f t="shared" si="22"/>
        <v/>
      </c>
      <c r="M307" s="8" t="str">
        <f t="shared" si="23"/>
        <v/>
      </c>
      <c r="N307" s="8" t="str">
        <f t="shared" si="24"/>
        <v>19001</v>
      </c>
    </row>
    <row r="308" spans="10:14" x14ac:dyDescent="0.25">
      <c r="J308" s="8">
        <f t="shared" si="20"/>
        <v>1900</v>
      </c>
      <c r="K308" s="8">
        <f t="shared" si="21"/>
        <v>1</v>
      </c>
      <c r="L308" s="8" t="str">
        <f t="shared" si="22"/>
        <v/>
      </c>
      <c r="M308" s="8" t="str">
        <f t="shared" si="23"/>
        <v/>
      </c>
      <c r="N308" s="8" t="str">
        <f t="shared" si="24"/>
        <v>19001</v>
      </c>
    </row>
    <row r="309" spans="10:14" x14ac:dyDescent="0.25">
      <c r="J309" s="8">
        <f t="shared" si="20"/>
        <v>1900</v>
      </c>
      <c r="K309" s="8">
        <f t="shared" si="21"/>
        <v>1</v>
      </c>
      <c r="L309" s="8" t="str">
        <f t="shared" si="22"/>
        <v/>
      </c>
      <c r="M309" s="8" t="str">
        <f t="shared" si="23"/>
        <v/>
      </c>
      <c r="N309" s="8" t="str">
        <f t="shared" si="24"/>
        <v>19001</v>
      </c>
    </row>
    <row r="310" spans="10:14" x14ac:dyDescent="0.25">
      <c r="J310" s="8">
        <f t="shared" si="20"/>
        <v>1900</v>
      </c>
      <c r="K310" s="8">
        <f t="shared" si="21"/>
        <v>1</v>
      </c>
      <c r="L310" s="8" t="str">
        <f t="shared" si="22"/>
        <v/>
      </c>
      <c r="M310" s="8" t="str">
        <f t="shared" si="23"/>
        <v/>
      </c>
      <c r="N310" s="8" t="str">
        <f t="shared" si="24"/>
        <v>19001</v>
      </c>
    </row>
    <row r="311" spans="10:14" x14ac:dyDescent="0.25">
      <c r="J311" s="8">
        <f t="shared" si="20"/>
        <v>1900</v>
      </c>
      <c r="K311" s="8">
        <f t="shared" si="21"/>
        <v>1</v>
      </c>
      <c r="L311" s="8" t="str">
        <f t="shared" si="22"/>
        <v/>
      </c>
      <c r="M311" s="8" t="str">
        <f t="shared" si="23"/>
        <v/>
      </c>
      <c r="N311" s="8" t="str">
        <f t="shared" si="24"/>
        <v>19001</v>
      </c>
    </row>
    <row r="312" spans="10:14" x14ac:dyDescent="0.25">
      <c r="J312" s="8">
        <f t="shared" si="20"/>
        <v>1900</v>
      </c>
      <c r="K312" s="8">
        <f t="shared" si="21"/>
        <v>1</v>
      </c>
      <c r="L312" s="8" t="str">
        <f t="shared" si="22"/>
        <v/>
      </c>
      <c r="M312" s="8" t="str">
        <f t="shared" si="23"/>
        <v/>
      </c>
      <c r="N312" s="8" t="str">
        <f t="shared" si="24"/>
        <v>19001</v>
      </c>
    </row>
    <row r="313" spans="10:14" x14ac:dyDescent="0.25">
      <c r="J313" s="8">
        <f t="shared" si="20"/>
        <v>1900</v>
      </c>
      <c r="K313" s="8">
        <f t="shared" si="21"/>
        <v>1</v>
      </c>
      <c r="L313" s="8" t="str">
        <f t="shared" si="22"/>
        <v/>
      </c>
      <c r="M313" s="8" t="str">
        <f t="shared" si="23"/>
        <v/>
      </c>
      <c r="N313" s="8" t="str">
        <f t="shared" si="24"/>
        <v>19001</v>
      </c>
    </row>
    <row r="314" spans="10:14" x14ac:dyDescent="0.25">
      <c r="J314" s="8">
        <f t="shared" si="20"/>
        <v>1900</v>
      </c>
      <c r="K314" s="8">
        <f t="shared" si="21"/>
        <v>1</v>
      </c>
      <c r="L314" s="8" t="str">
        <f t="shared" si="22"/>
        <v/>
      </c>
      <c r="M314" s="8" t="str">
        <f t="shared" si="23"/>
        <v/>
      </c>
      <c r="N314" s="8" t="str">
        <f t="shared" si="24"/>
        <v>19001</v>
      </c>
    </row>
    <row r="315" spans="10:14" x14ac:dyDescent="0.25">
      <c r="J315" s="8">
        <f t="shared" si="20"/>
        <v>1900</v>
      </c>
      <c r="K315" s="8">
        <f t="shared" si="21"/>
        <v>1</v>
      </c>
      <c r="L315" s="8" t="str">
        <f t="shared" si="22"/>
        <v/>
      </c>
      <c r="M315" s="8" t="str">
        <f t="shared" si="23"/>
        <v/>
      </c>
      <c r="N315" s="8" t="str">
        <f t="shared" si="24"/>
        <v>19001</v>
      </c>
    </row>
    <row r="316" spans="10:14" x14ac:dyDescent="0.25">
      <c r="J316" s="8">
        <f t="shared" si="20"/>
        <v>1900</v>
      </c>
      <c r="K316" s="8">
        <f t="shared" si="21"/>
        <v>1</v>
      </c>
      <c r="L316" s="8" t="str">
        <f t="shared" si="22"/>
        <v/>
      </c>
      <c r="M316" s="8" t="str">
        <f t="shared" si="23"/>
        <v/>
      </c>
      <c r="N316" s="8" t="str">
        <f t="shared" si="24"/>
        <v>19001</v>
      </c>
    </row>
    <row r="317" spans="10:14" x14ac:dyDescent="0.25">
      <c r="J317" s="8">
        <f t="shared" si="20"/>
        <v>1900</v>
      </c>
      <c r="K317" s="8">
        <f t="shared" si="21"/>
        <v>1</v>
      </c>
      <c r="L317" s="8" t="str">
        <f t="shared" si="22"/>
        <v/>
      </c>
      <c r="M317" s="8" t="str">
        <f t="shared" si="23"/>
        <v/>
      </c>
      <c r="N317" s="8" t="str">
        <f t="shared" si="24"/>
        <v>19001</v>
      </c>
    </row>
    <row r="318" spans="10:14" x14ac:dyDescent="0.25">
      <c r="J318" s="8">
        <f t="shared" si="20"/>
        <v>1900</v>
      </c>
      <c r="K318" s="8">
        <f t="shared" si="21"/>
        <v>1</v>
      </c>
      <c r="L318" s="8" t="str">
        <f t="shared" si="22"/>
        <v/>
      </c>
      <c r="M318" s="8" t="str">
        <f t="shared" si="23"/>
        <v/>
      </c>
      <c r="N318" s="8" t="str">
        <f t="shared" si="24"/>
        <v>19001</v>
      </c>
    </row>
    <row r="319" spans="10:14" x14ac:dyDescent="0.25">
      <c r="J319" s="8">
        <f t="shared" si="20"/>
        <v>1900</v>
      </c>
      <c r="K319" s="8">
        <f t="shared" si="21"/>
        <v>1</v>
      </c>
      <c r="L319" s="8" t="str">
        <f t="shared" si="22"/>
        <v/>
      </c>
      <c r="M319" s="8" t="str">
        <f t="shared" si="23"/>
        <v/>
      </c>
      <c r="N319" s="8" t="str">
        <f t="shared" si="24"/>
        <v>19001</v>
      </c>
    </row>
    <row r="320" spans="10:14" x14ac:dyDescent="0.25">
      <c r="J320" s="8">
        <f t="shared" si="20"/>
        <v>1900</v>
      </c>
      <c r="K320" s="8">
        <f t="shared" si="21"/>
        <v>1</v>
      </c>
      <c r="L320" s="8" t="str">
        <f t="shared" si="22"/>
        <v/>
      </c>
      <c r="M320" s="8" t="str">
        <f t="shared" si="23"/>
        <v/>
      </c>
      <c r="N320" s="8" t="str">
        <f t="shared" si="24"/>
        <v>19001</v>
      </c>
    </row>
    <row r="321" spans="10:14" x14ac:dyDescent="0.25">
      <c r="J321" s="8">
        <f t="shared" si="20"/>
        <v>1900</v>
      </c>
      <c r="K321" s="8">
        <f t="shared" si="21"/>
        <v>1</v>
      </c>
      <c r="L321" s="8" t="str">
        <f t="shared" si="22"/>
        <v/>
      </c>
      <c r="M321" s="8" t="str">
        <f t="shared" si="23"/>
        <v/>
      </c>
      <c r="N321" s="8" t="str">
        <f t="shared" si="24"/>
        <v>19001</v>
      </c>
    </row>
    <row r="322" spans="10:14" x14ac:dyDescent="0.25">
      <c r="J322" s="8">
        <f t="shared" si="20"/>
        <v>1900</v>
      </c>
      <c r="K322" s="8">
        <f t="shared" si="21"/>
        <v>1</v>
      </c>
      <c r="L322" s="8" t="str">
        <f t="shared" si="22"/>
        <v/>
      </c>
      <c r="M322" s="8" t="str">
        <f t="shared" si="23"/>
        <v/>
      </c>
      <c r="N322" s="8" t="str">
        <f t="shared" si="24"/>
        <v>19001</v>
      </c>
    </row>
    <row r="323" spans="10:14" x14ac:dyDescent="0.25">
      <c r="J323" s="8">
        <f t="shared" si="20"/>
        <v>1900</v>
      </c>
      <c r="K323" s="8">
        <f t="shared" si="21"/>
        <v>1</v>
      </c>
      <c r="L323" s="8" t="str">
        <f t="shared" si="22"/>
        <v/>
      </c>
      <c r="M323" s="8" t="str">
        <f t="shared" si="23"/>
        <v/>
      </c>
      <c r="N323" s="8" t="str">
        <f t="shared" si="24"/>
        <v>19001</v>
      </c>
    </row>
    <row r="324" spans="10:14" x14ac:dyDescent="0.25">
      <c r="J324" s="8">
        <f t="shared" ref="J324:J387" si="25">YEAR(F324)</f>
        <v>1900</v>
      </c>
      <c r="K324" s="8">
        <f t="shared" ref="K324:K387" si="26">MONTH(F324)</f>
        <v>1</v>
      </c>
      <c r="L324" s="8" t="str">
        <f t="shared" ref="L324:L387" si="27">MID(B324,7,4)</f>
        <v/>
      </c>
      <c r="M324" s="8" t="str">
        <f t="shared" ref="M324:M387" si="28">MID(B324,4,2)</f>
        <v/>
      </c>
      <c r="N324" s="8" t="str">
        <f t="shared" ref="N324:N387" si="29">CONCATENATE(A324,H324,J324,,K324,D324)</f>
        <v>19001</v>
      </c>
    </row>
    <row r="325" spans="10:14" x14ac:dyDescent="0.25">
      <c r="J325" s="8">
        <f t="shared" si="25"/>
        <v>1900</v>
      </c>
      <c r="K325" s="8">
        <f t="shared" si="26"/>
        <v>1</v>
      </c>
      <c r="L325" s="8" t="str">
        <f t="shared" si="27"/>
        <v/>
      </c>
      <c r="M325" s="8" t="str">
        <f t="shared" si="28"/>
        <v/>
      </c>
      <c r="N325" s="8" t="str">
        <f t="shared" si="29"/>
        <v>19001</v>
      </c>
    </row>
    <row r="326" spans="10:14" x14ac:dyDescent="0.25">
      <c r="J326" s="8">
        <f t="shared" si="25"/>
        <v>1900</v>
      </c>
      <c r="K326" s="8">
        <f t="shared" si="26"/>
        <v>1</v>
      </c>
      <c r="L326" s="8" t="str">
        <f t="shared" si="27"/>
        <v/>
      </c>
      <c r="M326" s="8" t="str">
        <f t="shared" si="28"/>
        <v/>
      </c>
      <c r="N326" s="8" t="str">
        <f t="shared" si="29"/>
        <v>19001</v>
      </c>
    </row>
    <row r="327" spans="10:14" x14ac:dyDescent="0.25">
      <c r="J327" s="8">
        <f t="shared" si="25"/>
        <v>1900</v>
      </c>
      <c r="K327" s="8">
        <f t="shared" si="26"/>
        <v>1</v>
      </c>
      <c r="L327" s="8" t="str">
        <f t="shared" si="27"/>
        <v/>
      </c>
      <c r="M327" s="8" t="str">
        <f t="shared" si="28"/>
        <v/>
      </c>
      <c r="N327" s="8" t="str">
        <f t="shared" si="29"/>
        <v>19001</v>
      </c>
    </row>
    <row r="328" spans="10:14" x14ac:dyDescent="0.25">
      <c r="J328" s="8">
        <f t="shared" si="25"/>
        <v>1900</v>
      </c>
      <c r="K328" s="8">
        <f t="shared" si="26"/>
        <v>1</v>
      </c>
      <c r="L328" s="8" t="str">
        <f t="shared" si="27"/>
        <v/>
      </c>
      <c r="M328" s="8" t="str">
        <f t="shared" si="28"/>
        <v/>
      </c>
      <c r="N328" s="8" t="str">
        <f t="shared" si="29"/>
        <v>19001</v>
      </c>
    </row>
    <row r="329" spans="10:14" x14ac:dyDescent="0.25">
      <c r="J329" s="8">
        <f t="shared" si="25"/>
        <v>1900</v>
      </c>
      <c r="K329" s="8">
        <f t="shared" si="26"/>
        <v>1</v>
      </c>
      <c r="L329" s="8" t="str">
        <f t="shared" si="27"/>
        <v/>
      </c>
      <c r="M329" s="8" t="str">
        <f t="shared" si="28"/>
        <v/>
      </c>
      <c r="N329" s="8" t="str">
        <f t="shared" si="29"/>
        <v>19001</v>
      </c>
    </row>
    <row r="330" spans="10:14" x14ac:dyDescent="0.25">
      <c r="J330" s="8">
        <f t="shared" si="25"/>
        <v>1900</v>
      </c>
      <c r="K330" s="8">
        <f t="shared" si="26"/>
        <v>1</v>
      </c>
      <c r="L330" s="8" t="str">
        <f t="shared" si="27"/>
        <v/>
      </c>
      <c r="M330" s="8" t="str">
        <f t="shared" si="28"/>
        <v/>
      </c>
      <c r="N330" s="8" t="str">
        <f t="shared" si="29"/>
        <v>19001</v>
      </c>
    </row>
    <row r="331" spans="10:14" x14ac:dyDescent="0.25">
      <c r="J331" s="8">
        <f t="shared" si="25"/>
        <v>1900</v>
      </c>
      <c r="K331" s="8">
        <f t="shared" si="26"/>
        <v>1</v>
      </c>
      <c r="L331" s="8" t="str">
        <f t="shared" si="27"/>
        <v/>
      </c>
      <c r="M331" s="8" t="str">
        <f t="shared" si="28"/>
        <v/>
      </c>
      <c r="N331" s="8" t="str">
        <f t="shared" si="29"/>
        <v>19001</v>
      </c>
    </row>
    <row r="332" spans="10:14" x14ac:dyDescent="0.25">
      <c r="J332" s="8">
        <f t="shared" si="25"/>
        <v>1900</v>
      </c>
      <c r="K332" s="8">
        <f t="shared" si="26"/>
        <v>1</v>
      </c>
      <c r="L332" s="8" t="str">
        <f t="shared" si="27"/>
        <v/>
      </c>
      <c r="M332" s="8" t="str">
        <f t="shared" si="28"/>
        <v/>
      </c>
      <c r="N332" s="8" t="str">
        <f t="shared" si="29"/>
        <v>19001</v>
      </c>
    </row>
    <row r="333" spans="10:14" x14ac:dyDescent="0.25">
      <c r="J333" s="8">
        <f t="shared" si="25"/>
        <v>1900</v>
      </c>
      <c r="K333" s="8">
        <f t="shared" si="26"/>
        <v>1</v>
      </c>
      <c r="L333" s="8" t="str">
        <f t="shared" si="27"/>
        <v/>
      </c>
      <c r="M333" s="8" t="str">
        <f t="shared" si="28"/>
        <v/>
      </c>
      <c r="N333" s="8" t="str">
        <f t="shared" si="29"/>
        <v>19001</v>
      </c>
    </row>
    <row r="334" spans="10:14" x14ac:dyDescent="0.25">
      <c r="J334" s="8">
        <f t="shared" si="25"/>
        <v>1900</v>
      </c>
      <c r="K334" s="8">
        <f t="shared" si="26"/>
        <v>1</v>
      </c>
      <c r="L334" s="8" t="str">
        <f t="shared" si="27"/>
        <v/>
      </c>
      <c r="M334" s="8" t="str">
        <f t="shared" si="28"/>
        <v/>
      </c>
      <c r="N334" s="8" t="str">
        <f t="shared" si="29"/>
        <v>19001</v>
      </c>
    </row>
    <row r="335" spans="10:14" x14ac:dyDescent="0.25">
      <c r="J335" s="8">
        <f t="shared" si="25"/>
        <v>1900</v>
      </c>
      <c r="K335" s="8">
        <f t="shared" si="26"/>
        <v>1</v>
      </c>
      <c r="L335" s="8" t="str">
        <f t="shared" si="27"/>
        <v/>
      </c>
      <c r="M335" s="8" t="str">
        <f t="shared" si="28"/>
        <v/>
      </c>
      <c r="N335" s="8" t="str">
        <f t="shared" si="29"/>
        <v>19001</v>
      </c>
    </row>
    <row r="336" spans="10:14" x14ac:dyDescent="0.25">
      <c r="J336" s="8">
        <f t="shared" si="25"/>
        <v>1900</v>
      </c>
      <c r="K336" s="8">
        <f t="shared" si="26"/>
        <v>1</v>
      </c>
      <c r="L336" s="8" t="str">
        <f t="shared" si="27"/>
        <v/>
      </c>
      <c r="M336" s="8" t="str">
        <f t="shared" si="28"/>
        <v/>
      </c>
      <c r="N336" s="8" t="str">
        <f t="shared" si="29"/>
        <v>19001</v>
      </c>
    </row>
    <row r="337" spans="10:14" x14ac:dyDescent="0.25">
      <c r="J337" s="8">
        <f t="shared" si="25"/>
        <v>1900</v>
      </c>
      <c r="K337" s="8">
        <f t="shared" si="26"/>
        <v>1</v>
      </c>
      <c r="L337" s="8" t="str">
        <f t="shared" si="27"/>
        <v/>
      </c>
      <c r="M337" s="8" t="str">
        <f t="shared" si="28"/>
        <v/>
      </c>
      <c r="N337" s="8" t="str">
        <f t="shared" si="29"/>
        <v>19001</v>
      </c>
    </row>
    <row r="338" spans="10:14" x14ac:dyDescent="0.25">
      <c r="J338" s="8">
        <f t="shared" si="25"/>
        <v>1900</v>
      </c>
      <c r="K338" s="8">
        <f t="shared" si="26"/>
        <v>1</v>
      </c>
      <c r="L338" s="8" t="str">
        <f t="shared" si="27"/>
        <v/>
      </c>
      <c r="M338" s="8" t="str">
        <f t="shared" si="28"/>
        <v/>
      </c>
      <c r="N338" s="8" t="str">
        <f t="shared" si="29"/>
        <v>19001</v>
      </c>
    </row>
    <row r="339" spans="10:14" x14ac:dyDescent="0.25">
      <c r="J339" s="8">
        <f t="shared" si="25"/>
        <v>1900</v>
      </c>
      <c r="K339" s="8">
        <f t="shared" si="26"/>
        <v>1</v>
      </c>
      <c r="L339" s="8" t="str">
        <f t="shared" si="27"/>
        <v/>
      </c>
      <c r="M339" s="8" t="str">
        <f t="shared" si="28"/>
        <v/>
      </c>
      <c r="N339" s="8" t="str">
        <f t="shared" si="29"/>
        <v>19001</v>
      </c>
    </row>
    <row r="340" spans="10:14" x14ac:dyDescent="0.25">
      <c r="J340" s="8">
        <f t="shared" si="25"/>
        <v>1900</v>
      </c>
      <c r="K340" s="8">
        <f t="shared" si="26"/>
        <v>1</v>
      </c>
      <c r="L340" s="8" t="str">
        <f t="shared" si="27"/>
        <v/>
      </c>
      <c r="M340" s="8" t="str">
        <f t="shared" si="28"/>
        <v/>
      </c>
      <c r="N340" s="8" t="str">
        <f t="shared" si="29"/>
        <v>19001</v>
      </c>
    </row>
    <row r="341" spans="10:14" x14ac:dyDescent="0.25">
      <c r="J341" s="8">
        <f t="shared" si="25"/>
        <v>1900</v>
      </c>
      <c r="K341" s="8">
        <f t="shared" si="26"/>
        <v>1</v>
      </c>
      <c r="L341" s="8" t="str">
        <f t="shared" si="27"/>
        <v/>
      </c>
      <c r="M341" s="8" t="str">
        <f t="shared" si="28"/>
        <v/>
      </c>
      <c r="N341" s="8" t="str">
        <f t="shared" si="29"/>
        <v>19001</v>
      </c>
    </row>
    <row r="342" spans="10:14" x14ac:dyDescent="0.25">
      <c r="J342" s="8">
        <f t="shared" si="25"/>
        <v>1900</v>
      </c>
      <c r="K342" s="8">
        <f t="shared" si="26"/>
        <v>1</v>
      </c>
      <c r="L342" s="8" t="str">
        <f t="shared" si="27"/>
        <v/>
      </c>
      <c r="M342" s="8" t="str">
        <f t="shared" si="28"/>
        <v/>
      </c>
      <c r="N342" s="8" t="str">
        <f t="shared" si="29"/>
        <v>19001</v>
      </c>
    </row>
    <row r="343" spans="10:14" x14ac:dyDescent="0.25">
      <c r="J343" s="8">
        <f t="shared" si="25"/>
        <v>1900</v>
      </c>
      <c r="K343" s="8">
        <f t="shared" si="26"/>
        <v>1</v>
      </c>
      <c r="L343" s="8" t="str">
        <f t="shared" si="27"/>
        <v/>
      </c>
      <c r="M343" s="8" t="str">
        <f t="shared" si="28"/>
        <v/>
      </c>
      <c r="N343" s="8" t="str">
        <f t="shared" si="29"/>
        <v>19001</v>
      </c>
    </row>
    <row r="344" spans="10:14" x14ac:dyDescent="0.25">
      <c r="J344" s="8">
        <f t="shared" si="25"/>
        <v>1900</v>
      </c>
      <c r="K344" s="8">
        <f t="shared" si="26"/>
        <v>1</v>
      </c>
      <c r="L344" s="8" t="str">
        <f t="shared" si="27"/>
        <v/>
      </c>
      <c r="M344" s="8" t="str">
        <f t="shared" si="28"/>
        <v/>
      </c>
      <c r="N344" s="8" t="str">
        <f t="shared" si="29"/>
        <v>19001</v>
      </c>
    </row>
    <row r="345" spans="10:14" x14ac:dyDescent="0.25">
      <c r="J345" s="8">
        <f t="shared" si="25"/>
        <v>1900</v>
      </c>
      <c r="K345" s="8">
        <f t="shared" si="26"/>
        <v>1</v>
      </c>
      <c r="L345" s="8" t="str">
        <f t="shared" si="27"/>
        <v/>
      </c>
      <c r="M345" s="8" t="str">
        <f t="shared" si="28"/>
        <v/>
      </c>
      <c r="N345" s="8" t="str">
        <f t="shared" si="29"/>
        <v>19001</v>
      </c>
    </row>
    <row r="346" spans="10:14" x14ac:dyDescent="0.25">
      <c r="J346" s="8">
        <f t="shared" si="25"/>
        <v>1900</v>
      </c>
      <c r="K346" s="8">
        <f t="shared" si="26"/>
        <v>1</v>
      </c>
      <c r="L346" s="8" t="str">
        <f t="shared" si="27"/>
        <v/>
      </c>
      <c r="M346" s="8" t="str">
        <f t="shared" si="28"/>
        <v/>
      </c>
      <c r="N346" s="8" t="str">
        <f t="shared" si="29"/>
        <v>19001</v>
      </c>
    </row>
    <row r="347" spans="10:14" x14ac:dyDescent="0.25">
      <c r="J347" s="8">
        <f t="shared" si="25"/>
        <v>1900</v>
      </c>
      <c r="K347" s="8">
        <f t="shared" si="26"/>
        <v>1</v>
      </c>
      <c r="L347" s="8" t="str">
        <f t="shared" si="27"/>
        <v/>
      </c>
      <c r="M347" s="8" t="str">
        <f t="shared" si="28"/>
        <v/>
      </c>
      <c r="N347" s="8" t="str">
        <f t="shared" si="29"/>
        <v>19001</v>
      </c>
    </row>
    <row r="348" spans="10:14" x14ac:dyDescent="0.25">
      <c r="J348" s="8">
        <f t="shared" si="25"/>
        <v>1900</v>
      </c>
      <c r="K348" s="8">
        <f t="shared" si="26"/>
        <v>1</v>
      </c>
      <c r="L348" s="8" t="str">
        <f t="shared" si="27"/>
        <v/>
      </c>
      <c r="M348" s="8" t="str">
        <f t="shared" si="28"/>
        <v/>
      </c>
      <c r="N348" s="8" t="str">
        <f t="shared" si="29"/>
        <v>19001</v>
      </c>
    </row>
    <row r="349" spans="10:14" x14ac:dyDescent="0.25">
      <c r="J349" s="8">
        <f t="shared" si="25"/>
        <v>1900</v>
      </c>
      <c r="K349" s="8">
        <f t="shared" si="26"/>
        <v>1</v>
      </c>
      <c r="L349" s="8" t="str">
        <f t="shared" si="27"/>
        <v/>
      </c>
      <c r="M349" s="8" t="str">
        <f t="shared" si="28"/>
        <v/>
      </c>
      <c r="N349" s="8" t="str">
        <f t="shared" si="29"/>
        <v>19001</v>
      </c>
    </row>
    <row r="350" spans="10:14" x14ac:dyDescent="0.25">
      <c r="J350" s="8">
        <f t="shared" si="25"/>
        <v>1900</v>
      </c>
      <c r="K350" s="8">
        <f t="shared" si="26"/>
        <v>1</v>
      </c>
      <c r="L350" s="8" t="str">
        <f t="shared" si="27"/>
        <v/>
      </c>
      <c r="M350" s="8" t="str">
        <f t="shared" si="28"/>
        <v/>
      </c>
      <c r="N350" s="8" t="str">
        <f t="shared" si="29"/>
        <v>19001</v>
      </c>
    </row>
    <row r="351" spans="10:14" x14ac:dyDescent="0.25">
      <c r="J351" s="8">
        <f t="shared" si="25"/>
        <v>1900</v>
      </c>
      <c r="K351" s="8">
        <f t="shared" si="26"/>
        <v>1</v>
      </c>
      <c r="L351" s="8" t="str">
        <f t="shared" si="27"/>
        <v/>
      </c>
      <c r="M351" s="8" t="str">
        <f t="shared" si="28"/>
        <v/>
      </c>
      <c r="N351" s="8" t="str">
        <f t="shared" si="29"/>
        <v>19001</v>
      </c>
    </row>
    <row r="352" spans="10:14" x14ac:dyDescent="0.25">
      <c r="J352" s="8">
        <f t="shared" si="25"/>
        <v>1900</v>
      </c>
      <c r="K352" s="8">
        <f t="shared" si="26"/>
        <v>1</v>
      </c>
      <c r="L352" s="8" t="str">
        <f t="shared" si="27"/>
        <v/>
      </c>
      <c r="M352" s="8" t="str">
        <f t="shared" si="28"/>
        <v/>
      </c>
      <c r="N352" s="8" t="str">
        <f t="shared" si="29"/>
        <v>19001</v>
      </c>
    </row>
    <row r="353" spans="10:14" x14ac:dyDescent="0.25">
      <c r="J353" s="8">
        <f t="shared" si="25"/>
        <v>1900</v>
      </c>
      <c r="K353" s="8">
        <f t="shared" si="26"/>
        <v>1</v>
      </c>
      <c r="L353" s="8" t="str">
        <f t="shared" si="27"/>
        <v/>
      </c>
      <c r="M353" s="8" t="str">
        <f t="shared" si="28"/>
        <v/>
      </c>
      <c r="N353" s="8" t="str">
        <f t="shared" si="29"/>
        <v>19001</v>
      </c>
    </row>
    <row r="354" spans="10:14" x14ac:dyDescent="0.25">
      <c r="J354" s="8">
        <f t="shared" si="25"/>
        <v>1900</v>
      </c>
      <c r="K354" s="8">
        <f t="shared" si="26"/>
        <v>1</v>
      </c>
      <c r="L354" s="8" t="str">
        <f t="shared" si="27"/>
        <v/>
      </c>
      <c r="M354" s="8" t="str">
        <f t="shared" si="28"/>
        <v/>
      </c>
      <c r="N354" s="8" t="str">
        <f t="shared" si="29"/>
        <v>19001</v>
      </c>
    </row>
    <row r="355" spans="10:14" x14ac:dyDescent="0.25">
      <c r="J355" s="8">
        <f t="shared" si="25"/>
        <v>1900</v>
      </c>
      <c r="K355" s="8">
        <f t="shared" si="26"/>
        <v>1</v>
      </c>
      <c r="L355" s="8" t="str">
        <f t="shared" si="27"/>
        <v/>
      </c>
      <c r="M355" s="8" t="str">
        <f t="shared" si="28"/>
        <v/>
      </c>
      <c r="N355" s="8" t="str">
        <f t="shared" si="29"/>
        <v>19001</v>
      </c>
    </row>
    <row r="356" spans="10:14" x14ac:dyDescent="0.25">
      <c r="J356" s="8">
        <f t="shared" si="25"/>
        <v>1900</v>
      </c>
      <c r="K356" s="8">
        <f t="shared" si="26"/>
        <v>1</v>
      </c>
      <c r="L356" s="8" t="str">
        <f t="shared" si="27"/>
        <v/>
      </c>
      <c r="M356" s="8" t="str">
        <f t="shared" si="28"/>
        <v/>
      </c>
      <c r="N356" s="8" t="str">
        <f t="shared" si="29"/>
        <v>19001</v>
      </c>
    </row>
    <row r="357" spans="10:14" x14ac:dyDescent="0.25">
      <c r="J357" s="8">
        <f t="shared" si="25"/>
        <v>1900</v>
      </c>
      <c r="K357" s="8">
        <f t="shared" si="26"/>
        <v>1</v>
      </c>
      <c r="L357" s="8" t="str">
        <f t="shared" si="27"/>
        <v/>
      </c>
      <c r="M357" s="8" t="str">
        <f t="shared" si="28"/>
        <v/>
      </c>
      <c r="N357" s="8" t="str">
        <f t="shared" si="29"/>
        <v>19001</v>
      </c>
    </row>
    <row r="358" spans="10:14" x14ac:dyDescent="0.25">
      <c r="J358" s="8">
        <f t="shared" si="25"/>
        <v>1900</v>
      </c>
      <c r="K358" s="8">
        <f t="shared" si="26"/>
        <v>1</v>
      </c>
      <c r="L358" s="8" t="str">
        <f t="shared" si="27"/>
        <v/>
      </c>
      <c r="M358" s="8" t="str">
        <f t="shared" si="28"/>
        <v/>
      </c>
      <c r="N358" s="8" t="str">
        <f t="shared" si="29"/>
        <v>19001</v>
      </c>
    </row>
    <row r="359" spans="10:14" x14ac:dyDescent="0.25">
      <c r="J359" s="8">
        <f t="shared" si="25"/>
        <v>1900</v>
      </c>
      <c r="K359" s="8">
        <f t="shared" si="26"/>
        <v>1</v>
      </c>
      <c r="L359" s="8" t="str">
        <f t="shared" si="27"/>
        <v/>
      </c>
      <c r="M359" s="8" t="str">
        <f t="shared" si="28"/>
        <v/>
      </c>
      <c r="N359" s="8" t="str">
        <f t="shared" si="29"/>
        <v>19001</v>
      </c>
    </row>
    <row r="360" spans="10:14" x14ac:dyDescent="0.25">
      <c r="J360" s="8">
        <f t="shared" si="25"/>
        <v>1900</v>
      </c>
      <c r="K360" s="8">
        <f t="shared" si="26"/>
        <v>1</v>
      </c>
      <c r="L360" s="8" t="str">
        <f t="shared" si="27"/>
        <v/>
      </c>
      <c r="M360" s="8" t="str">
        <f t="shared" si="28"/>
        <v/>
      </c>
      <c r="N360" s="8" t="str">
        <f t="shared" si="29"/>
        <v>19001</v>
      </c>
    </row>
    <row r="361" spans="10:14" x14ac:dyDescent="0.25">
      <c r="J361" s="8">
        <f t="shared" si="25"/>
        <v>1900</v>
      </c>
      <c r="K361" s="8">
        <f t="shared" si="26"/>
        <v>1</v>
      </c>
      <c r="L361" s="8" t="str">
        <f t="shared" si="27"/>
        <v/>
      </c>
      <c r="M361" s="8" t="str">
        <f t="shared" si="28"/>
        <v/>
      </c>
      <c r="N361" s="8" t="str">
        <f t="shared" si="29"/>
        <v>19001</v>
      </c>
    </row>
    <row r="362" spans="10:14" x14ac:dyDescent="0.25">
      <c r="J362" s="8">
        <f t="shared" si="25"/>
        <v>1900</v>
      </c>
      <c r="K362" s="8">
        <f t="shared" si="26"/>
        <v>1</v>
      </c>
      <c r="L362" s="8" t="str">
        <f t="shared" si="27"/>
        <v/>
      </c>
      <c r="M362" s="8" t="str">
        <f t="shared" si="28"/>
        <v/>
      </c>
      <c r="N362" s="8" t="str">
        <f t="shared" si="29"/>
        <v>19001</v>
      </c>
    </row>
    <row r="363" spans="10:14" x14ac:dyDescent="0.25">
      <c r="J363" s="8">
        <f t="shared" si="25"/>
        <v>1900</v>
      </c>
      <c r="K363" s="8">
        <f t="shared" si="26"/>
        <v>1</v>
      </c>
      <c r="L363" s="8" t="str">
        <f t="shared" si="27"/>
        <v/>
      </c>
      <c r="M363" s="8" t="str">
        <f t="shared" si="28"/>
        <v/>
      </c>
      <c r="N363" s="8" t="str">
        <f t="shared" si="29"/>
        <v>19001</v>
      </c>
    </row>
    <row r="364" spans="10:14" x14ac:dyDescent="0.25">
      <c r="J364" s="8">
        <f t="shared" si="25"/>
        <v>1900</v>
      </c>
      <c r="K364" s="8">
        <f t="shared" si="26"/>
        <v>1</v>
      </c>
      <c r="L364" s="8" t="str">
        <f t="shared" si="27"/>
        <v/>
      </c>
      <c r="M364" s="8" t="str">
        <f t="shared" si="28"/>
        <v/>
      </c>
      <c r="N364" s="8" t="str">
        <f t="shared" si="29"/>
        <v>19001</v>
      </c>
    </row>
    <row r="365" spans="10:14" x14ac:dyDescent="0.25">
      <c r="J365" s="8">
        <f t="shared" si="25"/>
        <v>1900</v>
      </c>
      <c r="K365" s="8">
        <f t="shared" si="26"/>
        <v>1</v>
      </c>
      <c r="L365" s="8" t="str">
        <f t="shared" si="27"/>
        <v/>
      </c>
      <c r="M365" s="8" t="str">
        <f t="shared" si="28"/>
        <v/>
      </c>
      <c r="N365" s="8" t="str">
        <f t="shared" si="29"/>
        <v>19001</v>
      </c>
    </row>
    <row r="366" spans="10:14" x14ac:dyDescent="0.25">
      <c r="J366" s="8">
        <f t="shared" si="25"/>
        <v>1900</v>
      </c>
      <c r="K366" s="8">
        <f t="shared" si="26"/>
        <v>1</v>
      </c>
      <c r="L366" s="8" t="str">
        <f t="shared" si="27"/>
        <v/>
      </c>
      <c r="M366" s="8" t="str">
        <f t="shared" si="28"/>
        <v/>
      </c>
      <c r="N366" s="8" t="str">
        <f t="shared" si="29"/>
        <v>19001</v>
      </c>
    </row>
    <row r="367" spans="10:14" x14ac:dyDescent="0.25">
      <c r="J367" s="8">
        <f t="shared" si="25"/>
        <v>1900</v>
      </c>
      <c r="K367" s="8">
        <f t="shared" si="26"/>
        <v>1</v>
      </c>
      <c r="L367" s="8" t="str">
        <f t="shared" si="27"/>
        <v/>
      </c>
      <c r="M367" s="8" t="str">
        <f t="shared" si="28"/>
        <v/>
      </c>
      <c r="N367" s="8" t="str">
        <f t="shared" si="29"/>
        <v>19001</v>
      </c>
    </row>
    <row r="368" spans="10:14" x14ac:dyDescent="0.25">
      <c r="J368" s="8">
        <f t="shared" si="25"/>
        <v>1900</v>
      </c>
      <c r="K368" s="8">
        <f t="shared" si="26"/>
        <v>1</v>
      </c>
      <c r="L368" s="8" t="str">
        <f t="shared" si="27"/>
        <v/>
      </c>
      <c r="M368" s="8" t="str">
        <f t="shared" si="28"/>
        <v/>
      </c>
      <c r="N368" s="8" t="str">
        <f t="shared" si="29"/>
        <v>19001</v>
      </c>
    </row>
    <row r="369" spans="10:14" x14ac:dyDescent="0.25">
      <c r="J369" s="8">
        <f t="shared" si="25"/>
        <v>1900</v>
      </c>
      <c r="K369" s="8">
        <f t="shared" si="26"/>
        <v>1</v>
      </c>
      <c r="L369" s="8" t="str">
        <f t="shared" si="27"/>
        <v/>
      </c>
      <c r="M369" s="8" t="str">
        <f t="shared" si="28"/>
        <v/>
      </c>
      <c r="N369" s="8" t="str">
        <f t="shared" si="29"/>
        <v>19001</v>
      </c>
    </row>
    <row r="370" spans="10:14" x14ac:dyDescent="0.25">
      <c r="J370" s="8">
        <f t="shared" si="25"/>
        <v>1900</v>
      </c>
      <c r="K370" s="8">
        <f t="shared" si="26"/>
        <v>1</v>
      </c>
      <c r="L370" s="8" t="str">
        <f t="shared" si="27"/>
        <v/>
      </c>
      <c r="M370" s="8" t="str">
        <f t="shared" si="28"/>
        <v/>
      </c>
      <c r="N370" s="8" t="str">
        <f t="shared" si="29"/>
        <v>19001</v>
      </c>
    </row>
    <row r="371" spans="10:14" x14ac:dyDescent="0.25">
      <c r="J371" s="8">
        <f t="shared" si="25"/>
        <v>1900</v>
      </c>
      <c r="K371" s="8">
        <f t="shared" si="26"/>
        <v>1</v>
      </c>
      <c r="L371" s="8" t="str">
        <f t="shared" si="27"/>
        <v/>
      </c>
      <c r="M371" s="8" t="str">
        <f t="shared" si="28"/>
        <v/>
      </c>
      <c r="N371" s="8" t="str">
        <f t="shared" si="29"/>
        <v>19001</v>
      </c>
    </row>
    <row r="372" spans="10:14" x14ac:dyDescent="0.25">
      <c r="J372" s="8">
        <f t="shared" si="25"/>
        <v>1900</v>
      </c>
      <c r="K372" s="8">
        <f t="shared" si="26"/>
        <v>1</v>
      </c>
      <c r="L372" s="8" t="str">
        <f t="shared" si="27"/>
        <v/>
      </c>
      <c r="M372" s="8" t="str">
        <f t="shared" si="28"/>
        <v/>
      </c>
      <c r="N372" s="8" t="str">
        <f t="shared" si="29"/>
        <v>19001</v>
      </c>
    </row>
    <row r="373" spans="10:14" x14ac:dyDescent="0.25">
      <c r="J373" s="8">
        <f t="shared" si="25"/>
        <v>1900</v>
      </c>
      <c r="K373" s="8">
        <f t="shared" si="26"/>
        <v>1</v>
      </c>
      <c r="L373" s="8" t="str">
        <f t="shared" si="27"/>
        <v/>
      </c>
      <c r="M373" s="8" t="str">
        <f t="shared" si="28"/>
        <v/>
      </c>
      <c r="N373" s="8" t="str">
        <f t="shared" si="29"/>
        <v>19001</v>
      </c>
    </row>
    <row r="374" spans="10:14" x14ac:dyDescent="0.25">
      <c r="J374" s="8">
        <f t="shared" si="25"/>
        <v>1900</v>
      </c>
      <c r="K374" s="8">
        <f t="shared" si="26"/>
        <v>1</v>
      </c>
      <c r="L374" s="8" t="str">
        <f t="shared" si="27"/>
        <v/>
      </c>
      <c r="M374" s="8" t="str">
        <f t="shared" si="28"/>
        <v/>
      </c>
      <c r="N374" s="8" t="str">
        <f t="shared" si="29"/>
        <v>19001</v>
      </c>
    </row>
    <row r="375" spans="10:14" x14ac:dyDescent="0.25">
      <c r="J375" s="8">
        <f t="shared" si="25"/>
        <v>1900</v>
      </c>
      <c r="K375" s="8">
        <f t="shared" si="26"/>
        <v>1</v>
      </c>
      <c r="L375" s="8" t="str">
        <f t="shared" si="27"/>
        <v/>
      </c>
      <c r="M375" s="8" t="str">
        <f t="shared" si="28"/>
        <v/>
      </c>
      <c r="N375" s="8" t="str">
        <f t="shared" si="29"/>
        <v>19001</v>
      </c>
    </row>
    <row r="376" spans="10:14" x14ac:dyDescent="0.25">
      <c r="J376" s="8">
        <f t="shared" si="25"/>
        <v>1900</v>
      </c>
      <c r="K376" s="8">
        <f t="shared" si="26"/>
        <v>1</v>
      </c>
      <c r="L376" s="8" t="str">
        <f t="shared" si="27"/>
        <v/>
      </c>
      <c r="M376" s="8" t="str">
        <f t="shared" si="28"/>
        <v/>
      </c>
      <c r="N376" s="8" t="str">
        <f t="shared" si="29"/>
        <v>19001</v>
      </c>
    </row>
    <row r="377" spans="10:14" x14ac:dyDescent="0.25">
      <c r="J377" s="8">
        <f t="shared" si="25"/>
        <v>1900</v>
      </c>
      <c r="K377" s="8">
        <f t="shared" si="26"/>
        <v>1</v>
      </c>
      <c r="L377" s="8" t="str">
        <f t="shared" si="27"/>
        <v/>
      </c>
      <c r="M377" s="8" t="str">
        <f t="shared" si="28"/>
        <v/>
      </c>
      <c r="N377" s="8" t="str">
        <f t="shared" si="29"/>
        <v>19001</v>
      </c>
    </row>
    <row r="378" spans="10:14" x14ac:dyDescent="0.25">
      <c r="J378" s="8">
        <f t="shared" si="25"/>
        <v>1900</v>
      </c>
      <c r="K378" s="8">
        <f t="shared" si="26"/>
        <v>1</v>
      </c>
      <c r="L378" s="8" t="str">
        <f t="shared" si="27"/>
        <v/>
      </c>
      <c r="M378" s="8" t="str">
        <f t="shared" si="28"/>
        <v/>
      </c>
      <c r="N378" s="8" t="str">
        <f t="shared" si="29"/>
        <v>19001</v>
      </c>
    </row>
    <row r="379" spans="10:14" x14ac:dyDescent="0.25">
      <c r="J379" s="8">
        <f t="shared" si="25"/>
        <v>1900</v>
      </c>
      <c r="K379" s="8">
        <f t="shared" si="26"/>
        <v>1</v>
      </c>
      <c r="L379" s="8" t="str">
        <f t="shared" si="27"/>
        <v/>
      </c>
      <c r="M379" s="8" t="str">
        <f t="shared" si="28"/>
        <v/>
      </c>
      <c r="N379" s="8" t="str">
        <f t="shared" si="29"/>
        <v>19001</v>
      </c>
    </row>
    <row r="380" spans="10:14" x14ac:dyDescent="0.25">
      <c r="J380" s="8">
        <f t="shared" si="25"/>
        <v>1900</v>
      </c>
      <c r="K380" s="8">
        <f t="shared" si="26"/>
        <v>1</v>
      </c>
      <c r="L380" s="8" t="str">
        <f t="shared" si="27"/>
        <v/>
      </c>
      <c r="M380" s="8" t="str">
        <f t="shared" si="28"/>
        <v/>
      </c>
      <c r="N380" s="8" t="str">
        <f t="shared" si="29"/>
        <v>19001</v>
      </c>
    </row>
    <row r="381" spans="10:14" x14ac:dyDescent="0.25">
      <c r="J381" s="8">
        <f t="shared" si="25"/>
        <v>1900</v>
      </c>
      <c r="K381" s="8">
        <f t="shared" si="26"/>
        <v>1</v>
      </c>
      <c r="L381" s="8" t="str">
        <f t="shared" si="27"/>
        <v/>
      </c>
      <c r="M381" s="8" t="str">
        <f t="shared" si="28"/>
        <v/>
      </c>
      <c r="N381" s="8" t="str">
        <f t="shared" si="29"/>
        <v>19001</v>
      </c>
    </row>
    <row r="382" spans="10:14" x14ac:dyDescent="0.25">
      <c r="J382" s="8">
        <f t="shared" si="25"/>
        <v>1900</v>
      </c>
      <c r="K382" s="8">
        <f t="shared" si="26"/>
        <v>1</v>
      </c>
      <c r="L382" s="8" t="str">
        <f t="shared" si="27"/>
        <v/>
      </c>
      <c r="M382" s="8" t="str">
        <f t="shared" si="28"/>
        <v/>
      </c>
      <c r="N382" s="8" t="str">
        <f t="shared" si="29"/>
        <v>19001</v>
      </c>
    </row>
    <row r="383" spans="10:14" x14ac:dyDescent="0.25">
      <c r="J383" s="8">
        <f t="shared" si="25"/>
        <v>1900</v>
      </c>
      <c r="K383" s="8">
        <f t="shared" si="26"/>
        <v>1</v>
      </c>
      <c r="L383" s="8" t="str">
        <f t="shared" si="27"/>
        <v/>
      </c>
      <c r="M383" s="8" t="str">
        <f t="shared" si="28"/>
        <v/>
      </c>
      <c r="N383" s="8" t="str">
        <f t="shared" si="29"/>
        <v>19001</v>
      </c>
    </row>
    <row r="384" spans="10:14" x14ac:dyDescent="0.25">
      <c r="J384" s="8">
        <f t="shared" si="25"/>
        <v>1900</v>
      </c>
      <c r="K384" s="8">
        <f t="shared" si="26"/>
        <v>1</v>
      </c>
      <c r="L384" s="8" t="str">
        <f t="shared" si="27"/>
        <v/>
      </c>
      <c r="M384" s="8" t="str">
        <f t="shared" si="28"/>
        <v/>
      </c>
      <c r="N384" s="8" t="str">
        <f t="shared" si="29"/>
        <v>19001</v>
      </c>
    </row>
    <row r="385" spans="10:14" x14ac:dyDescent="0.25">
      <c r="J385" s="8">
        <f t="shared" si="25"/>
        <v>1900</v>
      </c>
      <c r="K385" s="8">
        <f t="shared" si="26"/>
        <v>1</v>
      </c>
      <c r="L385" s="8" t="str">
        <f t="shared" si="27"/>
        <v/>
      </c>
      <c r="M385" s="8" t="str">
        <f t="shared" si="28"/>
        <v/>
      </c>
      <c r="N385" s="8" t="str">
        <f t="shared" si="29"/>
        <v>19001</v>
      </c>
    </row>
    <row r="386" spans="10:14" x14ac:dyDescent="0.25">
      <c r="J386" s="8">
        <f t="shared" si="25"/>
        <v>1900</v>
      </c>
      <c r="K386" s="8">
        <f t="shared" si="26"/>
        <v>1</v>
      </c>
      <c r="L386" s="8" t="str">
        <f t="shared" si="27"/>
        <v/>
      </c>
      <c r="M386" s="8" t="str">
        <f t="shared" si="28"/>
        <v/>
      </c>
      <c r="N386" s="8" t="str">
        <f t="shared" si="29"/>
        <v>19001</v>
      </c>
    </row>
    <row r="387" spans="10:14" x14ac:dyDescent="0.25">
      <c r="J387" s="8">
        <f t="shared" si="25"/>
        <v>1900</v>
      </c>
      <c r="K387" s="8">
        <f t="shared" si="26"/>
        <v>1</v>
      </c>
      <c r="L387" s="8" t="str">
        <f t="shared" si="27"/>
        <v/>
      </c>
      <c r="M387" s="8" t="str">
        <f t="shared" si="28"/>
        <v/>
      </c>
      <c r="N387" s="8" t="str">
        <f t="shared" si="29"/>
        <v>19001</v>
      </c>
    </row>
    <row r="388" spans="10:14" x14ac:dyDescent="0.25">
      <c r="J388" s="8">
        <f t="shared" ref="J388:J451" si="30">YEAR(F388)</f>
        <v>1900</v>
      </c>
      <c r="K388" s="8">
        <f t="shared" ref="K388:K451" si="31">MONTH(F388)</f>
        <v>1</v>
      </c>
      <c r="L388" s="8" t="str">
        <f t="shared" ref="L388:L451" si="32">MID(B388,7,4)</f>
        <v/>
      </c>
      <c r="M388" s="8" t="str">
        <f t="shared" ref="M388:M451" si="33">MID(B388,4,2)</f>
        <v/>
      </c>
      <c r="N388" s="8" t="str">
        <f t="shared" ref="N388:N451" si="34">CONCATENATE(A388,H388,J388,,K388,D388)</f>
        <v>19001</v>
      </c>
    </row>
    <row r="389" spans="10:14" x14ac:dyDescent="0.25">
      <c r="J389" s="8">
        <f t="shared" si="30"/>
        <v>1900</v>
      </c>
      <c r="K389" s="8">
        <f t="shared" si="31"/>
        <v>1</v>
      </c>
      <c r="L389" s="8" t="str">
        <f t="shared" si="32"/>
        <v/>
      </c>
      <c r="M389" s="8" t="str">
        <f t="shared" si="33"/>
        <v/>
      </c>
      <c r="N389" s="8" t="str">
        <f t="shared" si="34"/>
        <v>19001</v>
      </c>
    </row>
    <row r="390" spans="10:14" x14ac:dyDescent="0.25">
      <c r="J390" s="8">
        <f t="shared" si="30"/>
        <v>1900</v>
      </c>
      <c r="K390" s="8">
        <f t="shared" si="31"/>
        <v>1</v>
      </c>
      <c r="L390" s="8" t="str">
        <f t="shared" si="32"/>
        <v/>
      </c>
      <c r="M390" s="8" t="str">
        <f t="shared" si="33"/>
        <v/>
      </c>
      <c r="N390" s="8" t="str">
        <f t="shared" si="34"/>
        <v>19001</v>
      </c>
    </row>
    <row r="391" spans="10:14" x14ac:dyDescent="0.25">
      <c r="J391" s="8">
        <f t="shared" si="30"/>
        <v>1900</v>
      </c>
      <c r="K391" s="8">
        <f t="shared" si="31"/>
        <v>1</v>
      </c>
      <c r="L391" s="8" t="str">
        <f t="shared" si="32"/>
        <v/>
      </c>
      <c r="M391" s="8" t="str">
        <f t="shared" si="33"/>
        <v/>
      </c>
      <c r="N391" s="8" t="str">
        <f t="shared" si="34"/>
        <v>19001</v>
      </c>
    </row>
    <row r="392" spans="10:14" x14ac:dyDescent="0.25">
      <c r="J392" s="8">
        <f t="shared" si="30"/>
        <v>1900</v>
      </c>
      <c r="K392" s="8">
        <f t="shared" si="31"/>
        <v>1</v>
      </c>
      <c r="L392" s="8" t="str">
        <f t="shared" si="32"/>
        <v/>
      </c>
      <c r="M392" s="8" t="str">
        <f t="shared" si="33"/>
        <v/>
      </c>
      <c r="N392" s="8" t="str">
        <f t="shared" si="34"/>
        <v>19001</v>
      </c>
    </row>
    <row r="393" spans="10:14" x14ac:dyDescent="0.25">
      <c r="J393" s="8">
        <f t="shared" si="30"/>
        <v>1900</v>
      </c>
      <c r="K393" s="8">
        <f t="shared" si="31"/>
        <v>1</v>
      </c>
      <c r="L393" s="8" t="str">
        <f t="shared" si="32"/>
        <v/>
      </c>
      <c r="M393" s="8" t="str">
        <f t="shared" si="33"/>
        <v/>
      </c>
      <c r="N393" s="8" t="str">
        <f t="shared" si="34"/>
        <v>19001</v>
      </c>
    </row>
    <row r="394" spans="10:14" x14ac:dyDescent="0.25">
      <c r="J394" s="8">
        <f t="shared" si="30"/>
        <v>1900</v>
      </c>
      <c r="K394" s="8">
        <f t="shared" si="31"/>
        <v>1</v>
      </c>
      <c r="L394" s="8" t="str">
        <f t="shared" si="32"/>
        <v/>
      </c>
      <c r="M394" s="8" t="str">
        <f t="shared" si="33"/>
        <v/>
      </c>
      <c r="N394" s="8" t="str">
        <f t="shared" si="34"/>
        <v>19001</v>
      </c>
    </row>
    <row r="395" spans="10:14" x14ac:dyDescent="0.25">
      <c r="J395" s="8">
        <f t="shared" si="30"/>
        <v>1900</v>
      </c>
      <c r="K395" s="8">
        <f t="shared" si="31"/>
        <v>1</v>
      </c>
      <c r="L395" s="8" t="str">
        <f t="shared" si="32"/>
        <v/>
      </c>
      <c r="M395" s="8" t="str">
        <f t="shared" si="33"/>
        <v/>
      </c>
      <c r="N395" s="8" t="str">
        <f t="shared" si="34"/>
        <v>19001</v>
      </c>
    </row>
    <row r="396" spans="10:14" x14ac:dyDescent="0.25">
      <c r="J396" s="8">
        <f t="shared" si="30"/>
        <v>1900</v>
      </c>
      <c r="K396" s="8">
        <f t="shared" si="31"/>
        <v>1</v>
      </c>
      <c r="L396" s="8" t="str">
        <f t="shared" si="32"/>
        <v/>
      </c>
      <c r="M396" s="8" t="str">
        <f t="shared" si="33"/>
        <v/>
      </c>
      <c r="N396" s="8" t="str">
        <f t="shared" si="34"/>
        <v>19001</v>
      </c>
    </row>
    <row r="397" spans="10:14" x14ac:dyDescent="0.25">
      <c r="J397" s="8">
        <f t="shared" si="30"/>
        <v>1900</v>
      </c>
      <c r="K397" s="8">
        <f t="shared" si="31"/>
        <v>1</v>
      </c>
      <c r="L397" s="8" t="str">
        <f t="shared" si="32"/>
        <v/>
      </c>
      <c r="M397" s="8" t="str">
        <f t="shared" si="33"/>
        <v/>
      </c>
      <c r="N397" s="8" t="str">
        <f t="shared" si="34"/>
        <v>19001</v>
      </c>
    </row>
    <row r="398" spans="10:14" x14ac:dyDescent="0.25">
      <c r="J398" s="8">
        <f t="shared" si="30"/>
        <v>1900</v>
      </c>
      <c r="K398" s="8">
        <f t="shared" si="31"/>
        <v>1</v>
      </c>
      <c r="L398" s="8" t="str">
        <f t="shared" si="32"/>
        <v/>
      </c>
      <c r="M398" s="8" t="str">
        <f t="shared" si="33"/>
        <v/>
      </c>
      <c r="N398" s="8" t="str">
        <f t="shared" si="34"/>
        <v>19001</v>
      </c>
    </row>
    <row r="399" spans="10:14" x14ac:dyDescent="0.25">
      <c r="J399" s="8">
        <f t="shared" si="30"/>
        <v>1900</v>
      </c>
      <c r="K399" s="8">
        <f t="shared" si="31"/>
        <v>1</v>
      </c>
      <c r="L399" s="8" t="str">
        <f t="shared" si="32"/>
        <v/>
      </c>
      <c r="M399" s="8" t="str">
        <f t="shared" si="33"/>
        <v/>
      </c>
      <c r="N399" s="8" t="str">
        <f t="shared" si="34"/>
        <v>19001</v>
      </c>
    </row>
    <row r="400" spans="10:14" x14ac:dyDescent="0.25">
      <c r="J400" s="8">
        <f t="shared" si="30"/>
        <v>1900</v>
      </c>
      <c r="K400" s="8">
        <f t="shared" si="31"/>
        <v>1</v>
      </c>
      <c r="L400" s="8" t="str">
        <f t="shared" si="32"/>
        <v/>
      </c>
      <c r="M400" s="8" t="str">
        <f t="shared" si="33"/>
        <v/>
      </c>
      <c r="N400" s="8" t="str">
        <f t="shared" si="34"/>
        <v>19001</v>
      </c>
    </row>
    <row r="401" spans="10:14" x14ac:dyDescent="0.25">
      <c r="J401" s="8">
        <f t="shared" si="30"/>
        <v>1900</v>
      </c>
      <c r="K401" s="8">
        <f t="shared" si="31"/>
        <v>1</v>
      </c>
      <c r="L401" s="8" t="str">
        <f t="shared" si="32"/>
        <v/>
      </c>
      <c r="M401" s="8" t="str">
        <f t="shared" si="33"/>
        <v/>
      </c>
      <c r="N401" s="8" t="str">
        <f t="shared" si="34"/>
        <v>19001</v>
      </c>
    </row>
    <row r="402" spans="10:14" x14ac:dyDescent="0.25">
      <c r="J402" s="8">
        <f t="shared" si="30"/>
        <v>1900</v>
      </c>
      <c r="K402" s="8">
        <f t="shared" si="31"/>
        <v>1</v>
      </c>
      <c r="L402" s="8" t="str">
        <f t="shared" si="32"/>
        <v/>
      </c>
      <c r="M402" s="8" t="str">
        <f t="shared" si="33"/>
        <v/>
      </c>
      <c r="N402" s="8" t="str">
        <f t="shared" si="34"/>
        <v>19001</v>
      </c>
    </row>
    <row r="403" spans="10:14" x14ac:dyDescent="0.25">
      <c r="J403" s="8">
        <f t="shared" si="30"/>
        <v>1900</v>
      </c>
      <c r="K403" s="8">
        <f t="shared" si="31"/>
        <v>1</v>
      </c>
      <c r="L403" s="8" t="str">
        <f t="shared" si="32"/>
        <v/>
      </c>
      <c r="M403" s="8" t="str">
        <f t="shared" si="33"/>
        <v/>
      </c>
      <c r="N403" s="8" t="str">
        <f t="shared" si="34"/>
        <v>19001</v>
      </c>
    </row>
    <row r="404" spans="10:14" x14ac:dyDescent="0.25">
      <c r="J404" s="8">
        <f t="shared" si="30"/>
        <v>1900</v>
      </c>
      <c r="K404" s="8">
        <f t="shared" si="31"/>
        <v>1</v>
      </c>
      <c r="L404" s="8" t="str">
        <f t="shared" si="32"/>
        <v/>
      </c>
      <c r="M404" s="8" t="str">
        <f t="shared" si="33"/>
        <v/>
      </c>
      <c r="N404" s="8" t="str">
        <f t="shared" si="34"/>
        <v>19001</v>
      </c>
    </row>
    <row r="405" spans="10:14" x14ac:dyDescent="0.25">
      <c r="J405" s="8">
        <f t="shared" si="30"/>
        <v>1900</v>
      </c>
      <c r="K405" s="8">
        <f t="shared" si="31"/>
        <v>1</v>
      </c>
      <c r="L405" s="8" t="str">
        <f t="shared" si="32"/>
        <v/>
      </c>
      <c r="M405" s="8" t="str">
        <f t="shared" si="33"/>
        <v/>
      </c>
      <c r="N405" s="8" t="str">
        <f t="shared" si="34"/>
        <v>19001</v>
      </c>
    </row>
    <row r="406" spans="10:14" x14ac:dyDescent="0.25">
      <c r="J406" s="8">
        <f t="shared" si="30"/>
        <v>1900</v>
      </c>
      <c r="K406" s="8">
        <f t="shared" si="31"/>
        <v>1</v>
      </c>
      <c r="L406" s="8" t="str">
        <f t="shared" si="32"/>
        <v/>
      </c>
      <c r="M406" s="8" t="str">
        <f t="shared" si="33"/>
        <v/>
      </c>
      <c r="N406" s="8" t="str">
        <f t="shared" si="34"/>
        <v>19001</v>
      </c>
    </row>
    <row r="407" spans="10:14" x14ac:dyDescent="0.25">
      <c r="J407" s="8">
        <f t="shared" si="30"/>
        <v>1900</v>
      </c>
      <c r="K407" s="8">
        <f t="shared" si="31"/>
        <v>1</v>
      </c>
      <c r="L407" s="8" t="str">
        <f t="shared" si="32"/>
        <v/>
      </c>
      <c r="M407" s="8" t="str">
        <f t="shared" si="33"/>
        <v/>
      </c>
      <c r="N407" s="8" t="str">
        <f t="shared" si="34"/>
        <v>19001</v>
      </c>
    </row>
    <row r="408" spans="10:14" x14ac:dyDescent="0.25">
      <c r="J408" s="8">
        <f t="shared" si="30"/>
        <v>1900</v>
      </c>
      <c r="K408" s="8">
        <f t="shared" si="31"/>
        <v>1</v>
      </c>
      <c r="L408" s="8" t="str">
        <f t="shared" si="32"/>
        <v/>
      </c>
      <c r="M408" s="8" t="str">
        <f t="shared" si="33"/>
        <v/>
      </c>
      <c r="N408" s="8" t="str">
        <f t="shared" si="34"/>
        <v>19001</v>
      </c>
    </row>
    <row r="409" spans="10:14" x14ac:dyDescent="0.25">
      <c r="J409" s="8">
        <f t="shared" si="30"/>
        <v>1900</v>
      </c>
      <c r="K409" s="8">
        <f t="shared" si="31"/>
        <v>1</v>
      </c>
      <c r="L409" s="8" t="str">
        <f t="shared" si="32"/>
        <v/>
      </c>
      <c r="M409" s="8" t="str">
        <f t="shared" si="33"/>
        <v/>
      </c>
      <c r="N409" s="8" t="str">
        <f t="shared" si="34"/>
        <v>19001</v>
      </c>
    </row>
    <row r="410" spans="10:14" x14ac:dyDescent="0.25">
      <c r="J410" s="8">
        <f t="shared" si="30"/>
        <v>1900</v>
      </c>
      <c r="K410" s="8">
        <f t="shared" si="31"/>
        <v>1</v>
      </c>
      <c r="L410" s="8" t="str">
        <f t="shared" si="32"/>
        <v/>
      </c>
      <c r="M410" s="8" t="str">
        <f t="shared" si="33"/>
        <v/>
      </c>
      <c r="N410" s="8" t="str">
        <f t="shared" si="34"/>
        <v>19001</v>
      </c>
    </row>
    <row r="411" spans="10:14" x14ac:dyDescent="0.25">
      <c r="J411" s="8">
        <f t="shared" si="30"/>
        <v>1900</v>
      </c>
      <c r="K411" s="8">
        <f t="shared" si="31"/>
        <v>1</v>
      </c>
      <c r="L411" s="8" t="str">
        <f t="shared" si="32"/>
        <v/>
      </c>
      <c r="M411" s="8" t="str">
        <f t="shared" si="33"/>
        <v/>
      </c>
      <c r="N411" s="8" t="str">
        <f t="shared" si="34"/>
        <v>19001</v>
      </c>
    </row>
    <row r="412" spans="10:14" x14ac:dyDescent="0.25">
      <c r="J412" s="8">
        <f t="shared" si="30"/>
        <v>1900</v>
      </c>
      <c r="K412" s="8">
        <f t="shared" si="31"/>
        <v>1</v>
      </c>
      <c r="L412" s="8" t="str">
        <f t="shared" si="32"/>
        <v/>
      </c>
      <c r="M412" s="8" t="str">
        <f t="shared" si="33"/>
        <v/>
      </c>
      <c r="N412" s="8" t="str">
        <f t="shared" si="34"/>
        <v>19001</v>
      </c>
    </row>
    <row r="413" spans="10:14" x14ac:dyDescent="0.25">
      <c r="J413" s="8">
        <f t="shared" si="30"/>
        <v>1900</v>
      </c>
      <c r="K413" s="8">
        <f t="shared" si="31"/>
        <v>1</v>
      </c>
      <c r="L413" s="8" t="str">
        <f t="shared" si="32"/>
        <v/>
      </c>
      <c r="M413" s="8" t="str">
        <f t="shared" si="33"/>
        <v/>
      </c>
      <c r="N413" s="8" t="str">
        <f t="shared" si="34"/>
        <v>19001</v>
      </c>
    </row>
    <row r="414" spans="10:14" x14ac:dyDescent="0.25">
      <c r="J414" s="8">
        <f t="shared" si="30"/>
        <v>1900</v>
      </c>
      <c r="K414" s="8">
        <f t="shared" si="31"/>
        <v>1</v>
      </c>
      <c r="L414" s="8" t="str">
        <f t="shared" si="32"/>
        <v/>
      </c>
      <c r="M414" s="8" t="str">
        <f t="shared" si="33"/>
        <v/>
      </c>
      <c r="N414" s="8" t="str">
        <f t="shared" si="34"/>
        <v>19001</v>
      </c>
    </row>
    <row r="415" spans="10:14" x14ac:dyDescent="0.25">
      <c r="J415" s="8">
        <f t="shared" si="30"/>
        <v>1900</v>
      </c>
      <c r="K415" s="8">
        <f t="shared" si="31"/>
        <v>1</v>
      </c>
      <c r="L415" s="8" t="str">
        <f t="shared" si="32"/>
        <v/>
      </c>
      <c r="M415" s="8" t="str">
        <f t="shared" si="33"/>
        <v/>
      </c>
      <c r="N415" s="8" t="str">
        <f t="shared" si="34"/>
        <v>19001</v>
      </c>
    </row>
    <row r="416" spans="10:14" x14ac:dyDescent="0.25">
      <c r="J416" s="8">
        <f t="shared" si="30"/>
        <v>1900</v>
      </c>
      <c r="K416" s="8">
        <f t="shared" si="31"/>
        <v>1</v>
      </c>
      <c r="L416" s="8" t="str">
        <f t="shared" si="32"/>
        <v/>
      </c>
      <c r="M416" s="8" t="str">
        <f t="shared" si="33"/>
        <v/>
      </c>
      <c r="N416" s="8" t="str">
        <f t="shared" si="34"/>
        <v>19001</v>
      </c>
    </row>
    <row r="417" spans="10:14" x14ac:dyDescent="0.25">
      <c r="J417" s="8">
        <f t="shared" si="30"/>
        <v>1900</v>
      </c>
      <c r="K417" s="8">
        <f t="shared" si="31"/>
        <v>1</v>
      </c>
      <c r="L417" s="8" t="str">
        <f t="shared" si="32"/>
        <v/>
      </c>
      <c r="M417" s="8" t="str">
        <f t="shared" si="33"/>
        <v/>
      </c>
      <c r="N417" s="8" t="str">
        <f t="shared" si="34"/>
        <v>19001</v>
      </c>
    </row>
    <row r="418" spans="10:14" x14ac:dyDescent="0.25">
      <c r="J418" s="8">
        <f t="shared" si="30"/>
        <v>1900</v>
      </c>
      <c r="K418" s="8">
        <f t="shared" si="31"/>
        <v>1</v>
      </c>
      <c r="L418" s="8" t="str">
        <f t="shared" si="32"/>
        <v/>
      </c>
      <c r="M418" s="8" t="str">
        <f t="shared" si="33"/>
        <v/>
      </c>
      <c r="N418" s="8" t="str">
        <f t="shared" si="34"/>
        <v>19001</v>
      </c>
    </row>
    <row r="419" spans="10:14" x14ac:dyDescent="0.25">
      <c r="J419" s="8">
        <f t="shared" si="30"/>
        <v>1900</v>
      </c>
      <c r="K419" s="8">
        <f t="shared" si="31"/>
        <v>1</v>
      </c>
      <c r="L419" s="8" t="str">
        <f t="shared" si="32"/>
        <v/>
      </c>
      <c r="M419" s="8" t="str">
        <f t="shared" si="33"/>
        <v/>
      </c>
      <c r="N419" s="8" t="str">
        <f t="shared" si="34"/>
        <v>19001</v>
      </c>
    </row>
    <row r="420" spans="10:14" x14ac:dyDescent="0.25">
      <c r="J420" s="8">
        <f t="shared" si="30"/>
        <v>1900</v>
      </c>
      <c r="K420" s="8">
        <f t="shared" si="31"/>
        <v>1</v>
      </c>
      <c r="L420" s="8" t="str">
        <f t="shared" si="32"/>
        <v/>
      </c>
      <c r="M420" s="8" t="str">
        <f t="shared" si="33"/>
        <v/>
      </c>
      <c r="N420" s="8" t="str">
        <f t="shared" si="34"/>
        <v>19001</v>
      </c>
    </row>
    <row r="421" spans="10:14" x14ac:dyDescent="0.25">
      <c r="J421" s="8">
        <f t="shared" si="30"/>
        <v>1900</v>
      </c>
      <c r="K421" s="8">
        <f t="shared" si="31"/>
        <v>1</v>
      </c>
      <c r="L421" s="8" t="str">
        <f t="shared" si="32"/>
        <v/>
      </c>
      <c r="M421" s="8" t="str">
        <f t="shared" si="33"/>
        <v/>
      </c>
      <c r="N421" s="8" t="str">
        <f t="shared" si="34"/>
        <v>19001</v>
      </c>
    </row>
    <row r="422" spans="10:14" x14ac:dyDescent="0.25">
      <c r="J422" s="8">
        <f t="shared" si="30"/>
        <v>1900</v>
      </c>
      <c r="K422" s="8">
        <f t="shared" si="31"/>
        <v>1</v>
      </c>
      <c r="L422" s="8" t="str">
        <f t="shared" si="32"/>
        <v/>
      </c>
      <c r="M422" s="8" t="str">
        <f t="shared" si="33"/>
        <v/>
      </c>
      <c r="N422" s="8" t="str">
        <f t="shared" si="34"/>
        <v>19001</v>
      </c>
    </row>
    <row r="423" spans="10:14" x14ac:dyDescent="0.25">
      <c r="J423" s="8">
        <f t="shared" si="30"/>
        <v>1900</v>
      </c>
      <c r="K423" s="8">
        <f t="shared" si="31"/>
        <v>1</v>
      </c>
      <c r="L423" s="8" t="str">
        <f t="shared" si="32"/>
        <v/>
      </c>
      <c r="M423" s="8" t="str">
        <f t="shared" si="33"/>
        <v/>
      </c>
      <c r="N423" s="8" t="str">
        <f t="shared" si="34"/>
        <v>19001</v>
      </c>
    </row>
    <row r="424" spans="10:14" x14ac:dyDescent="0.25">
      <c r="J424" s="8">
        <f t="shared" si="30"/>
        <v>1900</v>
      </c>
      <c r="K424" s="8">
        <f t="shared" si="31"/>
        <v>1</v>
      </c>
      <c r="L424" s="8" t="str">
        <f t="shared" si="32"/>
        <v/>
      </c>
      <c r="M424" s="8" t="str">
        <f t="shared" si="33"/>
        <v/>
      </c>
      <c r="N424" s="8" t="str">
        <f t="shared" si="34"/>
        <v>19001</v>
      </c>
    </row>
    <row r="425" spans="10:14" x14ac:dyDescent="0.25">
      <c r="J425" s="8">
        <f t="shared" si="30"/>
        <v>1900</v>
      </c>
      <c r="K425" s="8">
        <f t="shared" si="31"/>
        <v>1</v>
      </c>
      <c r="L425" s="8" t="str">
        <f t="shared" si="32"/>
        <v/>
      </c>
      <c r="M425" s="8" t="str">
        <f t="shared" si="33"/>
        <v/>
      </c>
      <c r="N425" s="8" t="str">
        <f t="shared" si="34"/>
        <v>19001</v>
      </c>
    </row>
    <row r="426" spans="10:14" x14ac:dyDescent="0.25">
      <c r="J426" s="8">
        <f t="shared" si="30"/>
        <v>1900</v>
      </c>
      <c r="K426" s="8">
        <f t="shared" si="31"/>
        <v>1</v>
      </c>
      <c r="L426" s="8" t="str">
        <f t="shared" si="32"/>
        <v/>
      </c>
      <c r="M426" s="8" t="str">
        <f t="shared" si="33"/>
        <v/>
      </c>
      <c r="N426" s="8" t="str">
        <f t="shared" si="34"/>
        <v>19001</v>
      </c>
    </row>
    <row r="427" spans="10:14" x14ac:dyDescent="0.25">
      <c r="J427" s="8">
        <f t="shared" si="30"/>
        <v>1900</v>
      </c>
      <c r="K427" s="8">
        <f t="shared" si="31"/>
        <v>1</v>
      </c>
      <c r="L427" s="8" t="str">
        <f t="shared" si="32"/>
        <v/>
      </c>
      <c r="M427" s="8" t="str">
        <f t="shared" si="33"/>
        <v/>
      </c>
      <c r="N427" s="8" t="str">
        <f t="shared" si="34"/>
        <v>19001</v>
      </c>
    </row>
    <row r="428" spans="10:14" x14ac:dyDescent="0.25">
      <c r="J428" s="8">
        <f t="shared" si="30"/>
        <v>1900</v>
      </c>
      <c r="K428" s="8">
        <f t="shared" si="31"/>
        <v>1</v>
      </c>
      <c r="L428" s="8" t="str">
        <f t="shared" si="32"/>
        <v/>
      </c>
      <c r="M428" s="8" t="str">
        <f t="shared" si="33"/>
        <v/>
      </c>
      <c r="N428" s="8" t="str">
        <f t="shared" si="34"/>
        <v>19001</v>
      </c>
    </row>
    <row r="429" spans="10:14" x14ac:dyDescent="0.25">
      <c r="J429" s="8">
        <f t="shared" si="30"/>
        <v>1900</v>
      </c>
      <c r="K429" s="8">
        <f t="shared" si="31"/>
        <v>1</v>
      </c>
      <c r="L429" s="8" t="str">
        <f t="shared" si="32"/>
        <v/>
      </c>
      <c r="M429" s="8" t="str">
        <f t="shared" si="33"/>
        <v/>
      </c>
      <c r="N429" s="8" t="str">
        <f t="shared" si="34"/>
        <v>19001</v>
      </c>
    </row>
    <row r="430" spans="10:14" x14ac:dyDescent="0.25">
      <c r="J430" s="8">
        <f t="shared" si="30"/>
        <v>1900</v>
      </c>
      <c r="K430" s="8">
        <f t="shared" si="31"/>
        <v>1</v>
      </c>
      <c r="L430" s="8" t="str">
        <f t="shared" si="32"/>
        <v/>
      </c>
      <c r="M430" s="8" t="str">
        <f t="shared" si="33"/>
        <v/>
      </c>
      <c r="N430" s="8" t="str">
        <f t="shared" si="34"/>
        <v>19001</v>
      </c>
    </row>
    <row r="431" spans="10:14" x14ac:dyDescent="0.25">
      <c r="J431" s="8">
        <f t="shared" si="30"/>
        <v>1900</v>
      </c>
      <c r="K431" s="8">
        <f t="shared" si="31"/>
        <v>1</v>
      </c>
      <c r="L431" s="8" t="str">
        <f t="shared" si="32"/>
        <v/>
      </c>
      <c r="M431" s="8" t="str">
        <f t="shared" si="33"/>
        <v/>
      </c>
      <c r="N431" s="8" t="str">
        <f t="shared" si="34"/>
        <v>19001</v>
      </c>
    </row>
    <row r="432" spans="10:14" x14ac:dyDescent="0.25">
      <c r="J432" s="8">
        <f t="shared" si="30"/>
        <v>1900</v>
      </c>
      <c r="K432" s="8">
        <f t="shared" si="31"/>
        <v>1</v>
      </c>
      <c r="L432" s="8" t="str">
        <f t="shared" si="32"/>
        <v/>
      </c>
      <c r="M432" s="8" t="str">
        <f t="shared" si="33"/>
        <v/>
      </c>
      <c r="N432" s="8" t="str">
        <f t="shared" si="34"/>
        <v>19001</v>
      </c>
    </row>
    <row r="433" spans="10:14" x14ac:dyDescent="0.25">
      <c r="J433" s="8">
        <f t="shared" si="30"/>
        <v>1900</v>
      </c>
      <c r="K433" s="8">
        <f t="shared" si="31"/>
        <v>1</v>
      </c>
      <c r="L433" s="8" t="str">
        <f t="shared" si="32"/>
        <v/>
      </c>
      <c r="M433" s="8" t="str">
        <f t="shared" si="33"/>
        <v/>
      </c>
      <c r="N433" s="8" t="str">
        <f t="shared" si="34"/>
        <v>19001</v>
      </c>
    </row>
    <row r="434" spans="10:14" x14ac:dyDescent="0.25">
      <c r="J434" s="8">
        <f t="shared" si="30"/>
        <v>1900</v>
      </c>
      <c r="K434" s="8">
        <f t="shared" si="31"/>
        <v>1</v>
      </c>
      <c r="L434" s="8" t="str">
        <f t="shared" si="32"/>
        <v/>
      </c>
      <c r="M434" s="8" t="str">
        <f t="shared" si="33"/>
        <v/>
      </c>
      <c r="N434" s="8" t="str">
        <f t="shared" si="34"/>
        <v>19001</v>
      </c>
    </row>
    <row r="435" spans="10:14" x14ac:dyDescent="0.25">
      <c r="J435" s="8">
        <f t="shared" si="30"/>
        <v>1900</v>
      </c>
      <c r="K435" s="8">
        <f t="shared" si="31"/>
        <v>1</v>
      </c>
      <c r="L435" s="8" t="str">
        <f t="shared" si="32"/>
        <v/>
      </c>
      <c r="M435" s="8" t="str">
        <f t="shared" si="33"/>
        <v/>
      </c>
      <c r="N435" s="8" t="str">
        <f t="shared" si="34"/>
        <v>19001</v>
      </c>
    </row>
    <row r="436" spans="10:14" x14ac:dyDescent="0.25">
      <c r="J436" s="8">
        <f t="shared" si="30"/>
        <v>1900</v>
      </c>
      <c r="K436" s="8">
        <f t="shared" si="31"/>
        <v>1</v>
      </c>
      <c r="L436" s="8" t="str">
        <f t="shared" si="32"/>
        <v/>
      </c>
      <c r="M436" s="8" t="str">
        <f t="shared" si="33"/>
        <v/>
      </c>
      <c r="N436" s="8" t="str">
        <f t="shared" si="34"/>
        <v>19001</v>
      </c>
    </row>
    <row r="437" spans="10:14" x14ac:dyDescent="0.25">
      <c r="J437" s="8">
        <f t="shared" si="30"/>
        <v>1900</v>
      </c>
      <c r="K437" s="8">
        <f t="shared" si="31"/>
        <v>1</v>
      </c>
      <c r="L437" s="8" t="str">
        <f t="shared" si="32"/>
        <v/>
      </c>
      <c r="M437" s="8" t="str">
        <f t="shared" si="33"/>
        <v/>
      </c>
      <c r="N437" s="8" t="str">
        <f t="shared" si="34"/>
        <v>19001</v>
      </c>
    </row>
    <row r="438" spans="10:14" x14ac:dyDescent="0.25">
      <c r="J438" s="8">
        <f t="shared" si="30"/>
        <v>1900</v>
      </c>
      <c r="K438" s="8">
        <f t="shared" si="31"/>
        <v>1</v>
      </c>
      <c r="L438" s="8" t="str">
        <f t="shared" si="32"/>
        <v/>
      </c>
      <c r="M438" s="8" t="str">
        <f t="shared" si="33"/>
        <v/>
      </c>
      <c r="N438" s="8" t="str">
        <f t="shared" si="34"/>
        <v>19001</v>
      </c>
    </row>
    <row r="439" spans="10:14" x14ac:dyDescent="0.25">
      <c r="J439" s="8">
        <f t="shared" si="30"/>
        <v>1900</v>
      </c>
      <c r="K439" s="8">
        <f t="shared" si="31"/>
        <v>1</v>
      </c>
      <c r="L439" s="8" t="str">
        <f t="shared" si="32"/>
        <v/>
      </c>
      <c r="M439" s="8" t="str">
        <f t="shared" si="33"/>
        <v/>
      </c>
      <c r="N439" s="8" t="str">
        <f t="shared" si="34"/>
        <v>19001</v>
      </c>
    </row>
    <row r="440" spans="10:14" x14ac:dyDescent="0.25">
      <c r="J440" s="8">
        <f t="shared" si="30"/>
        <v>1900</v>
      </c>
      <c r="K440" s="8">
        <f t="shared" si="31"/>
        <v>1</v>
      </c>
      <c r="L440" s="8" t="str">
        <f t="shared" si="32"/>
        <v/>
      </c>
      <c r="M440" s="8" t="str">
        <f t="shared" si="33"/>
        <v/>
      </c>
      <c r="N440" s="8" t="str">
        <f t="shared" si="34"/>
        <v>19001</v>
      </c>
    </row>
    <row r="441" spans="10:14" x14ac:dyDescent="0.25">
      <c r="J441" s="8">
        <f t="shared" si="30"/>
        <v>1900</v>
      </c>
      <c r="K441" s="8">
        <f t="shared" si="31"/>
        <v>1</v>
      </c>
      <c r="L441" s="8" t="str">
        <f t="shared" si="32"/>
        <v/>
      </c>
      <c r="M441" s="8" t="str">
        <f t="shared" si="33"/>
        <v/>
      </c>
      <c r="N441" s="8" t="str">
        <f t="shared" si="34"/>
        <v>19001</v>
      </c>
    </row>
    <row r="442" spans="10:14" x14ac:dyDescent="0.25">
      <c r="J442" s="8">
        <f t="shared" si="30"/>
        <v>1900</v>
      </c>
      <c r="K442" s="8">
        <f t="shared" si="31"/>
        <v>1</v>
      </c>
      <c r="L442" s="8" t="str">
        <f t="shared" si="32"/>
        <v/>
      </c>
      <c r="M442" s="8" t="str">
        <f t="shared" si="33"/>
        <v/>
      </c>
      <c r="N442" s="8" t="str">
        <f t="shared" si="34"/>
        <v>19001</v>
      </c>
    </row>
    <row r="443" spans="10:14" x14ac:dyDescent="0.25">
      <c r="J443" s="8">
        <f t="shared" si="30"/>
        <v>1900</v>
      </c>
      <c r="K443" s="8">
        <f t="shared" si="31"/>
        <v>1</v>
      </c>
      <c r="L443" s="8" t="str">
        <f t="shared" si="32"/>
        <v/>
      </c>
      <c r="M443" s="8" t="str">
        <f t="shared" si="33"/>
        <v/>
      </c>
      <c r="N443" s="8" t="str">
        <f t="shared" si="34"/>
        <v>19001</v>
      </c>
    </row>
    <row r="444" spans="10:14" x14ac:dyDescent="0.25">
      <c r="J444" s="8">
        <f t="shared" si="30"/>
        <v>1900</v>
      </c>
      <c r="K444" s="8">
        <f t="shared" si="31"/>
        <v>1</v>
      </c>
      <c r="L444" s="8" t="str">
        <f t="shared" si="32"/>
        <v/>
      </c>
      <c r="M444" s="8" t="str">
        <f t="shared" si="33"/>
        <v/>
      </c>
      <c r="N444" s="8" t="str">
        <f t="shared" si="34"/>
        <v>19001</v>
      </c>
    </row>
    <row r="445" spans="10:14" x14ac:dyDescent="0.25">
      <c r="J445" s="8">
        <f t="shared" si="30"/>
        <v>1900</v>
      </c>
      <c r="K445" s="8">
        <f t="shared" si="31"/>
        <v>1</v>
      </c>
      <c r="L445" s="8" t="str">
        <f t="shared" si="32"/>
        <v/>
      </c>
      <c r="M445" s="8" t="str">
        <f t="shared" si="33"/>
        <v/>
      </c>
      <c r="N445" s="8" t="str">
        <f t="shared" si="34"/>
        <v>19001</v>
      </c>
    </row>
    <row r="446" spans="10:14" x14ac:dyDescent="0.25">
      <c r="J446" s="8">
        <f t="shared" si="30"/>
        <v>1900</v>
      </c>
      <c r="K446" s="8">
        <f t="shared" si="31"/>
        <v>1</v>
      </c>
      <c r="L446" s="8" t="str">
        <f t="shared" si="32"/>
        <v/>
      </c>
      <c r="M446" s="8" t="str">
        <f t="shared" si="33"/>
        <v/>
      </c>
      <c r="N446" s="8" t="str">
        <f t="shared" si="34"/>
        <v>19001</v>
      </c>
    </row>
    <row r="447" spans="10:14" x14ac:dyDescent="0.25">
      <c r="J447" s="8">
        <f t="shared" si="30"/>
        <v>1900</v>
      </c>
      <c r="K447" s="8">
        <f t="shared" si="31"/>
        <v>1</v>
      </c>
      <c r="L447" s="8" t="str">
        <f t="shared" si="32"/>
        <v/>
      </c>
      <c r="M447" s="8" t="str">
        <f t="shared" si="33"/>
        <v/>
      </c>
      <c r="N447" s="8" t="str">
        <f t="shared" si="34"/>
        <v>19001</v>
      </c>
    </row>
    <row r="448" spans="10:14" x14ac:dyDescent="0.25">
      <c r="J448" s="8">
        <f t="shared" si="30"/>
        <v>1900</v>
      </c>
      <c r="K448" s="8">
        <f t="shared" si="31"/>
        <v>1</v>
      </c>
      <c r="L448" s="8" t="str">
        <f t="shared" si="32"/>
        <v/>
      </c>
      <c r="M448" s="8" t="str">
        <f t="shared" si="33"/>
        <v/>
      </c>
      <c r="N448" s="8" t="str">
        <f t="shared" si="34"/>
        <v>19001</v>
      </c>
    </row>
    <row r="449" spans="10:14" x14ac:dyDescent="0.25">
      <c r="J449" s="8">
        <f t="shared" si="30"/>
        <v>1900</v>
      </c>
      <c r="K449" s="8">
        <f t="shared" si="31"/>
        <v>1</v>
      </c>
      <c r="L449" s="8" t="str">
        <f t="shared" si="32"/>
        <v/>
      </c>
      <c r="M449" s="8" t="str">
        <f t="shared" si="33"/>
        <v/>
      </c>
      <c r="N449" s="8" t="str">
        <f t="shared" si="34"/>
        <v>19001</v>
      </c>
    </row>
    <row r="450" spans="10:14" x14ac:dyDescent="0.25">
      <c r="J450" s="8">
        <f t="shared" si="30"/>
        <v>1900</v>
      </c>
      <c r="K450" s="8">
        <f t="shared" si="31"/>
        <v>1</v>
      </c>
      <c r="L450" s="8" t="str">
        <f t="shared" si="32"/>
        <v/>
      </c>
      <c r="M450" s="8" t="str">
        <f t="shared" si="33"/>
        <v/>
      </c>
      <c r="N450" s="8" t="str">
        <f t="shared" si="34"/>
        <v>19001</v>
      </c>
    </row>
    <row r="451" spans="10:14" x14ac:dyDescent="0.25">
      <c r="J451" s="8">
        <f t="shared" si="30"/>
        <v>1900</v>
      </c>
      <c r="K451" s="8">
        <f t="shared" si="31"/>
        <v>1</v>
      </c>
      <c r="L451" s="8" t="str">
        <f t="shared" si="32"/>
        <v/>
      </c>
      <c r="M451" s="8" t="str">
        <f t="shared" si="33"/>
        <v/>
      </c>
      <c r="N451" s="8" t="str">
        <f t="shared" si="34"/>
        <v>19001</v>
      </c>
    </row>
    <row r="452" spans="10:14" x14ac:dyDescent="0.25">
      <c r="J452" s="8">
        <f t="shared" ref="J452:J515" si="35">YEAR(F452)</f>
        <v>1900</v>
      </c>
      <c r="K452" s="8">
        <f t="shared" ref="K452:K515" si="36">MONTH(F452)</f>
        <v>1</v>
      </c>
      <c r="L452" s="8" t="str">
        <f t="shared" ref="L452:L515" si="37">MID(B452,7,4)</f>
        <v/>
      </c>
      <c r="M452" s="8" t="str">
        <f t="shared" ref="M452:M515" si="38">MID(B452,4,2)</f>
        <v/>
      </c>
      <c r="N452" s="8" t="str">
        <f t="shared" ref="N452:N515" si="39">CONCATENATE(A452,H452,J452,,K452,D452)</f>
        <v>19001</v>
      </c>
    </row>
    <row r="453" spans="10:14" x14ac:dyDescent="0.25">
      <c r="J453" s="8">
        <f t="shared" si="35"/>
        <v>1900</v>
      </c>
      <c r="K453" s="8">
        <f t="shared" si="36"/>
        <v>1</v>
      </c>
      <c r="L453" s="8" t="str">
        <f t="shared" si="37"/>
        <v/>
      </c>
      <c r="M453" s="8" t="str">
        <f t="shared" si="38"/>
        <v/>
      </c>
      <c r="N453" s="8" t="str">
        <f t="shared" si="39"/>
        <v>19001</v>
      </c>
    </row>
    <row r="454" spans="10:14" x14ac:dyDescent="0.25">
      <c r="J454" s="8">
        <f t="shared" si="35"/>
        <v>1900</v>
      </c>
      <c r="K454" s="8">
        <f t="shared" si="36"/>
        <v>1</v>
      </c>
      <c r="L454" s="8" t="str">
        <f t="shared" si="37"/>
        <v/>
      </c>
      <c r="M454" s="8" t="str">
        <f t="shared" si="38"/>
        <v/>
      </c>
      <c r="N454" s="8" t="str">
        <f t="shared" si="39"/>
        <v>19001</v>
      </c>
    </row>
    <row r="455" spans="10:14" x14ac:dyDescent="0.25">
      <c r="J455" s="8">
        <f t="shared" si="35"/>
        <v>1900</v>
      </c>
      <c r="K455" s="8">
        <f t="shared" si="36"/>
        <v>1</v>
      </c>
      <c r="L455" s="8" t="str">
        <f t="shared" si="37"/>
        <v/>
      </c>
      <c r="M455" s="8" t="str">
        <f t="shared" si="38"/>
        <v/>
      </c>
      <c r="N455" s="8" t="str">
        <f t="shared" si="39"/>
        <v>19001</v>
      </c>
    </row>
    <row r="456" spans="10:14" x14ac:dyDescent="0.25">
      <c r="J456" s="8">
        <f t="shared" si="35"/>
        <v>1900</v>
      </c>
      <c r="K456" s="8">
        <f t="shared" si="36"/>
        <v>1</v>
      </c>
      <c r="L456" s="8" t="str">
        <f t="shared" si="37"/>
        <v/>
      </c>
      <c r="M456" s="8" t="str">
        <f t="shared" si="38"/>
        <v/>
      </c>
      <c r="N456" s="8" t="str">
        <f t="shared" si="39"/>
        <v>19001</v>
      </c>
    </row>
    <row r="457" spans="10:14" x14ac:dyDescent="0.25">
      <c r="J457" s="8">
        <f t="shared" si="35"/>
        <v>1900</v>
      </c>
      <c r="K457" s="8">
        <f t="shared" si="36"/>
        <v>1</v>
      </c>
      <c r="L457" s="8" t="str">
        <f t="shared" si="37"/>
        <v/>
      </c>
      <c r="M457" s="8" t="str">
        <f t="shared" si="38"/>
        <v/>
      </c>
      <c r="N457" s="8" t="str">
        <f t="shared" si="39"/>
        <v>19001</v>
      </c>
    </row>
    <row r="458" spans="10:14" x14ac:dyDescent="0.25">
      <c r="J458" s="8">
        <f t="shared" si="35"/>
        <v>1900</v>
      </c>
      <c r="K458" s="8">
        <f t="shared" si="36"/>
        <v>1</v>
      </c>
      <c r="L458" s="8" t="str">
        <f t="shared" si="37"/>
        <v/>
      </c>
      <c r="M458" s="8" t="str">
        <f t="shared" si="38"/>
        <v/>
      </c>
      <c r="N458" s="8" t="str">
        <f t="shared" si="39"/>
        <v>19001</v>
      </c>
    </row>
    <row r="459" spans="10:14" x14ac:dyDescent="0.25">
      <c r="J459" s="8">
        <f t="shared" si="35"/>
        <v>1900</v>
      </c>
      <c r="K459" s="8">
        <f t="shared" si="36"/>
        <v>1</v>
      </c>
      <c r="L459" s="8" t="str">
        <f t="shared" si="37"/>
        <v/>
      </c>
      <c r="M459" s="8" t="str">
        <f t="shared" si="38"/>
        <v/>
      </c>
      <c r="N459" s="8" t="str">
        <f t="shared" si="39"/>
        <v>19001</v>
      </c>
    </row>
    <row r="460" spans="10:14" x14ac:dyDescent="0.25">
      <c r="J460" s="8">
        <f t="shared" si="35"/>
        <v>1900</v>
      </c>
      <c r="K460" s="8">
        <f t="shared" si="36"/>
        <v>1</v>
      </c>
      <c r="L460" s="8" t="str">
        <f t="shared" si="37"/>
        <v/>
      </c>
      <c r="M460" s="8" t="str">
        <f t="shared" si="38"/>
        <v/>
      </c>
      <c r="N460" s="8" t="str">
        <f t="shared" si="39"/>
        <v>19001</v>
      </c>
    </row>
    <row r="461" spans="10:14" x14ac:dyDescent="0.25">
      <c r="J461" s="8">
        <f t="shared" si="35"/>
        <v>1900</v>
      </c>
      <c r="K461" s="8">
        <f t="shared" si="36"/>
        <v>1</v>
      </c>
      <c r="L461" s="8" t="str">
        <f t="shared" si="37"/>
        <v/>
      </c>
      <c r="M461" s="8" t="str">
        <f t="shared" si="38"/>
        <v/>
      </c>
      <c r="N461" s="8" t="str">
        <f t="shared" si="39"/>
        <v>19001</v>
      </c>
    </row>
    <row r="462" spans="10:14" x14ac:dyDescent="0.25">
      <c r="J462" s="8">
        <f t="shared" si="35"/>
        <v>1900</v>
      </c>
      <c r="K462" s="8">
        <f t="shared" si="36"/>
        <v>1</v>
      </c>
      <c r="L462" s="8" t="str">
        <f t="shared" si="37"/>
        <v/>
      </c>
      <c r="M462" s="8" t="str">
        <f t="shared" si="38"/>
        <v/>
      </c>
      <c r="N462" s="8" t="str">
        <f t="shared" si="39"/>
        <v>19001</v>
      </c>
    </row>
    <row r="463" spans="10:14" x14ac:dyDescent="0.25">
      <c r="J463" s="8">
        <f t="shared" si="35"/>
        <v>1900</v>
      </c>
      <c r="K463" s="8">
        <f t="shared" si="36"/>
        <v>1</v>
      </c>
      <c r="L463" s="8" t="str">
        <f t="shared" si="37"/>
        <v/>
      </c>
      <c r="M463" s="8" t="str">
        <f t="shared" si="38"/>
        <v/>
      </c>
      <c r="N463" s="8" t="str">
        <f t="shared" si="39"/>
        <v>19001</v>
      </c>
    </row>
    <row r="464" spans="10:14" x14ac:dyDescent="0.25">
      <c r="J464" s="8">
        <f t="shared" si="35"/>
        <v>1900</v>
      </c>
      <c r="K464" s="8">
        <f t="shared" si="36"/>
        <v>1</v>
      </c>
      <c r="L464" s="8" t="str">
        <f t="shared" si="37"/>
        <v/>
      </c>
      <c r="M464" s="8" t="str">
        <f t="shared" si="38"/>
        <v/>
      </c>
      <c r="N464" s="8" t="str">
        <f t="shared" si="39"/>
        <v>19001</v>
      </c>
    </row>
    <row r="465" spans="10:14" x14ac:dyDescent="0.25">
      <c r="J465" s="8">
        <f t="shared" si="35"/>
        <v>1900</v>
      </c>
      <c r="K465" s="8">
        <f t="shared" si="36"/>
        <v>1</v>
      </c>
      <c r="L465" s="8" t="str">
        <f t="shared" si="37"/>
        <v/>
      </c>
      <c r="M465" s="8" t="str">
        <f t="shared" si="38"/>
        <v/>
      </c>
      <c r="N465" s="8" t="str">
        <f t="shared" si="39"/>
        <v>19001</v>
      </c>
    </row>
    <row r="466" spans="10:14" x14ac:dyDescent="0.25">
      <c r="J466" s="8">
        <f t="shared" si="35"/>
        <v>1900</v>
      </c>
      <c r="K466" s="8">
        <f t="shared" si="36"/>
        <v>1</v>
      </c>
      <c r="L466" s="8" t="str">
        <f t="shared" si="37"/>
        <v/>
      </c>
      <c r="M466" s="8" t="str">
        <f t="shared" si="38"/>
        <v/>
      </c>
      <c r="N466" s="8" t="str">
        <f t="shared" si="39"/>
        <v>19001</v>
      </c>
    </row>
    <row r="467" spans="10:14" x14ac:dyDescent="0.25">
      <c r="J467" s="8">
        <f t="shared" si="35"/>
        <v>1900</v>
      </c>
      <c r="K467" s="8">
        <f t="shared" si="36"/>
        <v>1</v>
      </c>
      <c r="L467" s="8" t="str">
        <f t="shared" si="37"/>
        <v/>
      </c>
      <c r="M467" s="8" t="str">
        <f t="shared" si="38"/>
        <v/>
      </c>
      <c r="N467" s="8" t="str">
        <f t="shared" si="39"/>
        <v>19001</v>
      </c>
    </row>
    <row r="468" spans="10:14" x14ac:dyDescent="0.25">
      <c r="J468" s="8">
        <f t="shared" si="35"/>
        <v>1900</v>
      </c>
      <c r="K468" s="8">
        <f t="shared" si="36"/>
        <v>1</v>
      </c>
      <c r="L468" s="8" t="str">
        <f t="shared" si="37"/>
        <v/>
      </c>
      <c r="M468" s="8" t="str">
        <f t="shared" si="38"/>
        <v/>
      </c>
      <c r="N468" s="8" t="str">
        <f t="shared" si="39"/>
        <v>19001</v>
      </c>
    </row>
    <row r="469" spans="10:14" x14ac:dyDescent="0.25">
      <c r="J469" s="8">
        <f t="shared" si="35"/>
        <v>1900</v>
      </c>
      <c r="K469" s="8">
        <f t="shared" si="36"/>
        <v>1</v>
      </c>
      <c r="L469" s="8" t="str">
        <f t="shared" si="37"/>
        <v/>
      </c>
      <c r="M469" s="8" t="str">
        <f t="shared" si="38"/>
        <v/>
      </c>
      <c r="N469" s="8" t="str">
        <f t="shared" si="39"/>
        <v>19001</v>
      </c>
    </row>
    <row r="470" spans="10:14" x14ac:dyDescent="0.25">
      <c r="J470" s="8">
        <f t="shared" si="35"/>
        <v>1900</v>
      </c>
      <c r="K470" s="8">
        <f t="shared" si="36"/>
        <v>1</v>
      </c>
      <c r="L470" s="8" t="str">
        <f t="shared" si="37"/>
        <v/>
      </c>
      <c r="M470" s="8" t="str">
        <f t="shared" si="38"/>
        <v/>
      </c>
      <c r="N470" s="8" t="str">
        <f t="shared" si="39"/>
        <v>19001</v>
      </c>
    </row>
    <row r="471" spans="10:14" x14ac:dyDescent="0.25">
      <c r="J471" s="8">
        <f t="shared" si="35"/>
        <v>1900</v>
      </c>
      <c r="K471" s="8">
        <f t="shared" si="36"/>
        <v>1</v>
      </c>
      <c r="L471" s="8" t="str">
        <f t="shared" si="37"/>
        <v/>
      </c>
      <c r="M471" s="8" t="str">
        <f t="shared" si="38"/>
        <v/>
      </c>
      <c r="N471" s="8" t="str">
        <f t="shared" si="39"/>
        <v>19001</v>
      </c>
    </row>
    <row r="472" spans="10:14" x14ac:dyDescent="0.25">
      <c r="J472" s="8">
        <f t="shared" si="35"/>
        <v>1900</v>
      </c>
      <c r="K472" s="8">
        <f t="shared" si="36"/>
        <v>1</v>
      </c>
      <c r="L472" s="8" t="str">
        <f t="shared" si="37"/>
        <v/>
      </c>
      <c r="M472" s="8" t="str">
        <f t="shared" si="38"/>
        <v/>
      </c>
      <c r="N472" s="8" t="str">
        <f t="shared" si="39"/>
        <v>19001</v>
      </c>
    </row>
    <row r="473" spans="10:14" x14ac:dyDescent="0.25">
      <c r="J473" s="8">
        <f t="shared" si="35"/>
        <v>1900</v>
      </c>
      <c r="K473" s="8">
        <f t="shared" si="36"/>
        <v>1</v>
      </c>
      <c r="L473" s="8" t="str">
        <f t="shared" si="37"/>
        <v/>
      </c>
      <c r="M473" s="8" t="str">
        <f t="shared" si="38"/>
        <v/>
      </c>
      <c r="N473" s="8" t="str">
        <f t="shared" si="39"/>
        <v>19001</v>
      </c>
    </row>
    <row r="474" spans="10:14" x14ac:dyDescent="0.25">
      <c r="J474" s="8">
        <f t="shared" si="35"/>
        <v>1900</v>
      </c>
      <c r="K474" s="8">
        <f t="shared" si="36"/>
        <v>1</v>
      </c>
      <c r="L474" s="8" t="str">
        <f t="shared" si="37"/>
        <v/>
      </c>
      <c r="M474" s="8" t="str">
        <f t="shared" si="38"/>
        <v/>
      </c>
      <c r="N474" s="8" t="str">
        <f t="shared" si="39"/>
        <v>19001</v>
      </c>
    </row>
    <row r="475" spans="10:14" x14ac:dyDescent="0.25">
      <c r="J475" s="8">
        <f t="shared" si="35"/>
        <v>1900</v>
      </c>
      <c r="K475" s="8">
        <f t="shared" si="36"/>
        <v>1</v>
      </c>
      <c r="L475" s="8" t="str">
        <f t="shared" si="37"/>
        <v/>
      </c>
      <c r="M475" s="8" t="str">
        <f t="shared" si="38"/>
        <v/>
      </c>
      <c r="N475" s="8" t="str">
        <f t="shared" si="39"/>
        <v>19001</v>
      </c>
    </row>
    <row r="476" spans="10:14" x14ac:dyDescent="0.25">
      <c r="J476" s="8">
        <f t="shared" si="35"/>
        <v>1900</v>
      </c>
      <c r="K476" s="8">
        <f t="shared" si="36"/>
        <v>1</v>
      </c>
      <c r="L476" s="8" t="str">
        <f t="shared" si="37"/>
        <v/>
      </c>
      <c r="M476" s="8" t="str">
        <f t="shared" si="38"/>
        <v/>
      </c>
      <c r="N476" s="8" t="str">
        <f t="shared" si="39"/>
        <v>19001</v>
      </c>
    </row>
    <row r="477" spans="10:14" x14ac:dyDescent="0.25">
      <c r="J477" s="8">
        <f t="shared" si="35"/>
        <v>1900</v>
      </c>
      <c r="K477" s="8">
        <f t="shared" si="36"/>
        <v>1</v>
      </c>
      <c r="L477" s="8" t="str">
        <f t="shared" si="37"/>
        <v/>
      </c>
      <c r="M477" s="8" t="str">
        <f t="shared" si="38"/>
        <v/>
      </c>
      <c r="N477" s="8" t="str">
        <f t="shared" si="39"/>
        <v>19001</v>
      </c>
    </row>
    <row r="478" spans="10:14" x14ac:dyDescent="0.25">
      <c r="J478" s="8">
        <f t="shared" si="35"/>
        <v>1900</v>
      </c>
      <c r="K478" s="8">
        <f t="shared" si="36"/>
        <v>1</v>
      </c>
      <c r="L478" s="8" t="str">
        <f t="shared" si="37"/>
        <v/>
      </c>
      <c r="M478" s="8" t="str">
        <f t="shared" si="38"/>
        <v/>
      </c>
      <c r="N478" s="8" t="str">
        <f t="shared" si="39"/>
        <v>19001</v>
      </c>
    </row>
    <row r="479" spans="10:14" x14ac:dyDescent="0.25">
      <c r="J479" s="8">
        <f t="shared" si="35"/>
        <v>1900</v>
      </c>
      <c r="K479" s="8">
        <f t="shared" si="36"/>
        <v>1</v>
      </c>
      <c r="L479" s="8" t="str">
        <f t="shared" si="37"/>
        <v/>
      </c>
      <c r="M479" s="8" t="str">
        <f t="shared" si="38"/>
        <v/>
      </c>
      <c r="N479" s="8" t="str">
        <f t="shared" si="39"/>
        <v>19001</v>
      </c>
    </row>
    <row r="480" spans="10:14" x14ac:dyDescent="0.25">
      <c r="J480" s="8">
        <f t="shared" si="35"/>
        <v>1900</v>
      </c>
      <c r="K480" s="8">
        <f t="shared" si="36"/>
        <v>1</v>
      </c>
      <c r="L480" s="8" t="str">
        <f t="shared" si="37"/>
        <v/>
      </c>
      <c r="M480" s="8" t="str">
        <f t="shared" si="38"/>
        <v/>
      </c>
      <c r="N480" s="8" t="str">
        <f t="shared" si="39"/>
        <v>19001</v>
      </c>
    </row>
    <row r="481" spans="10:14" x14ac:dyDescent="0.25">
      <c r="J481" s="8">
        <f t="shared" si="35"/>
        <v>1900</v>
      </c>
      <c r="K481" s="8">
        <f t="shared" si="36"/>
        <v>1</v>
      </c>
      <c r="L481" s="8" t="str">
        <f t="shared" si="37"/>
        <v/>
      </c>
      <c r="M481" s="8" t="str">
        <f t="shared" si="38"/>
        <v/>
      </c>
      <c r="N481" s="8" t="str">
        <f t="shared" si="39"/>
        <v>19001</v>
      </c>
    </row>
    <row r="482" spans="10:14" x14ac:dyDescent="0.25">
      <c r="J482" s="8">
        <f t="shared" si="35"/>
        <v>1900</v>
      </c>
      <c r="K482" s="8">
        <f t="shared" si="36"/>
        <v>1</v>
      </c>
      <c r="L482" s="8" t="str">
        <f t="shared" si="37"/>
        <v/>
      </c>
      <c r="M482" s="8" t="str">
        <f t="shared" si="38"/>
        <v/>
      </c>
      <c r="N482" s="8" t="str">
        <f t="shared" si="39"/>
        <v>19001</v>
      </c>
    </row>
    <row r="483" spans="10:14" x14ac:dyDescent="0.25">
      <c r="J483" s="8">
        <f t="shared" si="35"/>
        <v>1900</v>
      </c>
      <c r="K483" s="8">
        <f t="shared" si="36"/>
        <v>1</v>
      </c>
      <c r="L483" s="8" t="str">
        <f t="shared" si="37"/>
        <v/>
      </c>
      <c r="M483" s="8" t="str">
        <f t="shared" si="38"/>
        <v/>
      </c>
      <c r="N483" s="8" t="str">
        <f t="shared" si="39"/>
        <v>19001</v>
      </c>
    </row>
    <row r="484" spans="10:14" x14ac:dyDescent="0.25">
      <c r="J484" s="8">
        <f t="shared" si="35"/>
        <v>1900</v>
      </c>
      <c r="K484" s="8">
        <f t="shared" si="36"/>
        <v>1</v>
      </c>
      <c r="L484" s="8" t="str">
        <f t="shared" si="37"/>
        <v/>
      </c>
      <c r="M484" s="8" t="str">
        <f t="shared" si="38"/>
        <v/>
      </c>
      <c r="N484" s="8" t="str">
        <f t="shared" si="39"/>
        <v>19001</v>
      </c>
    </row>
    <row r="485" spans="10:14" x14ac:dyDescent="0.25">
      <c r="J485" s="8">
        <f t="shared" si="35"/>
        <v>1900</v>
      </c>
      <c r="K485" s="8">
        <f t="shared" si="36"/>
        <v>1</v>
      </c>
      <c r="L485" s="8" t="str">
        <f t="shared" si="37"/>
        <v/>
      </c>
      <c r="M485" s="8" t="str">
        <f t="shared" si="38"/>
        <v/>
      </c>
      <c r="N485" s="8" t="str">
        <f t="shared" si="39"/>
        <v>19001</v>
      </c>
    </row>
    <row r="486" spans="10:14" x14ac:dyDescent="0.25">
      <c r="J486" s="8">
        <f t="shared" si="35"/>
        <v>1900</v>
      </c>
      <c r="K486" s="8">
        <f t="shared" si="36"/>
        <v>1</v>
      </c>
      <c r="L486" s="8" t="str">
        <f t="shared" si="37"/>
        <v/>
      </c>
      <c r="M486" s="8" t="str">
        <f t="shared" si="38"/>
        <v/>
      </c>
      <c r="N486" s="8" t="str">
        <f t="shared" si="39"/>
        <v>19001</v>
      </c>
    </row>
    <row r="487" spans="10:14" x14ac:dyDescent="0.25">
      <c r="J487" s="8">
        <f t="shared" si="35"/>
        <v>1900</v>
      </c>
      <c r="K487" s="8">
        <f t="shared" si="36"/>
        <v>1</v>
      </c>
      <c r="L487" s="8" t="str">
        <f t="shared" si="37"/>
        <v/>
      </c>
      <c r="M487" s="8" t="str">
        <f t="shared" si="38"/>
        <v/>
      </c>
      <c r="N487" s="8" t="str">
        <f t="shared" si="39"/>
        <v>19001</v>
      </c>
    </row>
    <row r="488" spans="10:14" x14ac:dyDescent="0.25">
      <c r="J488" s="8">
        <f t="shared" si="35"/>
        <v>1900</v>
      </c>
      <c r="K488" s="8">
        <f t="shared" si="36"/>
        <v>1</v>
      </c>
      <c r="L488" s="8" t="str">
        <f t="shared" si="37"/>
        <v/>
      </c>
      <c r="M488" s="8" t="str">
        <f t="shared" si="38"/>
        <v/>
      </c>
      <c r="N488" s="8" t="str">
        <f t="shared" si="39"/>
        <v>19001</v>
      </c>
    </row>
    <row r="489" spans="10:14" x14ac:dyDescent="0.25">
      <c r="J489" s="8">
        <f t="shared" si="35"/>
        <v>1900</v>
      </c>
      <c r="K489" s="8">
        <f t="shared" si="36"/>
        <v>1</v>
      </c>
      <c r="L489" s="8" t="str">
        <f t="shared" si="37"/>
        <v/>
      </c>
      <c r="M489" s="8" t="str">
        <f t="shared" si="38"/>
        <v/>
      </c>
      <c r="N489" s="8" t="str">
        <f t="shared" si="39"/>
        <v>19001</v>
      </c>
    </row>
    <row r="490" spans="10:14" x14ac:dyDescent="0.25">
      <c r="J490" s="8">
        <f t="shared" si="35"/>
        <v>1900</v>
      </c>
      <c r="K490" s="8">
        <f t="shared" si="36"/>
        <v>1</v>
      </c>
      <c r="L490" s="8" t="str">
        <f t="shared" si="37"/>
        <v/>
      </c>
      <c r="M490" s="8" t="str">
        <f t="shared" si="38"/>
        <v/>
      </c>
      <c r="N490" s="8" t="str">
        <f t="shared" si="39"/>
        <v>19001</v>
      </c>
    </row>
    <row r="491" spans="10:14" x14ac:dyDescent="0.25">
      <c r="J491" s="8">
        <f t="shared" si="35"/>
        <v>1900</v>
      </c>
      <c r="K491" s="8">
        <f t="shared" si="36"/>
        <v>1</v>
      </c>
      <c r="L491" s="8" t="str">
        <f t="shared" si="37"/>
        <v/>
      </c>
      <c r="M491" s="8" t="str">
        <f t="shared" si="38"/>
        <v/>
      </c>
      <c r="N491" s="8" t="str">
        <f t="shared" si="39"/>
        <v>19001</v>
      </c>
    </row>
    <row r="492" spans="10:14" x14ac:dyDescent="0.25">
      <c r="J492" s="8">
        <f t="shared" si="35"/>
        <v>1900</v>
      </c>
      <c r="K492" s="8">
        <f t="shared" si="36"/>
        <v>1</v>
      </c>
      <c r="L492" s="8" t="str">
        <f t="shared" si="37"/>
        <v/>
      </c>
      <c r="M492" s="8" t="str">
        <f t="shared" si="38"/>
        <v/>
      </c>
      <c r="N492" s="8" t="str">
        <f t="shared" si="39"/>
        <v>19001</v>
      </c>
    </row>
    <row r="493" spans="10:14" x14ac:dyDescent="0.25">
      <c r="J493" s="8">
        <f t="shared" si="35"/>
        <v>1900</v>
      </c>
      <c r="K493" s="8">
        <f t="shared" si="36"/>
        <v>1</v>
      </c>
      <c r="L493" s="8" t="str">
        <f t="shared" si="37"/>
        <v/>
      </c>
      <c r="M493" s="8" t="str">
        <f t="shared" si="38"/>
        <v/>
      </c>
      <c r="N493" s="8" t="str">
        <f t="shared" si="39"/>
        <v>19001</v>
      </c>
    </row>
    <row r="494" spans="10:14" x14ac:dyDescent="0.25">
      <c r="J494" s="8">
        <f t="shared" si="35"/>
        <v>1900</v>
      </c>
      <c r="K494" s="8">
        <f t="shared" si="36"/>
        <v>1</v>
      </c>
      <c r="L494" s="8" t="str">
        <f t="shared" si="37"/>
        <v/>
      </c>
      <c r="M494" s="8" t="str">
        <f t="shared" si="38"/>
        <v/>
      </c>
      <c r="N494" s="8" t="str">
        <f t="shared" si="39"/>
        <v>19001</v>
      </c>
    </row>
    <row r="495" spans="10:14" x14ac:dyDescent="0.25">
      <c r="J495" s="8">
        <f t="shared" si="35"/>
        <v>1900</v>
      </c>
      <c r="K495" s="8">
        <f t="shared" si="36"/>
        <v>1</v>
      </c>
      <c r="L495" s="8" t="str">
        <f t="shared" si="37"/>
        <v/>
      </c>
      <c r="M495" s="8" t="str">
        <f t="shared" si="38"/>
        <v/>
      </c>
      <c r="N495" s="8" t="str">
        <f t="shared" si="39"/>
        <v>19001</v>
      </c>
    </row>
    <row r="496" spans="10:14" x14ac:dyDescent="0.25">
      <c r="J496" s="8">
        <f t="shared" si="35"/>
        <v>1900</v>
      </c>
      <c r="K496" s="8">
        <f t="shared" si="36"/>
        <v>1</v>
      </c>
      <c r="L496" s="8" t="str">
        <f t="shared" si="37"/>
        <v/>
      </c>
      <c r="M496" s="8" t="str">
        <f t="shared" si="38"/>
        <v/>
      </c>
      <c r="N496" s="8" t="str">
        <f t="shared" si="39"/>
        <v>19001</v>
      </c>
    </row>
    <row r="497" spans="10:14" x14ac:dyDescent="0.25">
      <c r="J497" s="8">
        <f t="shared" si="35"/>
        <v>1900</v>
      </c>
      <c r="K497" s="8">
        <f t="shared" si="36"/>
        <v>1</v>
      </c>
      <c r="L497" s="8" t="str">
        <f t="shared" si="37"/>
        <v/>
      </c>
      <c r="M497" s="8" t="str">
        <f t="shared" si="38"/>
        <v/>
      </c>
      <c r="N497" s="8" t="str">
        <f t="shared" si="39"/>
        <v>19001</v>
      </c>
    </row>
    <row r="498" spans="10:14" x14ac:dyDescent="0.25">
      <c r="J498" s="8">
        <f t="shared" si="35"/>
        <v>1900</v>
      </c>
      <c r="K498" s="8">
        <f t="shared" si="36"/>
        <v>1</v>
      </c>
      <c r="L498" s="8" t="str">
        <f t="shared" si="37"/>
        <v/>
      </c>
      <c r="M498" s="8" t="str">
        <f t="shared" si="38"/>
        <v/>
      </c>
      <c r="N498" s="8" t="str">
        <f t="shared" si="39"/>
        <v>19001</v>
      </c>
    </row>
    <row r="499" spans="10:14" x14ac:dyDescent="0.25">
      <c r="J499" s="8">
        <f t="shared" si="35"/>
        <v>1900</v>
      </c>
      <c r="K499" s="8">
        <f t="shared" si="36"/>
        <v>1</v>
      </c>
      <c r="L499" s="8" t="str">
        <f t="shared" si="37"/>
        <v/>
      </c>
      <c r="M499" s="8" t="str">
        <f t="shared" si="38"/>
        <v/>
      </c>
      <c r="N499" s="8" t="str">
        <f t="shared" si="39"/>
        <v>19001</v>
      </c>
    </row>
    <row r="500" spans="10:14" x14ac:dyDescent="0.25">
      <c r="J500" s="8">
        <f t="shared" si="35"/>
        <v>1900</v>
      </c>
      <c r="K500" s="8">
        <f t="shared" si="36"/>
        <v>1</v>
      </c>
      <c r="L500" s="8" t="str">
        <f t="shared" si="37"/>
        <v/>
      </c>
      <c r="M500" s="8" t="str">
        <f t="shared" si="38"/>
        <v/>
      </c>
      <c r="N500" s="8" t="str">
        <f t="shared" si="39"/>
        <v>19001</v>
      </c>
    </row>
    <row r="501" spans="10:14" x14ac:dyDescent="0.25">
      <c r="J501" s="8">
        <f t="shared" si="35"/>
        <v>1900</v>
      </c>
      <c r="K501" s="8">
        <f t="shared" si="36"/>
        <v>1</v>
      </c>
      <c r="L501" s="8" t="str">
        <f t="shared" si="37"/>
        <v/>
      </c>
      <c r="M501" s="8" t="str">
        <f t="shared" si="38"/>
        <v/>
      </c>
      <c r="N501" s="8" t="str">
        <f t="shared" si="39"/>
        <v>19001</v>
      </c>
    </row>
    <row r="502" spans="10:14" x14ac:dyDescent="0.25">
      <c r="J502" s="8">
        <f t="shared" si="35"/>
        <v>1900</v>
      </c>
      <c r="K502" s="8">
        <f t="shared" si="36"/>
        <v>1</v>
      </c>
      <c r="L502" s="8" t="str">
        <f t="shared" si="37"/>
        <v/>
      </c>
      <c r="M502" s="8" t="str">
        <f t="shared" si="38"/>
        <v/>
      </c>
      <c r="N502" s="8" t="str">
        <f t="shared" si="39"/>
        <v>19001</v>
      </c>
    </row>
    <row r="503" spans="10:14" x14ac:dyDescent="0.25">
      <c r="J503" s="8">
        <f t="shared" si="35"/>
        <v>1900</v>
      </c>
      <c r="K503" s="8">
        <f t="shared" si="36"/>
        <v>1</v>
      </c>
      <c r="L503" s="8" t="str">
        <f t="shared" si="37"/>
        <v/>
      </c>
      <c r="M503" s="8" t="str">
        <f t="shared" si="38"/>
        <v/>
      </c>
      <c r="N503" s="8" t="str">
        <f t="shared" si="39"/>
        <v>19001</v>
      </c>
    </row>
    <row r="504" spans="10:14" x14ac:dyDescent="0.25">
      <c r="J504" s="8">
        <f t="shared" si="35"/>
        <v>1900</v>
      </c>
      <c r="K504" s="8">
        <f t="shared" si="36"/>
        <v>1</v>
      </c>
      <c r="L504" s="8" t="str">
        <f t="shared" si="37"/>
        <v/>
      </c>
      <c r="M504" s="8" t="str">
        <f t="shared" si="38"/>
        <v/>
      </c>
      <c r="N504" s="8" t="str">
        <f t="shared" si="39"/>
        <v>19001</v>
      </c>
    </row>
    <row r="505" spans="10:14" x14ac:dyDescent="0.25">
      <c r="J505" s="8">
        <f t="shared" si="35"/>
        <v>1900</v>
      </c>
      <c r="K505" s="8">
        <f t="shared" si="36"/>
        <v>1</v>
      </c>
      <c r="L505" s="8" t="str">
        <f t="shared" si="37"/>
        <v/>
      </c>
      <c r="M505" s="8" t="str">
        <f t="shared" si="38"/>
        <v/>
      </c>
      <c r="N505" s="8" t="str">
        <f t="shared" si="39"/>
        <v>19001</v>
      </c>
    </row>
    <row r="506" spans="10:14" x14ac:dyDescent="0.25">
      <c r="J506" s="8">
        <f t="shared" si="35"/>
        <v>1900</v>
      </c>
      <c r="K506" s="8">
        <f t="shared" si="36"/>
        <v>1</v>
      </c>
      <c r="L506" s="8" t="str">
        <f t="shared" si="37"/>
        <v/>
      </c>
      <c r="M506" s="8" t="str">
        <f t="shared" si="38"/>
        <v/>
      </c>
      <c r="N506" s="8" t="str">
        <f t="shared" si="39"/>
        <v>19001</v>
      </c>
    </row>
    <row r="507" spans="10:14" x14ac:dyDescent="0.25">
      <c r="J507" s="8">
        <f t="shared" si="35"/>
        <v>1900</v>
      </c>
      <c r="K507" s="8">
        <f t="shared" si="36"/>
        <v>1</v>
      </c>
      <c r="L507" s="8" t="str">
        <f t="shared" si="37"/>
        <v/>
      </c>
      <c r="M507" s="8" t="str">
        <f t="shared" si="38"/>
        <v/>
      </c>
      <c r="N507" s="8" t="str">
        <f t="shared" si="39"/>
        <v>19001</v>
      </c>
    </row>
    <row r="508" spans="10:14" x14ac:dyDescent="0.25">
      <c r="J508" s="8">
        <f t="shared" si="35"/>
        <v>1900</v>
      </c>
      <c r="K508" s="8">
        <f t="shared" si="36"/>
        <v>1</v>
      </c>
      <c r="L508" s="8" t="str">
        <f t="shared" si="37"/>
        <v/>
      </c>
      <c r="M508" s="8" t="str">
        <f t="shared" si="38"/>
        <v/>
      </c>
      <c r="N508" s="8" t="str">
        <f t="shared" si="39"/>
        <v>19001</v>
      </c>
    </row>
    <row r="509" spans="10:14" x14ac:dyDescent="0.25">
      <c r="J509" s="8">
        <f t="shared" si="35"/>
        <v>1900</v>
      </c>
      <c r="K509" s="8">
        <f t="shared" si="36"/>
        <v>1</v>
      </c>
      <c r="L509" s="8" t="str">
        <f t="shared" si="37"/>
        <v/>
      </c>
      <c r="M509" s="8" t="str">
        <f t="shared" si="38"/>
        <v/>
      </c>
      <c r="N509" s="8" t="str">
        <f t="shared" si="39"/>
        <v>19001</v>
      </c>
    </row>
    <row r="510" spans="10:14" x14ac:dyDescent="0.25">
      <c r="J510" s="8">
        <f t="shared" si="35"/>
        <v>1900</v>
      </c>
      <c r="K510" s="8">
        <f t="shared" si="36"/>
        <v>1</v>
      </c>
      <c r="L510" s="8" t="str">
        <f t="shared" si="37"/>
        <v/>
      </c>
      <c r="M510" s="8" t="str">
        <f t="shared" si="38"/>
        <v/>
      </c>
      <c r="N510" s="8" t="str">
        <f t="shared" si="39"/>
        <v>19001</v>
      </c>
    </row>
    <row r="511" spans="10:14" x14ac:dyDescent="0.25">
      <c r="J511" s="8">
        <f t="shared" si="35"/>
        <v>1900</v>
      </c>
      <c r="K511" s="8">
        <f t="shared" si="36"/>
        <v>1</v>
      </c>
      <c r="L511" s="8" t="str">
        <f t="shared" si="37"/>
        <v/>
      </c>
      <c r="M511" s="8" t="str">
        <f t="shared" si="38"/>
        <v/>
      </c>
      <c r="N511" s="8" t="str">
        <f t="shared" si="39"/>
        <v>19001</v>
      </c>
    </row>
    <row r="512" spans="10:14" x14ac:dyDescent="0.25">
      <c r="J512" s="8">
        <f t="shared" si="35"/>
        <v>1900</v>
      </c>
      <c r="K512" s="8">
        <f t="shared" si="36"/>
        <v>1</v>
      </c>
      <c r="L512" s="8" t="str">
        <f t="shared" si="37"/>
        <v/>
      </c>
      <c r="M512" s="8" t="str">
        <f t="shared" si="38"/>
        <v/>
      </c>
      <c r="N512" s="8" t="str">
        <f t="shared" si="39"/>
        <v>19001</v>
      </c>
    </row>
    <row r="513" spans="10:14" x14ac:dyDescent="0.25">
      <c r="J513" s="8">
        <f t="shared" si="35"/>
        <v>1900</v>
      </c>
      <c r="K513" s="8">
        <f t="shared" si="36"/>
        <v>1</v>
      </c>
      <c r="L513" s="8" t="str">
        <f t="shared" si="37"/>
        <v/>
      </c>
      <c r="M513" s="8" t="str">
        <f t="shared" si="38"/>
        <v/>
      </c>
      <c r="N513" s="8" t="str">
        <f t="shared" si="39"/>
        <v>19001</v>
      </c>
    </row>
    <row r="514" spans="10:14" x14ac:dyDescent="0.25">
      <c r="J514" s="8">
        <f t="shared" si="35"/>
        <v>1900</v>
      </c>
      <c r="K514" s="8">
        <f t="shared" si="36"/>
        <v>1</v>
      </c>
      <c r="L514" s="8" t="str">
        <f t="shared" si="37"/>
        <v/>
      </c>
      <c r="M514" s="8" t="str">
        <f t="shared" si="38"/>
        <v/>
      </c>
      <c r="N514" s="8" t="str">
        <f t="shared" si="39"/>
        <v>19001</v>
      </c>
    </row>
    <row r="515" spans="10:14" x14ac:dyDescent="0.25">
      <c r="J515" s="8">
        <f t="shared" si="35"/>
        <v>1900</v>
      </c>
      <c r="K515" s="8">
        <f t="shared" si="36"/>
        <v>1</v>
      </c>
      <c r="L515" s="8" t="str">
        <f t="shared" si="37"/>
        <v/>
      </c>
      <c r="M515" s="8" t="str">
        <f t="shared" si="38"/>
        <v/>
      </c>
      <c r="N515" s="8" t="str">
        <f t="shared" si="39"/>
        <v>19001</v>
      </c>
    </row>
    <row r="516" spans="10:14" x14ac:dyDescent="0.25">
      <c r="J516" s="8">
        <f t="shared" ref="J516:J579" si="40">YEAR(F516)</f>
        <v>1900</v>
      </c>
      <c r="K516" s="8">
        <f t="shared" ref="K516:K579" si="41">MONTH(F516)</f>
        <v>1</v>
      </c>
      <c r="L516" s="8" t="str">
        <f t="shared" ref="L516:L579" si="42">MID(B516,7,4)</f>
        <v/>
      </c>
      <c r="M516" s="8" t="str">
        <f t="shared" ref="M516:M579" si="43">MID(B516,4,2)</f>
        <v/>
      </c>
      <c r="N516" s="8" t="str">
        <f t="shared" ref="N516:N579" si="44">CONCATENATE(A516,H516,J516,,K516,D516)</f>
        <v>19001</v>
      </c>
    </row>
    <row r="517" spans="10:14" x14ac:dyDescent="0.25">
      <c r="J517" s="8">
        <f t="shared" si="40"/>
        <v>1900</v>
      </c>
      <c r="K517" s="8">
        <f t="shared" si="41"/>
        <v>1</v>
      </c>
      <c r="L517" s="8" t="str">
        <f t="shared" si="42"/>
        <v/>
      </c>
      <c r="M517" s="8" t="str">
        <f t="shared" si="43"/>
        <v/>
      </c>
      <c r="N517" s="8" t="str">
        <f t="shared" si="44"/>
        <v>19001</v>
      </c>
    </row>
    <row r="518" spans="10:14" x14ac:dyDescent="0.25">
      <c r="J518" s="8">
        <f t="shared" si="40"/>
        <v>1900</v>
      </c>
      <c r="K518" s="8">
        <f t="shared" si="41"/>
        <v>1</v>
      </c>
      <c r="L518" s="8" t="str">
        <f t="shared" si="42"/>
        <v/>
      </c>
      <c r="M518" s="8" t="str">
        <f t="shared" si="43"/>
        <v/>
      </c>
      <c r="N518" s="8" t="str">
        <f t="shared" si="44"/>
        <v>19001</v>
      </c>
    </row>
    <row r="519" spans="10:14" x14ac:dyDescent="0.25">
      <c r="J519" s="8">
        <f t="shared" si="40"/>
        <v>1900</v>
      </c>
      <c r="K519" s="8">
        <f t="shared" si="41"/>
        <v>1</v>
      </c>
      <c r="L519" s="8" t="str">
        <f t="shared" si="42"/>
        <v/>
      </c>
      <c r="M519" s="8" t="str">
        <f t="shared" si="43"/>
        <v/>
      </c>
      <c r="N519" s="8" t="str">
        <f t="shared" si="44"/>
        <v>19001</v>
      </c>
    </row>
    <row r="520" spans="10:14" x14ac:dyDescent="0.25">
      <c r="J520" s="8">
        <f t="shared" si="40"/>
        <v>1900</v>
      </c>
      <c r="K520" s="8">
        <f t="shared" si="41"/>
        <v>1</v>
      </c>
      <c r="L520" s="8" t="str">
        <f t="shared" si="42"/>
        <v/>
      </c>
      <c r="M520" s="8" t="str">
        <f t="shared" si="43"/>
        <v/>
      </c>
      <c r="N520" s="8" t="str">
        <f t="shared" si="44"/>
        <v>19001</v>
      </c>
    </row>
    <row r="521" spans="10:14" x14ac:dyDescent="0.25">
      <c r="J521" s="8">
        <f t="shared" si="40"/>
        <v>1900</v>
      </c>
      <c r="K521" s="8">
        <f t="shared" si="41"/>
        <v>1</v>
      </c>
      <c r="L521" s="8" t="str">
        <f t="shared" si="42"/>
        <v/>
      </c>
      <c r="M521" s="8" t="str">
        <f t="shared" si="43"/>
        <v/>
      </c>
      <c r="N521" s="8" t="str">
        <f t="shared" si="44"/>
        <v>19001</v>
      </c>
    </row>
    <row r="522" spans="10:14" x14ac:dyDescent="0.25">
      <c r="J522" s="8">
        <f t="shared" si="40"/>
        <v>1900</v>
      </c>
      <c r="K522" s="8">
        <f t="shared" si="41"/>
        <v>1</v>
      </c>
      <c r="L522" s="8" t="str">
        <f t="shared" si="42"/>
        <v/>
      </c>
      <c r="M522" s="8" t="str">
        <f t="shared" si="43"/>
        <v/>
      </c>
      <c r="N522" s="8" t="str">
        <f t="shared" si="44"/>
        <v>19001</v>
      </c>
    </row>
    <row r="523" spans="10:14" x14ac:dyDescent="0.25">
      <c r="J523" s="8">
        <f t="shared" si="40"/>
        <v>1900</v>
      </c>
      <c r="K523" s="8">
        <f t="shared" si="41"/>
        <v>1</v>
      </c>
      <c r="L523" s="8" t="str">
        <f t="shared" si="42"/>
        <v/>
      </c>
      <c r="M523" s="8" t="str">
        <f t="shared" si="43"/>
        <v/>
      </c>
      <c r="N523" s="8" t="str">
        <f t="shared" si="44"/>
        <v>19001</v>
      </c>
    </row>
    <row r="524" spans="10:14" x14ac:dyDescent="0.25">
      <c r="J524" s="8">
        <f t="shared" si="40"/>
        <v>1900</v>
      </c>
      <c r="K524" s="8">
        <f t="shared" si="41"/>
        <v>1</v>
      </c>
      <c r="L524" s="8" t="str">
        <f t="shared" si="42"/>
        <v/>
      </c>
      <c r="M524" s="8" t="str">
        <f t="shared" si="43"/>
        <v/>
      </c>
      <c r="N524" s="8" t="str">
        <f t="shared" si="44"/>
        <v>19001</v>
      </c>
    </row>
    <row r="525" spans="10:14" x14ac:dyDescent="0.25">
      <c r="J525" s="8">
        <f t="shared" si="40"/>
        <v>1900</v>
      </c>
      <c r="K525" s="8">
        <f t="shared" si="41"/>
        <v>1</v>
      </c>
      <c r="L525" s="8" t="str">
        <f t="shared" si="42"/>
        <v/>
      </c>
      <c r="M525" s="8" t="str">
        <f t="shared" si="43"/>
        <v/>
      </c>
      <c r="N525" s="8" t="str">
        <f t="shared" si="44"/>
        <v>19001</v>
      </c>
    </row>
    <row r="526" spans="10:14" x14ac:dyDescent="0.25">
      <c r="J526" s="8">
        <f t="shared" si="40"/>
        <v>1900</v>
      </c>
      <c r="K526" s="8">
        <f t="shared" si="41"/>
        <v>1</v>
      </c>
      <c r="L526" s="8" t="str">
        <f t="shared" si="42"/>
        <v/>
      </c>
      <c r="M526" s="8" t="str">
        <f t="shared" si="43"/>
        <v/>
      </c>
      <c r="N526" s="8" t="str">
        <f t="shared" si="44"/>
        <v>19001</v>
      </c>
    </row>
    <row r="527" spans="10:14" x14ac:dyDescent="0.25">
      <c r="J527" s="8">
        <f t="shared" si="40"/>
        <v>1900</v>
      </c>
      <c r="K527" s="8">
        <f t="shared" si="41"/>
        <v>1</v>
      </c>
      <c r="L527" s="8" t="str">
        <f t="shared" si="42"/>
        <v/>
      </c>
      <c r="M527" s="8" t="str">
        <f t="shared" si="43"/>
        <v/>
      </c>
      <c r="N527" s="8" t="str">
        <f t="shared" si="44"/>
        <v>19001</v>
      </c>
    </row>
    <row r="528" spans="10:14" x14ac:dyDescent="0.25">
      <c r="J528" s="8">
        <f t="shared" si="40"/>
        <v>1900</v>
      </c>
      <c r="K528" s="8">
        <f t="shared" si="41"/>
        <v>1</v>
      </c>
      <c r="L528" s="8" t="str">
        <f t="shared" si="42"/>
        <v/>
      </c>
      <c r="M528" s="8" t="str">
        <f t="shared" si="43"/>
        <v/>
      </c>
      <c r="N528" s="8" t="str">
        <f t="shared" si="44"/>
        <v>19001</v>
      </c>
    </row>
    <row r="529" spans="10:14" x14ac:dyDescent="0.25">
      <c r="J529" s="8">
        <f t="shared" si="40"/>
        <v>1900</v>
      </c>
      <c r="K529" s="8">
        <f t="shared" si="41"/>
        <v>1</v>
      </c>
      <c r="L529" s="8" t="str">
        <f t="shared" si="42"/>
        <v/>
      </c>
      <c r="M529" s="8" t="str">
        <f t="shared" si="43"/>
        <v/>
      </c>
      <c r="N529" s="8" t="str">
        <f t="shared" si="44"/>
        <v>19001</v>
      </c>
    </row>
    <row r="530" spans="10:14" x14ac:dyDescent="0.25">
      <c r="J530" s="8">
        <f t="shared" si="40"/>
        <v>1900</v>
      </c>
      <c r="K530" s="8">
        <f t="shared" si="41"/>
        <v>1</v>
      </c>
      <c r="L530" s="8" t="str">
        <f t="shared" si="42"/>
        <v/>
      </c>
      <c r="M530" s="8" t="str">
        <f t="shared" si="43"/>
        <v/>
      </c>
      <c r="N530" s="8" t="str">
        <f t="shared" si="44"/>
        <v>19001</v>
      </c>
    </row>
    <row r="531" spans="10:14" x14ac:dyDescent="0.25">
      <c r="J531" s="8">
        <f t="shared" si="40"/>
        <v>1900</v>
      </c>
      <c r="K531" s="8">
        <f t="shared" si="41"/>
        <v>1</v>
      </c>
      <c r="L531" s="8" t="str">
        <f t="shared" si="42"/>
        <v/>
      </c>
      <c r="M531" s="8" t="str">
        <f t="shared" si="43"/>
        <v/>
      </c>
      <c r="N531" s="8" t="str">
        <f t="shared" si="44"/>
        <v>19001</v>
      </c>
    </row>
    <row r="532" spans="10:14" x14ac:dyDescent="0.25">
      <c r="J532" s="8">
        <f t="shared" si="40"/>
        <v>1900</v>
      </c>
      <c r="K532" s="8">
        <f t="shared" si="41"/>
        <v>1</v>
      </c>
      <c r="L532" s="8" t="str">
        <f t="shared" si="42"/>
        <v/>
      </c>
      <c r="M532" s="8" t="str">
        <f t="shared" si="43"/>
        <v/>
      </c>
      <c r="N532" s="8" t="str">
        <f t="shared" si="44"/>
        <v>19001</v>
      </c>
    </row>
    <row r="533" spans="10:14" x14ac:dyDescent="0.25">
      <c r="J533" s="8">
        <f t="shared" si="40"/>
        <v>1900</v>
      </c>
      <c r="K533" s="8">
        <f t="shared" si="41"/>
        <v>1</v>
      </c>
      <c r="L533" s="8" t="str">
        <f t="shared" si="42"/>
        <v/>
      </c>
      <c r="M533" s="8" t="str">
        <f t="shared" si="43"/>
        <v/>
      </c>
      <c r="N533" s="8" t="str">
        <f t="shared" si="44"/>
        <v>19001</v>
      </c>
    </row>
    <row r="534" spans="10:14" x14ac:dyDescent="0.25">
      <c r="J534" s="8">
        <f t="shared" si="40"/>
        <v>1900</v>
      </c>
      <c r="K534" s="8">
        <f t="shared" si="41"/>
        <v>1</v>
      </c>
      <c r="L534" s="8" t="str">
        <f t="shared" si="42"/>
        <v/>
      </c>
      <c r="M534" s="8" t="str">
        <f t="shared" si="43"/>
        <v/>
      </c>
      <c r="N534" s="8" t="str">
        <f t="shared" si="44"/>
        <v>19001</v>
      </c>
    </row>
    <row r="535" spans="10:14" x14ac:dyDescent="0.25">
      <c r="J535" s="8">
        <f t="shared" si="40"/>
        <v>1900</v>
      </c>
      <c r="K535" s="8">
        <f t="shared" si="41"/>
        <v>1</v>
      </c>
      <c r="L535" s="8" t="str">
        <f t="shared" si="42"/>
        <v/>
      </c>
      <c r="M535" s="8" t="str">
        <f t="shared" si="43"/>
        <v/>
      </c>
      <c r="N535" s="8" t="str">
        <f t="shared" si="44"/>
        <v>19001</v>
      </c>
    </row>
    <row r="536" spans="10:14" x14ac:dyDescent="0.25">
      <c r="J536" s="8">
        <f t="shared" si="40"/>
        <v>1900</v>
      </c>
      <c r="K536" s="8">
        <f t="shared" si="41"/>
        <v>1</v>
      </c>
      <c r="L536" s="8" t="str">
        <f t="shared" si="42"/>
        <v/>
      </c>
      <c r="M536" s="8" t="str">
        <f t="shared" si="43"/>
        <v/>
      </c>
      <c r="N536" s="8" t="str">
        <f t="shared" si="44"/>
        <v>19001</v>
      </c>
    </row>
    <row r="537" spans="10:14" x14ac:dyDescent="0.25">
      <c r="J537" s="8">
        <f t="shared" si="40"/>
        <v>1900</v>
      </c>
      <c r="K537" s="8">
        <f t="shared" si="41"/>
        <v>1</v>
      </c>
      <c r="L537" s="8" t="str">
        <f t="shared" si="42"/>
        <v/>
      </c>
      <c r="M537" s="8" t="str">
        <f t="shared" si="43"/>
        <v/>
      </c>
      <c r="N537" s="8" t="str">
        <f t="shared" si="44"/>
        <v>19001</v>
      </c>
    </row>
    <row r="538" spans="10:14" x14ac:dyDescent="0.25">
      <c r="J538" s="8">
        <f t="shared" si="40"/>
        <v>1900</v>
      </c>
      <c r="K538" s="8">
        <f t="shared" si="41"/>
        <v>1</v>
      </c>
      <c r="L538" s="8" t="str">
        <f t="shared" si="42"/>
        <v/>
      </c>
      <c r="M538" s="8" t="str">
        <f t="shared" si="43"/>
        <v/>
      </c>
      <c r="N538" s="8" t="str">
        <f t="shared" si="44"/>
        <v>19001</v>
      </c>
    </row>
    <row r="539" spans="10:14" x14ac:dyDescent="0.25">
      <c r="J539" s="8">
        <f t="shared" si="40"/>
        <v>1900</v>
      </c>
      <c r="K539" s="8">
        <f t="shared" si="41"/>
        <v>1</v>
      </c>
      <c r="L539" s="8" t="str">
        <f t="shared" si="42"/>
        <v/>
      </c>
      <c r="M539" s="8" t="str">
        <f t="shared" si="43"/>
        <v/>
      </c>
      <c r="N539" s="8" t="str">
        <f t="shared" si="44"/>
        <v>19001</v>
      </c>
    </row>
    <row r="540" spans="10:14" x14ac:dyDescent="0.25">
      <c r="J540" s="8">
        <f t="shared" si="40"/>
        <v>1900</v>
      </c>
      <c r="K540" s="8">
        <f t="shared" si="41"/>
        <v>1</v>
      </c>
      <c r="L540" s="8" t="str">
        <f t="shared" si="42"/>
        <v/>
      </c>
      <c r="M540" s="8" t="str">
        <f t="shared" si="43"/>
        <v/>
      </c>
      <c r="N540" s="8" t="str">
        <f t="shared" si="44"/>
        <v>19001</v>
      </c>
    </row>
    <row r="541" spans="10:14" x14ac:dyDescent="0.25">
      <c r="J541" s="8">
        <f t="shared" si="40"/>
        <v>1900</v>
      </c>
      <c r="K541" s="8">
        <f t="shared" si="41"/>
        <v>1</v>
      </c>
      <c r="L541" s="8" t="str">
        <f t="shared" si="42"/>
        <v/>
      </c>
      <c r="M541" s="8" t="str">
        <f t="shared" si="43"/>
        <v/>
      </c>
      <c r="N541" s="8" t="str">
        <f t="shared" si="44"/>
        <v>19001</v>
      </c>
    </row>
    <row r="542" spans="10:14" x14ac:dyDescent="0.25">
      <c r="J542" s="8">
        <f t="shared" si="40"/>
        <v>1900</v>
      </c>
      <c r="K542" s="8">
        <f t="shared" si="41"/>
        <v>1</v>
      </c>
      <c r="L542" s="8" t="str">
        <f t="shared" si="42"/>
        <v/>
      </c>
      <c r="M542" s="8" t="str">
        <f t="shared" si="43"/>
        <v/>
      </c>
      <c r="N542" s="8" t="str">
        <f t="shared" si="44"/>
        <v>19001</v>
      </c>
    </row>
    <row r="543" spans="10:14" x14ac:dyDescent="0.25">
      <c r="J543" s="8">
        <f t="shared" si="40"/>
        <v>1900</v>
      </c>
      <c r="K543" s="8">
        <f t="shared" si="41"/>
        <v>1</v>
      </c>
      <c r="L543" s="8" t="str">
        <f t="shared" si="42"/>
        <v/>
      </c>
      <c r="M543" s="8" t="str">
        <f t="shared" si="43"/>
        <v/>
      </c>
      <c r="N543" s="8" t="str">
        <f t="shared" si="44"/>
        <v>19001</v>
      </c>
    </row>
    <row r="544" spans="10:14" x14ac:dyDescent="0.25">
      <c r="J544" s="8">
        <f t="shared" si="40"/>
        <v>1900</v>
      </c>
      <c r="K544" s="8">
        <f t="shared" si="41"/>
        <v>1</v>
      </c>
      <c r="L544" s="8" t="str">
        <f t="shared" si="42"/>
        <v/>
      </c>
      <c r="M544" s="8" t="str">
        <f t="shared" si="43"/>
        <v/>
      </c>
      <c r="N544" s="8" t="str">
        <f t="shared" si="44"/>
        <v>19001</v>
      </c>
    </row>
    <row r="545" spans="10:14" x14ac:dyDescent="0.25">
      <c r="J545" s="8">
        <f t="shared" si="40"/>
        <v>1900</v>
      </c>
      <c r="K545" s="8">
        <f t="shared" si="41"/>
        <v>1</v>
      </c>
      <c r="L545" s="8" t="str">
        <f t="shared" si="42"/>
        <v/>
      </c>
      <c r="M545" s="8" t="str">
        <f t="shared" si="43"/>
        <v/>
      </c>
      <c r="N545" s="8" t="str">
        <f t="shared" si="44"/>
        <v>19001</v>
      </c>
    </row>
    <row r="546" spans="10:14" x14ac:dyDescent="0.25">
      <c r="J546" s="8">
        <f t="shared" si="40"/>
        <v>1900</v>
      </c>
      <c r="K546" s="8">
        <f t="shared" si="41"/>
        <v>1</v>
      </c>
      <c r="L546" s="8" t="str">
        <f t="shared" si="42"/>
        <v/>
      </c>
      <c r="M546" s="8" t="str">
        <f t="shared" si="43"/>
        <v/>
      </c>
      <c r="N546" s="8" t="str">
        <f t="shared" si="44"/>
        <v>19001</v>
      </c>
    </row>
    <row r="547" spans="10:14" x14ac:dyDescent="0.25">
      <c r="J547" s="8">
        <f t="shared" si="40"/>
        <v>1900</v>
      </c>
      <c r="K547" s="8">
        <f t="shared" si="41"/>
        <v>1</v>
      </c>
      <c r="L547" s="8" t="str">
        <f t="shared" si="42"/>
        <v/>
      </c>
      <c r="M547" s="8" t="str">
        <f t="shared" si="43"/>
        <v/>
      </c>
      <c r="N547" s="8" t="str">
        <f t="shared" si="44"/>
        <v>19001</v>
      </c>
    </row>
    <row r="548" spans="10:14" x14ac:dyDescent="0.25">
      <c r="J548" s="8">
        <f t="shared" si="40"/>
        <v>1900</v>
      </c>
      <c r="K548" s="8">
        <f t="shared" si="41"/>
        <v>1</v>
      </c>
      <c r="L548" s="8" t="str">
        <f t="shared" si="42"/>
        <v/>
      </c>
      <c r="M548" s="8" t="str">
        <f t="shared" si="43"/>
        <v/>
      </c>
      <c r="N548" s="8" t="str">
        <f t="shared" si="44"/>
        <v>19001</v>
      </c>
    </row>
    <row r="549" spans="10:14" x14ac:dyDescent="0.25">
      <c r="J549" s="8">
        <f t="shared" si="40"/>
        <v>1900</v>
      </c>
      <c r="K549" s="8">
        <f t="shared" si="41"/>
        <v>1</v>
      </c>
      <c r="L549" s="8" t="str">
        <f t="shared" si="42"/>
        <v/>
      </c>
      <c r="M549" s="8" t="str">
        <f t="shared" si="43"/>
        <v/>
      </c>
      <c r="N549" s="8" t="str">
        <f t="shared" si="44"/>
        <v>19001</v>
      </c>
    </row>
    <row r="550" spans="10:14" x14ac:dyDescent="0.25">
      <c r="J550" s="8">
        <f t="shared" si="40"/>
        <v>1900</v>
      </c>
      <c r="K550" s="8">
        <f t="shared" si="41"/>
        <v>1</v>
      </c>
      <c r="L550" s="8" t="str">
        <f t="shared" si="42"/>
        <v/>
      </c>
      <c r="M550" s="8" t="str">
        <f t="shared" si="43"/>
        <v/>
      </c>
      <c r="N550" s="8" t="str">
        <f t="shared" si="44"/>
        <v>19001</v>
      </c>
    </row>
    <row r="551" spans="10:14" x14ac:dyDescent="0.25">
      <c r="J551" s="8">
        <f t="shared" si="40"/>
        <v>1900</v>
      </c>
      <c r="K551" s="8">
        <f t="shared" si="41"/>
        <v>1</v>
      </c>
      <c r="L551" s="8" t="str">
        <f t="shared" si="42"/>
        <v/>
      </c>
      <c r="M551" s="8" t="str">
        <f t="shared" si="43"/>
        <v/>
      </c>
      <c r="N551" s="8" t="str">
        <f t="shared" si="44"/>
        <v>19001</v>
      </c>
    </row>
    <row r="552" spans="10:14" x14ac:dyDescent="0.25">
      <c r="J552" s="8">
        <f t="shared" si="40"/>
        <v>1900</v>
      </c>
      <c r="K552" s="8">
        <f t="shared" si="41"/>
        <v>1</v>
      </c>
      <c r="L552" s="8" t="str">
        <f t="shared" si="42"/>
        <v/>
      </c>
      <c r="M552" s="8" t="str">
        <f t="shared" si="43"/>
        <v/>
      </c>
      <c r="N552" s="8" t="str">
        <f t="shared" si="44"/>
        <v>19001</v>
      </c>
    </row>
    <row r="553" spans="10:14" x14ac:dyDescent="0.25">
      <c r="J553" s="8">
        <f t="shared" si="40"/>
        <v>1900</v>
      </c>
      <c r="K553" s="8">
        <f t="shared" si="41"/>
        <v>1</v>
      </c>
      <c r="L553" s="8" t="str">
        <f t="shared" si="42"/>
        <v/>
      </c>
      <c r="M553" s="8" t="str">
        <f t="shared" si="43"/>
        <v/>
      </c>
      <c r="N553" s="8" t="str">
        <f t="shared" si="44"/>
        <v>19001</v>
      </c>
    </row>
    <row r="554" spans="10:14" x14ac:dyDescent="0.25">
      <c r="J554" s="8">
        <f t="shared" si="40"/>
        <v>1900</v>
      </c>
      <c r="K554" s="8">
        <f t="shared" si="41"/>
        <v>1</v>
      </c>
      <c r="L554" s="8" t="str">
        <f t="shared" si="42"/>
        <v/>
      </c>
      <c r="M554" s="8" t="str">
        <f t="shared" si="43"/>
        <v/>
      </c>
      <c r="N554" s="8" t="str">
        <f t="shared" si="44"/>
        <v>19001</v>
      </c>
    </row>
    <row r="555" spans="10:14" x14ac:dyDescent="0.25">
      <c r="J555" s="8">
        <f t="shared" si="40"/>
        <v>1900</v>
      </c>
      <c r="K555" s="8">
        <f t="shared" si="41"/>
        <v>1</v>
      </c>
      <c r="L555" s="8" t="str">
        <f t="shared" si="42"/>
        <v/>
      </c>
      <c r="M555" s="8" t="str">
        <f t="shared" si="43"/>
        <v/>
      </c>
      <c r="N555" s="8" t="str">
        <f t="shared" si="44"/>
        <v>19001</v>
      </c>
    </row>
    <row r="556" spans="10:14" x14ac:dyDescent="0.25">
      <c r="J556" s="8">
        <f t="shared" si="40"/>
        <v>1900</v>
      </c>
      <c r="K556" s="8">
        <f t="shared" si="41"/>
        <v>1</v>
      </c>
      <c r="L556" s="8" t="str">
        <f t="shared" si="42"/>
        <v/>
      </c>
      <c r="M556" s="8" t="str">
        <f t="shared" si="43"/>
        <v/>
      </c>
      <c r="N556" s="8" t="str">
        <f t="shared" si="44"/>
        <v>19001</v>
      </c>
    </row>
    <row r="557" spans="10:14" x14ac:dyDescent="0.25">
      <c r="J557" s="8">
        <f t="shared" si="40"/>
        <v>1900</v>
      </c>
      <c r="K557" s="8">
        <f t="shared" si="41"/>
        <v>1</v>
      </c>
      <c r="L557" s="8" t="str">
        <f t="shared" si="42"/>
        <v/>
      </c>
      <c r="M557" s="8" t="str">
        <f t="shared" si="43"/>
        <v/>
      </c>
      <c r="N557" s="8" t="str">
        <f t="shared" si="44"/>
        <v>19001</v>
      </c>
    </row>
    <row r="558" spans="10:14" x14ac:dyDescent="0.25">
      <c r="J558" s="8">
        <f t="shared" si="40"/>
        <v>1900</v>
      </c>
      <c r="K558" s="8">
        <f t="shared" si="41"/>
        <v>1</v>
      </c>
      <c r="L558" s="8" t="str">
        <f t="shared" si="42"/>
        <v/>
      </c>
      <c r="M558" s="8" t="str">
        <f t="shared" si="43"/>
        <v/>
      </c>
      <c r="N558" s="8" t="str">
        <f t="shared" si="44"/>
        <v>19001</v>
      </c>
    </row>
    <row r="559" spans="10:14" x14ac:dyDescent="0.25">
      <c r="J559" s="8">
        <f t="shared" si="40"/>
        <v>1900</v>
      </c>
      <c r="K559" s="8">
        <f t="shared" si="41"/>
        <v>1</v>
      </c>
      <c r="L559" s="8" t="str">
        <f t="shared" si="42"/>
        <v/>
      </c>
      <c r="M559" s="8" t="str">
        <f t="shared" si="43"/>
        <v/>
      </c>
      <c r="N559" s="8" t="str">
        <f t="shared" si="44"/>
        <v>19001</v>
      </c>
    </row>
    <row r="560" spans="10:14" x14ac:dyDescent="0.25">
      <c r="J560" s="8">
        <f t="shared" si="40"/>
        <v>1900</v>
      </c>
      <c r="K560" s="8">
        <f t="shared" si="41"/>
        <v>1</v>
      </c>
      <c r="L560" s="8" t="str">
        <f t="shared" si="42"/>
        <v/>
      </c>
      <c r="M560" s="8" t="str">
        <f t="shared" si="43"/>
        <v/>
      </c>
      <c r="N560" s="8" t="str">
        <f t="shared" si="44"/>
        <v>19001</v>
      </c>
    </row>
    <row r="561" spans="10:14" x14ac:dyDescent="0.25">
      <c r="J561" s="8">
        <f t="shared" si="40"/>
        <v>1900</v>
      </c>
      <c r="K561" s="8">
        <f t="shared" si="41"/>
        <v>1</v>
      </c>
      <c r="L561" s="8" t="str">
        <f t="shared" si="42"/>
        <v/>
      </c>
      <c r="M561" s="8" t="str">
        <f t="shared" si="43"/>
        <v/>
      </c>
      <c r="N561" s="8" t="str">
        <f t="shared" si="44"/>
        <v>19001</v>
      </c>
    </row>
    <row r="562" spans="10:14" x14ac:dyDescent="0.25">
      <c r="J562" s="8">
        <f t="shared" si="40"/>
        <v>1900</v>
      </c>
      <c r="K562" s="8">
        <f t="shared" si="41"/>
        <v>1</v>
      </c>
      <c r="L562" s="8" t="str">
        <f t="shared" si="42"/>
        <v/>
      </c>
      <c r="M562" s="8" t="str">
        <f t="shared" si="43"/>
        <v/>
      </c>
      <c r="N562" s="8" t="str">
        <f t="shared" si="44"/>
        <v>19001</v>
      </c>
    </row>
    <row r="563" spans="10:14" x14ac:dyDescent="0.25">
      <c r="J563" s="8">
        <f t="shared" si="40"/>
        <v>1900</v>
      </c>
      <c r="K563" s="8">
        <f t="shared" si="41"/>
        <v>1</v>
      </c>
      <c r="L563" s="8" t="str">
        <f t="shared" si="42"/>
        <v/>
      </c>
      <c r="M563" s="8" t="str">
        <f t="shared" si="43"/>
        <v/>
      </c>
      <c r="N563" s="8" t="str">
        <f t="shared" si="44"/>
        <v>19001</v>
      </c>
    </row>
    <row r="564" spans="10:14" x14ac:dyDescent="0.25">
      <c r="J564" s="8">
        <f t="shared" si="40"/>
        <v>1900</v>
      </c>
      <c r="K564" s="8">
        <f t="shared" si="41"/>
        <v>1</v>
      </c>
      <c r="L564" s="8" t="str">
        <f t="shared" si="42"/>
        <v/>
      </c>
      <c r="M564" s="8" t="str">
        <f t="shared" si="43"/>
        <v/>
      </c>
      <c r="N564" s="8" t="str">
        <f t="shared" si="44"/>
        <v>19001</v>
      </c>
    </row>
    <row r="565" spans="10:14" x14ac:dyDescent="0.25">
      <c r="J565" s="8">
        <f t="shared" si="40"/>
        <v>1900</v>
      </c>
      <c r="K565" s="8">
        <f t="shared" si="41"/>
        <v>1</v>
      </c>
      <c r="L565" s="8" t="str">
        <f t="shared" si="42"/>
        <v/>
      </c>
      <c r="M565" s="8" t="str">
        <f t="shared" si="43"/>
        <v/>
      </c>
      <c r="N565" s="8" t="str">
        <f t="shared" si="44"/>
        <v>19001</v>
      </c>
    </row>
    <row r="566" spans="10:14" x14ac:dyDescent="0.25">
      <c r="J566" s="8">
        <f t="shared" si="40"/>
        <v>1900</v>
      </c>
      <c r="K566" s="8">
        <f t="shared" si="41"/>
        <v>1</v>
      </c>
      <c r="L566" s="8" t="str">
        <f t="shared" si="42"/>
        <v/>
      </c>
      <c r="M566" s="8" t="str">
        <f t="shared" si="43"/>
        <v/>
      </c>
      <c r="N566" s="8" t="str">
        <f t="shared" si="44"/>
        <v>19001</v>
      </c>
    </row>
    <row r="567" spans="10:14" x14ac:dyDescent="0.25">
      <c r="J567" s="8">
        <f t="shared" si="40"/>
        <v>1900</v>
      </c>
      <c r="K567" s="8">
        <f t="shared" si="41"/>
        <v>1</v>
      </c>
      <c r="L567" s="8" t="str">
        <f t="shared" si="42"/>
        <v/>
      </c>
      <c r="M567" s="8" t="str">
        <f t="shared" si="43"/>
        <v/>
      </c>
      <c r="N567" s="8" t="str">
        <f t="shared" si="44"/>
        <v>19001</v>
      </c>
    </row>
    <row r="568" spans="10:14" x14ac:dyDescent="0.25">
      <c r="J568" s="8">
        <f t="shared" si="40"/>
        <v>1900</v>
      </c>
      <c r="K568" s="8">
        <f t="shared" si="41"/>
        <v>1</v>
      </c>
      <c r="L568" s="8" t="str">
        <f t="shared" si="42"/>
        <v/>
      </c>
      <c r="M568" s="8" t="str">
        <f t="shared" si="43"/>
        <v/>
      </c>
      <c r="N568" s="8" t="str">
        <f t="shared" si="44"/>
        <v>19001</v>
      </c>
    </row>
    <row r="569" spans="10:14" x14ac:dyDescent="0.25">
      <c r="J569" s="8">
        <f t="shared" si="40"/>
        <v>1900</v>
      </c>
      <c r="K569" s="8">
        <f t="shared" si="41"/>
        <v>1</v>
      </c>
      <c r="L569" s="8" t="str">
        <f t="shared" si="42"/>
        <v/>
      </c>
      <c r="M569" s="8" t="str">
        <f t="shared" si="43"/>
        <v/>
      </c>
      <c r="N569" s="8" t="str">
        <f t="shared" si="44"/>
        <v>19001</v>
      </c>
    </row>
    <row r="570" spans="10:14" x14ac:dyDescent="0.25">
      <c r="J570" s="8">
        <f t="shared" si="40"/>
        <v>1900</v>
      </c>
      <c r="K570" s="8">
        <f t="shared" si="41"/>
        <v>1</v>
      </c>
      <c r="L570" s="8" t="str">
        <f t="shared" si="42"/>
        <v/>
      </c>
      <c r="M570" s="8" t="str">
        <f t="shared" si="43"/>
        <v/>
      </c>
      <c r="N570" s="8" t="str">
        <f t="shared" si="44"/>
        <v>19001</v>
      </c>
    </row>
    <row r="571" spans="10:14" x14ac:dyDescent="0.25">
      <c r="J571" s="8">
        <f t="shared" si="40"/>
        <v>1900</v>
      </c>
      <c r="K571" s="8">
        <f t="shared" si="41"/>
        <v>1</v>
      </c>
      <c r="L571" s="8" t="str">
        <f t="shared" si="42"/>
        <v/>
      </c>
      <c r="M571" s="8" t="str">
        <f t="shared" si="43"/>
        <v/>
      </c>
      <c r="N571" s="8" t="str">
        <f t="shared" si="44"/>
        <v>19001</v>
      </c>
    </row>
    <row r="572" spans="10:14" x14ac:dyDescent="0.25">
      <c r="J572" s="8">
        <f t="shared" si="40"/>
        <v>1900</v>
      </c>
      <c r="K572" s="8">
        <f t="shared" si="41"/>
        <v>1</v>
      </c>
      <c r="L572" s="8" t="str">
        <f t="shared" si="42"/>
        <v/>
      </c>
      <c r="M572" s="8" t="str">
        <f t="shared" si="43"/>
        <v/>
      </c>
      <c r="N572" s="8" t="str">
        <f t="shared" si="44"/>
        <v>19001</v>
      </c>
    </row>
    <row r="573" spans="10:14" x14ac:dyDescent="0.25">
      <c r="J573" s="8">
        <f t="shared" si="40"/>
        <v>1900</v>
      </c>
      <c r="K573" s="8">
        <f t="shared" si="41"/>
        <v>1</v>
      </c>
      <c r="L573" s="8" t="str">
        <f t="shared" si="42"/>
        <v/>
      </c>
      <c r="M573" s="8" t="str">
        <f t="shared" si="43"/>
        <v/>
      </c>
      <c r="N573" s="8" t="str">
        <f t="shared" si="44"/>
        <v>19001</v>
      </c>
    </row>
    <row r="574" spans="10:14" x14ac:dyDescent="0.25">
      <c r="J574" s="8">
        <f t="shared" si="40"/>
        <v>1900</v>
      </c>
      <c r="K574" s="8">
        <f t="shared" si="41"/>
        <v>1</v>
      </c>
      <c r="L574" s="8" t="str">
        <f t="shared" si="42"/>
        <v/>
      </c>
      <c r="M574" s="8" t="str">
        <f t="shared" si="43"/>
        <v/>
      </c>
      <c r="N574" s="8" t="str">
        <f t="shared" si="44"/>
        <v>19001</v>
      </c>
    </row>
    <row r="575" spans="10:14" x14ac:dyDescent="0.25">
      <c r="J575" s="8">
        <f t="shared" si="40"/>
        <v>1900</v>
      </c>
      <c r="K575" s="8">
        <f t="shared" si="41"/>
        <v>1</v>
      </c>
      <c r="L575" s="8" t="str">
        <f t="shared" si="42"/>
        <v/>
      </c>
      <c r="M575" s="8" t="str">
        <f t="shared" si="43"/>
        <v/>
      </c>
      <c r="N575" s="8" t="str">
        <f t="shared" si="44"/>
        <v>19001</v>
      </c>
    </row>
    <row r="576" spans="10:14" x14ac:dyDescent="0.25">
      <c r="J576" s="8">
        <f t="shared" si="40"/>
        <v>1900</v>
      </c>
      <c r="K576" s="8">
        <f t="shared" si="41"/>
        <v>1</v>
      </c>
      <c r="L576" s="8" t="str">
        <f t="shared" si="42"/>
        <v/>
      </c>
      <c r="M576" s="8" t="str">
        <f t="shared" si="43"/>
        <v/>
      </c>
      <c r="N576" s="8" t="str">
        <f t="shared" si="44"/>
        <v>19001</v>
      </c>
    </row>
    <row r="577" spans="10:14" x14ac:dyDescent="0.25">
      <c r="J577" s="8">
        <f t="shared" si="40"/>
        <v>1900</v>
      </c>
      <c r="K577" s="8">
        <f t="shared" si="41"/>
        <v>1</v>
      </c>
      <c r="L577" s="8" t="str">
        <f t="shared" si="42"/>
        <v/>
      </c>
      <c r="M577" s="8" t="str">
        <f t="shared" si="43"/>
        <v/>
      </c>
      <c r="N577" s="8" t="str">
        <f t="shared" si="44"/>
        <v>19001</v>
      </c>
    </row>
    <row r="578" spans="10:14" x14ac:dyDescent="0.25">
      <c r="J578" s="8">
        <f t="shared" si="40"/>
        <v>1900</v>
      </c>
      <c r="K578" s="8">
        <f t="shared" si="41"/>
        <v>1</v>
      </c>
      <c r="L578" s="8" t="str">
        <f t="shared" si="42"/>
        <v/>
      </c>
      <c r="M578" s="8" t="str">
        <f t="shared" si="43"/>
        <v/>
      </c>
      <c r="N578" s="8" t="str">
        <f t="shared" si="44"/>
        <v>19001</v>
      </c>
    </row>
    <row r="579" spans="10:14" x14ac:dyDescent="0.25">
      <c r="J579" s="8">
        <f t="shared" si="40"/>
        <v>1900</v>
      </c>
      <c r="K579" s="8">
        <f t="shared" si="41"/>
        <v>1</v>
      </c>
      <c r="L579" s="8" t="str">
        <f t="shared" si="42"/>
        <v/>
      </c>
      <c r="M579" s="8" t="str">
        <f t="shared" si="43"/>
        <v/>
      </c>
      <c r="N579" s="8" t="str">
        <f t="shared" si="44"/>
        <v>19001</v>
      </c>
    </row>
    <row r="580" spans="10:14" x14ac:dyDescent="0.25">
      <c r="J580" s="8">
        <f t="shared" ref="J580:J643" si="45">YEAR(F580)</f>
        <v>1900</v>
      </c>
      <c r="K580" s="8">
        <f t="shared" ref="K580:K643" si="46">MONTH(F580)</f>
        <v>1</v>
      </c>
      <c r="L580" s="8" t="str">
        <f t="shared" ref="L580:L643" si="47">MID(B580,7,4)</f>
        <v/>
      </c>
      <c r="M580" s="8" t="str">
        <f t="shared" ref="M580:M643" si="48">MID(B580,4,2)</f>
        <v/>
      </c>
      <c r="N580" s="8" t="str">
        <f t="shared" ref="N580:N643" si="49">CONCATENATE(A580,H580,J580,,K580,D580)</f>
        <v>19001</v>
      </c>
    </row>
    <row r="581" spans="10:14" x14ac:dyDescent="0.25">
      <c r="J581" s="8">
        <f t="shared" si="45"/>
        <v>1900</v>
      </c>
      <c r="K581" s="8">
        <f t="shared" si="46"/>
        <v>1</v>
      </c>
      <c r="L581" s="8" t="str">
        <f t="shared" si="47"/>
        <v/>
      </c>
      <c r="M581" s="8" t="str">
        <f t="shared" si="48"/>
        <v/>
      </c>
      <c r="N581" s="8" t="str">
        <f t="shared" si="49"/>
        <v>19001</v>
      </c>
    </row>
    <row r="582" spans="10:14" x14ac:dyDescent="0.25">
      <c r="J582" s="8">
        <f t="shared" si="45"/>
        <v>1900</v>
      </c>
      <c r="K582" s="8">
        <f t="shared" si="46"/>
        <v>1</v>
      </c>
      <c r="L582" s="8" t="str">
        <f t="shared" si="47"/>
        <v/>
      </c>
      <c r="M582" s="8" t="str">
        <f t="shared" si="48"/>
        <v/>
      </c>
      <c r="N582" s="8" t="str">
        <f t="shared" si="49"/>
        <v>19001</v>
      </c>
    </row>
    <row r="583" spans="10:14" x14ac:dyDescent="0.25">
      <c r="J583" s="8">
        <f t="shared" si="45"/>
        <v>1900</v>
      </c>
      <c r="K583" s="8">
        <f t="shared" si="46"/>
        <v>1</v>
      </c>
      <c r="L583" s="8" t="str">
        <f t="shared" si="47"/>
        <v/>
      </c>
      <c r="M583" s="8" t="str">
        <f t="shared" si="48"/>
        <v/>
      </c>
      <c r="N583" s="8" t="str">
        <f t="shared" si="49"/>
        <v>19001</v>
      </c>
    </row>
    <row r="584" spans="10:14" x14ac:dyDescent="0.25">
      <c r="J584" s="8">
        <f t="shared" si="45"/>
        <v>1900</v>
      </c>
      <c r="K584" s="8">
        <f t="shared" si="46"/>
        <v>1</v>
      </c>
      <c r="L584" s="8" t="str">
        <f t="shared" si="47"/>
        <v/>
      </c>
      <c r="M584" s="8" t="str">
        <f t="shared" si="48"/>
        <v/>
      </c>
      <c r="N584" s="8" t="str">
        <f t="shared" si="49"/>
        <v>19001</v>
      </c>
    </row>
    <row r="585" spans="10:14" x14ac:dyDescent="0.25">
      <c r="J585" s="8">
        <f t="shared" si="45"/>
        <v>1900</v>
      </c>
      <c r="K585" s="8">
        <f t="shared" si="46"/>
        <v>1</v>
      </c>
      <c r="L585" s="8" t="str">
        <f t="shared" si="47"/>
        <v/>
      </c>
      <c r="M585" s="8" t="str">
        <f t="shared" si="48"/>
        <v/>
      </c>
      <c r="N585" s="8" t="str">
        <f t="shared" si="49"/>
        <v>19001</v>
      </c>
    </row>
    <row r="586" spans="10:14" x14ac:dyDescent="0.25">
      <c r="J586" s="8">
        <f t="shared" si="45"/>
        <v>1900</v>
      </c>
      <c r="K586" s="8">
        <f t="shared" si="46"/>
        <v>1</v>
      </c>
      <c r="L586" s="8" t="str">
        <f t="shared" si="47"/>
        <v/>
      </c>
      <c r="M586" s="8" t="str">
        <f t="shared" si="48"/>
        <v/>
      </c>
      <c r="N586" s="8" t="str">
        <f t="shared" si="49"/>
        <v>19001</v>
      </c>
    </row>
    <row r="587" spans="10:14" x14ac:dyDescent="0.25">
      <c r="J587" s="8">
        <f t="shared" si="45"/>
        <v>1900</v>
      </c>
      <c r="K587" s="8">
        <f t="shared" si="46"/>
        <v>1</v>
      </c>
      <c r="L587" s="8" t="str">
        <f t="shared" si="47"/>
        <v/>
      </c>
      <c r="M587" s="8" t="str">
        <f t="shared" si="48"/>
        <v/>
      </c>
      <c r="N587" s="8" t="str">
        <f t="shared" si="49"/>
        <v>19001</v>
      </c>
    </row>
    <row r="588" spans="10:14" x14ac:dyDescent="0.25">
      <c r="J588" s="8">
        <f t="shared" si="45"/>
        <v>1900</v>
      </c>
      <c r="K588" s="8">
        <f t="shared" si="46"/>
        <v>1</v>
      </c>
      <c r="L588" s="8" t="str">
        <f t="shared" si="47"/>
        <v/>
      </c>
      <c r="M588" s="8" t="str">
        <f t="shared" si="48"/>
        <v/>
      </c>
      <c r="N588" s="8" t="str">
        <f t="shared" si="49"/>
        <v>19001</v>
      </c>
    </row>
    <row r="589" spans="10:14" x14ac:dyDescent="0.25">
      <c r="J589" s="8">
        <f t="shared" si="45"/>
        <v>1900</v>
      </c>
      <c r="K589" s="8">
        <f t="shared" si="46"/>
        <v>1</v>
      </c>
      <c r="L589" s="8" t="str">
        <f t="shared" si="47"/>
        <v/>
      </c>
      <c r="M589" s="8" t="str">
        <f t="shared" si="48"/>
        <v/>
      </c>
      <c r="N589" s="8" t="str">
        <f t="shared" si="49"/>
        <v>19001</v>
      </c>
    </row>
    <row r="590" spans="10:14" x14ac:dyDescent="0.25">
      <c r="J590" s="8">
        <f t="shared" si="45"/>
        <v>1900</v>
      </c>
      <c r="K590" s="8">
        <f t="shared" si="46"/>
        <v>1</v>
      </c>
      <c r="L590" s="8" t="str">
        <f t="shared" si="47"/>
        <v/>
      </c>
      <c r="M590" s="8" t="str">
        <f t="shared" si="48"/>
        <v/>
      </c>
      <c r="N590" s="8" t="str">
        <f t="shared" si="49"/>
        <v>19001</v>
      </c>
    </row>
    <row r="591" spans="10:14" x14ac:dyDescent="0.25">
      <c r="J591" s="8">
        <f t="shared" si="45"/>
        <v>1900</v>
      </c>
      <c r="K591" s="8">
        <f t="shared" si="46"/>
        <v>1</v>
      </c>
      <c r="L591" s="8" t="str">
        <f t="shared" si="47"/>
        <v/>
      </c>
      <c r="M591" s="8" t="str">
        <f t="shared" si="48"/>
        <v/>
      </c>
      <c r="N591" s="8" t="str">
        <f t="shared" si="49"/>
        <v>19001</v>
      </c>
    </row>
    <row r="592" spans="10:14" x14ac:dyDescent="0.25">
      <c r="J592" s="8">
        <f t="shared" si="45"/>
        <v>1900</v>
      </c>
      <c r="K592" s="8">
        <f t="shared" si="46"/>
        <v>1</v>
      </c>
      <c r="L592" s="8" t="str">
        <f t="shared" si="47"/>
        <v/>
      </c>
      <c r="M592" s="8" t="str">
        <f t="shared" si="48"/>
        <v/>
      </c>
      <c r="N592" s="8" t="str">
        <f t="shared" si="49"/>
        <v>19001</v>
      </c>
    </row>
    <row r="593" spans="10:14" x14ac:dyDescent="0.25">
      <c r="J593" s="8">
        <f t="shared" si="45"/>
        <v>1900</v>
      </c>
      <c r="K593" s="8">
        <f t="shared" si="46"/>
        <v>1</v>
      </c>
      <c r="L593" s="8" t="str">
        <f t="shared" si="47"/>
        <v/>
      </c>
      <c r="M593" s="8" t="str">
        <f t="shared" si="48"/>
        <v/>
      </c>
      <c r="N593" s="8" t="str">
        <f t="shared" si="49"/>
        <v>19001</v>
      </c>
    </row>
    <row r="594" spans="10:14" x14ac:dyDescent="0.25">
      <c r="J594" s="8">
        <f t="shared" si="45"/>
        <v>1900</v>
      </c>
      <c r="K594" s="8">
        <f t="shared" si="46"/>
        <v>1</v>
      </c>
      <c r="L594" s="8" t="str">
        <f t="shared" si="47"/>
        <v/>
      </c>
      <c r="M594" s="8" t="str">
        <f t="shared" si="48"/>
        <v/>
      </c>
      <c r="N594" s="8" t="str">
        <f t="shared" si="49"/>
        <v>19001</v>
      </c>
    </row>
    <row r="595" spans="10:14" x14ac:dyDescent="0.25">
      <c r="J595" s="8">
        <f t="shared" si="45"/>
        <v>1900</v>
      </c>
      <c r="K595" s="8">
        <f t="shared" si="46"/>
        <v>1</v>
      </c>
      <c r="L595" s="8" t="str">
        <f t="shared" si="47"/>
        <v/>
      </c>
      <c r="M595" s="8" t="str">
        <f t="shared" si="48"/>
        <v/>
      </c>
      <c r="N595" s="8" t="str">
        <f t="shared" si="49"/>
        <v>19001</v>
      </c>
    </row>
    <row r="596" spans="10:14" x14ac:dyDescent="0.25">
      <c r="J596" s="8">
        <f t="shared" si="45"/>
        <v>1900</v>
      </c>
      <c r="K596" s="8">
        <f t="shared" si="46"/>
        <v>1</v>
      </c>
      <c r="L596" s="8" t="str">
        <f t="shared" si="47"/>
        <v/>
      </c>
      <c r="M596" s="8" t="str">
        <f t="shared" si="48"/>
        <v/>
      </c>
      <c r="N596" s="8" t="str">
        <f t="shared" si="49"/>
        <v>19001</v>
      </c>
    </row>
    <row r="597" spans="10:14" x14ac:dyDescent="0.25">
      <c r="J597" s="8">
        <f t="shared" si="45"/>
        <v>1900</v>
      </c>
      <c r="K597" s="8">
        <f t="shared" si="46"/>
        <v>1</v>
      </c>
      <c r="L597" s="8" t="str">
        <f t="shared" si="47"/>
        <v/>
      </c>
      <c r="M597" s="8" t="str">
        <f t="shared" si="48"/>
        <v/>
      </c>
      <c r="N597" s="8" t="str">
        <f t="shared" si="49"/>
        <v>19001</v>
      </c>
    </row>
    <row r="598" spans="10:14" x14ac:dyDescent="0.25">
      <c r="J598" s="8">
        <f t="shared" si="45"/>
        <v>1900</v>
      </c>
      <c r="K598" s="8">
        <f t="shared" si="46"/>
        <v>1</v>
      </c>
      <c r="L598" s="8" t="str">
        <f t="shared" si="47"/>
        <v/>
      </c>
      <c r="M598" s="8" t="str">
        <f t="shared" si="48"/>
        <v/>
      </c>
      <c r="N598" s="8" t="str">
        <f t="shared" si="49"/>
        <v>19001</v>
      </c>
    </row>
    <row r="599" spans="10:14" x14ac:dyDescent="0.25">
      <c r="J599" s="8">
        <f t="shared" si="45"/>
        <v>1900</v>
      </c>
      <c r="K599" s="8">
        <f t="shared" si="46"/>
        <v>1</v>
      </c>
      <c r="L599" s="8" t="str">
        <f t="shared" si="47"/>
        <v/>
      </c>
      <c r="M599" s="8" t="str">
        <f t="shared" si="48"/>
        <v/>
      </c>
      <c r="N599" s="8" t="str">
        <f t="shared" si="49"/>
        <v>19001</v>
      </c>
    </row>
    <row r="600" spans="10:14" x14ac:dyDescent="0.25">
      <c r="J600" s="8">
        <f t="shared" si="45"/>
        <v>1900</v>
      </c>
      <c r="K600" s="8">
        <f t="shared" si="46"/>
        <v>1</v>
      </c>
      <c r="L600" s="8" t="str">
        <f t="shared" si="47"/>
        <v/>
      </c>
      <c r="M600" s="8" t="str">
        <f t="shared" si="48"/>
        <v/>
      </c>
      <c r="N600" s="8" t="str">
        <f t="shared" si="49"/>
        <v>19001</v>
      </c>
    </row>
    <row r="601" spans="10:14" x14ac:dyDescent="0.25">
      <c r="J601" s="8">
        <f t="shared" si="45"/>
        <v>1900</v>
      </c>
      <c r="K601" s="8">
        <f t="shared" si="46"/>
        <v>1</v>
      </c>
      <c r="L601" s="8" t="str">
        <f t="shared" si="47"/>
        <v/>
      </c>
      <c r="M601" s="8" t="str">
        <f t="shared" si="48"/>
        <v/>
      </c>
      <c r="N601" s="8" t="str">
        <f t="shared" si="49"/>
        <v>19001</v>
      </c>
    </row>
    <row r="602" spans="10:14" x14ac:dyDescent="0.25">
      <c r="J602" s="8">
        <f t="shared" si="45"/>
        <v>1900</v>
      </c>
      <c r="K602" s="8">
        <f t="shared" si="46"/>
        <v>1</v>
      </c>
      <c r="L602" s="8" t="str">
        <f t="shared" si="47"/>
        <v/>
      </c>
      <c r="M602" s="8" t="str">
        <f t="shared" si="48"/>
        <v/>
      </c>
      <c r="N602" s="8" t="str">
        <f t="shared" si="49"/>
        <v>19001</v>
      </c>
    </row>
    <row r="603" spans="10:14" x14ac:dyDescent="0.25">
      <c r="J603" s="8">
        <f t="shared" si="45"/>
        <v>1900</v>
      </c>
      <c r="K603" s="8">
        <f t="shared" si="46"/>
        <v>1</v>
      </c>
      <c r="L603" s="8" t="str">
        <f t="shared" si="47"/>
        <v/>
      </c>
      <c r="M603" s="8" t="str">
        <f t="shared" si="48"/>
        <v/>
      </c>
      <c r="N603" s="8" t="str">
        <f t="shared" si="49"/>
        <v>19001</v>
      </c>
    </row>
    <row r="604" spans="10:14" x14ac:dyDescent="0.25">
      <c r="J604" s="8">
        <f t="shared" si="45"/>
        <v>1900</v>
      </c>
      <c r="K604" s="8">
        <f t="shared" si="46"/>
        <v>1</v>
      </c>
      <c r="L604" s="8" t="str">
        <f t="shared" si="47"/>
        <v/>
      </c>
      <c r="M604" s="8" t="str">
        <f t="shared" si="48"/>
        <v/>
      </c>
      <c r="N604" s="8" t="str">
        <f t="shared" si="49"/>
        <v>19001</v>
      </c>
    </row>
    <row r="605" spans="10:14" x14ac:dyDescent="0.25">
      <c r="J605" s="8">
        <f t="shared" si="45"/>
        <v>1900</v>
      </c>
      <c r="K605" s="8">
        <f t="shared" si="46"/>
        <v>1</v>
      </c>
      <c r="L605" s="8" t="str">
        <f t="shared" si="47"/>
        <v/>
      </c>
      <c r="M605" s="8" t="str">
        <f t="shared" si="48"/>
        <v/>
      </c>
      <c r="N605" s="8" t="str">
        <f t="shared" si="49"/>
        <v>19001</v>
      </c>
    </row>
    <row r="606" spans="10:14" x14ac:dyDescent="0.25">
      <c r="J606" s="8">
        <f t="shared" si="45"/>
        <v>1900</v>
      </c>
      <c r="K606" s="8">
        <f t="shared" si="46"/>
        <v>1</v>
      </c>
      <c r="L606" s="8" t="str">
        <f t="shared" si="47"/>
        <v/>
      </c>
      <c r="M606" s="8" t="str">
        <f t="shared" si="48"/>
        <v/>
      </c>
      <c r="N606" s="8" t="str">
        <f t="shared" si="49"/>
        <v>19001</v>
      </c>
    </row>
    <row r="607" spans="10:14" x14ac:dyDescent="0.25">
      <c r="J607" s="8">
        <f t="shared" si="45"/>
        <v>1900</v>
      </c>
      <c r="K607" s="8">
        <f t="shared" si="46"/>
        <v>1</v>
      </c>
      <c r="L607" s="8" t="str">
        <f t="shared" si="47"/>
        <v/>
      </c>
      <c r="M607" s="8" t="str">
        <f t="shared" si="48"/>
        <v/>
      </c>
      <c r="N607" s="8" t="str">
        <f t="shared" si="49"/>
        <v>19001</v>
      </c>
    </row>
    <row r="608" spans="10:14" x14ac:dyDescent="0.25">
      <c r="J608" s="8">
        <f t="shared" si="45"/>
        <v>1900</v>
      </c>
      <c r="K608" s="8">
        <f t="shared" si="46"/>
        <v>1</v>
      </c>
      <c r="L608" s="8" t="str">
        <f t="shared" si="47"/>
        <v/>
      </c>
      <c r="M608" s="8" t="str">
        <f t="shared" si="48"/>
        <v/>
      </c>
      <c r="N608" s="8" t="str">
        <f t="shared" si="49"/>
        <v>19001</v>
      </c>
    </row>
    <row r="609" spans="10:14" x14ac:dyDescent="0.25">
      <c r="J609" s="8">
        <f t="shared" si="45"/>
        <v>1900</v>
      </c>
      <c r="K609" s="8">
        <f t="shared" si="46"/>
        <v>1</v>
      </c>
      <c r="L609" s="8" t="str">
        <f t="shared" si="47"/>
        <v/>
      </c>
      <c r="M609" s="8" t="str">
        <f t="shared" si="48"/>
        <v/>
      </c>
      <c r="N609" s="8" t="str">
        <f t="shared" si="49"/>
        <v>19001</v>
      </c>
    </row>
    <row r="610" spans="10:14" x14ac:dyDescent="0.25">
      <c r="J610" s="8">
        <f t="shared" si="45"/>
        <v>1900</v>
      </c>
      <c r="K610" s="8">
        <f t="shared" si="46"/>
        <v>1</v>
      </c>
      <c r="L610" s="8" t="str">
        <f t="shared" si="47"/>
        <v/>
      </c>
      <c r="M610" s="8" t="str">
        <f t="shared" si="48"/>
        <v/>
      </c>
      <c r="N610" s="8" t="str">
        <f t="shared" si="49"/>
        <v>19001</v>
      </c>
    </row>
    <row r="611" spans="10:14" x14ac:dyDescent="0.25">
      <c r="J611" s="8">
        <f t="shared" si="45"/>
        <v>1900</v>
      </c>
      <c r="K611" s="8">
        <f t="shared" si="46"/>
        <v>1</v>
      </c>
      <c r="L611" s="8" t="str">
        <f t="shared" si="47"/>
        <v/>
      </c>
      <c r="M611" s="8" t="str">
        <f t="shared" si="48"/>
        <v/>
      </c>
      <c r="N611" s="8" t="str">
        <f t="shared" si="49"/>
        <v>19001</v>
      </c>
    </row>
    <row r="612" spans="10:14" x14ac:dyDescent="0.25">
      <c r="J612" s="8">
        <f t="shared" si="45"/>
        <v>1900</v>
      </c>
      <c r="K612" s="8">
        <f t="shared" si="46"/>
        <v>1</v>
      </c>
      <c r="L612" s="8" t="str">
        <f t="shared" si="47"/>
        <v/>
      </c>
      <c r="M612" s="8" t="str">
        <f t="shared" si="48"/>
        <v/>
      </c>
      <c r="N612" s="8" t="str">
        <f t="shared" si="49"/>
        <v>19001</v>
      </c>
    </row>
    <row r="613" spans="10:14" x14ac:dyDescent="0.25">
      <c r="J613" s="8">
        <f t="shared" si="45"/>
        <v>1900</v>
      </c>
      <c r="K613" s="8">
        <f t="shared" si="46"/>
        <v>1</v>
      </c>
      <c r="L613" s="8" t="str">
        <f t="shared" si="47"/>
        <v/>
      </c>
      <c r="M613" s="8" t="str">
        <f t="shared" si="48"/>
        <v/>
      </c>
      <c r="N613" s="8" t="str">
        <f t="shared" si="49"/>
        <v>19001</v>
      </c>
    </row>
    <row r="614" spans="10:14" x14ac:dyDescent="0.25">
      <c r="J614" s="8">
        <f t="shared" si="45"/>
        <v>1900</v>
      </c>
      <c r="K614" s="8">
        <f t="shared" si="46"/>
        <v>1</v>
      </c>
      <c r="L614" s="8" t="str">
        <f t="shared" si="47"/>
        <v/>
      </c>
      <c r="M614" s="8" t="str">
        <f t="shared" si="48"/>
        <v/>
      </c>
      <c r="N614" s="8" t="str">
        <f t="shared" si="49"/>
        <v>19001</v>
      </c>
    </row>
    <row r="615" spans="10:14" x14ac:dyDescent="0.25">
      <c r="J615" s="8">
        <f t="shared" si="45"/>
        <v>1900</v>
      </c>
      <c r="K615" s="8">
        <f t="shared" si="46"/>
        <v>1</v>
      </c>
      <c r="L615" s="8" t="str">
        <f t="shared" si="47"/>
        <v/>
      </c>
      <c r="M615" s="8" t="str">
        <f t="shared" si="48"/>
        <v/>
      </c>
      <c r="N615" s="8" t="str">
        <f t="shared" si="49"/>
        <v>19001</v>
      </c>
    </row>
    <row r="616" spans="10:14" x14ac:dyDescent="0.25">
      <c r="J616" s="8">
        <f t="shared" si="45"/>
        <v>1900</v>
      </c>
      <c r="K616" s="8">
        <f t="shared" si="46"/>
        <v>1</v>
      </c>
      <c r="L616" s="8" t="str">
        <f t="shared" si="47"/>
        <v/>
      </c>
      <c r="M616" s="8" t="str">
        <f t="shared" si="48"/>
        <v/>
      </c>
      <c r="N616" s="8" t="str">
        <f t="shared" si="49"/>
        <v>19001</v>
      </c>
    </row>
    <row r="617" spans="10:14" x14ac:dyDescent="0.25">
      <c r="J617" s="8">
        <f t="shared" si="45"/>
        <v>1900</v>
      </c>
      <c r="K617" s="8">
        <f t="shared" si="46"/>
        <v>1</v>
      </c>
      <c r="L617" s="8" t="str">
        <f t="shared" si="47"/>
        <v/>
      </c>
      <c r="M617" s="8" t="str">
        <f t="shared" si="48"/>
        <v/>
      </c>
      <c r="N617" s="8" t="str">
        <f t="shared" si="49"/>
        <v>19001</v>
      </c>
    </row>
    <row r="618" spans="10:14" x14ac:dyDescent="0.25">
      <c r="J618" s="8">
        <f t="shared" si="45"/>
        <v>1900</v>
      </c>
      <c r="K618" s="8">
        <f t="shared" si="46"/>
        <v>1</v>
      </c>
      <c r="L618" s="8" t="str">
        <f t="shared" si="47"/>
        <v/>
      </c>
      <c r="M618" s="8" t="str">
        <f t="shared" si="48"/>
        <v/>
      </c>
      <c r="N618" s="8" t="str">
        <f t="shared" si="49"/>
        <v>19001</v>
      </c>
    </row>
    <row r="619" spans="10:14" x14ac:dyDescent="0.25">
      <c r="J619" s="8">
        <f t="shared" si="45"/>
        <v>1900</v>
      </c>
      <c r="K619" s="8">
        <f t="shared" si="46"/>
        <v>1</v>
      </c>
      <c r="L619" s="8" t="str">
        <f t="shared" si="47"/>
        <v/>
      </c>
      <c r="M619" s="8" t="str">
        <f t="shared" si="48"/>
        <v/>
      </c>
      <c r="N619" s="8" t="str">
        <f t="shared" si="49"/>
        <v>19001</v>
      </c>
    </row>
    <row r="620" spans="10:14" x14ac:dyDescent="0.25">
      <c r="J620" s="8">
        <f t="shared" si="45"/>
        <v>1900</v>
      </c>
      <c r="K620" s="8">
        <f t="shared" si="46"/>
        <v>1</v>
      </c>
      <c r="L620" s="8" t="str">
        <f t="shared" si="47"/>
        <v/>
      </c>
      <c r="M620" s="8" t="str">
        <f t="shared" si="48"/>
        <v/>
      </c>
      <c r="N620" s="8" t="str">
        <f t="shared" si="49"/>
        <v>19001</v>
      </c>
    </row>
    <row r="621" spans="10:14" x14ac:dyDescent="0.25">
      <c r="J621" s="8">
        <f t="shared" si="45"/>
        <v>1900</v>
      </c>
      <c r="K621" s="8">
        <f t="shared" si="46"/>
        <v>1</v>
      </c>
      <c r="L621" s="8" t="str">
        <f t="shared" si="47"/>
        <v/>
      </c>
      <c r="M621" s="8" t="str">
        <f t="shared" si="48"/>
        <v/>
      </c>
      <c r="N621" s="8" t="str">
        <f t="shared" si="49"/>
        <v>19001</v>
      </c>
    </row>
    <row r="622" spans="10:14" x14ac:dyDescent="0.25">
      <c r="J622" s="8">
        <f t="shared" si="45"/>
        <v>1900</v>
      </c>
      <c r="K622" s="8">
        <f t="shared" si="46"/>
        <v>1</v>
      </c>
      <c r="L622" s="8" t="str">
        <f t="shared" si="47"/>
        <v/>
      </c>
      <c r="M622" s="8" t="str">
        <f t="shared" si="48"/>
        <v/>
      </c>
      <c r="N622" s="8" t="str">
        <f t="shared" si="49"/>
        <v>19001</v>
      </c>
    </row>
    <row r="623" spans="10:14" x14ac:dyDescent="0.25">
      <c r="J623" s="8">
        <f t="shared" si="45"/>
        <v>1900</v>
      </c>
      <c r="K623" s="8">
        <f t="shared" si="46"/>
        <v>1</v>
      </c>
      <c r="L623" s="8" t="str">
        <f t="shared" si="47"/>
        <v/>
      </c>
      <c r="M623" s="8" t="str">
        <f t="shared" si="48"/>
        <v/>
      </c>
      <c r="N623" s="8" t="str">
        <f t="shared" si="49"/>
        <v>19001</v>
      </c>
    </row>
    <row r="624" spans="10:14" x14ac:dyDescent="0.25">
      <c r="J624" s="8">
        <f t="shared" si="45"/>
        <v>1900</v>
      </c>
      <c r="K624" s="8">
        <f t="shared" si="46"/>
        <v>1</v>
      </c>
      <c r="L624" s="8" t="str">
        <f t="shared" si="47"/>
        <v/>
      </c>
      <c r="M624" s="8" t="str">
        <f t="shared" si="48"/>
        <v/>
      </c>
      <c r="N624" s="8" t="str">
        <f t="shared" si="49"/>
        <v>19001</v>
      </c>
    </row>
    <row r="625" spans="10:14" x14ac:dyDescent="0.25">
      <c r="J625" s="8">
        <f t="shared" si="45"/>
        <v>1900</v>
      </c>
      <c r="K625" s="8">
        <f t="shared" si="46"/>
        <v>1</v>
      </c>
      <c r="L625" s="8" t="str">
        <f t="shared" si="47"/>
        <v/>
      </c>
      <c r="M625" s="8" t="str">
        <f t="shared" si="48"/>
        <v/>
      </c>
      <c r="N625" s="8" t="str">
        <f t="shared" si="49"/>
        <v>19001</v>
      </c>
    </row>
    <row r="626" spans="10:14" x14ac:dyDescent="0.25">
      <c r="J626" s="8">
        <f t="shared" si="45"/>
        <v>1900</v>
      </c>
      <c r="K626" s="8">
        <f t="shared" si="46"/>
        <v>1</v>
      </c>
      <c r="L626" s="8" t="str">
        <f t="shared" si="47"/>
        <v/>
      </c>
      <c r="M626" s="8" t="str">
        <f t="shared" si="48"/>
        <v/>
      </c>
      <c r="N626" s="8" t="str">
        <f t="shared" si="49"/>
        <v>19001</v>
      </c>
    </row>
    <row r="627" spans="10:14" x14ac:dyDescent="0.25">
      <c r="J627" s="8">
        <f t="shared" si="45"/>
        <v>1900</v>
      </c>
      <c r="K627" s="8">
        <f t="shared" si="46"/>
        <v>1</v>
      </c>
      <c r="L627" s="8" t="str">
        <f t="shared" si="47"/>
        <v/>
      </c>
      <c r="M627" s="8" t="str">
        <f t="shared" si="48"/>
        <v/>
      </c>
      <c r="N627" s="8" t="str">
        <f t="shared" si="49"/>
        <v>19001</v>
      </c>
    </row>
    <row r="628" spans="10:14" x14ac:dyDescent="0.25">
      <c r="J628" s="8">
        <f t="shared" si="45"/>
        <v>1900</v>
      </c>
      <c r="K628" s="8">
        <f t="shared" si="46"/>
        <v>1</v>
      </c>
      <c r="L628" s="8" t="str">
        <f t="shared" si="47"/>
        <v/>
      </c>
      <c r="M628" s="8" t="str">
        <f t="shared" si="48"/>
        <v/>
      </c>
      <c r="N628" s="8" t="str">
        <f t="shared" si="49"/>
        <v>19001</v>
      </c>
    </row>
    <row r="629" spans="10:14" x14ac:dyDescent="0.25">
      <c r="J629" s="8">
        <f t="shared" si="45"/>
        <v>1900</v>
      </c>
      <c r="K629" s="8">
        <f t="shared" si="46"/>
        <v>1</v>
      </c>
      <c r="L629" s="8" t="str">
        <f t="shared" si="47"/>
        <v/>
      </c>
      <c r="M629" s="8" t="str">
        <f t="shared" si="48"/>
        <v/>
      </c>
      <c r="N629" s="8" t="str">
        <f t="shared" si="49"/>
        <v>19001</v>
      </c>
    </row>
    <row r="630" spans="10:14" x14ac:dyDescent="0.25">
      <c r="J630" s="8">
        <f t="shared" si="45"/>
        <v>1900</v>
      </c>
      <c r="K630" s="8">
        <f t="shared" si="46"/>
        <v>1</v>
      </c>
      <c r="L630" s="8" t="str">
        <f t="shared" si="47"/>
        <v/>
      </c>
      <c r="M630" s="8" t="str">
        <f t="shared" si="48"/>
        <v/>
      </c>
      <c r="N630" s="8" t="str">
        <f t="shared" si="49"/>
        <v>19001</v>
      </c>
    </row>
    <row r="631" spans="10:14" x14ac:dyDescent="0.25">
      <c r="J631" s="8">
        <f t="shared" si="45"/>
        <v>1900</v>
      </c>
      <c r="K631" s="8">
        <f t="shared" si="46"/>
        <v>1</v>
      </c>
      <c r="L631" s="8" t="str">
        <f t="shared" si="47"/>
        <v/>
      </c>
      <c r="M631" s="8" t="str">
        <f t="shared" si="48"/>
        <v/>
      </c>
      <c r="N631" s="8" t="str">
        <f t="shared" si="49"/>
        <v>19001</v>
      </c>
    </row>
    <row r="632" spans="10:14" x14ac:dyDescent="0.25">
      <c r="J632" s="8">
        <f t="shared" si="45"/>
        <v>1900</v>
      </c>
      <c r="K632" s="8">
        <f t="shared" si="46"/>
        <v>1</v>
      </c>
      <c r="L632" s="8" t="str">
        <f t="shared" si="47"/>
        <v/>
      </c>
      <c r="M632" s="8" t="str">
        <f t="shared" si="48"/>
        <v/>
      </c>
      <c r="N632" s="8" t="str">
        <f t="shared" si="49"/>
        <v>19001</v>
      </c>
    </row>
    <row r="633" spans="10:14" x14ac:dyDescent="0.25">
      <c r="J633" s="8">
        <f t="shared" si="45"/>
        <v>1900</v>
      </c>
      <c r="K633" s="8">
        <f t="shared" si="46"/>
        <v>1</v>
      </c>
      <c r="L633" s="8" t="str">
        <f t="shared" si="47"/>
        <v/>
      </c>
      <c r="M633" s="8" t="str">
        <f t="shared" si="48"/>
        <v/>
      </c>
      <c r="N633" s="8" t="str">
        <f t="shared" si="49"/>
        <v>19001</v>
      </c>
    </row>
    <row r="634" spans="10:14" x14ac:dyDescent="0.25">
      <c r="J634" s="8">
        <f t="shared" si="45"/>
        <v>1900</v>
      </c>
      <c r="K634" s="8">
        <f t="shared" si="46"/>
        <v>1</v>
      </c>
      <c r="L634" s="8" t="str">
        <f t="shared" si="47"/>
        <v/>
      </c>
      <c r="M634" s="8" t="str">
        <f t="shared" si="48"/>
        <v/>
      </c>
      <c r="N634" s="8" t="str">
        <f t="shared" si="49"/>
        <v>19001</v>
      </c>
    </row>
    <row r="635" spans="10:14" x14ac:dyDescent="0.25">
      <c r="J635" s="8">
        <f t="shared" si="45"/>
        <v>1900</v>
      </c>
      <c r="K635" s="8">
        <f t="shared" si="46"/>
        <v>1</v>
      </c>
      <c r="L635" s="8" t="str">
        <f t="shared" si="47"/>
        <v/>
      </c>
      <c r="M635" s="8" t="str">
        <f t="shared" si="48"/>
        <v/>
      </c>
      <c r="N635" s="8" t="str">
        <f t="shared" si="49"/>
        <v>19001</v>
      </c>
    </row>
    <row r="636" spans="10:14" x14ac:dyDescent="0.25">
      <c r="J636" s="8">
        <f t="shared" si="45"/>
        <v>1900</v>
      </c>
      <c r="K636" s="8">
        <f t="shared" si="46"/>
        <v>1</v>
      </c>
      <c r="L636" s="8" t="str">
        <f t="shared" si="47"/>
        <v/>
      </c>
      <c r="M636" s="8" t="str">
        <f t="shared" si="48"/>
        <v/>
      </c>
      <c r="N636" s="8" t="str">
        <f t="shared" si="49"/>
        <v>19001</v>
      </c>
    </row>
    <row r="637" spans="10:14" x14ac:dyDescent="0.25">
      <c r="J637" s="8">
        <f t="shared" si="45"/>
        <v>1900</v>
      </c>
      <c r="K637" s="8">
        <f t="shared" si="46"/>
        <v>1</v>
      </c>
      <c r="L637" s="8" t="str">
        <f t="shared" si="47"/>
        <v/>
      </c>
      <c r="M637" s="8" t="str">
        <f t="shared" si="48"/>
        <v/>
      </c>
      <c r="N637" s="8" t="str">
        <f t="shared" si="49"/>
        <v>19001</v>
      </c>
    </row>
    <row r="638" spans="10:14" x14ac:dyDescent="0.25">
      <c r="J638" s="8">
        <f t="shared" si="45"/>
        <v>1900</v>
      </c>
      <c r="K638" s="8">
        <f t="shared" si="46"/>
        <v>1</v>
      </c>
      <c r="L638" s="8" t="str">
        <f t="shared" si="47"/>
        <v/>
      </c>
      <c r="M638" s="8" t="str">
        <f t="shared" si="48"/>
        <v/>
      </c>
      <c r="N638" s="8" t="str">
        <f t="shared" si="49"/>
        <v>19001</v>
      </c>
    </row>
    <row r="639" spans="10:14" x14ac:dyDescent="0.25">
      <c r="J639" s="8">
        <f t="shared" si="45"/>
        <v>1900</v>
      </c>
      <c r="K639" s="8">
        <f t="shared" si="46"/>
        <v>1</v>
      </c>
      <c r="L639" s="8" t="str">
        <f t="shared" si="47"/>
        <v/>
      </c>
      <c r="M639" s="8" t="str">
        <f t="shared" si="48"/>
        <v/>
      </c>
      <c r="N639" s="8" t="str">
        <f t="shared" si="49"/>
        <v>19001</v>
      </c>
    </row>
    <row r="640" spans="10:14" x14ac:dyDescent="0.25">
      <c r="J640" s="8">
        <f t="shared" si="45"/>
        <v>1900</v>
      </c>
      <c r="K640" s="8">
        <f t="shared" si="46"/>
        <v>1</v>
      </c>
      <c r="L640" s="8" t="str">
        <f t="shared" si="47"/>
        <v/>
      </c>
      <c r="M640" s="8" t="str">
        <f t="shared" si="48"/>
        <v/>
      </c>
      <c r="N640" s="8" t="str">
        <f t="shared" si="49"/>
        <v>19001</v>
      </c>
    </row>
    <row r="641" spans="10:14" x14ac:dyDescent="0.25">
      <c r="J641" s="8">
        <f t="shared" si="45"/>
        <v>1900</v>
      </c>
      <c r="K641" s="8">
        <f t="shared" si="46"/>
        <v>1</v>
      </c>
      <c r="L641" s="8" t="str">
        <f t="shared" si="47"/>
        <v/>
      </c>
      <c r="M641" s="8" t="str">
        <f t="shared" si="48"/>
        <v/>
      </c>
      <c r="N641" s="8" t="str">
        <f t="shared" si="49"/>
        <v>19001</v>
      </c>
    </row>
    <row r="642" spans="10:14" x14ac:dyDescent="0.25">
      <c r="J642" s="8">
        <f t="shared" si="45"/>
        <v>1900</v>
      </c>
      <c r="K642" s="8">
        <f t="shared" si="46"/>
        <v>1</v>
      </c>
      <c r="L642" s="8" t="str">
        <f t="shared" si="47"/>
        <v/>
      </c>
      <c r="M642" s="8" t="str">
        <f t="shared" si="48"/>
        <v/>
      </c>
      <c r="N642" s="8" t="str">
        <f t="shared" si="49"/>
        <v>19001</v>
      </c>
    </row>
    <row r="643" spans="10:14" x14ac:dyDescent="0.25">
      <c r="J643" s="8">
        <f t="shared" si="45"/>
        <v>1900</v>
      </c>
      <c r="K643" s="8">
        <f t="shared" si="46"/>
        <v>1</v>
      </c>
      <c r="L643" s="8" t="str">
        <f t="shared" si="47"/>
        <v/>
      </c>
      <c r="M643" s="8" t="str">
        <f t="shared" si="48"/>
        <v/>
      </c>
      <c r="N643" s="8" t="str">
        <f t="shared" si="49"/>
        <v>19001</v>
      </c>
    </row>
    <row r="644" spans="10:14" x14ac:dyDescent="0.25">
      <c r="J644" s="8">
        <f t="shared" ref="J644:J707" si="50">YEAR(F644)</f>
        <v>1900</v>
      </c>
      <c r="K644" s="8">
        <f t="shared" ref="K644:K707" si="51">MONTH(F644)</f>
        <v>1</v>
      </c>
      <c r="L644" s="8" t="str">
        <f t="shared" ref="L644:L707" si="52">MID(B644,7,4)</f>
        <v/>
      </c>
      <c r="M644" s="8" t="str">
        <f t="shared" ref="M644:M707" si="53">MID(B644,4,2)</f>
        <v/>
      </c>
      <c r="N644" s="8" t="str">
        <f t="shared" ref="N644:N707" si="54">CONCATENATE(A644,H644,J644,,K644,D644)</f>
        <v>19001</v>
      </c>
    </row>
    <row r="645" spans="10:14" x14ac:dyDescent="0.25">
      <c r="J645" s="8">
        <f t="shared" si="50"/>
        <v>1900</v>
      </c>
      <c r="K645" s="8">
        <f t="shared" si="51"/>
        <v>1</v>
      </c>
      <c r="L645" s="8" t="str">
        <f t="shared" si="52"/>
        <v/>
      </c>
      <c r="M645" s="8" t="str">
        <f t="shared" si="53"/>
        <v/>
      </c>
      <c r="N645" s="8" t="str">
        <f t="shared" si="54"/>
        <v>19001</v>
      </c>
    </row>
    <row r="646" spans="10:14" x14ac:dyDescent="0.25">
      <c r="J646" s="8">
        <f t="shared" si="50"/>
        <v>1900</v>
      </c>
      <c r="K646" s="8">
        <f t="shared" si="51"/>
        <v>1</v>
      </c>
      <c r="L646" s="8" t="str">
        <f t="shared" si="52"/>
        <v/>
      </c>
      <c r="M646" s="8" t="str">
        <f t="shared" si="53"/>
        <v/>
      </c>
      <c r="N646" s="8" t="str">
        <f t="shared" si="54"/>
        <v>19001</v>
      </c>
    </row>
    <row r="647" spans="10:14" x14ac:dyDescent="0.25">
      <c r="J647" s="8">
        <f t="shared" si="50"/>
        <v>1900</v>
      </c>
      <c r="K647" s="8">
        <f t="shared" si="51"/>
        <v>1</v>
      </c>
      <c r="L647" s="8" t="str">
        <f t="shared" si="52"/>
        <v/>
      </c>
      <c r="M647" s="8" t="str">
        <f t="shared" si="53"/>
        <v/>
      </c>
      <c r="N647" s="8" t="str">
        <f t="shared" si="54"/>
        <v>19001</v>
      </c>
    </row>
    <row r="648" spans="10:14" x14ac:dyDescent="0.25">
      <c r="J648" s="8">
        <f t="shared" si="50"/>
        <v>1900</v>
      </c>
      <c r="K648" s="8">
        <f t="shared" si="51"/>
        <v>1</v>
      </c>
      <c r="L648" s="8" t="str">
        <f t="shared" si="52"/>
        <v/>
      </c>
      <c r="M648" s="8" t="str">
        <f t="shared" si="53"/>
        <v/>
      </c>
      <c r="N648" s="8" t="str">
        <f t="shared" si="54"/>
        <v>19001</v>
      </c>
    </row>
    <row r="649" spans="10:14" x14ac:dyDescent="0.25">
      <c r="J649" s="8">
        <f t="shared" si="50"/>
        <v>1900</v>
      </c>
      <c r="K649" s="8">
        <f t="shared" si="51"/>
        <v>1</v>
      </c>
      <c r="L649" s="8" t="str">
        <f t="shared" si="52"/>
        <v/>
      </c>
      <c r="M649" s="8" t="str">
        <f t="shared" si="53"/>
        <v/>
      </c>
      <c r="N649" s="8" t="str">
        <f t="shared" si="54"/>
        <v>19001</v>
      </c>
    </row>
    <row r="650" spans="10:14" x14ac:dyDescent="0.25">
      <c r="J650" s="8">
        <f t="shared" si="50"/>
        <v>1900</v>
      </c>
      <c r="K650" s="8">
        <f t="shared" si="51"/>
        <v>1</v>
      </c>
      <c r="L650" s="8" t="str">
        <f t="shared" si="52"/>
        <v/>
      </c>
      <c r="M650" s="8" t="str">
        <f t="shared" si="53"/>
        <v/>
      </c>
      <c r="N650" s="8" t="str">
        <f t="shared" si="54"/>
        <v>19001</v>
      </c>
    </row>
    <row r="651" spans="10:14" x14ac:dyDescent="0.25">
      <c r="J651" s="8">
        <f t="shared" si="50"/>
        <v>1900</v>
      </c>
      <c r="K651" s="8">
        <f t="shared" si="51"/>
        <v>1</v>
      </c>
      <c r="L651" s="8" t="str">
        <f t="shared" si="52"/>
        <v/>
      </c>
      <c r="M651" s="8" t="str">
        <f t="shared" si="53"/>
        <v/>
      </c>
      <c r="N651" s="8" t="str">
        <f t="shared" si="54"/>
        <v>19001</v>
      </c>
    </row>
    <row r="652" spans="10:14" x14ac:dyDescent="0.25">
      <c r="J652" s="8">
        <f t="shared" si="50"/>
        <v>1900</v>
      </c>
      <c r="K652" s="8">
        <f t="shared" si="51"/>
        <v>1</v>
      </c>
      <c r="L652" s="8" t="str">
        <f t="shared" si="52"/>
        <v/>
      </c>
      <c r="M652" s="8" t="str">
        <f t="shared" si="53"/>
        <v/>
      </c>
      <c r="N652" s="8" t="str">
        <f t="shared" si="54"/>
        <v>19001</v>
      </c>
    </row>
    <row r="653" spans="10:14" x14ac:dyDescent="0.25">
      <c r="J653" s="8">
        <f t="shared" si="50"/>
        <v>1900</v>
      </c>
      <c r="K653" s="8">
        <f t="shared" si="51"/>
        <v>1</v>
      </c>
      <c r="L653" s="8" t="str">
        <f t="shared" si="52"/>
        <v/>
      </c>
      <c r="M653" s="8" t="str">
        <f t="shared" si="53"/>
        <v/>
      </c>
      <c r="N653" s="8" t="str">
        <f t="shared" si="54"/>
        <v>19001</v>
      </c>
    </row>
    <row r="654" spans="10:14" x14ac:dyDescent="0.25">
      <c r="J654" s="8">
        <f t="shared" si="50"/>
        <v>1900</v>
      </c>
      <c r="K654" s="8">
        <f t="shared" si="51"/>
        <v>1</v>
      </c>
      <c r="L654" s="8" t="str">
        <f t="shared" si="52"/>
        <v/>
      </c>
      <c r="M654" s="8" t="str">
        <f t="shared" si="53"/>
        <v/>
      </c>
      <c r="N654" s="8" t="str">
        <f t="shared" si="54"/>
        <v>19001</v>
      </c>
    </row>
    <row r="655" spans="10:14" x14ac:dyDescent="0.25">
      <c r="J655" s="8">
        <f t="shared" si="50"/>
        <v>1900</v>
      </c>
      <c r="K655" s="8">
        <f t="shared" si="51"/>
        <v>1</v>
      </c>
      <c r="L655" s="8" t="str">
        <f t="shared" si="52"/>
        <v/>
      </c>
      <c r="M655" s="8" t="str">
        <f t="shared" si="53"/>
        <v/>
      </c>
      <c r="N655" s="8" t="str">
        <f t="shared" si="54"/>
        <v>19001</v>
      </c>
    </row>
    <row r="656" spans="10:14" x14ac:dyDescent="0.25">
      <c r="J656" s="8">
        <f t="shared" si="50"/>
        <v>1900</v>
      </c>
      <c r="K656" s="8">
        <f t="shared" si="51"/>
        <v>1</v>
      </c>
      <c r="L656" s="8" t="str">
        <f t="shared" si="52"/>
        <v/>
      </c>
      <c r="M656" s="8" t="str">
        <f t="shared" si="53"/>
        <v/>
      </c>
      <c r="N656" s="8" t="str">
        <f t="shared" si="54"/>
        <v>19001</v>
      </c>
    </row>
    <row r="657" spans="10:14" x14ac:dyDescent="0.25">
      <c r="J657" s="8">
        <f t="shared" si="50"/>
        <v>1900</v>
      </c>
      <c r="K657" s="8">
        <f t="shared" si="51"/>
        <v>1</v>
      </c>
      <c r="L657" s="8" t="str">
        <f t="shared" si="52"/>
        <v/>
      </c>
      <c r="M657" s="8" t="str">
        <f t="shared" si="53"/>
        <v/>
      </c>
      <c r="N657" s="8" t="str">
        <f t="shared" si="54"/>
        <v>19001</v>
      </c>
    </row>
    <row r="658" spans="10:14" x14ac:dyDescent="0.25">
      <c r="J658" s="8">
        <f t="shared" si="50"/>
        <v>1900</v>
      </c>
      <c r="K658" s="8">
        <f t="shared" si="51"/>
        <v>1</v>
      </c>
      <c r="L658" s="8" t="str">
        <f t="shared" si="52"/>
        <v/>
      </c>
      <c r="M658" s="8" t="str">
        <f t="shared" si="53"/>
        <v/>
      </c>
      <c r="N658" s="8" t="str">
        <f t="shared" si="54"/>
        <v>19001</v>
      </c>
    </row>
    <row r="659" spans="10:14" x14ac:dyDescent="0.25">
      <c r="J659" s="8">
        <f t="shared" si="50"/>
        <v>1900</v>
      </c>
      <c r="K659" s="8">
        <f t="shared" si="51"/>
        <v>1</v>
      </c>
      <c r="L659" s="8" t="str">
        <f t="shared" si="52"/>
        <v/>
      </c>
      <c r="M659" s="8" t="str">
        <f t="shared" si="53"/>
        <v/>
      </c>
      <c r="N659" s="8" t="str">
        <f t="shared" si="54"/>
        <v>19001</v>
      </c>
    </row>
    <row r="660" spans="10:14" x14ac:dyDescent="0.25">
      <c r="J660" s="8">
        <f t="shared" si="50"/>
        <v>1900</v>
      </c>
      <c r="K660" s="8">
        <f t="shared" si="51"/>
        <v>1</v>
      </c>
      <c r="L660" s="8" t="str">
        <f t="shared" si="52"/>
        <v/>
      </c>
      <c r="M660" s="8" t="str">
        <f t="shared" si="53"/>
        <v/>
      </c>
      <c r="N660" s="8" t="str">
        <f t="shared" si="54"/>
        <v>19001</v>
      </c>
    </row>
    <row r="661" spans="10:14" x14ac:dyDescent="0.25">
      <c r="J661" s="8">
        <f t="shared" si="50"/>
        <v>1900</v>
      </c>
      <c r="K661" s="8">
        <f t="shared" si="51"/>
        <v>1</v>
      </c>
      <c r="L661" s="8" t="str">
        <f t="shared" si="52"/>
        <v/>
      </c>
      <c r="M661" s="8" t="str">
        <f t="shared" si="53"/>
        <v/>
      </c>
      <c r="N661" s="8" t="str">
        <f t="shared" si="54"/>
        <v>19001</v>
      </c>
    </row>
    <row r="662" spans="10:14" x14ac:dyDescent="0.25">
      <c r="J662" s="8">
        <f t="shared" si="50"/>
        <v>1900</v>
      </c>
      <c r="K662" s="8">
        <f t="shared" si="51"/>
        <v>1</v>
      </c>
      <c r="L662" s="8" t="str">
        <f t="shared" si="52"/>
        <v/>
      </c>
      <c r="M662" s="8" t="str">
        <f t="shared" si="53"/>
        <v/>
      </c>
      <c r="N662" s="8" t="str">
        <f t="shared" si="54"/>
        <v>19001</v>
      </c>
    </row>
    <row r="663" spans="10:14" x14ac:dyDescent="0.25">
      <c r="J663" s="8">
        <f t="shared" si="50"/>
        <v>1900</v>
      </c>
      <c r="K663" s="8">
        <f t="shared" si="51"/>
        <v>1</v>
      </c>
      <c r="L663" s="8" t="str">
        <f t="shared" si="52"/>
        <v/>
      </c>
      <c r="M663" s="8" t="str">
        <f t="shared" si="53"/>
        <v/>
      </c>
      <c r="N663" s="8" t="str">
        <f t="shared" si="54"/>
        <v>19001</v>
      </c>
    </row>
    <row r="664" spans="10:14" x14ac:dyDescent="0.25">
      <c r="J664" s="8">
        <f t="shared" si="50"/>
        <v>1900</v>
      </c>
      <c r="K664" s="8">
        <f t="shared" si="51"/>
        <v>1</v>
      </c>
      <c r="L664" s="8" t="str">
        <f t="shared" si="52"/>
        <v/>
      </c>
      <c r="M664" s="8" t="str">
        <f t="shared" si="53"/>
        <v/>
      </c>
      <c r="N664" s="8" t="str">
        <f t="shared" si="54"/>
        <v>19001</v>
      </c>
    </row>
    <row r="665" spans="10:14" x14ac:dyDescent="0.25">
      <c r="J665" s="8">
        <f t="shared" si="50"/>
        <v>1900</v>
      </c>
      <c r="K665" s="8">
        <f t="shared" si="51"/>
        <v>1</v>
      </c>
      <c r="L665" s="8" t="str">
        <f t="shared" si="52"/>
        <v/>
      </c>
      <c r="M665" s="8" t="str">
        <f t="shared" si="53"/>
        <v/>
      </c>
      <c r="N665" s="8" t="str">
        <f t="shared" si="54"/>
        <v>19001</v>
      </c>
    </row>
    <row r="666" spans="10:14" x14ac:dyDescent="0.25">
      <c r="J666" s="8">
        <f t="shared" si="50"/>
        <v>1900</v>
      </c>
      <c r="K666" s="8">
        <f t="shared" si="51"/>
        <v>1</v>
      </c>
      <c r="L666" s="8" t="str">
        <f t="shared" si="52"/>
        <v/>
      </c>
      <c r="M666" s="8" t="str">
        <f t="shared" si="53"/>
        <v/>
      </c>
      <c r="N666" s="8" t="str">
        <f t="shared" si="54"/>
        <v>19001</v>
      </c>
    </row>
    <row r="667" spans="10:14" x14ac:dyDescent="0.25">
      <c r="J667" s="8">
        <f t="shared" si="50"/>
        <v>1900</v>
      </c>
      <c r="K667" s="8">
        <f t="shared" si="51"/>
        <v>1</v>
      </c>
      <c r="L667" s="8" t="str">
        <f t="shared" si="52"/>
        <v/>
      </c>
      <c r="M667" s="8" t="str">
        <f t="shared" si="53"/>
        <v/>
      </c>
      <c r="N667" s="8" t="str">
        <f t="shared" si="54"/>
        <v>19001</v>
      </c>
    </row>
    <row r="668" spans="10:14" x14ac:dyDescent="0.25">
      <c r="J668" s="8">
        <f t="shared" si="50"/>
        <v>1900</v>
      </c>
      <c r="K668" s="8">
        <f t="shared" si="51"/>
        <v>1</v>
      </c>
      <c r="L668" s="8" t="str">
        <f t="shared" si="52"/>
        <v/>
      </c>
      <c r="M668" s="8" t="str">
        <f t="shared" si="53"/>
        <v/>
      </c>
      <c r="N668" s="8" t="str">
        <f t="shared" si="54"/>
        <v>19001</v>
      </c>
    </row>
    <row r="669" spans="10:14" x14ac:dyDescent="0.25">
      <c r="J669" s="8">
        <f t="shared" si="50"/>
        <v>1900</v>
      </c>
      <c r="K669" s="8">
        <f t="shared" si="51"/>
        <v>1</v>
      </c>
      <c r="L669" s="8" t="str">
        <f t="shared" si="52"/>
        <v/>
      </c>
      <c r="M669" s="8" t="str">
        <f t="shared" si="53"/>
        <v/>
      </c>
      <c r="N669" s="8" t="str">
        <f t="shared" si="54"/>
        <v>19001</v>
      </c>
    </row>
    <row r="670" spans="10:14" x14ac:dyDescent="0.25">
      <c r="J670" s="8">
        <f t="shared" si="50"/>
        <v>1900</v>
      </c>
      <c r="K670" s="8">
        <f t="shared" si="51"/>
        <v>1</v>
      </c>
      <c r="L670" s="8" t="str">
        <f t="shared" si="52"/>
        <v/>
      </c>
      <c r="M670" s="8" t="str">
        <f t="shared" si="53"/>
        <v/>
      </c>
      <c r="N670" s="8" t="str">
        <f t="shared" si="54"/>
        <v>19001</v>
      </c>
    </row>
    <row r="671" spans="10:14" x14ac:dyDescent="0.25">
      <c r="J671" s="8">
        <f t="shared" si="50"/>
        <v>1900</v>
      </c>
      <c r="K671" s="8">
        <f t="shared" si="51"/>
        <v>1</v>
      </c>
      <c r="L671" s="8" t="str">
        <f t="shared" si="52"/>
        <v/>
      </c>
      <c r="M671" s="8" t="str">
        <f t="shared" si="53"/>
        <v/>
      </c>
      <c r="N671" s="8" t="str">
        <f t="shared" si="54"/>
        <v>19001</v>
      </c>
    </row>
    <row r="672" spans="10:14" x14ac:dyDescent="0.25">
      <c r="J672" s="8">
        <f t="shared" si="50"/>
        <v>1900</v>
      </c>
      <c r="K672" s="8">
        <f t="shared" si="51"/>
        <v>1</v>
      </c>
      <c r="L672" s="8" t="str">
        <f t="shared" si="52"/>
        <v/>
      </c>
      <c r="M672" s="8" t="str">
        <f t="shared" si="53"/>
        <v/>
      </c>
      <c r="N672" s="8" t="str">
        <f t="shared" si="54"/>
        <v>19001</v>
      </c>
    </row>
    <row r="673" spans="10:14" x14ac:dyDescent="0.25">
      <c r="J673" s="8">
        <f t="shared" si="50"/>
        <v>1900</v>
      </c>
      <c r="K673" s="8">
        <f t="shared" si="51"/>
        <v>1</v>
      </c>
      <c r="L673" s="8" t="str">
        <f t="shared" si="52"/>
        <v/>
      </c>
      <c r="M673" s="8" t="str">
        <f t="shared" si="53"/>
        <v/>
      </c>
      <c r="N673" s="8" t="str">
        <f t="shared" si="54"/>
        <v>19001</v>
      </c>
    </row>
    <row r="674" spans="10:14" x14ac:dyDescent="0.25">
      <c r="J674" s="8">
        <f t="shared" si="50"/>
        <v>1900</v>
      </c>
      <c r="K674" s="8">
        <f t="shared" si="51"/>
        <v>1</v>
      </c>
      <c r="L674" s="8" t="str">
        <f t="shared" si="52"/>
        <v/>
      </c>
      <c r="M674" s="8" t="str">
        <f t="shared" si="53"/>
        <v/>
      </c>
      <c r="N674" s="8" t="str">
        <f t="shared" si="54"/>
        <v>19001</v>
      </c>
    </row>
    <row r="675" spans="10:14" x14ac:dyDescent="0.25">
      <c r="J675" s="8">
        <f t="shared" si="50"/>
        <v>1900</v>
      </c>
      <c r="K675" s="8">
        <f t="shared" si="51"/>
        <v>1</v>
      </c>
      <c r="L675" s="8" t="str">
        <f t="shared" si="52"/>
        <v/>
      </c>
      <c r="M675" s="8" t="str">
        <f t="shared" si="53"/>
        <v/>
      </c>
      <c r="N675" s="8" t="str">
        <f t="shared" si="54"/>
        <v>19001</v>
      </c>
    </row>
    <row r="676" spans="10:14" x14ac:dyDescent="0.25">
      <c r="J676" s="8">
        <f t="shared" si="50"/>
        <v>1900</v>
      </c>
      <c r="K676" s="8">
        <f t="shared" si="51"/>
        <v>1</v>
      </c>
      <c r="L676" s="8" t="str">
        <f t="shared" si="52"/>
        <v/>
      </c>
      <c r="M676" s="8" t="str">
        <f t="shared" si="53"/>
        <v/>
      </c>
      <c r="N676" s="8" t="str">
        <f t="shared" si="54"/>
        <v>19001</v>
      </c>
    </row>
    <row r="677" spans="10:14" x14ac:dyDescent="0.25">
      <c r="J677" s="8">
        <f t="shared" si="50"/>
        <v>1900</v>
      </c>
      <c r="K677" s="8">
        <f t="shared" si="51"/>
        <v>1</v>
      </c>
      <c r="L677" s="8" t="str">
        <f t="shared" si="52"/>
        <v/>
      </c>
      <c r="M677" s="8" t="str">
        <f t="shared" si="53"/>
        <v/>
      </c>
      <c r="N677" s="8" t="str">
        <f t="shared" si="54"/>
        <v>19001</v>
      </c>
    </row>
    <row r="678" spans="10:14" x14ac:dyDescent="0.25">
      <c r="J678" s="8">
        <f t="shared" si="50"/>
        <v>1900</v>
      </c>
      <c r="K678" s="8">
        <f t="shared" si="51"/>
        <v>1</v>
      </c>
      <c r="L678" s="8" t="str">
        <f t="shared" si="52"/>
        <v/>
      </c>
      <c r="M678" s="8" t="str">
        <f t="shared" si="53"/>
        <v/>
      </c>
      <c r="N678" s="8" t="str">
        <f t="shared" si="54"/>
        <v>19001</v>
      </c>
    </row>
    <row r="679" spans="10:14" x14ac:dyDescent="0.25">
      <c r="J679" s="8">
        <f t="shared" si="50"/>
        <v>1900</v>
      </c>
      <c r="K679" s="8">
        <f t="shared" si="51"/>
        <v>1</v>
      </c>
      <c r="L679" s="8" t="str">
        <f t="shared" si="52"/>
        <v/>
      </c>
      <c r="M679" s="8" t="str">
        <f t="shared" si="53"/>
        <v/>
      </c>
      <c r="N679" s="8" t="str">
        <f t="shared" si="54"/>
        <v>19001</v>
      </c>
    </row>
    <row r="680" spans="10:14" x14ac:dyDescent="0.25">
      <c r="J680" s="8">
        <f t="shared" si="50"/>
        <v>1900</v>
      </c>
      <c r="K680" s="8">
        <f t="shared" si="51"/>
        <v>1</v>
      </c>
      <c r="L680" s="8" t="str">
        <f t="shared" si="52"/>
        <v/>
      </c>
      <c r="M680" s="8" t="str">
        <f t="shared" si="53"/>
        <v/>
      </c>
      <c r="N680" s="8" t="str">
        <f t="shared" si="54"/>
        <v>19001</v>
      </c>
    </row>
    <row r="681" spans="10:14" x14ac:dyDescent="0.25">
      <c r="J681" s="8">
        <f t="shared" si="50"/>
        <v>1900</v>
      </c>
      <c r="K681" s="8">
        <f t="shared" si="51"/>
        <v>1</v>
      </c>
      <c r="L681" s="8" t="str">
        <f t="shared" si="52"/>
        <v/>
      </c>
      <c r="M681" s="8" t="str">
        <f t="shared" si="53"/>
        <v/>
      </c>
      <c r="N681" s="8" t="str">
        <f t="shared" si="54"/>
        <v>19001</v>
      </c>
    </row>
    <row r="682" spans="10:14" x14ac:dyDescent="0.25">
      <c r="J682" s="8">
        <f t="shared" si="50"/>
        <v>1900</v>
      </c>
      <c r="K682" s="8">
        <f t="shared" si="51"/>
        <v>1</v>
      </c>
      <c r="L682" s="8" t="str">
        <f t="shared" si="52"/>
        <v/>
      </c>
      <c r="M682" s="8" t="str">
        <f t="shared" si="53"/>
        <v/>
      </c>
      <c r="N682" s="8" t="str">
        <f t="shared" si="54"/>
        <v>19001</v>
      </c>
    </row>
    <row r="683" spans="10:14" x14ac:dyDescent="0.25">
      <c r="J683" s="8">
        <f t="shared" si="50"/>
        <v>1900</v>
      </c>
      <c r="K683" s="8">
        <f t="shared" si="51"/>
        <v>1</v>
      </c>
      <c r="L683" s="8" t="str">
        <f t="shared" si="52"/>
        <v/>
      </c>
      <c r="M683" s="8" t="str">
        <f t="shared" si="53"/>
        <v/>
      </c>
      <c r="N683" s="8" t="str">
        <f t="shared" si="54"/>
        <v>19001</v>
      </c>
    </row>
    <row r="684" spans="10:14" x14ac:dyDescent="0.25">
      <c r="J684" s="8">
        <f t="shared" si="50"/>
        <v>1900</v>
      </c>
      <c r="K684" s="8">
        <f t="shared" si="51"/>
        <v>1</v>
      </c>
      <c r="L684" s="8" t="str">
        <f t="shared" si="52"/>
        <v/>
      </c>
      <c r="M684" s="8" t="str">
        <f t="shared" si="53"/>
        <v/>
      </c>
      <c r="N684" s="8" t="str">
        <f t="shared" si="54"/>
        <v>19001</v>
      </c>
    </row>
    <row r="685" spans="10:14" x14ac:dyDescent="0.25">
      <c r="J685" s="8">
        <f t="shared" si="50"/>
        <v>1900</v>
      </c>
      <c r="K685" s="8">
        <f t="shared" si="51"/>
        <v>1</v>
      </c>
      <c r="L685" s="8" t="str">
        <f t="shared" si="52"/>
        <v/>
      </c>
      <c r="M685" s="8" t="str">
        <f t="shared" si="53"/>
        <v/>
      </c>
      <c r="N685" s="8" t="str">
        <f t="shared" si="54"/>
        <v>19001</v>
      </c>
    </row>
    <row r="686" spans="10:14" x14ac:dyDescent="0.25">
      <c r="J686" s="8">
        <f t="shared" si="50"/>
        <v>1900</v>
      </c>
      <c r="K686" s="8">
        <f t="shared" si="51"/>
        <v>1</v>
      </c>
      <c r="L686" s="8" t="str">
        <f t="shared" si="52"/>
        <v/>
      </c>
      <c r="M686" s="8" t="str">
        <f t="shared" si="53"/>
        <v/>
      </c>
      <c r="N686" s="8" t="str">
        <f t="shared" si="54"/>
        <v>19001</v>
      </c>
    </row>
    <row r="687" spans="10:14" x14ac:dyDescent="0.25">
      <c r="J687" s="8">
        <f t="shared" si="50"/>
        <v>1900</v>
      </c>
      <c r="K687" s="8">
        <f t="shared" si="51"/>
        <v>1</v>
      </c>
      <c r="L687" s="8" t="str">
        <f t="shared" si="52"/>
        <v/>
      </c>
      <c r="M687" s="8" t="str">
        <f t="shared" si="53"/>
        <v/>
      </c>
      <c r="N687" s="8" t="str">
        <f t="shared" si="54"/>
        <v>19001</v>
      </c>
    </row>
    <row r="688" spans="10:14" x14ac:dyDescent="0.25">
      <c r="J688" s="8">
        <f t="shared" si="50"/>
        <v>1900</v>
      </c>
      <c r="K688" s="8">
        <f t="shared" si="51"/>
        <v>1</v>
      </c>
      <c r="L688" s="8" t="str">
        <f t="shared" si="52"/>
        <v/>
      </c>
      <c r="M688" s="8" t="str">
        <f t="shared" si="53"/>
        <v/>
      </c>
      <c r="N688" s="8" t="str">
        <f t="shared" si="54"/>
        <v>19001</v>
      </c>
    </row>
    <row r="689" spans="10:14" x14ac:dyDescent="0.25">
      <c r="J689" s="8">
        <f t="shared" si="50"/>
        <v>1900</v>
      </c>
      <c r="K689" s="8">
        <f t="shared" si="51"/>
        <v>1</v>
      </c>
      <c r="L689" s="8" t="str">
        <f t="shared" si="52"/>
        <v/>
      </c>
      <c r="M689" s="8" t="str">
        <f t="shared" si="53"/>
        <v/>
      </c>
      <c r="N689" s="8" t="str">
        <f t="shared" si="54"/>
        <v>19001</v>
      </c>
    </row>
    <row r="690" spans="10:14" x14ac:dyDescent="0.25">
      <c r="J690" s="8">
        <f t="shared" si="50"/>
        <v>1900</v>
      </c>
      <c r="K690" s="8">
        <f t="shared" si="51"/>
        <v>1</v>
      </c>
      <c r="L690" s="8" t="str">
        <f t="shared" si="52"/>
        <v/>
      </c>
      <c r="M690" s="8" t="str">
        <f t="shared" si="53"/>
        <v/>
      </c>
      <c r="N690" s="8" t="str">
        <f t="shared" si="54"/>
        <v>19001</v>
      </c>
    </row>
    <row r="691" spans="10:14" x14ac:dyDescent="0.25">
      <c r="J691" s="8">
        <f t="shared" si="50"/>
        <v>1900</v>
      </c>
      <c r="K691" s="8">
        <f t="shared" si="51"/>
        <v>1</v>
      </c>
      <c r="L691" s="8" t="str">
        <f t="shared" si="52"/>
        <v/>
      </c>
      <c r="M691" s="8" t="str">
        <f t="shared" si="53"/>
        <v/>
      </c>
      <c r="N691" s="8" t="str">
        <f t="shared" si="54"/>
        <v>19001</v>
      </c>
    </row>
    <row r="692" spans="10:14" x14ac:dyDescent="0.25">
      <c r="J692" s="8">
        <f t="shared" si="50"/>
        <v>1900</v>
      </c>
      <c r="K692" s="8">
        <f t="shared" si="51"/>
        <v>1</v>
      </c>
      <c r="L692" s="8" t="str">
        <f t="shared" si="52"/>
        <v/>
      </c>
      <c r="M692" s="8" t="str">
        <f t="shared" si="53"/>
        <v/>
      </c>
      <c r="N692" s="8" t="str">
        <f t="shared" si="54"/>
        <v>19001</v>
      </c>
    </row>
    <row r="693" spans="10:14" x14ac:dyDescent="0.25">
      <c r="J693" s="8">
        <f t="shared" si="50"/>
        <v>1900</v>
      </c>
      <c r="K693" s="8">
        <f t="shared" si="51"/>
        <v>1</v>
      </c>
      <c r="L693" s="8" t="str">
        <f t="shared" si="52"/>
        <v/>
      </c>
      <c r="M693" s="8" t="str">
        <f t="shared" si="53"/>
        <v/>
      </c>
      <c r="N693" s="8" t="str">
        <f t="shared" si="54"/>
        <v>19001</v>
      </c>
    </row>
    <row r="694" spans="10:14" x14ac:dyDescent="0.25">
      <c r="J694" s="8">
        <f t="shared" si="50"/>
        <v>1900</v>
      </c>
      <c r="K694" s="8">
        <f t="shared" si="51"/>
        <v>1</v>
      </c>
      <c r="L694" s="8" t="str">
        <f t="shared" si="52"/>
        <v/>
      </c>
      <c r="M694" s="8" t="str">
        <f t="shared" si="53"/>
        <v/>
      </c>
      <c r="N694" s="8" t="str">
        <f t="shared" si="54"/>
        <v>19001</v>
      </c>
    </row>
    <row r="695" spans="10:14" x14ac:dyDescent="0.25">
      <c r="J695" s="8">
        <f t="shared" si="50"/>
        <v>1900</v>
      </c>
      <c r="K695" s="8">
        <f t="shared" si="51"/>
        <v>1</v>
      </c>
      <c r="L695" s="8" t="str">
        <f t="shared" si="52"/>
        <v/>
      </c>
      <c r="M695" s="8" t="str">
        <f t="shared" si="53"/>
        <v/>
      </c>
      <c r="N695" s="8" t="str">
        <f t="shared" si="54"/>
        <v>19001</v>
      </c>
    </row>
    <row r="696" spans="10:14" x14ac:dyDescent="0.25">
      <c r="J696" s="8">
        <f t="shared" si="50"/>
        <v>1900</v>
      </c>
      <c r="K696" s="8">
        <f t="shared" si="51"/>
        <v>1</v>
      </c>
      <c r="L696" s="8" t="str">
        <f t="shared" si="52"/>
        <v/>
      </c>
      <c r="M696" s="8" t="str">
        <f t="shared" si="53"/>
        <v/>
      </c>
      <c r="N696" s="8" t="str">
        <f t="shared" si="54"/>
        <v>19001</v>
      </c>
    </row>
    <row r="697" spans="10:14" x14ac:dyDescent="0.25">
      <c r="J697" s="8">
        <f t="shared" si="50"/>
        <v>1900</v>
      </c>
      <c r="K697" s="8">
        <f t="shared" si="51"/>
        <v>1</v>
      </c>
      <c r="L697" s="8" t="str">
        <f t="shared" si="52"/>
        <v/>
      </c>
      <c r="M697" s="8" t="str">
        <f t="shared" si="53"/>
        <v/>
      </c>
      <c r="N697" s="8" t="str">
        <f t="shared" si="54"/>
        <v>19001</v>
      </c>
    </row>
    <row r="698" spans="10:14" x14ac:dyDescent="0.25">
      <c r="J698" s="8">
        <f t="shared" si="50"/>
        <v>1900</v>
      </c>
      <c r="K698" s="8">
        <f t="shared" si="51"/>
        <v>1</v>
      </c>
      <c r="L698" s="8" t="str">
        <f t="shared" si="52"/>
        <v/>
      </c>
      <c r="M698" s="8" t="str">
        <f t="shared" si="53"/>
        <v/>
      </c>
      <c r="N698" s="8" t="str">
        <f t="shared" si="54"/>
        <v>19001</v>
      </c>
    </row>
    <row r="699" spans="10:14" x14ac:dyDescent="0.25">
      <c r="J699" s="8">
        <f t="shared" si="50"/>
        <v>1900</v>
      </c>
      <c r="K699" s="8">
        <f t="shared" si="51"/>
        <v>1</v>
      </c>
      <c r="L699" s="8" t="str">
        <f t="shared" si="52"/>
        <v/>
      </c>
      <c r="M699" s="8" t="str">
        <f t="shared" si="53"/>
        <v/>
      </c>
      <c r="N699" s="8" t="str">
        <f t="shared" si="54"/>
        <v>19001</v>
      </c>
    </row>
    <row r="700" spans="10:14" x14ac:dyDescent="0.25">
      <c r="J700" s="8">
        <f t="shared" si="50"/>
        <v>1900</v>
      </c>
      <c r="K700" s="8">
        <f t="shared" si="51"/>
        <v>1</v>
      </c>
      <c r="L700" s="8" t="str">
        <f t="shared" si="52"/>
        <v/>
      </c>
      <c r="M700" s="8" t="str">
        <f t="shared" si="53"/>
        <v/>
      </c>
      <c r="N700" s="8" t="str">
        <f t="shared" si="54"/>
        <v>19001</v>
      </c>
    </row>
    <row r="701" spans="10:14" x14ac:dyDescent="0.25">
      <c r="J701" s="8">
        <f t="shared" si="50"/>
        <v>1900</v>
      </c>
      <c r="K701" s="8">
        <f t="shared" si="51"/>
        <v>1</v>
      </c>
      <c r="L701" s="8" t="str">
        <f t="shared" si="52"/>
        <v/>
      </c>
      <c r="M701" s="8" t="str">
        <f t="shared" si="53"/>
        <v/>
      </c>
      <c r="N701" s="8" t="str">
        <f t="shared" si="54"/>
        <v>19001</v>
      </c>
    </row>
    <row r="702" spans="10:14" x14ac:dyDescent="0.25">
      <c r="J702" s="8">
        <f t="shared" si="50"/>
        <v>1900</v>
      </c>
      <c r="K702" s="8">
        <f t="shared" si="51"/>
        <v>1</v>
      </c>
      <c r="L702" s="8" t="str">
        <f t="shared" si="52"/>
        <v/>
      </c>
      <c r="M702" s="8" t="str">
        <f t="shared" si="53"/>
        <v/>
      </c>
      <c r="N702" s="8" t="str">
        <f t="shared" si="54"/>
        <v>19001</v>
      </c>
    </row>
    <row r="703" spans="10:14" x14ac:dyDescent="0.25">
      <c r="J703" s="8">
        <f t="shared" si="50"/>
        <v>1900</v>
      </c>
      <c r="K703" s="8">
        <f t="shared" si="51"/>
        <v>1</v>
      </c>
      <c r="L703" s="8" t="str">
        <f t="shared" si="52"/>
        <v/>
      </c>
      <c r="M703" s="8" t="str">
        <f t="shared" si="53"/>
        <v/>
      </c>
      <c r="N703" s="8" t="str">
        <f t="shared" si="54"/>
        <v>19001</v>
      </c>
    </row>
    <row r="704" spans="10:14" x14ac:dyDescent="0.25">
      <c r="J704" s="8">
        <f t="shared" si="50"/>
        <v>1900</v>
      </c>
      <c r="K704" s="8">
        <f t="shared" si="51"/>
        <v>1</v>
      </c>
      <c r="L704" s="8" t="str">
        <f t="shared" si="52"/>
        <v/>
      </c>
      <c r="M704" s="8" t="str">
        <f t="shared" si="53"/>
        <v/>
      </c>
      <c r="N704" s="8" t="str">
        <f t="shared" si="54"/>
        <v>19001</v>
      </c>
    </row>
    <row r="705" spans="10:14" x14ac:dyDescent="0.25">
      <c r="J705" s="8">
        <f t="shared" si="50"/>
        <v>1900</v>
      </c>
      <c r="K705" s="8">
        <f t="shared" si="51"/>
        <v>1</v>
      </c>
      <c r="L705" s="8" t="str">
        <f t="shared" si="52"/>
        <v/>
      </c>
      <c r="M705" s="8" t="str">
        <f t="shared" si="53"/>
        <v/>
      </c>
      <c r="N705" s="8" t="str">
        <f t="shared" si="54"/>
        <v>19001</v>
      </c>
    </row>
    <row r="706" spans="10:14" x14ac:dyDescent="0.25">
      <c r="J706" s="8">
        <f t="shared" si="50"/>
        <v>1900</v>
      </c>
      <c r="K706" s="8">
        <f t="shared" si="51"/>
        <v>1</v>
      </c>
      <c r="L706" s="8" t="str">
        <f t="shared" si="52"/>
        <v/>
      </c>
      <c r="M706" s="8" t="str">
        <f t="shared" si="53"/>
        <v/>
      </c>
      <c r="N706" s="8" t="str">
        <f t="shared" si="54"/>
        <v>19001</v>
      </c>
    </row>
    <row r="707" spans="10:14" x14ac:dyDescent="0.25">
      <c r="J707" s="8">
        <f t="shared" si="50"/>
        <v>1900</v>
      </c>
      <c r="K707" s="8">
        <f t="shared" si="51"/>
        <v>1</v>
      </c>
      <c r="L707" s="8" t="str">
        <f t="shared" si="52"/>
        <v/>
      </c>
      <c r="M707" s="8" t="str">
        <f t="shared" si="53"/>
        <v/>
      </c>
      <c r="N707" s="8" t="str">
        <f t="shared" si="54"/>
        <v>19001</v>
      </c>
    </row>
    <row r="708" spans="10:14" x14ac:dyDescent="0.25">
      <c r="J708" s="8">
        <f t="shared" ref="J708:J771" si="55">YEAR(F708)</f>
        <v>1900</v>
      </c>
      <c r="K708" s="8">
        <f t="shared" ref="K708:K771" si="56">MONTH(F708)</f>
        <v>1</v>
      </c>
      <c r="L708" s="8" t="str">
        <f t="shared" ref="L708:L771" si="57">MID(B708,7,4)</f>
        <v/>
      </c>
      <c r="M708" s="8" t="str">
        <f t="shared" ref="M708:M771" si="58">MID(B708,4,2)</f>
        <v/>
      </c>
      <c r="N708" s="8" t="str">
        <f t="shared" ref="N708:N771" si="59">CONCATENATE(A708,H708,J708,,K708,D708)</f>
        <v>19001</v>
      </c>
    </row>
    <row r="709" spans="10:14" x14ac:dyDescent="0.25">
      <c r="J709" s="8">
        <f t="shared" si="55"/>
        <v>1900</v>
      </c>
      <c r="K709" s="8">
        <f t="shared" si="56"/>
        <v>1</v>
      </c>
      <c r="L709" s="8" t="str">
        <f t="shared" si="57"/>
        <v/>
      </c>
      <c r="M709" s="8" t="str">
        <f t="shared" si="58"/>
        <v/>
      </c>
      <c r="N709" s="8" t="str">
        <f t="shared" si="59"/>
        <v>19001</v>
      </c>
    </row>
    <row r="710" spans="10:14" x14ac:dyDescent="0.25">
      <c r="J710" s="8">
        <f t="shared" si="55"/>
        <v>1900</v>
      </c>
      <c r="K710" s="8">
        <f t="shared" si="56"/>
        <v>1</v>
      </c>
      <c r="L710" s="8" t="str">
        <f t="shared" si="57"/>
        <v/>
      </c>
      <c r="M710" s="8" t="str">
        <f t="shared" si="58"/>
        <v/>
      </c>
      <c r="N710" s="8" t="str">
        <f t="shared" si="59"/>
        <v>19001</v>
      </c>
    </row>
    <row r="711" spans="10:14" x14ac:dyDescent="0.25">
      <c r="J711" s="8">
        <f t="shared" si="55"/>
        <v>1900</v>
      </c>
      <c r="K711" s="8">
        <f t="shared" si="56"/>
        <v>1</v>
      </c>
      <c r="L711" s="8" t="str">
        <f t="shared" si="57"/>
        <v/>
      </c>
      <c r="M711" s="8" t="str">
        <f t="shared" si="58"/>
        <v/>
      </c>
      <c r="N711" s="8" t="str">
        <f t="shared" si="59"/>
        <v>19001</v>
      </c>
    </row>
    <row r="712" spans="10:14" x14ac:dyDescent="0.25">
      <c r="J712" s="8">
        <f t="shared" si="55"/>
        <v>1900</v>
      </c>
      <c r="K712" s="8">
        <f t="shared" si="56"/>
        <v>1</v>
      </c>
      <c r="L712" s="8" t="str">
        <f t="shared" si="57"/>
        <v/>
      </c>
      <c r="M712" s="8" t="str">
        <f t="shared" si="58"/>
        <v/>
      </c>
      <c r="N712" s="8" t="str">
        <f t="shared" si="59"/>
        <v>19001</v>
      </c>
    </row>
    <row r="713" spans="10:14" x14ac:dyDescent="0.25">
      <c r="J713" s="8">
        <f t="shared" si="55"/>
        <v>1900</v>
      </c>
      <c r="K713" s="8">
        <f t="shared" si="56"/>
        <v>1</v>
      </c>
      <c r="L713" s="8" t="str">
        <f t="shared" si="57"/>
        <v/>
      </c>
      <c r="M713" s="8" t="str">
        <f t="shared" si="58"/>
        <v/>
      </c>
      <c r="N713" s="8" t="str">
        <f t="shared" si="59"/>
        <v>19001</v>
      </c>
    </row>
    <row r="714" spans="10:14" x14ac:dyDescent="0.25">
      <c r="J714" s="8">
        <f t="shared" si="55"/>
        <v>1900</v>
      </c>
      <c r="K714" s="8">
        <f t="shared" si="56"/>
        <v>1</v>
      </c>
      <c r="L714" s="8" t="str">
        <f t="shared" si="57"/>
        <v/>
      </c>
      <c r="M714" s="8" t="str">
        <f t="shared" si="58"/>
        <v/>
      </c>
      <c r="N714" s="8" t="str">
        <f t="shared" si="59"/>
        <v>19001</v>
      </c>
    </row>
    <row r="715" spans="10:14" x14ac:dyDescent="0.25">
      <c r="J715" s="8">
        <f t="shared" si="55"/>
        <v>1900</v>
      </c>
      <c r="K715" s="8">
        <f t="shared" si="56"/>
        <v>1</v>
      </c>
      <c r="L715" s="8" t="str">
        <f t="shared" si="57"/>
        <v/>
      </c>
      <c r="M715" s="8" t="str">
        <f t="shared" si="58"/>
        <v/>
      </c>
      <c r="N715" s="8" t="str">
        <f t="shared" si="59"/>
        <v>19001</v>
      </c>
    </row>
    <row r="716" spans="10:14" x14ac:dyDescent="0.25">
      <c r="J716" s="8">
        <f t="shared" si="55"/>
        <v>1900</v>
      </c>
      <c r="K716" s="8">
        <f t="shared" si="56"/>
        <v>1</v>
      </c>
      <c r="L716" s="8" t="str">
        <f t="shared" si="57"/>
        <v/>
      </c>
      <c r="M716" s="8" t="str">
        <f t="shared" si="58"/>
        <v/>
      </c>
      <c r="N716" s="8" t="str">
        <f t="shared" si="59"/>
        <v>19001</v>
      </c>
    </row>
    <row r="717" spans="10:14" x14ac:dyDescent="0.25">
      <c r="J717" s="8">
        <f t="shared" si="55"/>
        <v>1900</v>
      </c>
      <c r="K717" s="8">
        <f t="shared" si="56"/>
        <v>1</v>
      </c>
      <c r="L717" s="8" t="str">
        <f t="shared" si="57"/>
        <v/>
      </c>
      <c r="M717" s="8" t="str">
        <f t="shared" si="58"/>
        <v/>
      </c>
      <c r="N717" s="8" t="str">
        <f t="shared" si="59"/>
        <v>19001</v>
      </c>
    </row>
    <row r="718" spans="10:14" x14ac:dyDescent="0.25">
      <c r="J718" s="8">
        <f t="shared" si="55"/>
        <v>1900</v>
      </c>
      <c r="K718" s="8">
        <f t="shared" si="56"/>
        <v>1</v>
      </c>
      <c r="L718" s="8" t="str">
        <f t="shared" si="57"/>
        <v/>
      </c>
      <c r="M718" s="8" t="str">
        <f t="shared" si="58"/>
        <v/>
      </c>
      <c r="N718" s="8" t="str">
        <f t="shared" si="59"/>
        <v>19001</v>
      </c>
    </row>
    <row r="719" spans="10:14" x14ac:dyDescent="0.25">
      <c r="J719" s="8">
        <f t="shared" si="55"/>
        <v>1900</v>
      </c>
      <c r="K719" s="8">
        <f t="shared" si="56"/>
        <v>1</v>
      </c>
      <c r="L719" s="8" t="str">
        <f t="shared" si="57"/>
        <v/>
      </c>
      <c r="M719" s="8" t="str">
        <f t="shared" si="58"/>
        <v/>
      </c>
      <c r="N719" s="8" t="str">
        <f t="shared" si="59"/>
        <v>19001</v>
      </c>
    </row>
    <row r="720" spans="10:14" x14ac:dyDescent="0.25">
      <c r="J720" s="8">
        <f t="shared" si="55"/>
        <v>1900</v>
      </c>
      <c r="K720" s="8">
        <f t="shared" si="56"/>
        <v>1</v>
      </c>
      <c r="L720" s="8" t="str">
        <f t="shared" si="57"/>
        <v/>
      </c>
      <c r="M720" s="8" t="str">
        <f t="shared" si="58"/>
        <v/>
      </c>
      <c r="N720" s="8" t="str">
        <f t="shared" si="59"/>
        <v>19001</v>
      </c>
    </row>
    <row r="721" spans="10:14" x14ac:dyDescent="0.25">
      <c r="J721" s="8">
        <f t="shared" si="55"/>
        <v>1900</v>
      </c>
      <c r="K721" s="8">
        <f t="shared" si="56"/>
        <v>1</v>
      </c>
      <c r="L721" s="8" t="str">
        <f t="shared" si="57"/>
        <v/>
      </c>
      <c r="M721" s="8" t="str">
        <f t="shared" si="58"/>
        <v/>
      </c>
      <c r="N721" s="8" t="str">
        <f t="shared" si="59"/>
        <v>19001</v>
      </c>
    </row>
    <row r="722" spans="10:14" x14ac:dyDescent="0.25">
      <c r="J722" s="8">
        <f t="shared" si="55"/>
        <v>1900</v>
      </c>
      <c r="K722" s="8">
        <f t="shared" si="56"/>
        <v>1</v>
      </c>
      <c r="L722" s="8" t="str">
        <f t="shared" si="57"/>
        <v/>
      </c>
      <c r="M722" s="8" t="str">
        <f t="shared" si="58"/>
        <v/>
      </c>
      <c r="N722" s="8" t="str">
        <f t="shared" si="59"/>
        <v>19001</v>
      </c>
    </row>
    <row r="723" spans="10:14" x14ac:dyDescent="0.25">
      <c r="J723" s="8">
        <f t="shared" si="55"/>
        <v>1900</v>
      </c>
      <c r="K723" s="8">
        <f t="shared" si="56"/>
        <v>1</v>
      </c>
      <c r="L723" s="8" t="str">
        <f t="shared" si="57"/>
        <v/>
      </c>
      <c r="M723" s="8" t="str">
        <f t="shared" si="58"/>
        <v/>
      </c>
      <c r="N723" s="8" t="str">
        <f t="shared" si="59"/>
        <v>19001</v>
      </c>
    </row>
    <row r="724" spans="10:14" x14ac:dyDescent="0.25">
      <c r="J724" s="8">
        <f t="shared" si="55"/>
        <v>1900</v>
      </c>
      <c r="K724" s="8">
        <f t="shared" si="56"/>
        <v>1</v>
      </c>
      <c r="L724" s="8" t="str">
        <f t="shared" si="57"/>
        <v/>
      </c>
      <c r="M724" s="8" t="str">
        <f t="shared" si="58"/>
        <v/>
      </c>
      <c r="N724" s="8" t="str">
        <f t="shared" si="59"/>
        <v>19001</v>
      </c>
    </row>
    <row r="725" spans="10:14" x14ac:dyDescent="0.25">
      <c r="J725" s="8">
        <f t="shared" si="55"/>
        <v>1900</v>
      </c>
      <c r="K725" s="8">
        <f t="shared" si="56"/>
        <v>1</v>
      </c>
      <c r="L725" s="8" t="str">
        <f t="shared" si="57"/>
        <v/>
      </c>
      <c r="M725" s="8" t="str">
        <f t="shared" si="58"/>
        <v/>
      </c>
      <c r="N725" s="8" t="str">
        <f t="shared" si="59"/>
        <v>19001</v>
      </c>
    </row>
    <row r="726" spans="10:14" x14ac:dyDescent="0.25">
      <c r="J726" s="8">
        <f t="shared" si="55"/>
        <v>1900</v>
      </c>
      <c r="K726" s="8">
        <f t="shared" si="56"/>
        <v>1</v>
      </c>
      <c r="L726" s="8" t="str">
        <f t="shared" si="57"/>
        <v/>
      </c>
      <c r="M726" s="8" t="str">
        <f t="shared" si="58"/>
        <v/>
      </c>
      <c r="N726" s="8" t="str">
        <f t="shared" si="59"/>
        <v>19001</v>
      </c>
    </row>
    <row r="727" spans="10:14" x14ac:dyDescent="0.25">
      <c r="J727" s="8">
        <f t="shared" si="55"/>
        <v>1900</v>
      </c>
      <c r="K727" s="8">
        <f t="shared" si="56"/>
        <v>1</v>
      </c>
      <c r="L727" s="8" t="str">
        <f t="shared" si="57"/>
        <v/>
      </c>
      <c r="M727" s="8" t="str">
        <f t="shared" si="58"/>
        <v/>
      </c>
      <c r="N727" s="8" t="str">
        <f t="shared" si="59"/>
        <v>19001</v>
      </c>
    </row>
    <row r="728" spans="10:14" x14ac:dyDescent="0.25">
      <c r="J728" s="8">
        <f t="shared" si="55"/>
        <v>1900</v>
      </c>
      <c r="K728" s="8">
        <f t="shared" si="56"/>
        <v>1</v>
      </c>
      <c r="L728" s="8" t="str">
        <f t="shared" si="57"/>
        <v/>
      </c>
      <c r="M728" s="8" t="str">
        <f t="shared" si="58"/>
        <v/>
      </c>
      <c r="N728" s="8" t="str">
        <f t="shared" si="59"/>
        <v>19001</v>
      </c>
    </row>
    <row r="729" spans="10:14" x14ac:dyDescent="0.25">
      <c r="J729" s="8">
        <f t="shared" si="55"/>
        <v>1900</v>
      </c>
      <c r="K729" s="8">
        <f t="shared" si="56"/>
        <v>1</v>
      </c>
      <c r="L729" s="8" t="str">
        <f t="shared" si="57"/>
        <v/>
      </c>
      <c r="M729" s="8" t="str">
        <f t="shared" si="58"/>
        <v/>
      </c>
      <c r="N729" s="8" t="str">
        <f t="shared" si="59"/>
        <v>19001</v>
      </c>
    </row>
    <row r="730" spans="10:14" x14ac:dyDescent="0.25">
      <c r="J730" s="8">
        <f t="shared" si="55"/>
        <v>1900</v>
      </c>
      <c r="K730" s="8">
        <f t="shared" si="56"/>
        <v>1</v>
      </c>
      <c r="L730" s="8" t="str">
        <f t="shared" si="57"/>
        <v/>
      </c>
      <c r="M730" s="8" t="str">
        <f t="shared" si="58"/>
        <v/>
      </c>
      <c r="N730" s="8" t="str">
        <f t="shared" si="59"/>
        <v>19001</v>
      </c>
    </row>
    <row r="731" spans="10:14" x14ac:dyDescent="0.25">
      <c r="J731" s="8">
        <f t="shared" si="55"/>
        <v>1900</v>
      </c>
      <c r="K731" s="8">
        <f t="shared" si="56"/>
        <v>1</v>
      </c>
      <c r="L731" s="8" t="str">
        <f t="shared" si="57"/>
        <v/>
      </c>
      <c r="M731" s="8" t="str">
        <f t="shared" si="58"/>
        <v/>
      </c>
      <c r="N731" s="8" t="str">
        <f t="shared" si="59"/>
        <v>19001</v>
      </c>
    </row>
    <row r="732" spans="10:14" x14ac:dyDescent="0.25">
      <c r="J732" s="8">
        <f t="shared" si="55"/>
        <v>1900</v>
      </c>
      <c r="K732" s="8">
        <f t="shared" si="56"/>
        <v>1</v>
      </c>
      <c r="L732" s="8" t="str">
        <f t="shared" si="57"/>
        <v/>
      </c>
      <c r="M732" s="8" t="str">
        <f t="shared" si="58"/>
        <v/>
      </c>
      <c r="N732" s="8" t="str">
        <f t="shared" si="59"/>
        <v>19001</v>
      </c>
    </row>
    <row r="733" spans="10:14" x14ac:dyDescent="0.25">
      <c r="J733" s="8">
        <f t="shared" si="55"/>
        <v>1900</v>
      </c>
      <c r="K733" s="8">
        <f t="shared" si="56"/>
        <v>1</v>
      </c>
      <c r="L733" s="8" t="str">
        <f t="shared" si="57"/>
        <v/>
      </c>
      <c r="M733" s="8" t="str">
        <f t="shared" si="58"/>
        <v/>
      </c>
      <c r="N733" s="8" t="str">
        <f t="shared" si="59"/>
        <v>19001</v>
      </c>
    </row>
    <row r="734" spans="10:14" x14ac:dyDescent="0.25">
      <c r="J734" s="8">
        <f t="shared" si="55"/>
        <v>1900</v>
      </c>
      <c r="K734" s="8">
        <f t="shared" si="56"/>
        <v>1</v>
      </c>
      <c r="L734" s="8" t="str">
        <f t="shared" si="57"/>
        <v/>
      </c>
      <c r="M734" s="8" t="str">
        <f t="shared" si="58"/>
        <v/>
      </c>
      <c r="N734" s="8" t="str">
        <f t="shared" si="59"/>
        <v>19001</v>
      </c>
    </row>
    <row r="735" spans="10:14" x14ac:dyDescent="0.25">
      <c r="J735" s="8">
        <f t="shared" si="55"/>
        <v>1900</v>
      </c>
      <c r="K735" s="8">
        <f t="shared" si="56"/>
        <v>1</v>
      </c>
      <c r="L735" s="8" t="str">
        <f t="shared" si="57"/>
        <v/>
      </c>
      <c r="M735" s="8" t="str">
        <f t="shared" si="58"/>
        <v/>
      </c>
      <c r="N735" s="8" t="str">
        <f t="shared" si="59"/>
        <v>19001</v>
      </c>
    </row>
    <row r="736" spans="10:14" x14ac:dyDescent="0.25">
      <c r="J736" s="8">
        <f t="shared" si="55"/>
        <v>1900</v>
      </c>
      <c r="K736" s="8">
        <f t="shared" si="56"/>
        <v>1</v>
      </c>
      <c r="L736" s="8" t="str">
        <f t="shared" si="57"/>
        <v/>
      </c>
      <c r="M736" s="8" t="str">
        <f t="shared" si="58"/>
        <v/>
      </c>
      <c r="N736" s="8" t="str">
        <f t="shared" si="59"/>
        <v>19001</v>
      </c>
    </row>
    <row r="737" spans="10:14" x14ac:dyDescent="0.25">
      <c r="J737" s="8">
        <f t="shared" si="55"/>
        <v>1900</v>
      </c>
      <c r="K737" s="8">
        <f t="shared" si="56"/>
        <v>1</v>
      </c>
      <c r="L737" s="8" t="str">
        <f t="shared" si="57"/>
        <v/>
      </c>
      <c r="M737" s="8" t="str">
        <f t="shared" si="58"/>
        <v/>
      </c>
      <c r="N737" s="8" t="str">
        <f t="shared" si="59"/>
        <v>19001</v>
      </c>
    </row>
    <row r="738" spans="10:14" x14ac:dyDescent="0.25">
      <c r="J738" s="8">
        <f t="shared" si="55"/>
        <v>1900</v>
      </c>
      <c r="K738" s="8">
        <f t="shared" si="56"/>
        <v>1</v>
      </c>
      <c r="L738" s="8" t="str">
        <f t="shared" si="57"/>
        <v/>
      </c>
      <c r="M738" s="8" t="str">
        <f t="shared" si="58"/>
        <v/>
      </c>
      <c r="N738" s="8" t="str">
        <f t="shared" si="59"/>
        <v>19001</v>
      </c>
    </row>
    <row r="739" spans="10:14" x14ac:dyDescent="0.25">
      <c r="J739" s="8">
        <f t="shared" si="55"/>
        <v>1900</v>
      </c>
      <c r="K739" s="8">
        <f t="shared" si="56"/>
        <v>1</v>
      </c>
      <c r="L739" s="8" t="str">
        <f t="shared" si="57"/>
        <v/>
      </c>
      <c r="M739" s="8" t="str">
        <f t="shared" si="58"/>
        <v/>
      </c>
      <c r="N739" s="8" t="str">
        <f t="shared" si="59"/>
        <v>19001</v>
      </c>
    </row>
    <row r="740" spans="10:14" x14ac:dyDescent="0.25">
      <c r="J740" s="8">
        <f t="shared" si="55"/>
        <v>1900</v>
      </c>
      <c r="K740" s="8">
        <f t="shared" si="56"/>
        <v>1</v>
      </c>
      <c r="L740" s="8" t="str">
        <f t="shared" si="57"/>
        <v/>
      </c>
      <c r="M740" s="8" t="str">
        <f t="shared" si="58"/>
        <v/>
      </c>
      <c r="N740" s="8" t="str">
        <f t="shared" si="59"/>
        <v>19001</v>
      </c>
    </row>
    <row r="741" spans="10:14" x14ac:dyDescent="0.25">
      <c r="J741" s="8">
        <f t="shared" si="55"/>
        <v>1900</v>
      </c>
      <c r="K741" s="8">
        <f t="shared" si="56"/>
        <v>1</v>
      </c>
      <c r="L741" s="8" t="str">
        <f t="shared" si="57"/>
        <v/>
      </c>
      <c r="M741" s="8" t="str">
        <f t="shared" si="58"/>
        <v/>
      </c>
      <c r="N741" s="8" t="str">
        <f t="shared" si="59"/>
        <v>19001</v>
      </c>
    </row>
    <row r="742" spans="10:14" x14ac:dyDescent="0.25">
      <c r="J742" s="8">
        <f t="shared" si="55"/>
        <v>1900</v>
      </c>
      <c r="K742" s="8">
        <f t="shared" si="56"/>
        <v>1</v>
      </c>
      <c r="L742" s="8" t="str">
        <f t="shared" si="57"/>
        <v/>
      </c>
      <c r="M742" s="8" t="str">
        <f t="shared" si="58"/>
        <v/>
      </c>
      <c r="N742" s="8" t="str">
        <f t="shared" si="59"/>
        <v>19001</v>
      </c>
    </row>
    <row r="743" spans="10:14" x14ac:dyDescent="0.25">
      <c r="J743" s="8">
        <f t="shared" si="55"/>
        <v>1900</v>
      </c>
      <c r="K743" s="8">
        <f t="shared" si="56"/>
        <v>1</v>
      </c>
      <c r="L743" s="8" t="str">
        <f t="shared" si="57"/>
        <v/>
      </c>
      <c r="M743" s="8" t="str">
        <f t="shared" si="58"/>
        <v/>
      </c>
      <c r="N743" s="8" t="str">
        <f t="shared" si="59"/>
        <v>19001</v>
      </c>
    </row>
    <row r="744" spans="10:14" x14ac:dyDescent="0.25">
      <c r="J744" s="8">
        <f t="shared" si="55"/>
        <v>1900</v>
      </c>
      <c r="K744" s="8">
        <f t="shared" si="56"/>
        <v>1</v>
      </c>
      <c r="L744" s="8" t="str">
        <f t="shared" si="57"/>
        <v/>
      </c>
      <c r="M744" s="8" t="str">
        <f t="shared" si="58"/>
        <v/>
      </c>
      <c r="N744" s="8" t="str">
        <f t="shared" si="59"/>
        <v>19001</v>
      </c>
    </row>
    <row r="745" spans="10:14" x14ac:dyDescent="0.25">
      <c r="J745" s="8">
        <f t="shared" si="55"/>
        <v>1900</v>
      </c>
      <c r="K745" s="8">
        <f t="shared" si="56"/>
        <v>1</v>
      </c>
      <c r="L745" s="8" t="str">
        <f t="shared" si="57"/>
        <v/>
      </c>
      <c r="M745" s="8" t="str">
        <f t="shared" si="58"/>
        <v/>
      </c>
      <c r="N745" s="8" t="str">
        <f t="shared" si="59"/>
        <v>19001</v>
      </c>
    </row>
    <row r="746" spans="10:14" x14ac:dyDescent="0.25">
      <c r="J746" s="8">
        <f t="shared" si="55"/>
        <v>1900</v>
      </c>
      <c r="K746" s="8">
        <f t="shared" si="56"/>
        <v>1</v>
      </c>
      <c r="L746" s="8" t="str">
        <f t="shared" si="57"/>
        <v/>
      </c>
      <c r="M746" s="8" t="str">
        <f t="shared" si="58"/>
        <v/>
      </c>
      <c r="N746" s="8" t="str">
        <f t="shared" si="59"/>
        <v>19001</v>
      </c>
    </row>
    <row r="747" spans="10:14" x14ac:dyDescent="0.25">
      <c r="J747" s="8">
        <f t="shared" si="55"/>
        <v>1900</v>
      </c>
      <c r="K747" s="8">
        <f t="shared" si="56"/>
        <v>1</v>
      </c>
      <c r="L747" s="8" t="str">
        <f t="shared" si="57"/>
        <v/>
      </c>
      <c r="M747" s="8" t="str">
        <f t="shared" si="58"/>
        <v/>
      </c>
      <c r="N747" s="8" t="str">
        <f t="shared" si="59"/>
        <v>19001</v>
      </c>
    </row>
    <row r="748" spans="10:14" x14ac:dyDescent="0.25">
      <c r="J748" s="8">
        <f t="shared" si="55"/>
        <v>1900</v>
      </c>
      <c r="K748" s="8">
        <f t="shared" si="56"/>
        <v>1</v>
      </c>
      <c r="L748" s="8" t="str">
        <f t="shared" si="57"/>
        <v/>
      </c>
      <c r="M748" s="8" t="str">
        <f t="shared" si="58"/>
        <v/>
      </c>
      <c r="N748" s="8" t="str">
        <f t="shared" si="59"/>
        <v>19001</v>
      </c>
    </row>
    <row r="749" spans="10:14" x14ac:dyDescent="0.25">
      <c r="J749" s="8">
        <f t="shared" si="55"/>
        <v>1900</v>
      </c>
      <c r="K749" s="8">
        <f t="shared" si="56"/>
        <v>1</v>
      </c>
      <c r="L749" s="8" t="str">
        <f t="shared" si="57"/>
        <v/>
      </c>
      <c r="M749" s="8" t="str">
        <f t="shared" si="58"/>
        <v/>
      </c>
      <c r="N749" s="8" t="str">
        <f t="shared" si="59"/>
        <v>19001</v>
      </c>
    </row>
    <row r="750" spans="10:14" x14ac:dyDescent="0.25">
      <c r="J750" s="8">
        <f t="shared" si="55"/>
        <v>1900</v>
      </c>
      <c r="K750" s="8">
        <f t="shared" si="56"/>
        <v>1</v>
      </c>
      <c r="L750" s="8" t="str">
        <f t="shared" si="57"/>
        <v/>
      </c>
      <c r="M750" s="8" t="str">
        <f t="shared" si="58"/>
        <v/>
      </c>
      <c r="N750" s="8" t="str">
        <f t="shared" si="59"/>
        <v>19001</v>
      </c>
    </row>
    <row r="751" spans="10:14" x14ac:dyDescent="0.25">
      <c r="J751" s="8">
        <f t="shared" si="55"/>
        <v>1900</v>
      </c>
      <c r="K751" s="8">
        <f t="shared" si="56"/>
        <v>1</v>
      </c>
      <c r="L751" s="8" t="str">
        <f t="shared" si="57"/>
        <v/>
      </c>
      <c r="M751" s="8" t="str">
        <f t="shared" si="58"/>
        <v/>
      </c>
      <c r="N751" s="8" t="str">
        <f t="shared" si="59"/>
        <v>19001</v>
      </c>
    </row>
    <row r="752" spans="10:14" x14ac:dyDescent="0.25">
      <c r="J752" s="8">
        <f t="shared" si="55"/>
        <v>1900</v>
      </c>
      <c r="K752" s="8">
        <f t="shared" si="56"/>
        <v>1</v>
      </c>
      <c r="L752" s="8" t="str">
        <f t="shared" si="57"/>
        <v/>
      </c>
      <c r="M752" s="8" t="str">
        <f t="shared" si="58"/>
        <v/>
      </c>
      <c r="N752" s="8" t="str">
        <f t="shared" si="59"/>
        <v>19001</v>
      </c>
    </row>
    <row r="753" spans="10:14" x14ac:dyDescent="0.25">
      <c r="J753" s="8">
        <f t="shared" si="55"/>
        <v>1900</v>
      </c>
      <c r="K753" s="8">
        <f t="shared" si="56"/>
        <v>1</v>
      </c>
      <c r="L753" s="8" t="str">
        <f t="shared" si="57"/>
        <v/>
      </c>
      <c r="M753" s="8" t="str">
        <f t="shared" si="58"/>
        <v/>
      </c>
      <c r="N753" s="8" t="str">
        <f t="shared" si="59"/>
        <v>19001</v>
      </c>
    </row>
    <row r="754" spans="10:14" x14ac:dyDescent="0.25">
      <c r="J754" s="8">
        <f t="shared" si="55"/>
        <v>1900</v>
      </c>
      <c r="K754" s="8">
        <f t="shared" si="56"/>
        <v>1</v>
      </c>
      <c r="L754" s="8" t="str">
        <f t="shared" si="57"/>
        <v/>
      </c>
      <c r="M754" s="8" t="str">
        <f t="shared" si="58"/>
        <v/>
      </c>
      <c r="N754" s="8" t="str">
        <f t="shared" si="59"/>
        <v>19001</v>
      </c>
    </row>
    <row r="755" spans="10:14" x14ac:dyDescent="0.25">
      <c r="J755" s="8">
        <f t="shared" si="55"/>
        <v>1900</v>
      </c>
      <c r="K755" s="8">
        <f t="shared" si="56"/>
        <v>1</v>
      </c>
      <c r="L755" s="8" t="str">
        <f t="shared" si="57"/>
        <v/>
      </c>
      <c r="M755" s="8" t="str">
        <f t="shared" si="58"/>
        <v/>
      </c>
      <c r="N755" s="8" t="str">
        <f t="shared" si="59"/>
        <v>19001</v>
      </c>
    </row>
    <row r="756" spans="10:14" x14ac:dyDescent="0.25">
      <c r="J756" s="8">
        <f t="shared" si="55"/>
        <v>1900</v>
      </c>
      <c r="K756" s="8">
        <f t="shared" si="56"/>
        <v>1</v>
      </c>
      <c r="L756" s="8" t="str">
        <f t="shared" si="57"/>
        <v/>
      </c>
      <c r="M756" s="8" t="str">
        <f t="shared" si="58"/>
        <v/>
      </c>
      <c r="N756" s="8" t="str">
        <f t="shared" si="59"/>
        <v>19001</v>
      </c>
    </row>
    <row r="757" spans="10:14" x14ac:dyDescent="0.25">
      <c r="J757" s="8">
        <f t="shared" si="55"/>
        <v>1900</v>
      </c>
      <c r="K757" s="8">
        <f t="shared" si="56"/>
        <v>1</v>
      </c>
      <c r="L757" s="8" t="str">
        <f t="shared" si="57"/>
        <v/>
      </c>
      <c r="M757" s="8" t="str">
        <f t="shared" si="58"/>
        <v/>
      </c>
      <c r="N757" s="8" t="str">
        <f t="shared" si="59"/>
        <v>19001</v>
      </c>
    </row>
    <row r="758" spans="10:14" x14ac:dyDescent="0.25">
      <c r="J758" s="8">
        <f t="shared" si="55"/>
        <v>1900</v>
      </c>
      <c r="K758" s="8">
        <f t="shared" si="56"/>
        <v>1</v>
      </c>
      <c r="L758" s="8" t="str">
        <f t="shared" si="57"/>
        <v/>
      </c>
      <c r="M758" s="8" t="str">
        <f t="shared" si="58"/>
        <v/>
      </c>
      <c r="N758" s="8" t="str">
        <f t="shared" si="59"/>
        <v>19001</v>
      </c>
    </row>
    <row r="759" spans="10:14" x14ac:dyDescent="0.25">
      <c r="J759" s="8">
        <f t="shared" si="55"/>
        <v>1900</v>
      </c>
      <c r="K759" s="8">
        <f t="shared" si="56"/>
        <v>1</v>
      </c>
      <c r="L759" s="8" t="str">
        <f t="shared" si="57"/>
        <v/>
      </c>
      <c r="M759" s="8" t="str">
        <f t="shared" si="58"/>
        <v/>
      </c>
      <c r="N759" s="8" t="str">
        <f t="shared" si="59"/>
        <v>19001</v>
      </c>
    </row>
    <row r="760" spans="10:14" x14ac:dyDescent="0.25">
      <c r="J760" s="8">
        <f t="shared" si="55"/>
        <v>1900</v>
      </c>
      <c r="K760" s="8">
        <f t="shared" si="56"/>
        <v>1</v>
      </c>
      <c r="L760" s="8" t="str">
        <f t="shared" si="57"/>
        <v/>
      </c>
      <c r="M760" s="8" t="str">
        <f t="shared" si="58"/>
        <v/>
      </c>
      <c r="N760" s="8" t="str">
        <f t="shared" si="59"/>
        <v>19001</v>
      </c>
    </row>
    <row r="761" spans="10:14" x14ac:dyDescent="0.25">
      <c r="J761" s="8">
        <f t="shared" si="55"/>
        <v>1900</v>
      </c>
      <c r="K761" s="8">
        <f t="shared" si="56"/>
        <v>1</v>
      </c>
      <c r="L761" s="8" t="str">
        <f t="shared" si="57"/>
        <v/>
      </c>
      <c r="M761" s="8" t="str">
        <f t="shared" si="58"/>
        <v/>
      </c>
      <c r="N761" s="8" t="str">
        <f t="shared" si="59"/>
        <v>19001</v>
      </c>
    </row>
    <row r="762" spans="10:14" x14ac:dyDescent="0.25">
      <c r="J762" s="8">
        <f t="shared" si="55"/>
        <v>1900</v>
      </c>
      <c r="K762" s="8">
        <f t="shared" si="56"/>
        <v>1</v>
      </c>
      <c r="L762" s="8" t="str">
        <f t="shared" si="57"/>
        <v/>
      </c>
      <c r="M762" s="8" t="str">
        <f t="shared" si="58"/>
        <v/>
      </c>
      <c r="N762" s="8" t="str">
        <f t="shared" si="59"/>
        <v>19001</v>
      </c>
    </row>
    <row r="763" spans="10:14" x14ac:dyDescent="0.25">
      <c r="J763" s="8">
        <f t="shared" si="55"/>
        <v>1900</v>
      </c>
      <c r="K763" s="8">
        <f t="shared" si="56"/>
        <v>1</v>
      </c>
      <c r="L763" s="8" t="str">
        <f t="shared" si="57"/>
        <v/>
      </c>
      <c r="M763" s="8" t="str">
        <f t="shared" si="58"/>
        <v/>
      </c>
      <c r="N763" s="8" t="str">
        <f t="shared" si="59"/>
        <v>19001</v>
      </c>
    </row>
    <row r="764" spans="10:14" x14ac:dyDescent="0.25">
      <c r="J764" s="8">
        <f t="shared" si="55"/>
        <v>1900</v>
      </c>
      <c r="K764" s="8">
        <f t="shared" si="56"/>
        <v>1</v>
      </c>
      <c r="L764" s="8" t="str">
        <f t="shared" si="57"/>
        <v/>
      </c>
      <c r="M764" s="8" t="str">
        <f t="shared" si="58"/>
        <v/>
      </c>
      <c r="N764" s="8" t="str">
        <f t="shared" si="59"/>
        <v>19001</v>
      </c>
    </row>
    <row r="765" spans="10:14" x14ac:dyDescent="0.25">
      <c r="J765" s="8">
        <f t="shared" si="55"/>
        <v>1900</v>
      </c>
      <c r="K765" s="8">
        <f t="shared" si="56"/>
        <v>1</v>
      </c>
      <c r="L765" s="8" t="str">
        <f t="shared" si="57"/>
        <v/>
      </c>
      <c r="M765" s="8" t="str">
        <f t="shared" si="58"/>
        <v/>
      </c>
      <c r="N765" s="8" t="str">
        <f t="shared" si="59"/>
        <v>19001</v>
      </c>
    </row>
    <row r="766" spans="10:14" x14ac:dyDescent="0.25">
      <c r="J766" s="8">
        <f t="shared" si="55"/>
        <v>1900</v>
      </c>
      <c r="K766" s="8">
        <f t="shared" si="56"/>
        <v>1</v>
      </c>
      <c r="L766" s="8" t="str">
        <f t="shared" si="57"/>
        <v/>
      </c>
      <c r="M766" s="8" t="str">
        <f t="shared" si="58"/>
        <v/>
      </c>
      <c r="N766" s="8" t="str">
        <f t="shared" si="59"/>
        <v>19001</v>
      </c>
    </row>
    <row r="767" spans="10:14" x14ac:dyDescent="0.25">
      <c r="J767" s="8">
        <f t="shared" si="55"/>
        <v>1900</v>
      </c>
      <c r="K767" s="8">
        <f t="shared" si="56"/>
        <v>1</v>
      </c>
      <c r="L767" s="8" t="str">
        <f t="shared" si="57"/>
        <v/>
      </c>
      <c r="M767" s="8" t="str">
        <f t="shared" si="58"/>
        <v/>
      </c>
      <c r="N767" s="8" t="str">
        <f t="shared" si="59"/>
        <v>19001</v>
      </c>
    </row>
    <row r="768" spans="10:14" x14ac:dyDescent="0.25">
      <c r="J768" s="8">
        <f t="shared" si="55"/>
        <v>1900</v>
      </c>
      <c r="K768" s="8">
        <f t="shared" si="56"/>
        <v>1</v>
      </c>
      <c r="L768" s="8" t="str">
        <f t="shared" si="57"/>
        <v/>
      </c>
      <c r="M768" s="8" t="str">
        <f t="shared" si="58"/>
        <v/>
      </c>
      <c r="N768" s="8" t="str">
        <f t="shared" si="59"/>
        <v>19001</v>
      </c>
    </row>
    <row r="769" spans="10:14" x14ac:dyDescent="0.25">
      <c r="J769" s="8">
        <f t="shared" si="55"/>
        <v>1900</v>
      </c>
      <c r="K769" s="8">
        <f t="shared" si="56"/>
        <v>1</v>
      </c>
      <c r="L769" s="8" t="str">
        <f t="shared" si="57"/>
        <v/>
      </c>
      <c r="M769" s="8" t="str">
        <f t="shared" si="58"/>
        <v/>
      </c>
      <c r="N769" s="8" t="str">
        <f t="shared" si="59"/>
        <v>19001</v>
      </c>
    </row>
    <row r="770" spans="10:14" x14ac:dyDescent="0.25">
      <c r="J770" s="8">
        <f t="shared" si="55"/>
        <v>1900</v>
      </c>
      <c r="K770" s="8">
        <f t="shared" si="56"/>
        <v>1</v>
      </c>
      <c r="L770" s="8" t="str">
        <f t="shared" si="57"/>
        <v/>
      </c>
      <c r="M770" s="8" t="str">
        <f t="shared" si="58"/>
        <v/>
      </c>
      <c r="N770" s="8" t="str">
        <f t="shared" si="59"/>
        <v>19001</v>
      </c>
    </row>
    <row r="771" spans="10:14" x14ac:dyDescent="0.25">
      <c r="J771" s="8">
        <f t="shared" si="55"/>
        <v>1900</v>
      </c>
      <c r="K771" s="8">
        <f t="shared" si="56"/>
        <v>1</v>
      </c>
      <c r="L771" s="8" t="str">
        <f t="shared" si="57"/>
        <v/>
      </c>
      <c r="M771" s="8" t="str">
        <f t="shared" si="58"/>
        <v/>
      </c>
      <c r="N771" s="8" t="str">
        <f t="shared" si="59"/>
        <v>19001</v>
      </c>
    </row>
    <row r="772" spans="10:14" x14ac:dyDescent="0.25">
      <c r="J772" s="8">
        <f t="shared" ref="J772:J835" si="60">YEAR(F772)</f>
        <v>1900</v>
      </c>
      <c r="K772" s="8">
        <f t="shared" ref="K772:K835" si="61">MONTH(F772)</f>
        <v>1</v>
      </c>
      <c r="L772" s="8" t="str">
        <f t="shared" ref="L772:L835" si="62">MID(B772,7,4)</f>
        <v/>
      </c>
      <c r="M772" s="8" t="str">
        <f t="shared" ref="M772:M835" si="63">MID(B772,4,2)</f>
        <v/>
      </c>
      <c r="N772" s="8" t="str">
        <f t="shared" ref="N772:N835" si="64">CONCATENATE(A772,H772,J772,,K772,D772)</f>
        <v>19001</v>
      </c>
    </row>
    <row r="773" spans="10:14" x14ac:dyDescent="0.25">
      <c r="J773" s="8">
        <f t="shared" si="60"/>
        <v>1900</v>
      </c>
      <c r="K773" s="8">
        <f t="shared" si="61"/>
        <v>1</v>
      </c>
      <c r="L773" s="8" t="str">
        <f t="shared" si="62"/>
        <v/>
      </c>
      <c r="M773" s="8" t="str">
        <f t="shared" si="63"/>
        <v/>
      </c>
      <c r="N773" s="8" t="str">
        <f t="shared" si="64"/>
        <v>19001</v>
      </c>
    </row>
    <row r="774" spans="10:14" x14ac:dyDescent="0.25">
      <c r="J774" s="8">
        <f t="shared" si="60"/>
        <v>1900</v>
      </c>
      <c r="K774" s="8">
        <f t="shared" si="61"/>
        <v>1</v>
      </c>
      <c r="L774" s="8" t="str">
        <f t="shared" si="62"/>
        <v/>
      </c>
      <c r="M774" s="8" t="str">
        <f t="shared" si="63"/>
        <v/>
      </c>
      <c r="N774" s="8" t="str">
        <f t="shared" si="64"/>
        <v>19001</v>
      </c>
    </row>
    <row r="775" spans="10:14" x14ac:dyDescent="0.25">
      <c r="J775" s="8">
        <f t="shared" si="60"/>
        <v>1900</v>
      </c>
      <c r="K775" s="8">
        <f t="shared" si="61"/>
        <v>1</v>
      </c>
      <c r="L775" s="8" t="str">
        <f t="shared" si="62"/>
        <v/>
      </c>
      <c r="M775" s="8" t="str">
        <f t="shared" si="63"/>
        <v/>
      </c>
      <c r="N775" s="8" t="str">
        <f t="shared" si="64"/>
        <v>19001</v>
      </c>
    </row>
    <row r="776" spans="10:14" x14ac:dyDescent="0.25">
      <c r="J776" s="8">
        <f t="shared" si="60"/>
        <v>1900</v>
      </c>
      <c r="K776" s="8">
        <f t="shared" si="61"/>
        <v>1</v>
      </c>
      <c r="L776" s="8" t="str">
        <f t="shared" si="62"/>
        <v/>
      </c>
      <c r="M776" s="8" t="str">
        <f t="shared" si="63"/>
        <v/>
      </c>
      <c r="N776" s="8" t="str">
        <f t="shared" si="64"/>
        <v>19001</v>
      </c>
    </row>
    <row r="777" spans="10:14" x14ac:dyDescent="0.25">
      <c r="J777" s="8">
        <f t="shared" si="60"/>
        <v>1900</v>
      </c>
      <c r="K777" s="8">
        <f t="shared" si="61"/>
        <v>1</v>
      </c>
      <c r="L777" s="8" t="str">
        <f t="shared" si="62"/>
        <v/>
      </c>
      <c r="M777" s="8" t="str">
        <f t="shared" si="63"/>
        <v/>
      </c>
      <c r="N777" s="8" t="str">
        <f t="shared" si="64"/>
        <v>19001</v>
      </c>
    </row>
    <row r="778" spans="10:14" x14ac:dyDescent="0.25">
      <c r="J778" s="8">
        <f t="shared" si="60"/>
        <v>1900</v>
      </c>
      <c r="K778" s="8">
        <f t="shared" si="61"/>
        <v>1</v>
      </c>
      <c r="L778" s="8" t="str">
        <f t="shared" si="62"/>
        <v/>
      </c>
      <c r="M778" s="8" t="str">
        <f t="shared" si="63"/>
        <v/>
      </c>
      <c r="N778" s="8" t="str">
        <f t="shared" si="64"/>
        <v>19001</v>
      </c>
    </row>
    <row r="779" spans="10:14" x14ac:dyDescent="0.25">
      <c r="J779" s="8">
        <f t="shared" si="60"/>
        <v>1900</v>
      </c>
      <c r="K779" s="8">
        <f t="shared" si="61"/>
        <v>1</v>
      </c>
      <c r="L779" s="8" t="str">
        <f t="shared" si="62"/>
        <v/>
      </c>
      <c r="M779" s="8" t="str">
        <f t="shared" si="63"/>
        <v/>
      </c>
      <c r="N779" s="8" t="str">
        <f t="shared" si="64"/>
        <v>19001</v>
      </c>
    </row>
    <row r="780" spans="10:14" x14ac:dyDescent="0.25">
      <c r="J780" s="8">
        <f t="shared" si="60"/>
        <v>1900</v>
      </c>
      <c r="K780" s="8">
        <f t="shared" si="61"/>
        <v>1</v>
      </c>
      <c r="L780" s="8" t="str">
        <f t="shared" si="62"/>
        <v/>
      </c>
      <c r="M780" s="8" t="str">
        <f t="shared" si="63"/>
        <v/>
      </c>
      <c r="N780" s="8" t="str">
        <f t="shared" si="64"/>
        <v>19001</v>
      </c>
    </row>
    <row r="781" spans="10:14" x14ac:dyDescent="0.25">
      <c r="J781" s="8">
        <f t="shared" si="60"/>
        <v>1900</v>
      </c>
      <c r="K781" s="8">
        <f t="shared" si="61"/>
        <v>1</v>
      </c>
      <c r="L781" s="8" t="str">
        <f t="shared" si="62"/>
        <v/>
      </c>
      <c r="M781" s="8" t="str">
        <f t="shared" si="63"/>
        <v/>
      </c>
      <c r="N781" s="8" t="str">
        <f t="shared" si="64"/>
        <v>19001</v>
      </c>
    </row>
    <row r="782" spans="10:14" x14ac:dyDescent="0.25">
      <c r="J782" s="8">
        <f t="shared" si="60"/>
        <v>1900</v>
      </c>
      <c r="K782" s="8">
        <f t="shared" si="61"/>
        <v>1</v>
      </c>
      <c r="L782" s="8" t="str">
        <f t="shared" si="62"/>
        <v/>
      </c>
      <c r="M782" s="8" t="str">
        <f t="shared" si="63"/>
        <v/>
      </c>
      <c r="N782" s="8" t="str">
        <f t="shared" si="64"/>
        <v>19001</v>
      </c>
    </row>
    <row r="783" spans="10:14" x14ac:dyDescent="0.25">
      <c r="J783" s="8">
        <f t="shared" si="60"/>
        <v>1900</v>
      </c>
      <c r="K783" s="8">
        <f t="shared" si="61"/>
        <v>1</v>
      </c>
      <c r="L783" s="8" t="str">
        <f t="shared" si="62"/>
        <v/>
      </c>
      <c r="M783" s="8" t="str">
        <f t="shared" si="63"/>
        <v/>
      </c>
      <c r="N783" s="8" t="str">
        <f t="shared" si="64"/>
        <v>19001</v>
      </c>
    </row>
    <row r="784" spans="10:14" x14ac:dyDescent="0.25">
      <c r="J784" s="8">
        <f t="shared" si="60"/>
        <v>1900</v>
      </c>
      <c r="K784" s="8">
        <f t="shared" si="61"/>
        <v>1</v>
      </c>
      <c r="L784" s="8" t="str">
        <f t="shared" si="62"/>
        <v/>
      </c>
      <c r="M784" s="8" t="str">
        <f t="shared" si="63"/>
        <v/>
      </c>
      <c r="N784" s="8" t="str">
        <f t="shared" si="64"/>
        <v>19001</v>
      </c>
    </row>
    <row r="785" spans="10:14" x14ac:dyDescent="0.25">
      <c r="J785" s="8">
        <f t="shared" si="60"/>
        <v>1900</v>
      </c>
      <c r="K785" s="8">
        <f t="shared" si="61"/>
        <v>1</v>
      </c>
      <c r="L785" s="8" t="str">
        <f t="shared" si="62"/>
        <v/>
      </c>
      <c r="M785" s="8" t="str">
        <f t="shared" si="63"/>
        <v/>
      </c>
      <c r="N785" s="8" t="str">
        <f t="shared" si="64"/>
        <v>19001</v>
      </c>
    </row>
    <row r="786" spans="10:14" x14ac:dyDescent="0.25">
      <c r="J786" s="8">
        <f t="shared" si="60"/>
        <v>1900</v>
      </c>
      <c r="K786" s="8">
        <f t="shared" si="61"/>
        <v>1</v>
      </c>
      <c r="L786" s="8" t="str">
        <f t="shared" si="62"/>
        <v/>
      </c>
      <c r="M786" s="8" t="str">
        <f t="shared" si="63"/>
        <v/>
      </c>
      <c r="N786" s="8" t="str">
        <f t="shared" si="64"/>
        <v>19001</v>
      </c>
    </row>
    <row r="787" spans="10:14" x14ac:dyDescent="0.25">
      <c r="J787" s="8">
        <f t="shared" si="60"/>
        <v>1900</v>
      </c>
      <c r="K787" s="8">
        <f t="shared" si="61"/>
        <v>1</v>
      </c>
      <c r="L787" s="8" t="str">
        <f t="shared" si="62"/>
        <v/>
      </c>
      <c r="M787" s="8" t="str">
        <f t="shared" si="63"/>
        <v/>
      </c>
      <c r="N787" s="8" t="str">
        <f t="shared" si="64"/>
        <v>19001</v>
      </c>
    </row>
    <row r="788" spans="10:14" x14ac:dyDescent="0.25">
      <c r="J788" s="8">
        <f t="shared" si="60"/>
        <v>1900</v>
      </c>
      <c r="K788" s="8">
        <f t="shared" si="61"/>
        <v>1</v>
      </c>
      <c r="L788" s="8" t="str">
        <f t="shared" si="62"/>
        <v/>
      </c>
      <c r="M788" s="8" t="str">
        <f t="shared" si="63"/>
        <v/>
      </c>
      <c r="N788" s="8" t="str">
        <f t="shared" si="64"/>
        <v>19001</v>
      </c>
    </row>
    <row r="789" spans="10:14" x14ac:dyDescent="0.25">
      <c r="J789" s="8">
        <f t="shared" si="60"/>
        <v>1900</v>
      </c>
      <c r="K789" s="8">
        <f t="shared" si="61"/>
        <v>1</v>
      </c>
      <c r="L789" s="8" t="str">
        <f t="shared" si="62"/>
        <v/>
      </c>
      <c r="M789" s="8" t="str">
        <f t="shared" si="63"/>
        <v/>
      </c>
      <c r="N789" s="8" t="str">
        <f t="shared" si="64"/>
        <v>19001</v>
      </c>
    </row>
    <row r="790" spans="10:14" x14ac:dyDescent="0.25">
      <c r="J790" s="8">
        <f t="shared" si="60"/>
        <v>1900</v>
      </c>
      <c r="K790" s="8">
        <f t="shared" si="61"/>
        <v>1</v>
      </c>
      <c r="L790" s="8" t="str">
        <f t="shared" si="62"/>
        <v/>
      </c>
      <c r="M790" s="8" t="str">
        <f t="shared" si="63"/>
        <v/>
      </c>
      <c r="N790" s="8" t="str">
        <f t="shared" si="64"/>
        <v>19001</v>
      </c>
    </row>
    <row r="791" spans="10:14" x14ac:dyDescent="0.25">
      <c r="J791" s="8">
        <f t="shared" si="60"/>
        <v>1900</v>
      </c>
      <c r="K791" s="8">
        <f t="shared" si="61"/>
        <v>1</v>
      </c>
      <c r="L791" s="8" t="str">
        <f t="shared" si="62"/>
        <v/>
      </c>
      <c r="M791" s="8" t="str">
        <f t="shared" si="63"/>
        <v/>
      </c>
      <c r="N791" s="8" t="str">
        <f t="shared" si="64"/>
        <v>19001</v>
      </c>
    </row>
    <row r="792" spans="10:14" x14ac:dyDescent="0.25">
      <c r="J792" s="8">
        <f t="shared" si="60"/>
        <v>1900</v>
      </c>
      <c r="K792" s="8">
        <f t="shared" si="61"/>
        <v>1</v>
      </c>
      <c r="L792" s="8" t="str">
        <f t="shared" si="62"/>
        <v/>
      </c>
      <c r="M792" s="8" t="str">
        <f t="shared" si="63"/>
        <v/>
      </c>
      <c r="N792" s="8" t="str">
        <f t="shared" si="64"/>
        <v>19001</v>
      </c>
    </row>
    <row r="793" spans="10:14" x14ac:dyDescent="0.25">
      <c r="J793" s="8">
        <f t="shared" si="60"/>
        <v>1900</v>
      </c>
      <c r="K793" s="8">
        <f t="shared" si="61"/>
        <v>1</v>
      </c>
      <c r="L793" s="8" t="str">
        <f t="shared" si="62"/>
        <v/>
      </c>
      <c r="M793" s="8" t="str">
        <f t="shared" si="63"/>
        <v/>
      </c>
      <c r="N793" s="8" t="str">
        <f t="shared" si="64"/>
        <v>19001</v>
      </c>
    </row>
    <row r="794" spans="10:14" x14ac:dyDescent="0.25">
      <c r="J794" s="8">
        <f t="shared" si="60"/>
        <v>1900</v>
      </c>
      <c r="K794" s="8">
        <f t="shared" si="61"/>
        <v>1</v>
      </c>
      <c r="L794" s="8" t="str">
        <f t="shared" si="62"/>
        <v/>
      </c>
      <c r="M794" s="8" t="str">
        <f t="shared" si="63"/>
        <v/>
      </c>
      <c r="N794" s="8" t="str">
        <f t="shared" si="64"/>
        <v>19001</v>
      </c>
    </row>
    <row r="795" spans="10:14" x14ac:dyDescent="0.25">
      <c r="J795" s="8">
        <f t="shared" si="60"/>
        <v>1900</v>
      </c>
      <c r="K795" s="8">
        <f t="shared" si="61"/>
        <v>1</v>
      </c>
      <c r="L795" s="8" t="str">
        <f t="shared" si="62"/>
        <v/>
      </c>
      <c r="M795" s="8" t="str">
        <f t="shared" si="63"/>
        <v/>
      </c>
      <c r="N795" s="8" t="str">
        <f t="shared" si="64"/>
        <v>19001</v>
      </c>
    </row>
    <row r="796" spans="10:14" x14ac:dyDescent="0.25">
      <c r="J796" s="8">
        <f t="shared" si="60"/>
        <v>1900</v>
      </c>
      <c r="K796" s="8">
        <f t="shared" si="61"/>
        <v>1</v>
      </c>
      <c r="L796" s="8" t="str">
        <f t="shared" si="62"/>
        <v/>
      </c>
      <c r="M796" s="8" t="str">
        <f t="shared" si="63"/>
        <v/>
      </c>
      <c r="N796" s="8" t="str">
        <f t="shared" si="64"/>
        <v>19001</v>
      </c>
    </row>
    <row r="797" spans="10:14" x14ac:dyDescent="0.25">
      <c r="J797" s="8">
        <f t="shared" si="60"/>
        <v>1900</v>
      </c>
      <c r="K797" s="8">
        <f t="shared" si="61"/>
        <v>1</v>
      </c>
      <c r="L797" s="8" t="str">
        <f t="shared" si="62"/>
        <v/>
      </c>
      <c r="M797" s="8" t="str">
        <f t="shared" si="63"/>
        <v/>
      </c>
      <c r="N797" s="8" t="str">
        <f t="shared" si="64"/>
        <v>19001</v>
      </c>
    </row>
    <row r="798" spans="10:14" x14ac:dyDescent="0.25">
      <c r="J798" s="8">
        <f t="shared" si="60"/>
        <v>1900</v>
      </c>
      <c r="K798" s="8">
        <f t="shared" si="61"/>
        <v>1</v>
      </c>
      <c r="L798" s="8" t="str">
        <f t="shared" si="62"/>
        <v/>
      </c>
      <c r="M798" s="8" t="str">
        <f t="shared" si="63"/>
        <v/>
      </c>
      <c r="N798" s="8" t="str">
        <f t="shared" si="64"/>
        <v>19001</v>
      </c>
    </row>
    <row r="799" spans="10:14" x14ac:dyDescent="0.25">
      <c r="J799" s="8">
        <f t="shared" si="60"/>
        <v>1900</v>
      </c>
      <c r="K799" s="8">
        <f t="shared" si="61"/>
        <v>1</v>
      </c>
      <c r="L799" s="8" t="str">
        <f t="shared" si="62"/>
        <v/>
      </c>
      <c r="M799" s="8" t="str">
        <f t="shared" si="63"/>
        <v/>
      </c>
      <c r="N799" s="8" t="str">
        <f t="shared" si="64"/>
        <v>19001</v>
      </c>
    </row>
    <row r="800" spans="10:14" x14ac:dyDescent="0.25">
      <c r="J800" s="8">
        <f t="shared" si="60"/>
        <v>1900</v>
      </c>
      <c r="K800" s="8">
        <f t="shared" si="61"/>
        <v>1</v>
      </c>
      <c r="L800" s="8" t="str">
        <f t="shared" si="62"/>
        <v/>
      </c>
      <c r="M800" s="8" t="str">
        <f t="shared" si="63"/>
        <v/>
      </c>
      <c r="N800" s="8" t="str">
        <f t="shared" si="64"/>
        <v>19001</v>
      </c>
    </row>
    <row r="801" spans="10:14" x14ac:dyDescent="0.25">
      <c r="J801" s="8">
        <f t="shared" si="60"/>
        <v>1900</v>
      </c>
      <c r="K801" s="8">
        <f t="shared" si="61"/>
        <v>1</v>
      </c>
      <c r="L801" s="8" t="str">
        <f t="shared" si="62"/>
        <v/>
      </c>
      <c r="M801" s="8" t="str">
        <f t="shared" si="63"/>
        <v/>
      </c>
      <c r="N801" s="8" t="str">
        <f t="shared" si="64"/>
        <v>19001</v>
      </c>
    </row>
    <row r="802" spans="10:14" x14ac:dyDescent="0.25">
      <c r="J802" s="8">
        <f t="shared" si="60"/>
        <v>1900</v>
      </c>
      <c r="K802" s="8">
        <f t="shared" si="61"/>
        <v>1</v>
      </c>
      <c r="L802" s="8" t="str">
        <f t="shared" si="62"/>
        <v/>
      </c>
      <c r="M802" s="8" t="str">
        <f t="shared" si="63"/>
        <v/>
      </c>
      <c r="N802" s="8" t="str">
        <f t="shared" si="64"/>
        <v>19001</v>
      </c>
    </row>
    <row r="803" spans="10:14" x14ac:dyDescent="0.25">
      <c r="J803" s="8">
        <f t="shared" si="60"/>
        <v>1900</v>
      </c>
      <c r="K803" s="8">
        <f t="shared" si="61"/>
        <v>1</v>
      </c>
      <c r="L803" s="8" t="str">
        <f t="shared" si="62"/>
        <v/>
      </c>
      <c r="M803" s="8" t="str">
        <f t="shared" si="63"/>
        <v/>
      </c>
      <c r="N803" s="8" t="str">
        <f t="shared" si="64"/>
        <v>19001</v>
      </c>
    </row>
    <row r="804" spans="10:14" x14ac:dyDescent="0.25">
      <c r="J804" s="8">
        <f t="shared" si="60"/>
        <v>1900</v>
      </c>
      <c r="K804" s="8">
        <f t="shared" si="61"/>
        <v>1</v>
      </c>
      <c r="L804" s="8" t="str">
        <f t="shared" si="62"/>
        <v/>
      </c>
      <c r="M804" s="8" t="str">
        <f t="shared" si="63"/>
        <v/>
      </c>
      <c r="N804" s="8" t="str">
        <f t="shared" si="64"/>
        <v>19001</v>
      </c>
    </row>
    <row r="805" spans="10:14" x14ac:dyDescent="0.25">
      <c r="J805" s="8">
        <f t="shared" si="60"/>
        <v>1900</v>
      </c>
      <c r="K805" s="8">
        <f t="shared" si="61"/>
        <v>1</v>
      </c>
      <c r="L805" s="8" t="str">
        <f t="shared" si="62"/>
        <v/>
      </c>
      <c r="M805" s="8" t="str">
        <f t="shared" si="63"/>
        <v/>
      </c>
      <c r="N805" s="8" t="str">
        <f t="shared" si="64"/>
        <v>19001</v>
      </c>
    </row>
    <row r="806" spans="10:14" x14ac:dyDescent="0.25">
      <c r="J806" s="8">
        <f t="shared" si="60"/>
        <v>1900</v>
      </c>
      <c r="K806" s="8">
        <f t="shared" si="61"/>
        <v>1</v>
      </c>
      <c r="L806" s="8" t="str">
        <f t="shared" si="62"/>
        <v/>
      </c>
      <c r="M806" s="8" t="str">
        <f t="shared" si="63"/>
        <v/>
      </c>
      <c r="N806" s="8" t="str">
        <f t="shared" si="64"/>
        <v>19001</v>
      </c>
    </row>
    <row r="807" spans="10:14" x14ac:dyDescent="0.25">
      <c r="J807" s="8">
        <f t="shared" si="60"/>
        <v>1900</v>
      </c>
      <c r="K807" s="8">
        <f t="shared" si="61"/>
        <v>1</v>
      </c>
      <c r="L807" s="8" t="str">
        <f t="shared" si="62"/>
        <v/>
      </c>
      <c r="M807" s="8" t="str">
        <f t="shared" si="63"/>
        <v/>
      </c>
      <c r="N807" s="8" t="str">
        <f t="shared" si="64"/>
        <v>19001</v>
      </c>
    </row>
    <row r="808" spans="10:14" x14ac:dyDescent="0.25">
      <c r="J808" s="8">
        <f t="shared" si="60"/>
        <v>1900</v>
      </c>
      <c r="K808" s="8">
        <f t="shared" si="61"/>
        <v>1</v>
      </c>
      <c r="L808" s="8" t="str">
        <f t="shared" si="62"/>
        <v/>
      </c>
      <c r="M808" s="8" t="str">
        <f t="shared" si="63"/>
        <v/>
      </c>
      <c r="N808" s="8" t="str">
        <f t="shared" si="64"/>
        <v>19001</v>
      </c>
    </row>
    <row r="809" spans="10:14" x14ac:dyDescent="0.25">
      <c r="J809" s="8">
        <f t="shared" si="60"/>
        <v>1900</v>
      </c>
      <c r="K809" s="8">
        <f t="shared" si="61"/>
        <v>1</v>
      </c>
      <c r="L809" s="8" t="str">
        <f t="shared" si="62"/>
        <v/>
      </c>
      <c r="M809" s="8" t="str">
        <f t="shared" si="63"/>
        <v/>
      </c>
      <c r="N809" s="8" t="str">
        <f t="shared" si="64"/>
        <v>19001</v>
      </c>
    </row>
    <row r="810" spans="10:14" x14ac:dyDescent="0.25">
      <c r="J810" s="8">
        <f t="shared" si="60"/>
        <v>1900</v>
      </c>
      <c r="K810" s="8">
        <f t="shared" si="61"/>
        <v>1</v>
      </c>
      <c r="L810" s="8" t="str">
        <f t="shared" si="62"/>
        <v/>
      </c>
      <c r="M810" s="8" t="str">
        <f t="shared" si="63"/>
        <v/>
      </c>
      <c r="N810" s="8" t="str">
        <f t="shared" si="64"/>
        <v>19001</v>
      </c>
    </row>
    <row r="811" spans="10:14" x14ac:dyDescent="0.25">
      <c r="J811" s="8">
        <f t="shared" si="60"/>
        <v>1900</v>
      </c>
      <c r="K811" s="8">
        <f t="shared" si="61"/>
        <v>1</v>
      </c>
      <c r="L811" s="8" t="str">
        <f t="shared" si="62"/>
        <v/>
      </c>
      <c r="M811" s="8" t="str">
        <f t="shared" si="63"/>
        <v/>
      </c>
      <c r="N811" s="8" t="str">
        <f t="shared" si="64"/>
        <v>19001</v>
      </c>
    </row>
    <row r="812" spans="10:14" x14ac:dyDescent="0.25">
      <c r="J812" s="8">
        <f t="shared" si="60"/>
        <v>1900</v>
      </c>
      <c r="K812" s="8">
        <f t="shared" si="61"/>
        <v>1</v>
      </c>
      <c r="L812" s="8" t="str">
        <f t="shared" si="62"/>
        <v/>
      </c>
      <c r="M812" s="8" t="str">
        <f t="shared" si="63"/>
        <v/>
      </c>
      <c r="N812" s="8" t="str">
        <f t="shared" si="64"/>
        <v>19001</v>
      </c>
    </row>
    <row r="813" spans="10:14" x14ac:dyDescent="0.25">
      <c r="J813" s="8">
        <f t="shared" si="60"/>
        <v>1900</v>
      </c>
      <c r="K813" s="8">
        <f t="shared" si="61"/>
        <v>1</v>
      </c>
      <c r="L813" s="8" t="str">
        <f t="shared" si="62"/>
        <v/>
      </c>
      <c r="M813" s="8" t="str">
        <f t="shared" si="63"/>
        <v/>
      </c>
      <c r="N813" s="8" t="str">
        <f t="shared" si="64"/>
        <v>19001</v>
      </c>
    </row>
    <row r="814" spans="10:14" x14ac:dyDescent="0.25">
      <c r="J814" s="8">
        <f t="shared" si="60"/>
        <v>1900</v>
      </c>
      <c r="K814" s="8">
        <f t="shared" si="61"/>
        <v>1</v>
      </c>
      <c r="L814" s="8" t="str">
        <f t="shared" si="62"/>
        <v/>
      </c>
      <c r="M814" s="8" t="str">
        <f t="shared" si="63"/>
        <v/>
      </c>
      <c r="N814" s="8" t="str">
        <f t="shared" si="64"/>
        <v>19001</v>
      </c>
    </row>
    <row r="815" spans="10:14" x14ac:dyDescent="0.25">
      <c r="J815" s="8">
        <f t="shared" si="60"/>
        <v>1900</v>
      </c>
      <c r="K815" s="8">
        <f t="shared" si="61"/>
        <v>1</v>
      </c>
      <c r="L815" s="8" t="str">
        <f t="shared" si="62"/>
        <v/>
      </c>
      <c r="M815" s="8" t="str">
        <f t="shared" si="63"/>
        <v/>
      </c>
      <c r="N815" s="8" t="str">
        <f t="shared" si="64"/>
        <v>19001</v>
      </c>
    </row>
    <row r="816" spans="10:14" x14ac:dyDescent="0.25">
      <c r="J816" s="8">
        <f t="shared" si="60"/>
        <v>1900</v>
      </c>
      <c r="K816" s="8">
        <f t="shared" si="61"/>
        <v>1</v>
      </c>
      <c r="L816" s="8" t="str">
        <f t="shared" si="62"/>
        <v/>
      </c>
      <c r="M816" s="8" t="str">
        <f t="shared" si="63"/>
        <v/>
      </c>
      <c r="N816" s="8" t="str">
        <f t="shared" si="64"/>
        <v>19001</v>
      </c>
    </row>
    <row r="817" spans="10:14" x14ac:dyDescent="0.25">
      <c r="J817" s="8">
        <f t="shared" si="60"/>
        <v>1900</v>
      </c>
      <c r="K817" s="8">
        <f t="shared" si="61"/>
        <v>1</v>
      </c>
      <c r="L817" s="8" t="str">
        <f t="shared" si="62"/>
        <v/>
      </c>
      <c r="M817" s="8" t="str">
        <f t="shared" si="63"/>
        <v/>
      </c>
      <c r="N817" s="8" t="str">
        <f t="shared" si="64"/>
        <v>19001</v>
      </c>
    </row>
    <row r="818" spans="10:14" x14ac:dyDescent="0.25">
      <c r="J818" s="8">
        <f t="shared" si="60"/>
        <v>1900</v>
      </c>
      <c r="K818" s="8">
        <f t="shared" si="61"/>
        <v>1</v>
      </c>
      <c r="L818" s="8" t="str">
        <f t="shared" si="62"/>
        <v/>
      </c>
      <c r="M818" s="8" t="str">
        <f t="shared" si="63"/>
        <v/>
      </c>
      <c r="N818" s="8" t="str">
        <f t="shared" si="64"/>
        <v>19001</v>
      </c>
    </row>
    <row r="819" spans="10:14" x14ac:dyDescent="0.25">
      <c r="J819" s="8">
        <f t="shared" si="60"/>
        <v>1900</v>
      </c>
      <c r="K819" s="8">
        <f t="shared" si="61"/>
        <v>1</v>
      </c>
      <c r="L819" s="8" t="str">
        <f t="shared" si="62"/>
        <v/>
      </c>
      <c r="M819" s="8" t="str">
        <f t="shared" si="63"/>
        <v/>
      </c>
      <c r="N819" s="8" t="str">
        <f t="shared" si="64"/>
        <v>19001</v>
      </c>
    </row>
    <row r="820" spans="10:14" x14ac:dyDescent="0.25">
      <c r="J820" s="8">
        <f t="shared" si="60"/>
        <v>1900</v>
      </c>
      <c r="K820" s="8">
        <f t="shared" si="61"/>
        <v>1</v>
      </c>
      <c r="L820" s="8" t="str">
        <f t="shared" si="62"/>
        <v/>
      </c>
      <c r="M820" s="8" t="str">
        <f t="shared" si="63"/>
        <v/>
      </c>
      <c r="N820" s="8" t="str">
        <f t="shared" si="64"/>
        <v>19001</v>
      </c>
    </row>
    <row r="821" spans="10:14" x14ac:dyDescent="0.25">
      <c r="J821" s="8">
        <f t="shared" si="60"/>
        <v>1900</v>
      </c>
      <c r="K821" s="8">
        <f t="shared" si="61"/>
        <v>1</v>
      </c>
      <c r="L821" s="8" t="str">
        <f t="shared" si="62"/>
        <v/>
      </c>
      <c r="M821" s="8" t="str">
        <f t="shared" si="63"/>
        <v/>
      </c>
      <c r="N821" s="8" t="str">
        <f t="shared" si="64"/>
        <v>19001</v>
      </c>
    </row>
    <row r="822" spans="10:14" x14ac:dyDescent="0.25">
      <c r="J822" s="8">
        <f t="shared" si="60"/>
        <v>1900</v>
      </c>
      <c r="K822" s="8">
        <f t="shared" si="61"/>
        <v>1</v>
      </c>
      <c r="L822" s="8" t="str">
        <f t="shared" si="62"/>
        <v/>
      </c>
      <c r="M822" s="8" t="str">
        <f t="shared" si="63"/>
        <v/>
      </c>
      <c r="N822" s="8" t="str">
        <f t="shared" si="64"/>
        <v>19001</v>
      </c>
    </row>
    <row r="823" spans="10:14" x14ac:dyDescent="0.25">
      <c r="J823" s="8">
        <f t="shared" si="60"/>
        <v>1900</v>
      </c>
      <c r="K823" s="8">
        <f t="shared" si="61"/>
        <v>1</v>
      </c>
      <c r="L823" s="8" t="str">
        <f t="shared" si="62"/>
        <v/>
      </c>
      <c r="M823" s="8" t="str">
        <f t="shared" si="63"/>
        <v/>
      </c>
      <c r="N823" s="8" t="str">
        <f t="shared" si="64"/>
        <v>19001</v>
      </c>
    </row>
    <row r="824" spans="10:14" x14ac:dyDescent="0.25">
      <c r="J824" s="8">
        <f t="shared" si="60"/>
        <v>1900</v>
      </c>
      <c r="K824" s="8">
        <f t="shared" si="61"/>
        <v>1</v>
      </c>
      <c r="L824" s="8" t="str">
        <f t="shared" si="62"/>
        <v/>
      </c>
      <c r="M824" s="8" t="str">
        <f t="shared" si="63"/>
        <v/>
      </c>
      <c r="N824" s="8" t="str">
        <f t="shared" si="64"/>
        <v>19001</v>
      </c>
    </row>
    <row r="825" spans="10:14" x14ac:dyDescent="0.25">
      <c r="J825" s="8">
        <f t="shared" si="60"/>
        <v>1900</v>
      </c>
      <c r="K825" s="8">
        <f t="shared" si="61"/>
        <v>1</v>
      </c>
      <c r="L825" s="8" t="str">
        <f t="shared" si="62"/>
        <v/>
      </c>
      <c r="M825" s="8" t="str">
        <f t="shared" si="63"/>
        <v/>
      </c>
      <c r="N825" s="8" t="str">
        <f t="shared" si="64"/>
        <v>19001</v>
      </c>
    </row>
    <row r="826" spans="10:14" x14ac:dyDescent="0.25">
      <c r="J826" s="8">
        <f t="shared" si="60"/>
        <v>1900</v>
      </c>
      <c r="K826" s="8">
        <f t="shared" si="61"/>
        <v>1</v>
      </c>
      <c r="L826" s="8" t="str">
        <f t="shared" si="62"/>
        <v/>
      </c>
      <c r="M826" s="8" t="str">
        <f t="shared" si="63"/>
        <v/>
      </c>
      <c r="N826" s="8" t="str">
        <f t="shared" si="64"/>
        <v>19001</v>
      </c>
    </row>
    <row r="827" spans="10:14" x14ac:dyDescent="0.25">
      <c r="J827" s="8">
        <f t="shared" si="60"/>
        <v>1900</v>
      </c>
      <c r="K827" s="8">
        <f t="shared" si="61"/>
        <v>1</v>
      </c>
      <c r="L827" s="8" t="str">
        <f t="shared" si="62"/>
        <v/>
      </c>
      <c r="M827" s="8" t="str">
        <f t="shared" si="63"/>
        <v/>
      </c>
      <c r="N827" s="8" t="str">
        <f t="shared" si="64"/>
        <v>19001</v>
      </c>
    </row>
    <row r="828" spans="10:14" x14ac:dyDescent="0.25">
      <c r="J828" s="8">
        <f t="shared" si="60"/>
        <v>1900</v>
      </c>
      <c r="K828" s="8">
        <f t="shared" si="61"/>
        <v>1</v>
      </c>
      <c r="L828" s="8" t="str">
        <f t="shared" si="62"/>
        <v/>
      </c>
      <c r="M828" s="8" t="str">
        <f t="shared" si="63"/>
        <v/>
      </c>
      <c r="N828" s="8" t="str">
        <f t="shared" si="64"/>
        <v>19001</v>
      </c>
    </row>
    <row r="829" spans="10:14" x14ac:dyDescent="0.25">
      <c r="J829" s="8">
        <f t="shared" si="60"/>
        <v>1900</v>
      </c>
      <c r="K829" s="8">
        <f t="shared" si="61"/>
        <v>1</v>
      </c>
      <c r="L829" s="8" t="str">
        <f t="shared" si="62"/>
        <v/>
      </c>
      <c r="M829" s="8" t="str">
        <f t="shared" si="63"/>
        <v/>
      </c>
      <c r="N829" s="8" t="str">
        <f t="shared" si="64"/>
        <v>19001</v>
      </c>
    </row>
    <row r="830" spans="10:14" x14ac:dyDescent="0.25">
      <c r="J830" s="8">
        <f t="shared" si="60"/>
        <v>1900</v>
      </c>
      <c r="K830" s="8">
        <f t="shared" si="61"/>
        <v>1</v>
      </c>
      <c r="L830" s="8" t="str">
        <f t="shared" si="62"/>
        <v/>
      </c>
      <c r="M830" s="8" t="str">
        <f t="shared" si="63"/>
        <v/>
      </c>
      <c r="N830" s="8" t="str">
        <f t="shared" si="64"/>
        <v>19001</v>
      </c>
    </row>
    <row r="831" spans="10:14" x14ac:dyDescent="0.25">
      <c r="J831" s="8">
        <f t="shared" si="60"/>
        <v>1900</v>
      </c>
      <c r="K831" s="8">
        <f t="shared" si="61"/>
        <v>1</v>
      </c>
      <c r="L831" s="8" t="str">
        <f t="shared" si="62"/>
        <v/>
      </c>
      <c r="M831" s="8" t="str">
        <f t="shared" si="63"/>
        <v/>
      </c>
      <c r="N831" s="8" t="str">
        <f t="shared" si="64"/>
        <v>19001</v>
      </c>
    </row>
    <row r="832" spans="10:14" x14ac:dyDescent="0.25">
      <c r="J832" s="8">
        <f t="shared" si="60"/>
        <v>1900</v>
      </c>
      <c r="K832" s="8">
        <f t="shared" si="61"/>
        <v>1</v>
      </c>
      <c r="L832" s="8" t="str">
        <f t="shared" si="62"/>
        <v/>
      </c>
      <c r="M832" s="8" t="str">
        <f t="shared" si="63"/>
        <v/>
      </c>
      <c r="N832" s="8" t="str">
        <f t="shared" si="64"/>
        <v>19001</v>
      </c>
    </row>
    <row r="833" spans="10:14" x14ac:dyDescent="0.25">
      <c r="J833" s="8">
        <f t="shared" si="60"/>
        <v>1900</v>
      </c>
      <c r="K833" s="8">
        <f t="shared" si="61"/>
        <v>1</v>
      </c>
      <c r="L833" s="8" t="str">
        <f t="shared" si="62"/>
        <v/>
      </c>
      <c r="M833" s="8" t="str">
        <f t="shared" si="63"/>
        <v/>
      </c>
      <c r="N833" s="8" t="str">
        <f t="shared" si="64"/>
        <v>19001</v>
      </c>
    </row>
    <row r="834" spans="10:14" x14ac:dyDescent="0.25">
      <c r="J834" s="8">
        <f t="shared" si="60"/>
        <v>1900</v>
      </c>
      <c r="K834" s="8">
        <f t="shared" si="61"/>
        <v>1</v>
      </c>
      <c r="L834" s="8" t="str">
        <f t="shared" si="62"/>
        <v/>
      </c>
      <c r="M834" s="8" t="str">
        <f t="shared" si="63"/>
        <v/>
      </c>
      <c r="N834" s="8" t="str">
        <f t="shared" si="64"/>
        <v>19001</v>
      </c>
    </row>
    <row r="835" spans="10:14" x14ac:dyDescent="0.25">
      <c r="J835" s="8">
        <f t="shared" si="60"/>
        <v>1900</v>
      </c>
      <c r="K835" s="8">
        <f t="shared" si="61"/>
        <v>1</v>
      </c>
      <c r="L835" s="8" t="str">
        <f t="shared" si="62"/>
        <v/>
      </c>
      <c r="M835" s="8" t="str">
        <f t="shared" si="63"/>
        <v/>
      </c>
      <c r="N835" s="8" t="str">
        <f t="shared" si="64"/>
        <v>19001</v>
      </c>
    </row>
    <row r="836" spans="10:14" x14ac:dyDescent="0.25">
      <c r="J836" s="8">
        <f t="shared" ref="J836:J899" si="65">YEAR(F836)</f>
        <v>1900</v>
      </c>
      <c r="K836" s="8">
        <f t="shared" ref="K836:K899" si="66">MONTH(F836)</f>
        <v>1</v>
      </c>
      <c r="L836" s="8" t="str">
        <f t="shared" ref="L836:L899" si="67">MID(B836,7,4)</f>
        <v/>
      </c>
      <c r="M836" s="8" t="str">
        <f t="shared" ref="M836:M899" si="68">MID(B836,4,2)</f>
        <v/>
      </c>
      <c r="N836" s="8" t="str">
        <f t="shared" ref="N836:N899" si="69">CONCATENATE(A836,H836,J836,,K836,D836)</f>
        <v>19001</v>
      </c>
    </row>
    <row r="837" spans="10:14" x14ac:dyDescent="0.25">
      <c r="J837" s="8">
        <f t="shared" si="65"/>
        <v>1900</v>
      </c>
      <c r="K837" s="8">
        <f t="shared" si="66"/>
        <v>1</v>
      </c>
      <c r="L837" s="8" t="str">
        <f t="shared" si="67"/>
        <v/>
      </c>
      <c r="M837" s="8" t="str">
        <f t="shared" si="68"/>
        <v/>
      </c>
      <c r="N837" s="8" t="str">
        <f t="shared" si="69"/>
        <v>19001</v>
      </c>
    </row>
    <row r="838" spans="10:14" x14ac:dyDescent="0.25">
      <c r="J838" s="8">
        <f t="shared" si="65"/>
        <v>1900</v>
      </c>
      <c r="K838" s="8">
        <f t="shared" si="66"/>
        <v>1</v>
      </c>
      <c r="L838" s="8" t="str">
        <f t="shared" si="67"/>
        <v/>
      </c>
      <c r="M838" s="8" t="str">
        <f t="shared" si="68"/>
        <v/>
      </c>
      <c r="N838" s="8" t="str">
        <f t="shared" si="69"/>
        <v>19001</v>
      </c>
    </row>
    <row r="839" spans="10:14" x14ac:dyDescent="0.25">
      <c r="J839" s="8">
        <f t="shared" si="65"/>
        <v>1900</v>
      </c>
      <c r="K839" s="8">
        <f t="shared" si="66"/>
        <v>1</v>
      </c>
      <c r="L839" s="8" t="str">
        <f t="shared" si="67"/>
        <v/>
      </c>
      <c r="M839" s="8" t="str">
        <f t="shared" si="68"/>
        <v/>
      </c>
      <c r="N839" s="8" t="str">
        <f t="shared" si="69"/>
        <v>19001</v>
      </c>
    </row>
    <row r="840" spans="10:14" x14ac:dyDescent="0.25">
      <c r="J840" s="8">
        <f t="shared" si="65"/>
        <v>1900</v>
      </c>
      <c r="K840" s="8">
        <f t="shared" si="66"/>
        <v>1</v>
      </c>
      <c r="L840" s="8" t="str">
        <f t="shared" si="67"/>
        <v/>
      </c>
      <c r="M840" s="8" t="str">
        <f t="shared" si="68"/>
        <v/>
      </c>
      <c r="N840" s="8" t="str">
        <f t="shared" si="69"/>
        <v>19001</v>
      </c>
    </row>
    <row r="841" spans="10:14" x14ac:dyDescent="0.25">
      <c r="J841" s="8">
        <f t="shared" si="65"/>
        <v>1900</v>
      </c>
      <c r="K841" s="8">
        <f t="shared" si="66"/>
        <v>1</v>
      </c>
      <c r="L841" s="8" t="str">
        <f t="shared" si="67"/>
        <v/>
      </c>
      <c r="M841" s="8" t="str">
        <f t="shared" si="68"/>
        <v/>
      </c>
      <c r="N841" s="8" t="str">
        <f t="shared" si="69"/>
        <v>19001</v>
      </c>
    </row>
    <row r="842" spans="10:14" x14ac:dyDescent="0.25">
      <c r="J842" s="8">
        <f t="shared" si="65"/>
        <v>1900</v>
      </c>
      <c r="K842" s="8">
        <f t="shared" si="66"/>
        <v>1</v>
      </c>
      <c r="L842" s="8" t="str">
        <f t="shared" si="67"/>
        <v/>
      </c>
      <c r="M842" s="8" t="str">
        <f t="shared" si="68"/>
        <v/>
      </c>
      <c r="N842" s="8" t="str">
        <f t="shared" si="69"/>
        <v>19001</v>
      </c>
    </row>
    <row r="843" spans="10:14" x14ac:dyDescent="0.25">
      <c r="J843" s="8">
        <f t="shared" si="65"/>
        <v>1900</v>
      </c>
      <c r="K843" s="8">
        <f t="shared" si="66"/>
        <v>1</v>
      </c>
      <c r="L843" s="8" t="str">
        <f t="shared" si="67"/>
        <v/>
      </c>
      <c r="M843" s="8" t="str">
        <f t="shared" si="68"/>
        <v/>
      </c>
      <c r="N843" s="8" t="str">
        <f t="shared" si="69"/>
        <v>19001</v>
      </c>
    </row>
    <row r="844" spans="10:14" x14ac:dyDescent="0.25">
      <c r="J844" s="8">
        <f t="shared" si="65"/>
        <v>1900</v>
      </c>
      <c r="K844" s="8">
        <f t="shared" si="66"/>
        <v>1</v>
      </c>
      <c r="L844" s="8" t="str">
        <f t="shared" si="67"/>
        <v/>
      </c>
      <c r="M844" s="8" t="str">
        <f t="shared" si="68"/>
        <v/>
      </c>
      <c r="N844" s="8" t="str">
        <f t="shared" si="69"/>
        <v>19001</v>
      </c>
    </row>
    <row r="845" spans="10:14" x14ac:dyDescent="0.25">
      <c r="J845" s="8">
        <f t="shared" si="65"/>
        <v>1900</v>
      </c>
      <c r="K845" s="8">
        <f t="shared" si="66"/>
        <v>1</v>
      </c>
      <c r="L845" s="8" t="str">
        <f t="shared" si="67"/>
        <v/>
      </c>
      <c r="M845" s="8" t="str">
        <f t="shared" si="68"/>
        <v/>
      </c>
      <c r="N845" s="8" t="str">
        <f t="shared" si="69"/>
        <v>19001</v>
      </c>
    </row>
    <row r="846" spans="10:14" x14ac:dyDescent="0.25">
      <c r="J846" s="8">
        <f t="shared" si="65"/>
        <v>1900</v>
      </c>
      <c r="K846" s="8">
        <f t="shared" si="66"/>
        <v>1</v>
      </c>
      <c r="L846" s="8" t="str">
        <f t="shared" si="67"/>
        <v/>
      </c>
      <c r="M846" s="8" t="str">
        <f t="shared" si="68"/>
        <v/>
      </c>
      <c r="N846" s="8" t="str">
        <f t="shared" si="69"/>
        <v>19001</v>
      </c>
    </row>
    <row r="847" spans="10:14" x14ac:dyDescent="0.25">
      <c r="J847" s="8">
        <f t="shared" si="65"/>
        <v>1900</v>
      </c>
      <c r="K847" s="8">
        <f t="shared" si="66"/>
        <v>1</v>
      </c>
      <c r="L847" s="8" t="str">
        <f t="shared" si="67"/>
        <v/>
      </c>
      <c r="M847" s="8" t="str">
        <f t="shared" si="68"/>
        <v/>
      </c>
      <c r="N847" s="8" t="str">
        <f t="shared" si="69"/>
        <v>19001</v>
      </c>
    </row>
    <row r="848" spans="10:14" x14ac:dyDescent="0.25">
      <c r="J848" s="8">
        <f t="shared" si="65"/>
        <v>1900</v>
      </c>
      <c r="K848" s="8">
        <f t="shared" si="66"/>
        <v>1</v>
      </c>
      <c r="L848" s="8" t="str">
        <f t="shared" si="67"/>
        <v/>
      </c>
      <c r="M848" s="8" t="str">
        <f t="shared" si="68"/>
        <v/>
      </c>
      <c r="N848" s="8" t="str">
        <f t="shared" si="69"/>
        <v>19001</v>
      </c>
    </row>
    <row r="849" spans="10:14" x14ac:dyDescent="0.25">
      <c r="J849" s="8">
        <f t="shared" si="65"/>
        <v>1900</v>
      </c>
      <c r="K849" s="8">
        <f t="shared" si="66"/>
        <v>1</v>
      </c>
      <c r="L849" s="8" t="str">
        <f t="shared" si="67"/>
        <v/>
      </c>
      <c r="M849" s="8" t="str">
        <f t="shared" si="68"/>
        <v/>
      </c>
      <c r="N849" s="8" t="str">
        <f t="shared" si="69"/>
        <v>19001</v>
      </c>
    </row>
    <row r="850" spans="10:14" x14ac:dyDescent="0.25">
      <c r="J850" s="8">
        <f t="shared" si="65"/>
        <v>1900</v>
      </c>
      <c r="K850" s="8">
        <f t="shared" si="66"/>
        <v>1</v>
      </c>
      <c r="L850" s="8" t="str">
        <f t="shared" si="67"/>
        <v/>
      </c>
      <c r="M850" s="8" t="str">
        <f t="shared" si="68"/>
        <v/>
      </c>
      <c r="N850" s="8" t="str">
        <f t="shared" si="69"/>
        <v>19001</v>
      </c>
    </row>
    <row r="851" spans="10:14" x14ac:dyDescent="0.25">
      <c r="J851" s="8">
        <f t="shared" si="65"/>
        <v>1900</v>
      </c>
      <c r="K851" s="8">
        <f t="shared" si="66"/>
        <v>1</v>
      </c>
      <c r="L851" s="8" t="str">
        <f t="shared" si="67"/>
        <v/>
      </c>
      <c r="M851" s="8" t="str">
        <f t="shared" si="68"/>
        <v/>
      </c>
      <c r="N851" s="8" t="str">
        <f t="shared" si="69"/>
        <v>19001</v>
      </c>
    </row>
    <row r="852" spans="10:14" x14ac:dyDescent="0.25">
      <c r="J852" s="8">
        <f t="shared" si="65"/>
        <v>1900</v>
      </c>
      <c r="K852" s="8">
        <f t="shared" si="66"/>
        <v>1</v>
      </c>
      <c r="L852" s="8" t="str">
        <f t="shared" si="67"/>
        <v/>
      </c>
      <c r="M852" s="8" t="str">
        <f t="shared" si="68"/>
        <v/>
      </c>
      <c r="N852" s="8" t="str">
        <f t="shared" si="69"/>
        <v>19001</v>
      </c>
    </row>
    <row r="853" spans="10:14" x14ac:dyDescent="0.25">
      <c r="J853" s="8">
        <f t="shared" si="65"/>
        <v>1900</v>
      </c>
      <c r="K853" s="8">
        <f t="shared" si="66"/>
        <v>1</v>
      </c>
      <c r="L853" s="8" t="str">
        <f t="shared" si="67"/>
        <v/>
      </c>
      <c r="M853" s="8" t="str">
        <f t="shared" si="68"/>
        <v/>
      </c>
      <c r="N853" s="8" t="str">
        <f t="shared" si="69"/>
        <v>19001</v>
      </c>
    </row>
    <row r="854" spans="10:14" x14ac:dyDescent="0.25">
      <c r="J854" s="8">
        <f t="shared" si="65"/>
        <v>1900</v>
      </c>
      <c r="K854" s="8">
        <f t="shared" si="66"/>
        <v>1</v>
      </c>
      <c r="L854" s="8" t="str">
        <f t="shared" si="67"/>
        <v/>
      </c>
      <c r="M854" s="8" t="str">
        <f t="shared" si="68"/>
        <v/>
      </c>
      <c r="N854" s="8" t="str">
        <f t="shared" si="69"/>
        <v>19001</v>
      </c>
    </row>
    <row r="855" spans="10:14" x14ac:dyDescent="0.25">
      <c r="J855" s="8">
        <f t="shared" si="65"/>
        <v>1900</v>
      </c>
      <c r="K855" s="8">
        <f t="shared" si="66"/>
        <v>1</v>
      </c>
      <c r="L855" s="8" t="str">
        <f t="shared" si="67"/>
        <v/>
      </c>
      <c r="M855" s="8" t="str">
        <f t="shared" si="68"/>
        <v/>
      </c>
      <c r="N855" s="8" t="str">
        <f t="shared" si="69"/>
        <v>19001</v>
      </c>
    </row>
    <row r="856" spans="10:14" x14ac:dyDescent="0.25">
      <c r="J856" s="8">
        <f t="shared" si="65"/>
        <v>1900</v>
      </c>
      <c r="K856" s="8">
        <f t="shared" si="66"/>
        <v>1</v>
      </c>
      <c r="L856" s="8" t="str">
        <f t="shared" si="67"/>
        <v/>
      </c>
      <c r="M856" s="8" t="str">
        <f t="shared" si="68"/>
        <v/>
      </c>
      <c r="N856" s="8" t="str">
        <f t="shared" si="69"/>
        <v>19001</v>
      </c>
    </row>
    <row r="857" spans="10:14" x14ac:dyDescent="0.25">
      <c r="J857" s="8">
        <f t="shared" si="65"/>
        <v>1900</v>
      </c>
      <c r="K857" s="8">
        <f t="shared" si="66"/>
        <v>1</v>
      </c>
      <c r="L857" s="8" t="str">
        <f t="shared" si="67"/>
        <v/>
      </c>
      <c r="M857" s="8" t="str">
        <f t="shared" si="68"/>
        <v/>
      </c>
      <c r="N857" s="8" t="str">
        <f t="shared" si="69"/>
        <v>19001</v>
      </c>
    </row>
    <row r="858" spans="10:14" x14ac:dyDescent="0.25">
      <c r="J858" s="8">
        <f t="shared" si="65"/>
        <v>1900</v>
      </c>
      <c r="K858" s="8">
        <f t="shared" si="66"/>
        <v>1</v>
      </c>
      <c r="L858" s="8" t="str">
        <f t="shared" si="67"/>
        <v/>
      </c>
      <c r="M858" s="8" t="str">
        <f t="shared" si="68"/>
        <v/>
      </c>
      <c r="N858" s="8" t="str">
        <f t="shared" si="69"/>
        <v>19001</v>
      </c>
    </row>
    <row r="859" spans="10:14" x14ac:dyDescent="0.25">
      <c r="J859" s="8">
        <f t="shared" si="65"/>
        <v>1900</v>
      </c>
      <c r="K859" s="8">
        <f t="shared" si="66"/>
        <v>1</v>
      </c>
      <c r="L859" s="8" t="str">
        <f t="shared" si="67"/>
        <v/>
      </c>
      <c r="M859" s="8" t="str">
        <f t="shared" si="68"/>
        <v/>
      </c>
      <c r="N859" s="8" t="str">
        <f t="shared" si="69"/>
        <v>19001</v>
      </c>
    </row>
    <row r="860" spans="10:14" x14ac:dyDescent="0.25">
      <c r="J860" s="8">
        <f t="shared" si="65"/>
        <v>1900</v>
      </c>
      <c r="K860" s="8">
        <f t="shared" si="66"/>
        <v>1</v>
      </c>
      <c r="L860" s="8" t="str">
        <f t="shared" si="67"/>
        <v/>
      </c>
      <c r="M860" s="8" t="str">
        <f t="shared" si="68"/>
        <v/>
      </c>
      <c r="N860" s="8" t="str">
        <f t="shared" si="69"/>
        <v>19001</v>
      </c>
    </row>
    <row r="861" spans="10:14" x14ac:dyDescent="0.25">
      <c r="J861" s="8">
        <f t="shared" si="65"/>
        <v>1900</v>
      </c>
      <c r="K861" s="8">
        <f t="shared" si="66"/>
        <v>1</v>
      </c>
      <c r="L861" s="8" t="str">
        <f t="shared" si="67"/>
        <v/>
      </c>
      <c r="M861" s="8" t="str">
        <f t="shared" si="68"/>
        <v/>
      </c>
      <c r="N861" s="8" t="str">
        <f t="shared" si="69"/>
        <v>19001</v>
      </c>
    </row>
    <row r="862" spans="10:14" x14ac:dyDescent="0.25">
      <c r="J862" s="8">
        <f t="shared" si="65"/>
        <v>1900</v>
      </c>
      <c r="K862" s="8">
        <f t="shared" si="66"/>
        <v>1</v>
      </c>
      <c r="L862" s="8" t="str">
        <f t="shared" si="67"/>
        <v/>
      </c>
      <c r="M862" s="8" t="str">
        <f t="shared" si="68"/>
        <v/>
      </c>
      <c r="N862" s="8" t="str">
        <f t="shared" si="69"/>
        <v>19001</v>
      </c>
    </row>
    <row r="863" spans="10:14" x14ac:dyDescent="0.25">
      <c r="J863" s="8">
        <f t="shared" si="65"/>
        <v>1900</v>
      </c>
      <c r="K863" s="8">
        <f t="shared" si="66"/>
        <v>1</v>
      </c>
      <c r="L863" s="8" t="str">
        <f t="shared" si="67"/>
        <v/>
      </c>
      <c r="M863" s="8" t="str">
        <f t="shared" si="68"/>
        <v/>
      </c>
      <c r="N863" s="8" t="str">
        <f t="shared" si="69"/>
        <v>19001</v>
      </c>
    </row>
    <row r="864" spans="10:14" x14ac:dyDescent="0.25">
      <c r="J864" s="8">
        <f t="shared" si="65"/>
        <v>1900</v>
      </c>
      <c r="K864" s="8">
        <f t="shared" si="66"/>
        <v>1</v>
      </c>
      <c r="L864" s="8" t="str">
        <f t="shared" si="67"/>
        <v/>
      </c>
      <c r="M864" s="8" t="str">
        <f t="shared" si="68"/>
        <v/>
      </c>
      <c r="N864" s="8" t="str">
        <f t="shared" si="69"/>
        <v>19001</v>
      </c>
    </row>
    <row r="865" spans="10:14" x14ac:dyDescent="0.25">
      <c r="J865" s="8">
        <f t="shared" si="65"/>
        <v>1900</v>
      </c>
      <c r="K865" s="8">
        <f t="shared" si="66"/>
        <v>1</v>
      </c>
      <c r="L865" s="8" t="str">
        <f t="shared" si="67"/>
        <v/>
      </c>
      <c r="M865" s="8" t="str">
        <f t="shared" si="68"/>
        <v/>
      </c>
      <c r="N865" s="8" t="str">
        <f t="shared" si="69"/>
        <v>19001</v>
      </c>
    </row>
    <row r="866" spans="10:14" x14ac:dyDescent="0.25">
      <c r="J866" s="8">
        <f t="shared" si="65"/>
        <v>1900</v>
      </c>
      <c r="K866" s="8">
        <f t="shared" si="66"/>
        <v>1</v>
      </c>
      <c r="L866" s="8" t="str">
        <f t="shared" si="67"/>
        <v/>
      </c>
      <c r="M866" s="8" t="str">
        <f t="shared" si="68"/>
        <v/>
      </c>
      <c r="N866" s="8" t="str">
        <f t="shared" si="69"/>
        <v>19001</v>
      </c>
    </row>
    <row r="867" spans="10:14" x14ac:dyDescent="0.25">
      <c r="J867" s="8">
        <f t="shared" si="65"/>
        <v>1900</v>
      </c>
      <c r="K867" s="8">
        <f t="shared" si="66"/>
        <v>1</v>
      </c>
      <c r="L867" s="8" t="str">
        <f t="shared" si="67"/>
        <v/>
      </c>
      <c r="M867" s="8" t="str">
        <f t="shared" si="68"/>
        <v/>
      </c>
      <c r="N867" s="8" t="str">
        <f t="shared" si="69"/>
        <v>19001</v>
      </c>
    </row>
    <row r="868" spans="10:14" x14ac:dyDescent="0.25">
      <c r="J868" s="8">
        <f t="shared" si="65"/>
        <v>1900</v>
      </c>
      <c r="K868" s="8">
        <f t="shared" si="66"/>
        <v>1</v>
      </c>
      <c r="L868" s="8" t="str">
        <f t="shared" si="67"/>
        <v/>
      </c>
      <c r="M868" s="8" t="str">
        <f t="shared" si="68"/>
        <v/>
      </c>
      <c r="N868" s="8" t="str">
        <f t="shared" si="69"/>
        <v>19001</v>
      </c>
    </row>
    <row r="869" spans="10:14" x14ac:dyDescent="0.25">
      <c r="J869" s="8">
        <f t="shared" si="65"/>
        <v>1900</v>
      </c>
      <c r="K869" s="8">
        <f t="shared" si="66"/>
        <v>1</v>
      </c>
      <c r="L869" s="8" t="str">
        <f t="shared" si="67"/>
        <v/>
      </c>
      <c r="M869" s="8" t="str">
        <f t="shared" si="68"/>
        <v/>
      </c>
      <c r="N869" s="8" t="str">
        <f t="shared" si="69"/>
        <v>19001</v>
      </c>
    </row>
    <row r="870" spans="10:14" x14ac:dyDescent="0.25">
      <c r="J870" s="8">
        <f t="shared" si="65"/>
        <v>1900</v>
      </c>
      <c r="K870" s="8">
        <f t="shared" si="66"/>
        <v>1</v>
      </c>
      <c r="L870" s="8" t="str">
        <f t="shared" si="67"/>
        <v/>
      </c>
      <c r="M870" s="8" t="str">
        <f t="shared" si="68"/>
        <v/>
      </c>
      <c r="N870" s="8" t="str">
        <f t="shared" si="69"/>
        <v>19001</v>
      </c>
    </row>
    <row r="871" spans="10:14" x14ac:dyDescent="0.25">
      <c r="J871" s="8">
        <f t="shared" si="65"/>
        <v>1900</v>
      </c>
      <c r="K871" s="8">
        <f t="shared" si="66"/>
        <v>1</v>
      </c>
      <c r="L871" s="8" t="str">
        <f t="shared" si="67"/>
        <v/>
      </c>
      <c r="M871" s="8" t="str">
        <f t="shared" si="68"/>
        <v/>
      </c>
      <c r="N871" s="8" t="str">
        <f t="shared" si="69"/>
        <v>19001</v>
      </c>
    </row>
    <row r="872" spans="10:14" x14ac:dyDescent="0.25">
      <c r="J872" s="8">
        <f t="shared" si="65"/>
        <v>1900</v>
      </c>
      <c r="K872" s="8">
        <f t="shared" si="66"/>
        <v>1</v>
      </c>
      <c r="L872" s="8" t="str">
        <f t="shared" si="67"/>
        <v/>
      </c>
      <c r="M872" s="8" t="str">
        <f t="shared" si="68"/>
        <v/>
      </c>
      <c r="N872" s="8" t="str">
        <f t="shared" si="69"/>
        <v>19001</v>
      </c>
    </row>
    <row r="873" spans="10:14" x14ac:dyDescent="0.25">
      <c r="J873" s="8">
        <f t="shared" si="65"/>
        <v>1900</v>
      </c>
      <c r="K873" s="8">
        <f t="shared" si="66"/>
        <v>1</v>
      </c>
      <c r="L873" s="8" t="str">
        <f t="shared" si="67"/>
        <v/>
      </c>
      <c r="M873" s="8" t="str">
        <f t="shared" si="68"/>
        <v/>
      </c>
      <c r="N873" s="8" t="str">
        <f t="shared" si="69"/>
        <v>19001</v>
      </c>
    </row>
    <row r="874" spans="10:14" x14ac:dyDescent="0.25">
      <c r="J874" s="8">
        <f t="shared" si="65"/>
        <v>1900</v>
      </c>
      <c r="K874" s="8">
        <f t="shared" si="66"/>
        <v>1</v>
      </c>
      <c r="L874" s="8" t="str">
        <f t="shared" si="67"/>
        <v/>
      </c>
      <c r="M874" s="8" t="str">
        <f t="shared" si="68"/>
        <v/>
      </c>
      <c r="N874" s="8" t="str">
        <f t="shared" si="69"/>
        <v>19001</v>
      </c>
    </row>
    <row r="875" spans="10:14" x14ac:dyDescent="0.25">
      <c r="J875" s="8">
        <f t="shared" si="65"/>
        <v>1900</v>
      </c>
      <c r="K875" s="8">
        <f t="shared" si="66"/>
        <v>1</v>
      </c>
      <c r="L875" s="8" t="str">
        <f t="shared" si="67"/>
        <v/>
      </c>
      <c r="M875" s="8" t="str">
        <f t="shared" si="68"/>
        <v/>
      </c>
      <c r="N875" s="8" t="str">
        <f t="shared" si="69"/>
        <v>19001</v>
      </c>
    </row>
    <row r="876" spans="10:14" x14ac:dyDescent="0.25">
      <c r="J876" s="8">
        <f t="shared" si="65"/>
        <v>1900</v>
      </c>
      <c r="K876" s="8">
        <f t="shared" si="66"/>
        <v>1</v>
      </c>
      <c r="L876" s="8" t="str">
        <f t="shared" si="67"/>
        <v/>
      </c>
      <c r="M876" s="8" t="str">
        <f t="shared" si="68"/>
        <v/>
      </c>
      <c r="N876" s="8" t="str">
        <f t="shared" si="69"/>
        <v>19001</v>
      </c>
    </row>
    <row r="877" spans="10:14" x14ac:dyDescent="0.25">
      <c r="J877" s="8">
        <f t="shared" si="65"/>
        <v>1900</v>
      </c>
      <c r="K877" s="8">
        <f t="shared" si="66"/>
        <v>1</v>
      </c>
      <c r="L877" s="8" t="str">
        <f t="shared" si="67"/>
        <v/>
      </c>
      <c r="M877" s="8" t="str">
        <f t="shared" si="68"/>
        <v/>
      </c>
      <c r="N877" s="8" t="str">
        <f t="shared" si="69"/>
        <v>19001</v>
      </c>
    </row>
    <row r="878" spans="10:14" x14ac:dyDescent="0.25">
      <c r="J878" s="8">
        <f t="shared" si="65"/>
        <v>1900</v>
      </c>
      <c r="K878" s="8">
        <f t="shared" si="66"/>
        <v>1</v>
      </c>
      <c r="L878" s="8" t="str">
        <f t="shared" si="67"/>
        <v/>
      </c>
      <c r="M878" s="8" t="str">
        <f t="shared" si="68"/>
        <v/>
      </c>
      <c r="N878" s="8" t="str">
        <f t="shared" si="69"/>
        <v>19001</v>
      </c>
    </row>
    <row r="879" spans="10:14" x14ac:dyDescent="0.25">
      <c r="J879" s="8">
        <f t="shared" si="65"/>
        <v>1900</v>
      </c>
      <c r="K879" s="8">
        <f t="shared" si="66"/>
        <v>1</v>
      </c>
      <c r="L879" s="8" t="str">
        <f t="shared" si="67"/>
        <v/>
      </c>
      <c r="M879" s="8" t="str">
        <f t="shared" si="68"/>
        <v/>
      </c>
      <c r="N879" s="8" t="str">
        <f t="shared" si="69"/>
        <v>19001</v>
      </c>
    </row>
    <row r="880" spans="10:14" x14ac:dyDescent="0.25">
      <c r="J880" s="8">
        <f t="shared" si="65"/>
        <v>1900</v>
      </c>
      <c r="K880" s="8">
        <f t="shared" si="66"/>
        <v>1</v>
      </c>
      <c r="L880" s="8" t="str">
        <f t="shared" si="67"/>
        <v/>
      </c>
      <c r="M880" s="8" t="str">
        <f t="shared" si="68"/>
        <v/>
      </c>
      <c r="N880" s="8" t="str">
        <f t="shared" si="69"/>
        <v>19001</v>
      </c>
    </row>
    <row r="881" spans="10:14" x14ac:dyDescent="0.25">
      <c r="J881" s="8">
        <f t="shared" si="65"/>
        <v>1900</v>
      </c>
      <c r="K881" s="8">
        <f t="shared" si="66"/>
        <v>1</v>
      </c>
      <c r="L881" s="8" t="str">
        <f t="shared" si="67"/>
        <v/>
      </c>
      <c r="M881" s="8" t="str">
        <f t="shared" si="68"/>
        <v/>
      </c>
      <c r="N881" s="8" t="str">
        <f t="shared" si="69"/>
        <v>19001</v>
      </c>
    </row>
    <row r="882" spans="10:14" x14ac:dyDescent="0.25">
      <c r="J882" s="8">
        <f t="shared" si="65"/>
        <v>1900</v>
      </c>
      <c r="K882" s="8">
        <f t="shared" si="66"/>
        <v>1</v>
      </c>
      <c r="L882" s="8" t="str">
        <f t="shared" si="67"/>
        <v/>
      </c>
      <c r="M882" s="8" t="str">
        <f t="shared" si="68"/>
        <v/>
      </c>
      <c r="N882" s="8" t="str">
        <f t="shared" si="69"/>
        <v>19001</v>
      </c>
    </row>
    <row r="883" spans="10:14" x14ac:dyDescent="0.25">
      <c r="J883" s="8">
        <f t="shared" si="65"/>
        <v>1900</v>
      </c>
      <c r="K883" s="8">
        <f t="shared" si="66"/>
        <v>1</v>
      </c>
      <c r="L883" s="8" t="str">
        <f t="shared" si="67"/>
        <v/>
      </c>
      <c r="M883" s="8" t="str">
        <f t="shared" si="68"/>
        <v/>
      </c>
      <c r="N883" s="8" t="str">
        <f t="shared" si="69"/>
        <v>19001</v>
      </c>
    </row>
    <row r="884" spans="10:14" x14ac:dyDescent="0.25">
      <c r="J884" s="8">
        <f t="shared" si="65"/>
        <v>1900</v>
      </c>
      <c r="K884" s="8">
        <f t="shared" si="66"/>
        <v>1</v>
      </c>
      <c r="L884" s="8" t="str">
        <f t="shared" si="67"/>
        <v/>
      </c>
      <c r="M884" s="8" t="str">
        <f t="shared" si="68"/>
        <v/>
      </c>
      <c r="N884" s="8" t="str">
        <f t="shared" si="69"/>
        <v>19001</v>
      </c>
    </row>
    <row r="885" spans="10:14" x14ac:dyDescent="0.25">
      <c r="J885" s="8">
        <f t="shared" si="65"/>
        <v>1900</v>
      </c>
      <c r="K885" s="8">
        <f t="shared" si="66"/>
        <v>1</v>
      </c>
      <c r="L885" s="8" t="str">
        <f t="shared" si="67"/>
        <v/>
      </c>
      <c r="M885" s="8" t="str">
        <f t="shared" si="68"/>
        <v/>
      </c>
      <c r="N885" s="8" t="str">
        <f t="shared" si="69"/>
        <v>19001</v>
      </c>
    </row>
    <row r="886" spans="10:14" x14ac:dyDescent="0.25">
      <c r="J886" s="8">
        <f t="shared" si="65"/>
        <v>1900</v>
      </c>
      <c r="K886" s="8">
        <f t="shared" si="66"/>
        <v>1</v>
      </c>
      <c r="L886" s="8" t="str">
        <f t="shared" si="67"/>
        <v/>
      </c>
      <c r="M886" s="8" t="str">
        <f t="shared" si="68"/>
        <v/>
      </c>
      <c r="N886" s="8" t="str">
        <f t="shared" si="69"/>
        <v>19001</v>
      </c>
    </row>
    <row r="887" spans="10:14" x14ac:dyDescent="0.25">
      <c r="J887" s="8">
        <f t="shared" si="65"/>
        <v>1900</v>
      </c>
      <c r="K887" s="8">
        <f t="shared" si="66"/>
        <v>1</v>
      </c>
      <c r="L887" s="8" t="str">
        <f t="shared" si="67"/>
        <v/>
      </c>
      <c r="M887" s="8" t="str">
        <f t="shared" si="68"/>
        <v/>
      </c>
      <c r="N887" s="8" t="str">
        <f t="shared" si="69"/>
        <v>19001</v>
      </c>
    </row>
    <row r="888" spans="10:14" x14ac:dyDescent="0.25">
      <c r="J888" s="8">
        <f t="shared" si="65"/>
        <v>1900</v>
      </c>
      <c r="K888" s="8">
        <f t="shared" si="66"/>
        <v>1</v>
      </c>
      <c r="L888" s="8" t="str">
        <f t="shared" si="67"/>
        <v/>
      </c>
      <c r="M888" s="8" t="str">
        <f t="shared" si="68"/>
        <v/>
      </c>
      <c r="N888" s="8" t="str">
        <f t="shared" si="69"/>
        <v>19001</v>
      </c>
    </row>
    <row r="889" spans="10:14" x14ac:dyDescent="0.25">
      <c r="J889" s="8">
        <f t="shared" si="65"/>
        <v>1900</v>
      </c>
      <c r="K889" s="8">
        <f t="shared" si="66"/>
        <v>1</v>
      </c>
      <c r="L889" s="8" t="str">
        <f t="shared" si="67"/>
        <v/>
      </c>
      <c r="M889" s="8" t="str">
        <f t="shared" si="68"/>
        <v/>
      </c>
      <c r="N889" s="8" t="str">
        <f t="shared" si="69"/>
        <v>19001</v>
      </c>
    </row>
    <row r="890" spans="10:14" x14ac:dyDescent="0.25">
      <c r="J890" s="8">
        <f t="shared" si="65"/>
        <v>1900</v>
      </c>
      <c r="K890" s="8">
        <f t="shared" si="66"/>
        <v>1</v>
      </c>
      <c r="L890" s="8" t="str">
        <f t="shared" si="67"/>
        <v/>
      </c>
      <c r="M890" s="8" t="str">
        <f t="shared" si="68"/>
        <v/>
      </c>
      <c r="N890" s="8" t="str">
        <f t="shared" si="69"/>
        <v>19001</v>
      </c>
    </row>
    <row r="891" spans="10:14" x14ac:dyDescent="0.25">
      <c r="J891" s="8">
        <f t="shared" si="65"/>
        <v>1900</v>
      </c>
      <c r="K891" s="8">
        <f t="shared" si="66"/>
        <v>1</v>
      </c>
      <c r="L891" s="8" t="str">
        <f t="shared" si="67"/>
        <v/>
      </c>
      <c r="M891" s="8" t="str">
        <f t="shared" si="68"/>
        <v/>
      </c>
      <c r="N891" s="8" t="str">
        <f t="shared" si="69"/>
        <v>19001</v>
      </c>
    </row>
    <row r="892" spans="10:14" x14ac:dyDescent="0.25">
      <c r="J892" s="8">
        <f t="shared" si="65"/>
        <v>1900</v>
      </c>
      <c r="K892" s="8">
        <f t="shared" si="66"/>
        <v>1</v>
      </c>
      <c r="L892" s="8" t="str">
        <f t="shared" si="67"/>
        <v/>
      </c>
      <c r="M892" s="8" t="str">
        <f t="shared" si="68"/>
        <v/>
      </c>
      <c r="N892" s="8" t="str">
        <f t="shared" si="69"/>
        <v>19001</v>
      </c>
    </row>
    <row r="893" spans="10:14" x14ac:dyDescent="0.25">
      <c r="J893" s="8">
        <f t="shared" si="65"/>
        <v>1900</v>
      </c>
      <c r="K893" s="8">
        <f t="shared" si="66"/>
        <v>1</v>
      </c>
      <c r="L893" s="8" t="str">
        <f t="shared" si="67"/>
        <v/>
      </c>
      <c r="M893" s="8" t="str">
        <f t="shared" si="68"/>
        <v/>
      </c>
      <c r="N893" s="8" t="str">
        <f t="shared" si="69"/>
        <v>19001</v>
      </c>
    </row>
    <row r="894" spans="10:14" x14ac:dyDescent="0.25">
      <c r="J894" s="8">
        <f t="shared" si="65"/>
        <v>1900</v>
      </c>
      <c r="K894" s="8">
        <f t="shared" si="66"/>
        <v>1</v>
      </c>
      <c r="L894" s="8" t="str">
        <f t="shared" si="67"/>
        <v/>
      </c>
      <c r="M894" s="8" t="str">
        <f t="shared" si="68"/>
        <v/>
      </c>
      <c r="N894" s="8" t="str">
        <f t="shared" si="69"/>
        <v>19001</v>
      </c>
    </row>
    <row r="895" spans="10:14" x14ac:dyDescent="0.25">
      <c r="J895" s="8">
        <f t="shared" si="65"/>
        <v>1900</v>
      </c>
      <c r="K895" s="8">
        <f t="shared" si="66"/>
        <v>1</v>
      </c>
      <c r="L895" s="8" t="str">
        <f t="shared" si="67"/>
        <v/>
      </c>
      <c r="M895" s="8" t="str">
        <f t="shared" si="68"/>
        <v/>
      </c>
      <c r="N895" s="8" t="str">
        <f t="shared" si="69"/>
        <v>19001</v>
      </c>
    </row>
    <row r="896" spans="10:14" x14ac:dyDescent="0.25">
      <c r="J896" s="8">
        <f t="shared" si="65"/>
        <v>1900</v>
      </c>
      <c r="K896" s="8">
        <f t="shared" si="66"/>
        <v>1</v>
      </c>
      <c r="L896" s="8" t="str">
        <f t="shared" si="67"/>
        <v/>
      </c>
      <c r="M896" s="8" t="str">
        <f t="shared" si="68"/>
        <v/>
      </c>
      <c r="N896" s="8" t="str">
        <f t="shared" si="69"/>
        <v>19001</v>
      </c>
    </row>
    <row r="897" spans="10:14" x14ac:dyDescent="0.25">
      <c r="J897" s="8">
        <f t="shared" si="65"/>
        <v>1900</v>
      </c>
      <c r="K897" s="8">
        <f t="shared" si="66"/>
        <v>1</v>
      </c>
      <c r="L897" s="8" t="str">
        <f t="shared" si="67"/>
        <v/>
      </c>
      <c r="M897" s="8" t="str">
        <f t="shared" si="68"/>
        <v/>
      </c>
      <c r="N897" s="8" t="str">
        <f t="shared" si="69"/>
        <v>19001</v>
      </c>
    </row>
    <row r="898" spans="10:14" x14ac:dyDescent="0.25">
      <c r="J898" s="8">
        <f t="shared" si="65"/>
        <v>1900</v>
      </c>
      <c r="K898" s="8">
        <f t="shared" si="66"/>
        <v>1</v>
      </c>
      <c r="L898" s="8" t="str">
        <f t="shared" si="67"/>
        <v/>
      </c>
      <c r="M898" s="8" t="str">
        <f t="shared" si="68"/>
        <v/>
      </c>
      <c r="N898" s="8" t="str">
        <f t="shared" si="69"/>
        <v>19001</v>
      </c>
    </row>
    <row r="899" spans="10:14" x14ac:dyDescent="0.25">
      <c r="J899" s="8">
        <f t="shared" si="65"/>
        <v>1900</v>
      </c>
      <c r="K899" s="8">
        <f t="shared" si="66"/>
        <v>1</v>
      </c>
      <c r="L899" s="8" t="str">
        <f t="shared" si="67"/>
        <v/>
      </c>
      <c r="M899" s="8" t="str">
        <f t="shared" si="68"/>
        <v/>
      </c>
      <c r="N899" s="8" t="str">
        <f t="shared" si="69"/>
        <v>19001</v>
      </c>
    </row>
    <row r="900" spans="10:14" x14ac:dyDescent="0.25">
      <c r="J900" s="8">
        <f t="shared" ref="J900:J963" si="70">YEAR(F900)</f>
        <v>1900</v>
      </c>
      <c r="K900" s="8">
        <f t="shared" ref="K900:K963" si="71">MONTH(F900)</f>
        <v>1</v>
      </c>
      <c r="L900" s="8" t="str">
        <f t="shared" ref="L900:L963" si="72">MID(B900,7,4)</f>
        <v/>
      </c>
      <c r="M900" s="8" t="str">
        <f t="shared" ref="M900:M963" si="73">MID(B900,4,2)</f>
        <v/>
      </c>
      <c r="N900" s="8" t="str">
        <f t="shared" ref="N900:N963" si="74">CONCATENATE(A900,H900,J900,,K900,D900)</f>
        <v>19001</v>
      </c>
    </row>
    <row r="901" spans="10:14" x14ac:dyDescent="0.25">
      <c r="J901" s="8">
        <f t="shared" si="70"/>
        <v>1900</v>
      </c>
      <c r="K901" s="8">
        <f t="shared" si="71"/>
        <v>1</v>
      </c>
      <c r="L901" s="8" t="str">
        <f t="shared" si="72"/>
        <v/>
      </c>
      <c r="M901" s="8" t="str">
        <f t="shared" si="73"/>
        <v/>
      </c>
      <c r="N901" s="8" t="str">
        <f t="shared" si="74"/>
        <v>19001</v>
      </c>
    </row>
    <row r="902" spans="10:14" x14ac:dyDescent="0.25">
      <c r="J902" s="8">
        <f t="shared" si="70"/>
        <v>1900</v>
      </c>
      <c r="K902" s="8">
        <f t="shared" si="71"/>
        <v>1</v>
      </c>
      <c r="L902" s="8" t="str">
        <f t="shared" si="72"/>
        <v/>
      </c>
      <c r="M902" s="8" t="str">
        <f t="shared" si="73"/>
        <v/>
      </c>
      <c r="N902" s="8" t="str">
        <f t="shared" si="74"/>
        <v>19001</v>
      </c>
    </row>
    <row r="903" spans="10:14" x14ac:dyDescent="0.25">
      <c r="J903" s="8">
        <f t="shared" si="70"/>
        <v>1900</v>
      </c>
      <c r="K903" s="8">
        <f t="shared" si="71"/>
        <v>1</v>
      </c>
      <c r="L903" s="8" t="str">
        <f t="shared" si="72"/>
        <v/>
      </c>
      <c r="M903" s="8" t="str">
        <f t="shared" si="73"/>
        <v/>
      </c>
      <c r="N903" s="8" t="str">
        <f t="shared" si="74"/>
        <v>19001</v>
      </c>
    </row>
    <row r="904" spans="10:14" x14ac:dyDescent="0.25">
      <c r="J904" s="8">
        <f t="shared" si="70"/>
        <v>1900</v>
      </c>
      <c r="K904" s="8">
        <f t="shared" si="71"/>
        <v>1</v>
      </c>
      <c r="L904" s="8" t="str">
        <f t="shared" si="72"/>
        <v/>
      </c>
      <c r="M904" s="8" t="str">
        <f t="shared" si="73"/>
        <v/>
      </c>
      <c r="N904" s="8" t="str">
        <f t="shared" si="74"/>
        <v>19001</v>
      </c>
    </row>
    <row r="905" spans="10:14" x14ac:dyDescent="0.25">
      <c r="J905" s="8">
        <f t="shared" si="70"/>
        <v>1900</v>
      </c>
      <c r="K905" s="8">
        <f t="shared" si="71"/>
        <v>1</v>
      </c>
      <c r="L905" s="8" t="str">
        <f t="shared" si="72"/>
        <v/>
      </c>
      <c r="M905" s="8" t="str">
        <f t="shared" si="73"/>
        <v/>
      </c>
      <c r="N905" s="8" t="str">
        <f t="shared" si="74"/>
        <v>19001</v>
      </c>
    </row>
    <row r="906" spans="10:14" x14ac:dyDescent="0.25">
      <c r="J906" s="8">
        <f t="shared" si="70"/>
        <v>1900</v>
      </c>
      <c r="K906" s="8">
        <f t="shared" si="71"/>
        <v>1</v>
      </c>
      <c r="L906" s="8" t="str">
        <f t="shared" si="72"/>
        <v/>
      </c>
      <c r="M906" s="8" t="str">
        <f t="shared" si="73"/>
        <v/>
      </c>
      <c r="N906" s="8" t="str">
        <f t="shared" si="74"/>
        <v>19001</v>
      </c>
    </row>
    <row r="907" spans="10:14" x14ac:dyDescent="0.25">
      <c r="J907" s="8">
        <f t="shared" si="70"/>
        <v>1900</v>
      </c>
      <c r="K907" s="8">
        <f t="shared" si="71"/>
        <v>1</v>
      </c>
      <c r="L907" s="8" t="str">
        <f t="shared" si="72"/>
        <v/>
      </c>
      <c r="M907" s="8" t="str">
        <f t="shared" si="73"/>
        <v/>
      </c>
      <c r="N907" s="8" t="str">
        <f t="shared" si="74"/>
        <v>19001</v>
      </c>
    </row>
    <row r="908" spans="10:14" x14ac:dyDescent="0.25">
      <c r="J908" s="8">
        <f t="shared" si="70"/>
        <v>1900</v>
      </c>
      <c r="K908" s="8">
        <f t="shared" si="71"/>
        <v>1</v>
      </c>
      <c r="L908" s="8" t="str">
        <f t="shared" si="72"/>
        <v/>
      </c>
      <c r="M908" s="8" t="str">
        <f t="shared" si="73"/>
        <v/>
      </c>
      <c r="N908" s="8" t="str">
        <f t="shared" si="74"/>
        <v>19001</v>
      </c>
    </row>
    <row r="909" spans="10:14" x14ac:dyDescent="0.25">
      <c r="J909" s="8">
        <f t="shared" si="70"/>
        <v>1900</v>
      </c>
      <c r="K909" s="8">
        <f t="shared" si="71"/>
        <v>1</v>
      </c>
      <c r="L909" s="8" t="str">
        <f t="shared" si="72"/>
        <v/>
      </c>
      <c r="M909" s="8" t="str">
        <f t="shared" si="73"/>
        <v/>
      </c>
      <c r="N909" s="8" t="str">
        <f t="shared" si="74"/>
        <v>19001</v>
      </c>
    </row>
    <row r="910" spans="10:14" x14ac:dyDescent="0.25">
      <c r="J910" s="8">
        <f t="shared" si="70"/>
        <v>1900</v>
      </c>
      <c r="K910" s="8">
        <f t="shared" si="71"/>
        <v>1</v>
      </c>
      <c r="L910" s="8" t="str">
        <f t="shared" si="72"/>
        <v/>
      </c>
      <c r="M910" s="8" t="str">
        <f t="shared" si="73"/>
        <v/>
      </c>
      <c r="N910" s="8" t="str">
        <f t="shared" si="74"/>
        <v>19001</v>
      </c>
    </row>
    <row r="911" spans="10:14" x14ac:dyDescent="0.25">
      <c r="J911" s="8">
        <f t="shared" si="70"/>
        <v>1900</v>
      </c>
      <c r="K911" s="8">
        <f t="shared" si="71"/>
        <v>1</v>
      </c>
      <c r="L911" s="8" t="str">
        <f t="shared" si="72"/>
        <v/>
      </c>
      <c r="M911" s="8" t="str">
        <f t="shared" si="73"/>
        <v/>
      </c>
      <c r="N911" s="8" t="str">
        <f t="shared" si="74"/>
        <v>19001</v>
      </c>
    </row>
    <row r="912" spans="10:14" x14ac:dyDescent="0.25">
      <c r="J912" s="8">
        <f t="shared" si="70"/>
        <v>1900</v>
      </c>
      <c r="K912" s="8">
        <f t="shared" si="71"/>
        <v>1</v>
      </c>
      <c r="L912" s="8" t="str">
        <f t="shared" si="72"/>
        <v/>
      </c>
      <c r="M912" s="8" t="str">
        <f t="shared" si="73"/>
        <v/>
      </c>
      <c r="N912" s="8" t="str">
        <f t="shared" si="74"/>
        <v>19001</v>
      </c>
    </row>
    <row r="913" spans="10:14" x14ac:dyDescent="0.25">
      <c r="J913" s="8">
        <f t="shared" si="70"/>
        <v>1900</v>
      </c>
      <c r="K913" s="8">
        <f t="shared" si="71"/>
        <v>1</v>
      </c>
      <c r="L913" s="8" t="str">
        <f t="shared" si="72"/>
        <v/>
      </c>
      <c r="M913" s="8" t="str">
        <f t="shared" si="73"/>
        <v/>
      </c>
      <c r="N913" s="8" t="str">
        <f t="shared" si="74"/>
        <v>19001</v>
      </c>
    </row>
    <row r="914" spans="10:14" x14ac:dyDescent="0.25">
      <c r="J914" s="8">
        <f t="shared" si="70"/>
        <v>1900</v>
      </c>
      <c r="K914" s="8">
        <f t="shared" si="71"/>
        <v>1</v>
      </c>
      <c r="L914" s="8" t="str">
        <f t="shared" si="72"/>
        <v/>
      </c>
      <c r="M914" s="8" t="str">
        <f t="shared" si="73"/>
        <v/>
      </c>
      <c r="N914" s="8" t="str">
        <f t="shared" si="74"/>
        <v>19001</v>
      </c>
    </row>
    <row r="915" spans="10:14" x14ac:dyDescent="0.25">
      <c r="J915" s="8">
        <f t="shared" si="70"/>
        <v>1900</v>
      </c>
      <c r="K915" s="8">
        <f t="shared" si="71"/>
        <v>1</v>
      </c>
      <c r="L915" s="8" t="str">
        <f t="shared" si="72"/>
        <v/>
      </c>
      <c r="M915" s="8" t="str">
        <f t="shared" si="73"/>
        <v/>
      </c>
      <c r="N915" s="8" t="str">
        <f t="shared" si="74"/>
        <v>19001</v>
      </c>
    </row>
    <row r="916" spans="10:14" x14ac:dyDescent="0.25">
      <c r="J916" s="8">
        <f t="shared" si="70"/>
        <v>1900</v>
      </c>
      <c r="K916" s="8">
        <f t="shared" si="71"/>
        <v>1</v>
      </c>
      <c r="L916" s="8" t="str">
        <f t="shared" si="72"/>
        <v/>
      </c>
      <c r="M916" s="8" t="str">
        <f t="shared" si="73"/>
        <v/>
      </c>
      <c r="N916" s="8" t="str">
        <f t="shared" si="74"/>
        <v>19001</v>
      </c>
    </row>
    <row r="917" spans="10:14" x14ac:dyDescent="0.25">
      <c r="J917" s="8">
        <f t="shared" si="70"/>
        <v>1900</v>
      </c>
      <c r="K917" s="8">
        <f t="shared" si="71"/>
        <v>1</v>
      </c>
      <c r="L917" s="8" t="str">
        <f t="shared" si="72"/>
        <v/>
      </c>
      <c r="M917" s="8" t="str">
        <f t="shared" si="73"/>
        <v/>
      </c>
      <c r="N917" s="8" t="str">
        <f t="shared" si="74"/>
        <v>19001</v>
      </c>
    </row>
    <row r="918" spans="10:14" x14ac:dyDescent="0.25">
      <c r="J918" s="8">
        <f t="shared" si="70"/>
        <v>1900</v>
      </c>
      <c r="K918" s="8">
        <f t="shared" si="71"/>
        <v>1</v>
      </c>
      <c r="L918" s="8" t="str">
        <f t="shared" si="72"/>
        <v/>
      </c>
      <c r="M918" s="8" t="str">
        <f t="shared" si="73"/>
        <v/>
      </c>
      <c r="N918" s="8" t="str">
        <f t="shared" si="74"/>
        <v>19001</v>
      </c>
    </row>
    <row r="919" spans="10:14" x14ac:dyDescent="0.25">
      <c r="J919" s="8">
        <f t="shared" si="70"/>
        <v>1900</v>
      </c>
      <c r="K919" s="8">
        <f t="shared" si="71"/>
        <v>1</v>
      </c>
      <c r="L919" s="8" t="str">
        <f t="shared" si="72"/>
        <v/>
      </c>
      <c r="M919" s="8" t="str">
        <f t="shared" si="73"/>
        <v/>
      </c>
      <c r="N919" s="8" t="str">
        <f t="shared" si="74"/>
        <v>19001</v>
      </c>
    </row>
    <row r="920" spans="10:14" x14ac:dyDescent="0.25">
      <c r="J920" s="8">
        <f t="shared" si="70"/>
        <v>1900</v>
      </c>
      <c r="K920" s="8">
        <f t="shared" si="71"/>
        <v>1</v>
      </c>
      <c r="L920" s="8" t="str">
        <f t="shared" si="72"/>
        <v/>
      </c>
      <c r="M920" s="8" t="str">
        <f t="shared" si="73"/>
        <v/>
      </c>
      <c r="N920" s="8" t="str">
        <f t="shared" si="74"/>
        <v>19001</v>
      </c>
    </row>
    <row r="921" spans="10:14" x14ac:dyDescent="0.25">
      <c r="J921" s="8">
        <f t="shared" si="70"/>
        <v>1900</v>
      </c>
      <c r="K921" s="8">
        <f t="shared" si="71"/>
        <v>1</v>
      </c>
      <c r="L921" s="8" t="str">
        <f t="shared" si="72"/>
        <v/>
      </c>
      <c r="M921" s="8" t="str">
        <f t="shared" si="73"/>
        <v/>
      </c>
      <c r="N921" s="8" t="str">
        <f t="shared" si="74"/>
        <v>19001</v>
      </c>
    </row>
    <row r="922" spans="10:14" x14ac:dyDescent="0.25">
      <c r="J922" s="8">
        <f t="shared" si="70"/>
        <v>1900</v>
      </c>
      <c r="K922" s="8">
        <f t="shared" si="71"/>
        <v>1</v>
      </c>
      <c r="L922" s="8" t="str">
        <f t="shared" si="72"/>
        <v/>
      </c>
      <c r="M922" s="8" t="str">
        <f t="shared" si="73"/>
        <v/>
      </c>
      <c r="N922" s="8" t="str">
        <f t="shared" si="74"/>
        <v>19001</v>
      </c>
    </row>
    <row r="923" spans="10:14" x14ac:dyDescent="0.25">
      <c r="J923" s="8">
        <f t="shared" si="70"/>
        <v>1900</v>
      </c>
      <c r="K923" s="8">
        <f t="shared" si="71"/>
        <v>1</v>
      </c>
      <c r="L923" s="8" t="str">
        <f t="shared" si="72"/>
        <v/>
      </c>
      <c r="M923" s="8" t="str">
        <f t="shared" si="73"/>
        <v/>
      </c>
      <c r="N923" s="8" t="str">
        <f t="shared" si="74"/>
        <v>19001</v>
      </c>
    </row>
    <row r="924" spans="10:14" x14ac:dyDescent="0.25">
      <c r="J924" s="8">
        <f t="shared" si="70"/>
        <v>1900</v>
      </c>
      <c r="K924" s="8">
        <f t="shared" si="71"/>
        <v>1</v>
      </c>
      <c r="L924" s="8" t="str">
        <f t="shared" si="72"/>
        <v/>
      </c>
      <c r="M924" s="8" t="str">
        <f t="shared" si="73"/>
        <v/>
      </c>
      <c r="N924" s="8" t="str">
        <f t="shared" si="74"/>
        <v>19001</v>
      </c>
    </row>
    <row r="925" spans="10:14" x14ac:dyDescent="0.25">
      <c r="J925" s="8">
        <f t="shared" si="70"/>
        <v>1900</v>
      </c>
      <c r="K925" s="8">
        <f t="shared" si="71"/>
        <v>1</v>
      </c>
      <c r="L925" s="8" t="str">
        <f t="shared" si="72"/>
        <v/>
      </c>
      <c r="M925" s="8" t="str">
        <f t="shared" si="73"/>
        <v/>
      </c>
      <c r="N925" s="8" t="str">
        <f t="shared" si="74"/>
        <v>19001</v>
      </c>
    </row>
    <row r="926" spans="10:14" x14ac:dyDescent="0.25">
      <c r="J926" s="8">
        <f t="shared" si="70"/>
        <v>1900</v>
      </c>
      <c r="K926" s="8">
        <f t="shared" si="71"/>
        <v>1</v>
      </c>
      <c r="L926" s="8" t="str">
        <f t="shared" si="72"/>
        <v/>
      </c>
      <c r="M926" s="8" t="str">
        <f t="shared" si="73"/>
        <v/>
      </c>
      <c r="N926" s="8" t="str">
        <f t="shared" si="74"/>
        <v>19001</v>
      </c>
    </row>
    <row r="927" spans="10:14" x14ac:dyDescent="0.25">
      <c r="J927" s="8">
        <f t="shared" si="70"/>
        <v>1900</v>
      </c>
      <c r="K927" s="8">
        <f t="shared" si="71"/>
        <v>1</v>
      </c>
      <c r="L927" s="8" t="str">
        <f t="shared" si="72"/>
        <v/>
      </c>
      <c r="M927" s="8" t="str">
        <f t="shared" si="73"/>
        <v/>
      </c>
      <c r="N927" s="8" t="str">
        <f t="shared" si="74"/>
        <v>19001</v>
      </c>
    </row>
    <row r="928" spans="10:14" x14ac:dyDescent="0.25">
      <c r="J928" s="8">
        <f t="shared" si="70"/>
        <v>1900</v>
      </c>
      <c r="K928" s="8">
        <f t="shared" si="71"/>
        <v>1</v>
      </c>
      <c r="L928" s="8" t="str">
        <f t="shared" si="72"/>
        <v/>
      </c>
      <c r="M928" s="8" t="str">
        <f t="shared" si="73"/>
        <v/>
      </c>
      <c r="N928" s="8" t="str">
        <f t="shared" si="74"/>
        <v>19001</v>
      </c>
    </row>
    <row r="929" spans="10:14" x14ac:dyDescent="0.25">
      <c r="J929" s="8">
        <f t="shared" si="70"/>
        <v>1900</v>
      </c>
      <c r="K929" s="8">
        <f t="shared" si="71"/>
        <v>1</v>
      </c>
      <c r="L929" s="8" t="str">
        <f t="shared" si="72"/>
        <v/>
      </c>
      <c r="M929" s="8" t="str">
        <f t="shared" si="73"/>
        <v/>
      </c>
      <c r="N929" s="8" t="str">
        <f t="shared" si="74"/>
        <v>19001</v>
      </c>
    </row>
    <row r="930" spans="10:14" x14ac:dyDescent="0.25">
      <c r="J930" s="8">
        <f t="shared" si="70"/>
        <v>1900</v>
      </c>
      <c r="K930" s="8">
        <f t="shared" si="71"/>
        <v>1</v>
      </c>
      <c r="L930" s="8" t="str">
        <f t="shared" si="72"/>
        <v/>
      </c>
      <c r="M930" s="8" t="str">
        <f t="shared" si="73"/>
        <v/>
      </c>
      <c r="N930" s="8" t="str">
        <f t="shared" si="74"/>
        <v>19001</v>
      </c>
    </row>
    <row r="931" spans="10:14" x14ac:dyDescent="0.25">
      <c r="J931" s="8">
        <f t="shared" si="70"/>
        <v>1900</v>
      </c>
      <c r="K931" s="8">
        <f t="shared" si="71"/>
        <v>1</v>
      </c>
      <c r="L931" s="8" t="str">
        <f t="shared" si="72"/>
        <v/>
      </c>
      <c r="M931" s="8" t="str">
        <f t="shared" si="73"/>
        <v/>
      </c>
      <c r="N931" s="8" t="str">
        <f t="shared" si="74"/>
        <v>19001</v>
      </c>
    </row>
    <row r="932" spans="10:14" x14ac:dyDescent="0.25">
      <c r="J932" s="8">
        <f t="shared" si="70"/>
        <v>1900</v>
      </c>
      <c r="K932" s="8">
        <f t="shared" si="71"/>
        <v>1</v>
      </c>
      <c r="L932" s="8" t="str">
        <f t="shared" si="72"/>
        <v/>
      </c>
      <c r="M932" s="8" t="str">
        <f t="shared" si="73"/>
        <v/>
      </c>
      <c r="N932" s="8" t="str">
        <f t="shared" si="74"/>
        <v>19001</v>
      </c>
    </row>
    <row r="933" spans="10:14" x14ac:dyDescent="0.25">
      <c r="J933" s="8">
        <f t="shared" si="70"/>
        <v>1900</v>
      </c>
      <c r="K933" s="8">
        <f t="shared" si="71"/>
        <v>1</v>
      </c>
      <c r="L933" s="8" t="str">
        <f t="shared" si="72"/>
        <v/>
      </c>
      <c r="M933" s="8" t="str">
        <f t="shared" si="73"/>
        <v/>
      </c>
      <c r="N933" s="8" t="str">
        <f t="shared" si="74"/>
        <v>19001</v>
      </c>
    </row>
    <row r="934" spans="10:14" x14ac:dyDescent="0.25">
      <c r="J934" s="8">
        <f t="shared" si="70"/>
        <v>1900</v>
      </c>
      <c r="K934" s="8">
        <f t="shared" si="71"/>
        <v>1</v>
      </c>
      <c r="L934" s="8" t="str">
        <f t="shared" si="72"/>
        <v/>
      </c>
      <c r="M934" s="8" t="str">
        <f t="shared" si="73"/>
        <v/>
      </c>
      <c r="N934" s="8" t="str">
        <f t="shared" si="74"/>
        <v>19001</v>
      </c>
    </row>
    <row r="935" spans="10:14" x14ac:dyDescent="0.25">
      <c r="J935" s="8">
        <f t="shared" si="70"/>
        <v>1900</v>
      </c>
      <c r="K935" s="8">
        <f t="shared" si="71"/>
        <v>1</v>
      </c>
      <c r="L935" s="8" t="str">
        <f t="shared" si="72"/>
        <v/>
      </c>
      <c r="M935" s="8" t="str">
        <f t="shared" si="73"/>
        <v/>
      </c>
      <c r="N935" s="8" t="str">
        <f t="shared" si="74"/>
        <v>19001</v>
      </c>
    </row>
    <row r="936" spans="10:14" x14ac:dyDescent="0.25">
      <c r="J936" s="8">
        <f t="shared" si="70"/>
        <v>1900</v>
      </c>
      <c r="K936" s="8">
        <f t="shared" si="71"/>
        <v>1</v>
      </c>
      <c r="L936" s="8" t="str">
        <f t="shared" si="72"/>
        <v/>
      </c>
      <c r="M936" s="8" t="str">
        <f t="shared" si="73"/>
        <v/>
      </c>
      <c r="N936" s="8" t="str">
        <f t="shared" si="74"/>
        <v>19001</v>
      </c>
    </row>
    <row r="937" spans="10:14" x14ac:dyDescent="0.25">
      <c r="J937" s="8">
        <f t="shared" si="70"/>
        <v>1900</v>
      </c>
      <c r="K937" s="8">
        <f t="shared" si="71"/>
        <v>1</v>
      </c>
      <c r="L937" s="8" t="str">
        <f t="shared" si="72"/>
        <v/>
      </c>
      <c r="M937" s="8" t="str">
        <f t="shared" si="73"/>
        <v/>
      </c>
      <c r="N937" s="8" t="str">
        <f t="shared" si="74"/>
        <v>19001</v>
      </c>
    </row>
    <row r="938" spans="10:14" x14ac:dyDescent="0.25">
      <c r="J938" s="8">
        <f t="shared" si="70"/>
        <v>1900</v>
      </c>
      <c r="K938" s="8">
        <f t="shared" si="71"/>
        <v>1</v>
      </c>
      <c r="L938" s="8" t="str">
        <f t="shared" si="72"/>
        <v/>
      </c>
      <c r="M938" s="8" t="str">
        <f t="shared" si="73"/>
        <v/>
      </c>
      <c r="N938" s="8" t="str">
        <f t="shared" si="74"/>
        <v>19001</v>
      </c>
    </row>
    <row r="939" spans="10:14" x14ac:dyDescent="0.25">
      <c r="J939" s="8">
        <f t="shared" si="70"/>
        <v>1900</v>
      </c>
      <c r="K939" s="8">
        <f t="shared" si="71"/>
        <v>1</v>
      </c>
      <c r="L939" s="8" t="str">
        <f t="shared" si="72"/>
        <v/>
      </c>
      <c r="M939" s="8" t="str">
        <f t="shared" si="73"/>
        <v/>
      </c>
      <c r="N939" s="8" t="str">
        <f t="shared" si="74"/>
        <v>19001</v>
      </c>
    </row>
    <row r="940" spans="10:14" x14ac:dyDescent="0.25">
      <c r="J940" s="8">
        <f t="shared" si="70"/>
        <v>1900</v>
      </c>
      <c r="K940" s="8">
        <f t="shared" si="71"/>
        <v>1</v>
      </c>
      <c r="L940" s="8" t="str">
        <f t="shared" si="72"/>
        <v/>
      </c>
      <c r="M940" s="8" t="str">
        <f t="shared" si="73"/>
        <v/>
      </c>
      <c r="N940" s="8" t="str">
        <f t="shared" si="74"/>
        <v>19001</v>
      </c>
    </row>
    <row r="941" spans="10:14" x14ac:dyDescent="0.25">
      <c r="J941" s="8">
        <f t="shared" si="70"/>
        <v>1900</v>
      </c>
      <c r="K941" s="8">
        <f t="shared" si="71"/>
        <v>1</v>
      </c>
      <c r="L941" s="8" t="str">
        <f t="shared" si="72"/>
        <v/>
      </c>
      <c r="M941" s="8" t="str">
        <f t="shared" si="73"/>
        <v/>
      </c>
      <c r="N941" s="8" t="str">
        <f t="shared" si="74"/>
        <v>19001</v>
      </c>
    </row>
    <row r="942" spans="10:14" x14ac:dyDescent="0.25">
      <c r="J942" s="8">
        <f t="shared" si="70"/>
        <v>1900</v>
      </c>
      <c r="K942" s="8">
        <f t="shared" si="71"/>
        <v>1</v>
      </c>
      <c r="L942" s="8" t="str">
        <f t="shared" si="72"/>
        <v/>
      </c>
      <c r="M942" s="8" t="str">
        <f t="shared" si="73"/>
        <v/>
      </c>
      <c r="N942" s="8" t="str">
        <f t="shared" si="74"/>
        <v>19001</v>
      </c>
    </row>
    <row r="943" spans="10:14" x14ac:dyDescent="0.25">
      <c r="J943" s="8">
        <f t="shared" si="70"/>
        <v>1900</v>
      </c>
      <c r="K943" s="8">
        <f t="shared" si="71"/>
        <v>1</v>
      </c>
      <c r="L943" s="8" t="str">
        <f t="shared" si="72"/>
        <v/>
      </c>
      <c r="M943" s="8" t="str">
        <f t="shared" si="73"/>
        <v/>
      </c>
      <c r="N943" s="8" t="str">
        <f t="shared" si="74"/>
        <v>19001</v>
      </c>
    </row>
    <row r="944" spans="10:14" x14ac:dyDescent="0.25">
      <c r="J944" s="8">
        <f t="shared" si="70"/>
        <v>1900</v>
      </c>
      <c r="K944" s="8">
        <f t="shared" si="71"/>
        <v>1</v>
      </c>
      <c r="L944" s="8" t="str">
        <f t="shared" si="72"/>
        <v/>
      </c>
      <c r="M944" s="8" t="str">
        <f t="shared" si="73"/>
        <v/>
      </c>
      <c r="N944" s="8" t="str">
        <f t="shared" si="74"/>
        <v>19001</v>
      </c>
    </row>
    <row r="945" spans="10:14" x14ac:dyDescent="0.25">
      <c r="J945" s="8">
        <f t="shared" si="70"/>
        <v>1900</v>
      </c>
      <c r="K945" s="8">
        <f t="shared" si="71"/>
        <v>1</v>
      </c>
      <c r="L945" s="8" t="str">
        <f t="shared" si="72"/>
        <v/>
      </c>
      <c r="M945" s="8" t="str">
        <f t="shared" si="73"/>
        <v/>
      </c>
      <c r="N945" s="8" t="str">
        <f t="shared" si="74"/>
        <v>19001</v>
      </c>
    </row>
    <row r="946" spans="10:14" x14ac:dyDescent="0.25">
      <c r="J946" s="8">
        <f t="shared" si="70"/>
        <v>1900</v>
      </c>
      <c r="K946" s="8">
        <f t="shared" si="71"/>
        <v>1</v>
      </c>
      <c r="L946" s="8" t="str">
        <f t="shared" si="72"/>
        <v/>
      </c>
      <c r="M946" s="8" t="str">
        <f t="shared" si="73"/>
        <v/>
      </c>
      <c r="N946" s="8" t="str">
        <f t="shared" si="74"/>
        <v>19001</v>
      </c>
    </row>
    <row r="947" spans="10:14" x14ac:dyDescent="0.25">
      <c r="J947" s="8">
        <f t="shared" si="70"/>
        <v>1900</v>
      </c>
      <c r="K947" s="8">
        <f t="shared" si="71"/>
        <v>1</v>
      </c>
      <c r="L947" s="8" t="str">
        <f t="shared" si="72"/>
        <v/>
      </c>
      <c r="M947" s="8" t="str">
        <f t="shared" si="73"/>
        <v/>
      </c>
      <c r="N947" s="8" t="str">
        <f t="shared" si="74"/>
        <v>19001</v>
      </c>
    </row>
    <row r="948" spans="10:14" x14ac:dyDescent="0.25">
      <c r="J948" s="8">
        <f t="shared" si="70"/>
        <v>1900</v>
      </c>
      <c r="K948" s="8">
        <f t="shared" si="71"/>
        <v>1</v>
      </c>
      <c r="L948" s="8" t="str">
        <f t="shared" si="72"/>
        <v/>
      </c>
      <c r="M948" s="8" t="str">
        <f t="shared" si="73"/>
        <v/>
      </c>
      <c r="N948" s="8" t="str">
        <f t="shared" si="74"/>
        <v>19001</v>
      </c>
    </row>
    <row r="949" spans="10:14" x14ac:dyDescent="0.25">
      <c r="J949" s="8">
        <f t="shared" si="70"/>
        <v>1900</v>
      </c>
      <c r="K949" s="8">
        <f t="shared" si="71"/>
        <v>1</v>
      </c>
      <c r="L949" s="8" t="str">
        <f t="shared" si="72"/>
        <v/>
      </c>
      <c r="M949" s="8" t="str">
        <f t="shared" si="73"/>
        <v/>
      </c>
      <c r="N949" s="8" t="str">
        <f t="shared" si="74"/>
        <v>19001</v>
      </c>
    </row>
    <row r="950" spans="10:14" x14ac:dyDescent="0.25">
      <c r="J950" s="8">
        <f t="shared" si="70"/>
        <v>1900</v>
      </c>
      <c r="K950" s="8">
        <f t="shared" si="71"/>
        <v>1</v>
      </c>
      <c r="L950" s="8" t="str">
        <f t="shared" si="72"/>
        <v/>
      </c>
      <c r="M950" s="8" t="str">
        <f t="shared" si="73"/>
        <v/>
      </c>
      <c r="N950" s="8" t="str">
        <f t="shared" si="74"/>
        <v>19001</v>
      </c>
    </row>
    <row r="951" spans="10:14" x14ac:dyDescent="0.25">
      <c r="J951" s="8">
        <f t="shared" si="70"/>
        <v>1900</v>
      </c>
      <c r="K951" s="8">
        <f t="shared" si="71"/>
        <v>1</v>
      </c>
      <c r="L951" s="8" t="str">
        <f t="shared" si="72"/>
        <v/>
      </c>
      <c r="M951" s="8" t="str">
        <f t="shared" si="73"/>
        <v/>
      </c>
      <c r="N951" s="8" t="str">
        <f t="shared" si="74"/>
        <v>19001</v>
      </c>
    </row>
    <row r="952" spans="10:14" x14ac:dyDescent="0.25">
      <c r="J952" s="8">
        <f t="shared" si="70"/>
        <v>1900</v>
      </c>
      <c r="K952" s="8">
        <f t="shared" si="71"/>
        <v>1</v>
      </c>
      <c r="L952" s="8" t="str">
        <f t="shared" si="72"/>
        <v/>
      </c>
      <c r="M952" s="8" t="str">
        <f t="shared" si="73"/>
        <v/>
      </c>
      <c r="N952" s="8" t="str">
        <f t="shared" si="74"/>
        <v>19001</v>
      </c>
    </row>
    <row r="953" spans="10:14" x14ac:dyDescent="0.25">
      <c r="J953" s="8">
        <f t="shared" si="70"/>
        <v>1900</v>
      </c>
      <c r="K953" s="8">
        <f t="shared" si="71"/>
        <v>1</v>
      </c>
      <c r="L953" s="8" t="str">
        <f t="shared" si="72"/>
        <v/>
      </c>
      <c r="M953" s="8" t="str">
        <f t="shared" si="73"/>
        <v/>
      </c>
      <c r="N953" s="8" t="str">
        <f t="shared" si="74"/>
        <v>19001</v>
      </c>
    </row>
    <row r="954" spans="10:14" x14ac:dyDescent="0.25">
      <c r="J954" s="8">
        <f t="shared" si="70"/>
        <v>1900</v>
      </c>
      <c r="K954" s="8">
        <f t="shared" si="71"/>
        <v>1</v>
      </c>
      <c r="L954" s="8" t="str">
        <f t="shared" si="72"/>
        <v/>
      </c>
      <c r="M954" s="8" t="str">
        <f t="shared" si="73"/>
        <v/>
      </c>
      <c r="N954" s="8" t="str">
        <f t="shared" si="74"/>
        <v>19001</v>
      </c>
    </row>
    <row r="955" spans="10:14" x14ac:dyDescent="0.25">
      <c r="J955" s="8">
        <f t="shared" si="70"/>
        <v>1900</v>
      </c>
      <c r="K955" s="8">
        <f t="shared" si="71"/>
        <v>1</v>
      </c>
      <c r="L955" s="8" t="str">
        <f t="shared" si="72"/>
        <v/>
      </c>
      <c r="M955" s="8" t="str">
        <f t="shared" si="73"/>
        <v/>
      </c>
      <c r="N955" s="8" t="str">
        <f t="shared" si="74"/>
        <v>19001</v>
      </c>
    </row>
    <row r="956" spans="10:14" x14ac:dyDescent="0.25">
      <c r="J956" s="8">
        <f t="shared" si="70"/>
        <v>1900</v>
      </c>
      <c r="K956" s="8">
        <f t="shared" si="71"/>
        <v>1</v>
      </c>
      <c r="L956" s="8" t="str">
        <f t="shared" si="72"/>
        <v/>
      </c>
      <c r="M956" s="8" t="str">
        <f t="shared" si="73"/>
        <v/>
      </c>
      <c r="N956" s="8" t="str">
        <f t="shared" si="74"/>
        <v>19001</v>
      </c>
    </row>
    <row r="957" spans="10:14" x14ac:dyDescent="0.25">
      <c r="J957" s="8">
        <f t="shared" si="70"/>
        <v>1900</v>
      </c>
      <c r="K957" s="8">
        <f t="shared" si="71"/>
        <v>1</v>
      </c>
      <c r="L957" s="8" t="str">
        <f t="shared" si="72"/>
        <v/>
      </c>
      <c r="M957" s="8" t="str">
        <f t="shared" si="73"/>
        <v/>
      </c>
      <c r="N957" s="8" t="str">
        <f t="shared" si="74"/>
        <v>19001</v>
      </c>
    </row>
    <row r="958" spans="10:14" x14ac:dyDescent="0.25">
      <c r="J958" s="8">
        <f t="shared" si="70"/>
        <v>1900</v>
      </c>
      <c r="K958" s="8">
        <f t="shared" si="71"/>
        <v>1</v>
      </c>
      <c r="L958" s="8" t="str">
        <f t="shared" si="72"/>
        <v/>
      </c>
      <c r="M958" s="8" t="str">
        <f t="shared" si="73"/>
        <v/>
      </c>
      <c r="N958" s="8" t="str">
        <f t="shared" si="74"/>
        <v>19001</v>
      </c>
    </row>
    <row r="959" spans="10:14" x14ac:dyDescent="0.25">
      <c r="J959" s="8">
        <f t="shared" si="70"/>
        <v>1900</v>
      </c>
      <c r="K959" s="8">
        <f t="shared" si="71"/>
        <v>1</v>
      </c>
      <c r="L959" s="8" t="str">
        <f t="shared" si="72"/>
        <v/>
      </c>
      <c r="M959" s="8" t="str">
        <f t="shared" si="73"/>
        <v/>
      </c>
      <c r="N959" s="8" t="str">
        <f t="shared" si="74"/>
        <v>19001</v>
      </c>
    </row>
    <row r="960" spans="10:14" x14ac:dyDescent="0.25">
      <c r="J960" s="8">
        <f t="shared" si="70"/>
        <v>1900</v>
      </c>
      <c r="K960" s="8">
        <f t="shared" si="71"/>
        <v>1</v>
      </c>
      <c r="L960" s="8" t="str">
        <f t="shared" si="72"/>
        <v/>
      </c>
      <c r="M960" s="8" t="str">
        <f t="shared" si="73"/>
        <v/>
      </c>
      <c r="N960" s="8" t="str">
        <f t="shared" si="74"/>
        <v>19001</v>
      </c>
    </row>
    <row r="961" spans="10:14" x14ac:dyDescent="0.25">
      <c r="J961" s="8">
        <f t="shared" si="70"/>
        <v>1900</v>
      </c>
      <c r="K961" s="8">
        <f t="shared" si="71"/>
        <v>1</v>
      </c>
      <c r="L961" s="8" t="str">
        <f t="shared" si="72"/>
        <v/>
      </c>
      <c r="M961" s="8" t="str">
        <f t="shared" si="73"/>
        <v/>
      </c>
      <c r="N961" s="8" t="str">
        <f t="shared" si="74"/>
        <v>19001</v>
      </c>
    </row>
    <row r="962" spans="10:14" x14ac:dyDescent="0.25">
      <c r="J962" s="8">
        <f t="shared" si="70"/>
        <v>1900</v>
      </c>
      <c r="K962" s="8">
        <f t="shared" si="71"/>
        <v>1</v>
      </c>
      <c r="L962" s="8" t="str">
        <f t="shared" si="72"/>
        <v/>
      </c>
      <c r="M962" s="8" t="str">
        <f t="shared" si="73"/>
        <v/>
      </c>
      <c r="N962" s="8" t="str">
        <f t="shared" si="74"/>
        <v>19001</v>
      </c>
    </row>
    <row r="963" spans="10:14" x14ac:dyDescent="0.25">
      <c r="J963" s="8">
        <f t="shared" si="70"/>
        <v>1900</v>
      </c>
      <c r="K963" s="8">
        <f t="shared" si="71"/>
        <v>1</v>
      </c>
      <c r="L963" s="8" t="str">
        <f t="shared" si="72"/>
        <v/>
      </c>
      <c r="M963" s="8" t="str">
        <f t="shared" si="73"/>
        <v/>
      </c>
      <c r="N963" s="8" t="str">
        <f t="shared" si="74"/>
        <v>19001</v>
      </c>
    </row>
    <row r="964" spans="10:14" x14ac:dyDescent="0.25">
      <c r="J964" s="8">
        <f t="shared" ref="J964:J990" si="75">YEAR(F964)</f>
        <v>1900</v>
      </c>
      <c r="K964" s="8">
        <f t="shared" ref="K964:K990" si="76">MONTH(F964)</f>
        <v>1</v>
      </c>
      <c r="L964" s="8" t="str">
        <f t="shared" ref="L964:L990" si="77">MID(B964,7,4)</f>
        <v/>
      </c>
      <c r="M964" s="8" t="str">
        <f t="shared" ref="M964:M990" si="78">MID(B964,4,2)</f>
        <v/>
      </c>
      <c r="N964" s="8" t="str">
        <f t="shared" ref="N964:N990" si="79">CONCATENATE(A964,H964,J964,,K964,D964)</f>
        <v>19001</v>
      </c>
    </row>
    <row r="965" spans="10:14" x14ac:dyDescent="0.25">
      <c r="J965" s="8">
        <f t="shared" si="75"/>
        <v>1900</v>
      </c>
      <c r="K965" s="8">
        <f t="shared" si="76"/>
        <v>1</v>
      </c>
      <c r="L965" s="8" t="str">
        <f t="shared" si="77"/>
        <v/>
      </c>
      <c r="M965" s="8" t="str">
        <f t="shared" si="78"/>
        <v/>
      </c>
      <c r="N965" s="8" t="str">
        <f t="shared" si="79"/>
        <v>19001</v>
      </c>
    </row>
    <row r="966" spans="10:14" x14ac:dyDescent="0.25">
      <c r="J966" s="8">
        <f t="shared" si="75"/>
        <v>1900</v>
      </c>
      <c r="K966" s="8">
        <f t="shared" si="76"/>
        <v>1</v>
      </c>
      <c r="L966" s="8" t="str">
        <f t="shared" si="77"/>
        <v/>
      </c>
      <c r="M966" s="8" t="str">
        <f t="shared" si="78"/>
        <v/>
      </c>
      <c r="N966" s="8" t="str">
        <f t="shared" si="79"/>
        <v>19001</v>
      </c>
    </row>
    <row r="967" spans="10:14" x14ac:dyDescent="0.25">
      <c r="J967" s="8">
        <f t="shared" si="75"/>
        <v>1900</v>
      </c>
      <c r="K967" s="8">
        <f t="shared" si="76"/>
        <v>1</v>
      </c>
      <c r="L967" s="8" t="str">
        <f t="shared" si="77"/>
        <v/>
      </c>
      <c r="M967" s="8" t="str">
        <f t="shared" si="78"/>
        <v/>
      </c>
      <c r="N967" s="8" t="str">
        <f t="shared" si="79"/>
        <v>19001</v>
      </c>
    </row>
    <row r="968" spans="10:14" x14ac:dyDescent="0.25">
      <c r="J968" s="8">
        <f t="shared" si="75"/>
        <v>1900</v>
      </c>
      <c r="K968" s="8">
        <f t="shared" si="76"/>
        <v>1</v>
      </c>
      <c r="L968" s="8" t="str">
        <f t="shared" si="77"/>
        <v/>
      </c>
      <c r="M968" s="8" t="str">
        <f t="shared" si="78"/>
        <v/>
      </c>
      <c r="N968" s="8" t="str">
        <f t="shared" si="79"/>
        <v>19001</v>
      </c>
    </row>
    <row r="969" spans="10:14" x14ac:dyDescent="0.25">
      <c r="J969" s="8">
        <f t="shared" si="75"/>
        <v>1900</v>
      </c>
      <c r="K969" s="8">
        <f t="shared" si="76"/>
        <v>1</v>
      </c>
      <c r="L969" s="8" t="str">
        <f t="shared" si="77"/>
        <v/>
      </c>
      <c r="M969" s="8" t="str">
        <f t="shared" si="78"/>
        <v/>
      </c>
      <c r="N969" s="8" t="str">
        <f t="shared" si="79"/>
        <v>19001</v>
      </c>
    </row>
    <row r="970" spans="10:14" x14ac:dyDescent="0.25">
      <c r="J970" s="8">
        <f t="shared" si="75"/>
        <v>1900</v>
      </c>
      <c r="K970" s="8">
        <f t="shared" si="76"/>
        <v>1</v>
      </c>
      <c r="L970" s="8" t="str">
        <f t="shared" si="77"/>
        <v/>
      </c>
      <c r="M970" s="8" t="str">
        <f t="shared" si="78"/>
        <v/>
      </c>
      <c r="N970" s="8" t="str">
        <f t="shared" si="79"/>
        <v>19001</v>
      </c>
    </row>
    <row r="971" spans="10:14" x14ac:dyDescent="0.25">
      <c r="J971" s="8">
        <f t="shared" si="75"/>
        <v>1900</v>
      </c>
      <c r="K971" s="8">
        <f t="shared" si="76"/>
        <v>1</v>
      </c>
      <c r="L971" s="8" t="str">
        <f t="shared" si="77"/>
        <v/>
      </c>
      <c r="M971" s="8" t="str">
        <f t="shared" si="78"/>
        <v/>
      </c>
      <c r="N971" s="8" t="str">
        <f t="shared" si="79"/>
        <v>19001</v>
      </c>
    </row>
    <row r="972" spans="10:14" x14ac:dyDescent="0.25">
      <c r="J972" s="8">
        <f t="shared" si="75"/>
        <v>1900</v>
      </c>
      <c r="K972" s="8">
        <f t="shared" si="76"/>
        <v>1</v>
      </c>
      <c r="L972" s="8" t="str">
        <f t="shared" si="77"/>
        <v/>
      </c>
      <c r="M972" s="8" t="str">
        <f t="shared" si="78"/>
        <v/>
      </c>
      <c r="N972" s="8" t="str">
        <f t="shared" si="79"/>
        <v>19001</v>
      </c>
    </row>
    <row r="973" spans="10:14" x14ac:dyDescent="0.25">
      <c r="J973" s="8">
        <f t="shared" si="75"/>
        <v>1900</v>
      </c>
      <c r="K973" s="8">
        <f t="shared" si="76"/>
        <v>1</v>
      </c>
      <c r="L973" s="8" t="str">
        <f t="shared" si="77"/>
        <v/>
      </c>
      <c r="M973" s="8" t="str">
        <f t="shared" si="78"/>
        <v/>
      </c>
      <c r="N973" s="8" t="str">
        <f t="shared" si="79"/>
        <v>19001</v>
      </c>
    </row>
    <row r="974" spans="10:14" x14ac:dyDescent="0.25">
      <c r="J974" s="8">
        <f t="shared" si="75"/>
        <v>1900</v>
      </c>
      <c r="K974" s="8">
        <f t="shared" si="76"/>
        <v>1</v>
      </c>
      <c r="L974" s="8" t="str">
        <f t="shared" si="77"/>
        <v/>
      </c>
      <c r="M974" s="8" t="str">
        <f t="shared" si="78"/>
        <v/>
      </c>
      <c r="N974" s="8" t="str">
        <f t="shared" si="79"/>
        <v>19001</v>
      </c>
    </row>
    <row r="975" spans="10:14" x14ac:dyDescent="0.25">
      <c r="J975" s="8">
        <f t="shared" si="75"/>
        <v>1900</v>
      </c>
      <c r="K975" s="8">
        <f t="shared" si="76"/>
        <v>1</v>
      </c>
      <c r="L975" s="8" t="str">
        <f t="shared" si="77"/>
        <v/>
      </c>
      <c r="M975" s="8" t="str">
        <f t="shared" si="78"/>
        <v/>
      </c>
      <c r="N975" s="8" t="str">
        <f t="shared" si="79"/>
        <v>19001</v>
      </c>
    </row>
    <row r="976" spans="10:14" x14ac:dyDescent="0.25">
      <c r="J976" s="8">
        <f t="shared" si="75"/>
        <v>1900</v>
      </c>
      <c r="K976" s="8">
        <f t="shared" si="76"/>
        <v>1</v>
      </c>
      <c r="L976" s="8" t="str">
        <f t="shared" si="77"/>
        <v/>
      </c>
      <c r="M976" s="8" t="str">
        <f t="shared" si="78"/>
        <v/>
      </c>
      <c r="N976" s="8" t="str">
        <f t="shared" si="79"/>
        <v>19001</v>
      </c>
    </row>
    <row r="977" spans="10:14" x14ac:dyDescent="0.25">
      <c r="J977" s="8">
        <f t="shared" si="75"/>
        <v>1900</v>
      </c>
      <c r="K977" s="8">
        <f t="shared" si="76"/>
        <v>1</v>
      </c>
      <c r="L977" s="8" t="str">
        <f t="shared" si="77"/>
        <v/>
      </c>
      <c r="M977" s="8" t="str">
        <f t="shared" si="78"/>
        <v/>
      </c>
      <c r="N977" s="8" t="str">
        <f t="shared" si="79"/>
        <v>19001</v>
      </c>
    </row>
    <row r="978" spans="10:14" x14ac:dyDescent="0.25">
      <c r="J978" s="8">
        <f t="shared" si="75"/>
        <v>1900</v>
      </c>
      <c r="K978" s="8">
        <f t="shared" si="76"/>
        <v>1</v>
      </c>
      <c r="L978" s="8" t="str">
        <f t="shared" si="77"/>
        <v/>
      </c>
      <c r="M978" s="8" t="str">
        <f t="shared" si="78"/>
        <v/>
      </c>
      <c r="N978" s="8" t="str">
        <f t="shared" si="79"/>
        <v>19001</v>
      </c>
    </row>
    <row r="979" spans="10:14" x14ac:dyDescent="0.25">
      <c r="J979" s="8">
        <f t="shared" si="75"/>
        <v>1900</v>
      </c>
      <c r="K979" s="8">
        <f t="shared" si="76"/>
        <v>1</v>
      </c>
      <c r="L979" s="8" t="str">
        <f t="shared" si="77"/>
        <v/>
      </c>
      <c r="M979" s="8" t="str">
        <f t="shared" si="78"/>
        <v/>
      </c>
      <c r="N979" s="8" t="str">
        <f t="shared" si="79"/>
        <v>19001</v>
      </c>
    </row>
    <row r="980" spans="10:14" x14ac:dyDescent="0.25">
      <c r="J980" s="8">
        <f t="shared" si="75"/>
        <v>1900</v>
      </c>
      <c r="K980" s="8">
        <f t="shared" si="76"/>
        <v>1</v>
      </c>
      <c r="L980" s="8" t="str">
        <f t="shared" si="77"/>
        <v/>
      </c>
      <c r="M980" s="8" t="str">
        <f t="shared" si="78"/>
        <v/>
      </c>
      <c r="N980" s="8" t="str">
        <f t="shared" si="79"/>
        <v>19001</v>
      </c>
    </row>
    <row r="981" spans="10:14" x14ac:dyDescent="0.25">
      <c r="J981" s="8">
        <f t="shared" si="75"/>
        <v>1900</v>
      </c>
      <c r="K981" s="8">
        <f t="shared" si="76"/>
        <v>1</v>
      </c>
      <c r="L981" s="8" t="str">
        <f t="shared" si="77"/>
        <v/>
      </c>
      <c r="M981" s="8" t="str">
        <f t="shared" si="78"/>
        <v/>
      </c>
      <c r="N981" s="8" t="str">
        <f t="shared" si="79"/>
        <v>19001</v>
      </c>
    </row>
    <row r="982" spans="10:14" x14ac:dyDescent="0.25">
      <c r="J982" s="8">
        <f t="shared" si="75"/>
        <v>1900</v>
      </c>
      <c r="K982" s="8">
        <f t="shared" si="76"/>
        <v>1</v>
      </c>
      <c r="L982" s="8" t="str">
        <f t="shared" si="77"/>
        <v/>
      </c>
      <c r="M982" s="8" t="str">
        <f t="shared" si="78"/>
        <v/>
      </c>
      <c r="N982" s="8" t="str">
        <f t="shared" si="79"/>
        <v>19001</v>
      </c>
    </row>
    <row r="983" spans="10:14" x14ac:dyDescent="0.25">
      <c r="J983" s="8">
        <f t="shared" si="75"/>
        <v>1900</v>
      </c>
      <c r="K983" s="8">
        <f t="shared" si="76"/>
        <v>1</v>
      </c>
      <c r="L983" s="8" t="str">
        <f t="shared" si="77"/>
        <v/>
      </c>
      <c r="M983" s="8" t="str">
        <f t="shared" si="78"/>
        <v/>
      </c>
      <c r="N983" s="8" t="str">
        <f t="shared" si="79"/>
        <v>19001</v>
      </c>
    </row>
    <row r="984" spans="10:14" x14ac:dyDescent="0.25">
      <c r="J984" s="8">
        <f t="shared" si="75"/>
        <v>1900</v>
      </c>
      <c r="K984" s="8">
        <f t="shared" si="76"/>
        <v>1</v>
      </c>
      <c r="L984" s="8" t="str">
        <f t="shared" si="77"/>
        <v/>
      </c>
      <c r="M984" s="8" t="str">
        <f t="shared" si="78"/>
        <v/>
      </c>
      <c r="N984" s="8" t="str">
        <f t="shared" si="79"/>
        <v>19001</v>
      </c>
    </row>
    <row r="985" spans="10:14" x14ac:dyDescent="0.25">
      <c r="J985" s="8">
        <f t="shared" si="75"/>
        <v>1900</v>
      </c>
      <c r="K985" s="8">
        <f t="shared" si="76"/>
        <v>1</v>
      </c>
      <c r="L985" s="8" t="str">
        <f t="shared" si="77"/>
        <v/>
      </c>
      <c r="M985" s="8" t="str">
        <f t="shared" si="78"/>
        <v/>
      </c>
      <c r="N985" s="8" t="str">
        <f t="shared" si="79"/>
        <v>19001</v>
      </c>
    </row>
    <row r="986" spans="10:14" x14ac:dyDescent="0.25">
      <c r="J986" s="8">
        <f t="shared" si="75"/>
        <v>1900</v>
      </c>
      <c r="K986" s="8">
        <f t="shared" si="76"/>
        <v>1</v>
      </c>
      <c r="L986" s="8" t="str">
        <f t="shared" si="77"/>
        <v/>
      </c>
      <c r="M986" s="8" t="str">
        <f t="shared" si="78"/>
        <v/>
      </c>
      <c r="N986" s="8" t="str">
        <f t="shared" si="79"/>
        <v>19001</v>
      </c>
    </row>
    <row r="987" spans="10:14" x14ac:dyDescent="0.25">
      <c r="J987" s="8">
        <f t="shared" si="75"/>
        <v>1900</v>
      </c>
      <c r="K987" s="8">
        <f t="shared" si="76"/>
        <v>1</v>
      </c>
      <c r="L987" s="8" t="str">
        <f t="shared" si="77"/>
        <v/>
      </c>
      <c r="M987" s="8" t="str">
        <f t="shared" si="78"/>
        <v/>
      </c>
      <c r="N987" s="8" t="str">
        <f t="shared" si="79"/>
        <v>19001</v>
      </c>
    </row>
    <row r="988" spans="10:14" x14ac:dyDescent="0.25">
      <c r="J988" s="8">
        <f t="shared" si="75"/>
        <v>1900</v>
      </c>
      <c r="K988" s="8">
        <f t="shared" si="76"/>
        <v>1</v>
      </c>
      <c r="L988" s="8" t="str">
        <f t="shared" si="77"/>
        <v/>
      </c>
      <c r="M988" s="8" t="str">
        <f t="shared" si="78"/>
        <v/>
      </c>
      <c r="N988" s="8" t="str">
        <f t="shared" si="79"/>
        <v>19001</v>
      </c>
    </row>
    <row r="989" spans="10:14" x14ac:dyDescent="0.25">
      <c r="J989" s="8">
        <f t="shared" si="75"/>
        <v>1900</v>
      </c>
      <c r="K989" s="8">
        <f t="shared" si="76"/>
        <v>1</v>
      </c>
      <c r="L989" s="8" t="str">
        <f t="shared" si="77"/>
        <v/>
      </c>
      <c r="M989" s="8" t="str">
        <f t="shared" si="78"/>
        <v/>
      </c>
      <c r="N989" s="8" t="str">
        <f t="shared" si="79"/>
        <v>19001</v>
      </c>
    </row>
    <row r="990" spans="10:14" x14ac:dyDescent="0.25">
      <c r="J990" s="8">
        <f t="shared" si="75"/>
        <v>1900</v>
      </c>
      <c r="K990" s="8">
        <f t="shared" si="76"/>
        <v>1</v>
      </c>
      <c r="L990" s="8" t="str">
        <f t="shared" si="77"/>
        <v/>
      </c>
      <c r="M990" s="8" t="str">
        <f t="shared" si="78"/>
        <v/>
      </c>
      <c r="N990" s="8" t="str">
        <f t="shared" si="79"/>
        <v>19001</v>
      </c>
    </row>
  </sheetData>
  <sheetProtection formatCells="0" formatColumns="0" formatRows="0" insertColumns="0" insertRows="0" insertHyperlinks="0" deleteColumns="0" deleteRows="0" sort="0" autoFilter="0" pivotTables="0"/>
  <autoFilter ref="A3:N3" xr:uid="{00000000-0009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51"/>
  <sheetViews>
    <sheetView topLeftCell="G1" workbookViewId="0">
      <pane ySplit="1" topLeftCell="A286" activePane="bottomLeft" state="frozen"/>
      <selection activeCell="G1" sqref="G1"/>
      <selection pane="bottomLeft" activeCell="O345" sqref="O345"/>
    </sheetView>
  </sheetViews>
  <sheetFormatPr baseColWidth="10" defaultColWidth="15.5703125" defaultRowHeight="15" x14ac:dyDescent="0.25"/>
  <cols>
    <col min="1" max="1" width="3.7109375" style="8" hidden="1" customWidth="1"/>
    <col min="2" max="2" width="6.28515625" style="8" hidden="1" customWidth="1"/>
    <col min="3" max="3" width="7.140625" style="8" hidden="1" customWidth="1"/>
    <col min="4" max="4" width="6.140625" style="8" hidden="1" customWidth="1"/>
    <col min="5" max="5" width="8.85546875" style="8" hidden="1" customWidth="1"/>
    <col min="6" max="6" width="14.28515625" style="8" hidden="1" customWidth="1"/>
    <col min="7" max="7" width="15.5703125" style="11"/>
    <col min="8" max="15" width="15.5703125" style="8"/>
  </cols>
  <sheetData>
    <row r="1" spans="1:14" ht="30" customHeight="1" x14ac:dyDescent="0.25">
      <c r="G1" s="18" t="s">
        <v>21</v>
      </c>
      <c r="I1" s="51" t="s">
        <v>25</v>
      </c>
      <c r="J1" s="51" t="s">
        <v>26</v>
      </c>
      <c r="K1" s="16" t="s">
        <v>27</v>
      </c>
      <c r="L1" s="51" t="s">
        <v>28</v>
      </c>
      <c r="M1" s="21" t="s">
        <v>20</v>
      </c>
      <c r="N1" s="15" t="s">
        <v>29</v>
      </c>
    </row>
    <row r="2" spans="1:14" x14ac:dyDescent="0.25">
      <c r="A2" s="8" t="str">
        <f t="shared" ref="A2:A25" si="0">CONCATENATE($G2,$G$1,$H2,I$1)</f>
        <v>Manola2018-201920181Chèque</v>
      </c>
      <c r="B2" s="8" t="str">
        <f t="shared" ref="B2:B25" si="1">CONCATENATE($G2,$G$1,$H2,J$1)</f>
        <v>Manola2018-201920181Virement</v>
      </c>
      <c r="C2" s="8" t="str">
        <f t="shared" ref="C2:C25" si="2">CONCATENATE($G2,$G$1,$H2,K$1)</f>
        <v>Manola2018-201920181Chèque vacances</v>
      </c>
      <c r="D2" s="8" t="str">
        <f t="shared" ref="D2:D25" si="3">CONCATENATE($G2,$G$1,$H2,L$1)</f>
        <v>Manola2018-201920181Espèces</v>
      </c>
      <c r="E2" s="8" t="str">
        <f t="shared" ref="E2:E25" si="4">CONCATENATE($G2,$G$1,$H2,M$1)</f>
        <v>Manola2018-201920181Espèces non comptabilisé</v>
      </c>
      <c r="G2" s="52" t="s">
        <v>23</v>
      </c>
      <c r="H2" s="16">
        <v>20181</v>
      </c>
      <c r="I2" s="16">
        <f>SUMIF(Paiements!$N:$N,A2,Paiements!$E:$E)</f>
        <v>0</v>
      </c>
      <c r="J2" s="16">
        <f>SUMIF(Paiements!$N:$N,B2,Paiements!$E:$E)</f>
        <v>0</v>
      </c>
      <c r="K2" s="16">
        <f>SUMIF(Paiements!$N:$N,C2,Paiements!$E:$E)</f>
        <v>0</v>
      </c>
      <c r="L2" s="16">
        <f>SUMIF(Paiements!$N:$N,D2,Paiements!$E:$E)</f>
        <v>0</v>
      </c>
      <c r="M2" s="16">
        <f>SUMIF(Paiements!$N:$N,E2,Paiements!$E:$E)</f>
        <v>0</v>
      </c>
      <c r="N2" s="15">
        <f t="shared" ref="N2:N25" si="5">SUM(I2:L2)</f>
        <v>0</v>
      </c>
    </row>
    <row r="3" spans="1:14" x14ac:dyDescent="0.25">
      <c r="A3" s="8" t="str">
        <f t="shared" si="0"/>
        <v>Manola2018-201920182Chèque</v>
      </c>
      <c r="B3" s="8" t="str">
        <f t="shared" si="1"/>
        <v>Manola2018-201920182Virement</v>
      </c>
      <c r="C3" s="8" t="str">
        <f t="shared" si="2"/>
        <v>Manola2018-201920182Chèque vacances</v>
      </c>
      <c r="D3" s="8" t="str">
        <f t="shared" si="3"/>
        <v>Manola2018-201920182Espèces</v>
      </c>
      <c r="E3" s="8" t="str">
        <f t="shared" si="4"/>
        <v>Manola2018-201920182Espèces non comptabilisé</v>
      </c>
      <c r="G3" s="52" t="s">
        <v>23</v>
      </c>
      <c r="H3" s="16">
        <v>20182</v>
      </c>
      <c r="I3" s="16">
        <f>SUMIF(Paiements!$N:$N,A3,Paiements!$E:$E)</f>
        <v>0</v>
      </c>
      <c r="J3" s="16">
        <f>SUMIF(Paiements!$N:$N,B3,Paiements!$E:$E)</f>
        <v>0</v>
      </c>
      <c r="K3" s="16">
        <f>SUMIF(Paiements!$N:$N,C3,Paiements!$E:$E)</f>
        <v>0</v>
      </c>
      <c r="L3" s="16">
        <f>SUMIF(Paiements!$N:$N,D3,Paiements!$E:$E)</f>
        <v>0</v>
      </c>
      <c r="M3" s="16">
        <f>SUMIF(Paiements!$N:$N,E3,Paiements!$E:$E)</f>
        <v>0</v>
      </c>
      <c r="N3" s="15">
        <f t="shared" si="5"/>
        <v>0</v>
      </c>
    </row>
    <row r="4" spans="1:14" x14ac:dyDescent="0.25">
      <c r="A4" s="8" t="str">
        <f t="shared" si="0"/>
        <v>Manola2018-201920183Chèque</v>
      </c>
      <c r="B4" s="8" t="str">
        <f t="shared" si="1"/>
        <v>Manola2018-201920183Virement</v>
      </c>
      <c r="C4" s="8" t="str">
        <f t="shared" si="2"/>
        <v>Manola2018-201920183Chèque vacances</v>
      </c>
      <c r="D4" s="8" t="str">
        <f t="shared" si="3"/>
        <v>Manola2018-201920183Espèces</v>
      </c>
      <c r="E4" s="8" t="str">
        <f t="shared" si="4"/>
        <v>Manola2018-201920183Espèces non comptabilisé</v>
      </c>
      <c r="G4" s="52" t="s">
        <v>23</v>
      </c>
      <c r="H4" s="16">
        <v>20183</v>
      </c>
      <c r="I4" s="16">
        <f>SUMIF(Paiements!$N:$N,A4,Paiements!$E:$E)</f>
        <v>0</v>
      </c>
      <c r="J4" s="16">
        <f>SUMIF(Paiements!$N:$N,B4,Paiements!$E:$E)</f>
        <v>0</v>
      </c>
      <c r="K4" s="16">
        <f>SUMIF(Paiements!$N:$N,C4,Paiements!$E:$E)</f>
        <v>0</v>
      </c>
      <c r="L4" s="16">
        <f>SUMIF(Paiements!$N:$N,D4,Paiements!$E:$E)</f>
        <v>0</v>
      </c>
      <c r="M4" s="16">
        <f>SUMIF(Paiements!$N:$N,E4,Paiements!$E:$E)</f>
        <v>0</v>
      </c>
      <c r="N4" s="15">
        <f t="shared" si="5"/>
        <v>0</v>
      </c>
    </row>
    <row r="5" spans="1:14" x14ac:dyDescent="0.25">
      <c r="A5" s="8" t="str">
        <f t="shared" si="0"/>
        <v>Manola2018-201920184Chèque</v>
      </c>
      <c r="B5" s="8" t="str">
        <f t="shared" si="1"/>
        <v>Manola2018-201920184Virement</v>
      </c>
      <c r="C5" s="8" t="str">
        <f t="shared" si="2"/>
        <v>Manola2018-201920184Chèque vacances</v>
      </c>
      <c r="D5" s="8" t="str">
        <f t="shared" si="3"/>
        <v>Manola2018-201920184Espèces</v>
      </c>
      <c r="E5" s="8" t="str">
        <f t="shared" si="4"/>
        <v>Manola2018-201920184Espèces non comptabilisé</v>
      </c>
      <c r="G5" s="52" t="s">
        <v>23</v>
      </c>
      <c r="H5" s="16">
        <v>20184</v>
      </c>
      <c r="I5" s="16">
        <f>SUMIF(Paiements!$N:$N,A5,Paiements!$E:$E)</f>
        <v>0</v>
      </c>
      <c r="J5" s="16">
        <f>SUMIF(Paiements!$N:$N,B5,Paiements!$E:$E)</f>
        <v>0</v>
      </c>
      <c r="K5" s="16">
        <f>SUMIF(Paiements!$N:$N,C5,Paiements!$E:$E)</f>
        <v>0</v>
      </c>
      <c r="L5" s="16">
        <f>SUMIF(Paiements!$N:$N,D5,Paiements!$E:$E)</f>
        <v>0</v>
      </c>
      <c r="M5" s="16">
        <f>SUMIF(Paiements!$N:$N,E5,Paiements!$E:$E)</f>
        <v>0</v>
      </c>
      <c r="N5" s="15">
        <f t="shared" si="5"/>
        <v>0</v>
      </c>
    </row>
    <row r="6" spans="1:14" x14ac:dyDescent="0.25">
      <c r="A6" s="8" t="str">
        <f t="shared" si="0"/>
        <v>Manola2018-201920185Chèque</v>
      </c>
      <c r="B6" s="8" t="str">
        <f t="shared" si="1"/>
        <v>Manola2018-201920185Virement</v>
      </c>
      <c r="C6" s="8" t="str">
        <f t="shared" si="2"/>
        <v>Manola2018-201920185Chèque vacances</v>
      </c>
      <c r="D6" s="8" t="str">
        <f t="shared" si="3"/>
        <v>Manola2018-201920185Espèces</v>
      </c>
      <c r="E6" s="8" t="str">
        <f t="shared" si="4"/>
        <v>Manola2018-201920185Espèces non comptabilisé</v>
      </c>
      <c r="G6" s="52" t="s">
        <v>23</v>
      </c>
      <c r="H6" s="16">
        <v>20185</v>
      </c>
      <c r="I6" s="16">
        <f>SUMIF(Paiements!$N:$N,A6,Paiements!$E:$E)</f>
        <v>0</v>
      </c>
      <c r="J6" s="16">
        <f>SUMIF(Paiements!$N:$N,B6,Paiements!$E:$E)</f>
        <v>0</v>
      </c>
      <c r="K6" s="16">
        <f>SUMIF(Paiements!$N:$N,C6,Paiements!$E:$E)</f>
        <v>0</v>
      </c>
      <c r="L6" s="16">
        <f>SUMIF(Paiements!$N:$N,D6,Paiements!$E:$E)</f>
        <v>0</v>
      </c>
      <c r="M6" s="16">
        <f>SUMIF(Paiements!$N:$N,E6,Paiements!$E:$E)</f>
        <v>0</v>
      </c>
      <c r="N6" s="15">
        <f t="shared" si="5"/>
        <v>0</v>
      </c>
    </row>
    <row r="7" spans="1:14" x14ac:dyDescent="0.25">
      <c r="A7" s="8" t="str">
        <f t="shared" si="0"/>
        <v>Manola2018-201920186Chèque</v>
      </c>
      <c r="B7" s="8" t="str">
        <f t="shared" si="1"/>
        <v>Manola2018-201920186Virement</v>
      </c>
      <c r="C7" s="8" t="str">
        <f t="shared" si="2"/>
        <v>Manola2018-201920186Chèque vacances</v>
      </c>
      <c r="D7" s="8" t="str">
        <f t="shared" si="3"/>
        <v>Manola2018-201920186Espèces</v>
      </c>
      <c r="E7" s="8" t="str">
        <f t="shared" si="4"/>
        <v>Manola2018-201920186Espèces non comptabilisé</v>
      </c>
      <c r="G7" s="52" t="s">
        <v>23</v>
      </c>
      <c r="H7" s="16">
        <v>20186</v>
      </c>
      <c r="I7" s="16">
        <f>SUMIF(Paiements!$N:$N,A7,Paiements!$E:$E)</f>
        <v>0</v>
      </c>
      <c r="J7" s="16">
        <f>SUMIF(Paiements!$N:$N,B7,Paiements!$E:$E)</f>
        <v>0</v>
      </c>
      <c r="K7" s="16">
        <f>SUMIF(Paiements!$N:$N,C7,Paiements!$E:$E)</f>
        <v>0</v>
      </c>
      <c r="L7" s="16">
        <f>SUMIF(Paiements!$N:$N,D7,Paiements!$E:$E)</f>
        <v>0</v>
      </c>
      <c r="M7" s="16">
        <f>SUMIF(Paiements!$N:$N,E7,Paiements!$E:$E)</f>
        <v>0</v>
      </c>
      <c r="N7" s="15">
        <f t="shared" si="5"/>
        <v>0</v>
      </c>
    </row>
    <row r="8" spans="1:14" x14ac:dyDescent="0.25">
      <c r="A8" s="8" t="str">
        <f t="shared" si="0"/>
        <v>Manola2018-201920187Chèque</v>
      </c>
      <c r="B8" s="8" t="str">
        <f t="shared" si="1"/>
        <v>Manola2018-201920187Virement</v>
      </c>
      <c r="C8" s="8" t="str">
        <f t="shared" si="2"/>
        <v>Manola2018-201920187Chèque vacances</v>
      </c>
      <c r="D8" s="8" t="str">
        <f t="shared" si="3"/>
        <v>Manola2018-201920187Espèces</v>
      </c>
      <c r="E8" s="8" t="str">
        <f t="shared" si="4"/>
        <v>Manola2018-201920187Espèces non comptabilisé</v>
      </c>
      <c r="G8" s="52" t="s">
        <v>23</v>
      </c>
      <c r="H8" s="16">
        <v>20187</v>
      </c>
      <c r="I8" s="16">
        <f>SUMIF(Paiements!$N:$N,A8,Paiements!$E:$E)</f>
        <v>0</v>
      </c>
      <c r="J8" s="16">
        <f>SUMIF(Paiements!$N:$N,B8,Paiements!$E:$E)</f>
        <v>0</v>
      </c>
      <c r="K8" s="16">
        <f>SUMIF(Paiements!$N:$N,C8,Paiements!$E:$E)</f>
        <v>0</v>
      </c>
      <c r="L8" s="16">
        <f>SUMIF(Paiements!$N:$N,D8,Paiements!$E:$E)</f>
        <v>0</v>
      </c>
      <c r="M8" s="16">
        <f>SUMIF(Paiements!$N:$N,E8,Paiements!$E:$E)</f>
        <v>0</v>
      </c>
      <c r="N8" s="15">
        <f t="shared" si="5"/>
        <v>0</v>
      </c>
    </row>
    <row r="9" spans="1:14" x14ac:dyDescent="0.25">
      <c r="A9" s="8" t="str">
        <f t="shared" si="0"/>
        <v>Manola2018-201920188Chèque</v>
      </c>
      <c r="B9" s="8" t="str">
        <f t="shared" si="1"/>
        <v>Manola2018-201920188Virement</v>
      </c>
      <c r="C9" s="8" t="str">
        <f t="shared" si="2"/>
        <v>Manola2018-201920188Chèque vacances</v>
      </c>
      <c r="D9" s="8" t="str">
        <f t="shared" si="3"/>
        <v>Manola2018-201920188Espèces</v>
      </c>
      <c r="E9" s="8" t="str">
        <f t="shared" si="4"/>
        <v>Manola2018-201920188Espèces non comptabilisé</v>
      </c>
      <c r="G9" s="52" t="s">
        <v>23</v>
      </c>
      <c r="H9" s="16">
        <v>20188</v>
      </c>
      <c r="I9" s="16">
        <f>SUMIF(Paiements!$N:$N,A9,Paiements!$E:$E)</f>
        <v>0</v>
      </c>
      <c r="J9" s="16">
        <f>SUMIF(Paiements!$N:$N,B9,Paiements!$E:$E)</f>
        <v>0</v>
      </c>
      <c r="K9" s="16">
        <f>SUMIF(Paiements!$N:$N,C9,Paiements!$E:$E)</f>
        <v>0</v>
      </c>
      <c r="L9" s="16">
        <f>SUMIF(Paiements!$N:$N,D9,Paiements!$E:$E)</f>
        <v>0</v>
      </c>
      <c r="M9" s="16">
        <f>SUMIF(Paiements!$N:$N,E9,Paiements!$E:$E)</f>
        <v>0</v>
      </c>
      <c r="N9" s="15">
        <f t="shared" si="5"/>
        <v>0</v>
      </c>
    </row>
    <row r="10" spans="1:14" x14ac:dyDescent="0.25">
      <c r="A10" s="8" t="str">
        <f t="shared" si="0"/>
        <v>Manola2018-201920189Chèque</v>
      </c>
      <c r="B10" s="8" t="str">
        <f t="shared" si="1"/>
        <v>Manola2018-201920189Virement</v>
      </c>
      <c r="C10" s="8" t="str">
        <f t="shared" si="2"/>
        <v>Manola2018-201920189Chèque vacances</v>
      </c>
      <c r="D10" s="8" t="str">
        <f t="shared" si="3"/>
        <v>Manola2018-201920189Espèces</v>
      </c>
      <c r="E10" s="8" t="str">
        <f t="shared" si="4"/>
        <v>Manola2018-201920189Espèces non comptabilisé</v>
      </c>
      <c r="G10" s="52" t="s">
        <v>23</v>
      </c>
      <c r="H10" s="16">
        <v>20189</v>
      </c>
      <c r="I10" s="16">
        <f>SUMIF(Paiements!$N:$N,A10,Paiements!$E:$E)</f>
        <v>0</v>
      </c>
      <c r="J10" s="16">
        <f>SUMIF(Paiements!$N:$N,B10,Paiements!$E:$E)</f>
        <v>0</v>
      </c>
      <c r="K10" s="16">
        <f>SUMIF(Paiements!$N:$N,C10,Paiements!$E:$E)</f>
        <v>0</v>
      </c>
      <c r="L10" s="16">
        <f>SUMIF(Paiements!$N:$N,D10,Paiements!$E:$E)</f>
        <v>0</v>
      </c>
      <c r="M10" s="16">
        <f>SUMIF(Paiements!$N:$N,E10,Paiements!$E:$E)</f>
        <v>0</v>
      </c>
      <c r="N10" s="15">
        <f t="shared" si="5"/>
        <v>0</v>
      </c>
    </row>
    <row r="11" spans="1:14" x14ac:dyDescent="0.25">
      <c r="A11" s="8" t="str">
        <f t="shared" si="0"/>
        <v>Manola2018-2019201810Chèque</v>
      </c>
      <c r="B11" s="8" t="str">
        <f t="shared" si="1"/>
        <v>Manola2018-2019201810Virement</v>
      </c>
      <c r="C11" s="8" t="str">
        <f t="shared" si="2"/>
        <v>Manola2018-2019201810Chèque vacances</v>
      </c>
      <c r="D11" s="8" t="str">
        <f t="shared" si="3"/>
        <v>Manola2018-2019201810Espèces</v>
      </c>
      <c r="E11" s="8" t="str">
        <f t="shared" si="4"/>
        <v>Manola2018-2019201810Espèces non comptabilisé</v>
      </c>
      <c r="G11" s="52" t="s">
        <v>23</v>
      </c>
      <c r="H11" s="16">
        <v>201810</v>
      </c>
      <c r="I11" s="16">
        <f>SUMIF(Paiements!$N:$N,A11,Paiements!$E:$E)</f>
        <v>0</v>
      </c>
      <c r="J11" s="16">
        <f>SUMIF(Paiements!$N:$N,B11,Paiements!$E:$E)</f>
        <v>0</v>
      </c>
      <c r="K11" s="16">
        <f>SUMIF(Paiements!$N:$N,C11,Paiements!$E:$E)</f>
        <v>0</v>
      </c>
      <c r="L11" s="16">
        <f>SUMIF(Paiements!$N:$N,D11,Paiements!$E:$E)</f>
        <v>0</v>
      </c>
      <c r="M11" s="16">
        <f>SUMIF(Paiements!$N:$N,E11,Paiements!$E:$E)</f>
        <v>0</v>
      </c>
      <c r="N11" s="15">
        <f t="shared" si="5"/>
        <v>0</v>
      </c>
    </row>
    <row r="12" spans="1:14" x14ac:dyDescent="0.25">
      <c r="A12" s="8" t="str">
        <f t="shared" si="0"/>
        <v>Manola2018-2019201811Chèque</v>
      </c>
      <c r="B12" s="8" t="str">
        <f t="shared" si="1"/>
        <v>Manola2018-2019201811Virement</v>
      </c>
      <c r="C12" s="8" t="str">
        <f t="shared" si="2"/>
        <v>Manola2018-2019201811Chèque vacances</v>
      </c>
      <c r="D12" s="8" t="str">
        <f t="shared" si="3"/>
        <v>Manola2018-2019201811Espèces</v>
      </c>
      <c r="E12" s="8" t="str">
        <f t="shared" si="4"/>
        <v>Manola2018-2019201811Espèces non comptabilisé</v>
      </c>
      <c r="G12" s="52" t="s">
        <v>23</v>
      </c>
      <c r="H12" s="16">
        <v>201811</v>
      </c>
      <c r="I12" s="16">
        <f>SUMIF(Paiements!$N:$N,A12,Paiements!$E:$E)</f>
        <v>0</v>
      </c>
      <c r="J12" s="16">
        <f>SUMIF(Paiements!$N:$N,B12,Paiements!$E:$E)</f>
        <v>0</v>
      </c>
      <c r="K12" s="16">
        <f>SUMIF(Paiements!$N:$N,C12,Paiements!$E:$E)</f>
        <v>0</v>
      </c>
      <c r="L12" s="16">
        <f>SUMIF(Paiements!$N:$N,D12,Paiements!$E:$E)</f>
        <v>0</v>
      </c>
      <c r="M12" s="16">
        <f>SUMIF(Paiements!$N:$N,E12,Paiements!$E:$E)</f>
        <v>0</v>
      </c>
      <c r="N12" s="15">
        <f t="shared" si="5"/>
        <v>0</v>
      </c>
    </row>
    <row r="13" spans="1:14" x14ac:dyDescent="0.25">
      <c r="A13" s="8" t="str">
        <f t="shared" si="0"/>
        <v>Manola2018-2019201812Chèque</v>
      </c>
      <c r="B13" s="8" t="str">
        <f t="shared" si="1"/>
        <v>Manola2018-2019201812Virement</v>
      </c>
      <c r="C13" s="8" t="str">
        <f t="shared" si="2"/>
        <v>Manola2018-2019201812Chèque vacances</v>
      </c>
      <c r="D13" s="8" t="str">
        <f t="shared" si="3"/>
        <v>Manola2018-2019201812Espèces</v>
      </c>
      <c r="E13" s="8" t="str">
        <f t="shared" si="4"/>
        <v>Manola2018-2019201812Espèces non comptabilisé</v>
      </c>
      <c r="G13" s="52" t="s">
        <v>23</v>
      </c>
      <c r="H13" s="16">
        <v>201812</v>
      </c>
      <c r="I13" s="16">
        <f>SUMIF(Paiements!$N:$N,A13,Paiements!$E:$E)</f>
        <v>0</v>
      </c>
      <c r="J13" s="16">
        <f>SUMIF(Paiements!$N:$N,B13,Paiements!$E:$E)</f>
        <v>0</v>
      </c>
      <c r="K13" s="16">
        <f>SUMIF(Paiements!$N:$N,C13,Paiements!$E:$E)</f>
        <v>0</v>
      </c>
      <c r="L13" s="16">
        <f>SUMIF(Paiements!$N:$N,D13,Paiements!$E:$E)</f>
        <v>0</v>
      </c>
      <c r="M13" s="16">
        <f>SUMIF(Paiements!$N:$N,E13,Paiements!$E:$E)</f>
        <v>0</v>
      </c>
      <c r="N13" s="15">
        <f t="shared" si="5"/>
        <v>0</v>
      </c>
    </row>
    <row r="14" spans="1:14" x14ac:dyDescent="0.25">
      <c r="A14" s="8" t="str">
        <f t="shared" si="0"/>
        <v>Manola2018-201920191Chèque</v>
      </c>
      <c r="B14" s="8" t="str">
        <f t="shared" si="1"/>
        <v>Manola2018-201920191Virement</v>
      </c>
      <c r="C14" s="8" t="str">
        <f t="shared" si="2"/>
        <v>Manola2018-201920191Chèque vacances</v>
      </c>
      <c r="D14" s="8" t="str">
        <f t="shared" si="3"/>
        <v>Manola2018-201920191Espèces</v>
      </c>
      <c r="E14" s="8" t="str">
        <f t="shared" si="4"/>
        <v>Manola2018-201920191Espèces non comptabilisé</v>
      </c>
      <c r="G14" s="52" t="s">
        <v>23</v>
      </c>
      <c r="H14" s="16">
        <v>20191</v>
      </c>
      <c r="I14" s="16">
        <f>SUMIF(Paiements!$N:$N,A14,Paiements!$E:$E)</f>
        <v>0</v>
      </c>
      <c r="J14" s="16">
        <f>SUMIF(Paiements!$N:$N,B14,Paiements!$E:$E)</f>
        <v>0</v>
      </c>
      <c r="K14" s="16">
        <f>SUMIF(Paiements!$N:$N,C14,Paiements!$E:$E)</f>
        <v>0</v>
      </c>
      <c r="L14" s="16">
        <f>SUMIF(Paiements!$N:$N,D14,Paiements!$E:$E)</f>
        <v>0</v>
      </c>
      <c r="M14" s="16">
        <f>SUMIF(Paiements!$N:$N,E14,Paiements!$E:$E)</f>
        <v>0</v>
      </c>
      <c r="N14" s="15">
        <f t="shared" si="5"/>
        <v>0</v>
      </c>
    </row>
    <row r="15" spans="1:14" x14ac:dyDescent="0.25">
      <c r="A15" s="8" t="str">
        <f t="shared" si="0"/>
        <v>Manola2018-201920192Chèque</v>
      </c>
      <c r="B15" s="8" t="str">
        <f t="shared" si="1"/>
        <v>Manola2018-201920192Virement</v>
      </c>
      <c r="C15" s="8" t="str">
        <f t="shared" si="2"/>
        <v>Manola2018-201920192Chèque vacances</v>
      </c>
      <c r="D15" s="8" t="str">
        <f t="shared" si="3"/>
        <v>Manola2018-201920192Espèces</v>
      </c>
      <c r="E15" s="8" t="str">
        <f t="shared" si="4"/>
        <v>Manola2018-201920192Espèces non comptabilisé</v>
      </c>
      <c r="G15" s="52" t="s">
        <v>23</v>
      </c>
      <c r="H15" s="16">
        <v>20192</v>
      </c>
      <c r="I15" s="16">
        <f>SUMIF(Paiements!$N:$N,A15,Paiements!$E:$E)</f>
        <v>0</v>
      </c>
      <c r="J15" s="16">
        <f>SUMIF(Paiements!$N:$N,B15,Paiements!$E:$E)</f>
        <v>0</v>
      </c>
      <c r="K15" s="16">
        <f>SUMIF(Paiements!$N:$N,C15,Paiements!$E:$E)</f>
        <v>0</v>
      </c>
      <c r="L15" s="16">
        <f>SUMIF(Paiements!$N:$N,D15,Paiements!$E:$E)</f>
        <v>0</v>
      </c>
      <c r="M15" s="16">
        <f>SUMIF(Paiements!$N:$N,E15,Paiements!$E:$E)</f>
        <v>0</v>
      </c>
      <c r="N15" s="15">
        <f t="shared" si="5"/>
        <v>0</v>
      </c>
    </row>
    <row r="16" spans="1:14" x14ac:dyDescent="0.25">
      <c r="A16" s="8" t="str">
        <f t="shared" si="0"/>
        <v>Manola2018-201920193Chèque</v>
      </c>
      <c r="B16" s="8" t="str">
        <f t="shared" si="1"/>
        <v>Manola2018-201920193Virement</v>
      </c>
      <c r="C16" s="8" t="str">
        <f t="shared" si="2"/>
        <v>Manola2018-201920193Chèque vacances</v>
      </c>
      <c r="D16" s="8" t="str">
        <f t="shared" si="3"/>
        <v>Manola2018-201920193Espèces</v>
      </c>
      <c r="E16" s="8" t="str">
        <f t="shared" si="4"/>
        <v>Manola2018-201920193Espèces non comptabilisé</v>
      </c>
      <c r="G16" s="52" t="s">
        <v>23</v>
      </c>
      <c r="H16" s="16">
        <v>20193</v>
      </c>
      <c r="I16" s="16">
        <f>SUMIF(Paiements!$N:$N,A16,Paiements!$E:$E)</f>
        <v>0</v>
      </c>
      <c r="J16" s="16">
        <f>SUMIF(Paiements!$N:$N,B16,Paiements!$E:$E)</f>
        <v>0</v>
      </c>
      <c r="K16" s="16">
        <f>SUMIF(Paiements!$N:$N,C16,Paiements!$E:$E)</f>
        <v>0</v>
      </c>
      <c r="L16" s="16">
        <f>SUMIF(Paiements!$N:$N,D16,Paiements!$E:$E)</f>
        <v>0</v>
      </c>
      <c r="M16" s="16">
        <f>SUMIF(Paiements!$N:$N,E16,Paiements!$E:$E)</f>
        <v>0</v>
      </c>
      <c r="N16" s="15">
        <f t="shared" si="5"/>
        <v>0</v>
      </c>
    </row>
    <row r="17" spans="1:14" x14ac:dyDescent="0.25">
      <c r="A17" s="8" t="str">
        <f t="shared" si="0"/>
        <v>Manola2018-201920194Chèque</v>
      </c>
      <c r="B17" s="8" t="str">
        <f t="shared" si="1"/>
        <v>Manola2018-201920194Virement</v>
      </c>
      <c r="C17" s="8" t="str">
        <f t="shared" si="2"/>
        <v>Manola2018-201920194Chèque vacances</v>
      </c>
      <c r="D17" s="8" t="str">
        <f t="shared" si="3"/>
        <v>Manola2018-201920194Espèces</v>
      </c>
      <c r="E17" s="8" t="str">
        <f t="shared" si="4"/>
        <v>Manola2018-201920194Espèces non comptabilisé</v>
      </c>
      <c r="G17" s="52" t="s">
        <v>23</v>
      </c>
      <c r="H17" s="16">
        <v>20194</v>
      </c>
      <c r="I17" s="16">
        <f>SUMIF(Paiements!$N:$N,A17,Paiements!$E:$E)</f>
        <v>0</v>
      </c>
      <c r="J17" s="16">
        <f>SUMIF(Paiements!$N:$N,B17,Paiements!$E:$E)</f>
        <v>0</v>
      </c>
      <c r="K17" s="16">
        <f>SUMIF(Paiements!$N:$N,C17,Paiements!$E:$E)</f>
        <v>0</v>
      </c>
      <c r="L17" s="16">
        <f>SUMIF(Paiements!$N:$N,D17,Paiements!$E:$E)</f>
        <v>0</v>
      </c>
      <c r="M17" s="16">
        <f>SUMIF(Paiements!$N:$N,E17,Paiements!$E:$E)</f>
        <v>0</v>
      </c>
      <c r="N17" s="15">
        <f t="shared" si="5"/>
        <v>0</v>
      </c>
    </row>
    <row r="18" spans="1:14" x14ac:dyDescent="0.25">
      <c r="A18" s="8" t="str">
        <f t="shared" si="0"/>
        <v>Manola2018-201920195Chèque</v>
      </c>
      <c r="B18" s="8" t="str">
        <f t="shared" si="1"/>
        <v>Manola2018-201920195Virement</v>
      </c>
      <c r="C18" s="8" t="str">
        <f t="shared" si="2"/>
        <v>Manola2018-201920195Chèque vacances</v>
      </c>
      <c r="D18" s="8" t="str">
        <f t="shared" si="3"/>
        <v>Manola2018-201920195Espèces</v>
      </c>
      <c r="E18" s="8" t="str">
        <f t="shared" si="4"/>
        <v>Manola2018-201920195Espèces non comptabilisé</v>
      </c>
      <c r="G18" s="52" t="s">
        <v>23</v>
      </c>
      <c r="H18" s="16">
        <v>20195</v>
      </c>
      <c r="I18" s="16">
        <f>SUMIF(Paiements!$N:$N,A18,Paiements!$E:$E)</f>
        <v>0</v>
      </c>
      <c r="J18" s="16">
        <f>SUMIF(Paiements!$N:$N,B18,Paiements!$E:$E)</f>
        <v>0</v>
      </c>
      <c r="K18" s="16">
        <f>SUMIF(Paiements!$N:$N,C18,Paiements!$E:$E)</f>
        <v>0</v>
      </c>
      <c r="L18" s="16">
        <f>SUMIF(Paiements!$N:$N,D18,Paiements!$E:$E)</f>
        <v>0</v>
      </c>
      <c r="M18" s="16">
        <f>SUMIF(Paiements!$N:$N,E18,Paiements!$E:$E)</f>
        <v>0</v>
      </c>
      <c r="N18" s="15">
        <f t="shared" si="5"/>
        <v>0</v>
      </c>
    </row>
    <row r="19" spans="1:14" x14ac:dyDescent="0.25">
      <c r="A19" s="8" t="str">
        <f t="shared" si="0"/>
        <v>Manola2018-201920196Chèque</v>
      </c>
      <c r="B19" s="8" t="str">
        <f t="shared" si="1"/>
        <v>Manola2018-201920196Virement</v>
      </c>
      <c r="C19" s="8" t="str">
        <f t="shared" si="2"/>
        <v>Manola2018-201920196Chèque vacances</v>
      </c>
      <c r="D19" s="8" t="str">
        <f t="shared" si="3"/>
        <v>Manola2018-201920196Espèces</v>
      </c>
      <c r="E19" s="8" t="str">
        <f t="shared" si="4"/>
        <v>Manola2018-201920196Espèces non comptabilisé</v>
      </c>
      <c r="G19" s="52" t="s">
        <v>23</v>
      </c>
      <c r="H19" s="16">
        <v>20196</v>
      </c>
      <c r="I19" s="16">
        <f>SUMIF(Paiements!$N:$N,A19,Paiements!$E:$E)</f>
        <v>0</v>
      </c>
      <c r="J19" s="16">
        <f>SUMIF(Paiements!$N:$N,B19,Paiements!$E:$E)</f>
        <v>0</v>
      </c>
      <c r="K19" s="16">
        <f>SUMIF(Paiements!$N:$N,C19,Paiements!$E:$E)</f>
        <v>0</v>
      </c>
      <c r="L19" s="16">
        <f>SUMIF(Paiements!$N:$N,D19,Paiements!$E:$E)</f>
        <v>0</v>
      </c>
      <c r="M19" s="16">
        <f>SUMIF(Paiements!$N:$N,E19,Paiements!$E:$E)</f>
        <v>0</v>
      </c>
      <c r="N19" s="15">
        <f t="shared" si="5"/>
        <v>0</v>
      </c>
    </row>
    <row r="20" spans="1:14" x14ac:dyDescent="0.25">
      <c r="A20" s="8" t="str">
        <f t="shared" si="0"/>
        <v>Manola2018-201920197Chèque</v>
      </c>
      <c r="B20" s="8" t="str">
        <f t="shared" si="1"/>
        <v>Manola2018-201920197Virement</v>
      </c>
      <c r="C20" s="8" t="str">
        <f t="shared" si="2"/>
        <v>Manola2018-201920197Chèque vacances</v>
      </c>
      <c r="D20" s="8" t="str">
        <f t="shared" si="3"/>
        <v>Manola2018-201920197Espèces</v>
      </c>
      <c r="E20" s="8" t="str">
        <f t="shared" si="4"/>
        <v>Manola2018-201920197Espèces non comptabilisé</v>
      </c>
      <c r="G20" s="52" t="s">
        <v>23</v>
      </c>
      <c r="H20" s="16">
        <v>20197</v>
      </c>
      <c r="I20" s="16">
        <f>SUMIF(Paiements!$N:$N,A20,Paiements!$E:$E)</f>
        <v>0</v>
      </c>
      <c r="J20" s="16">
        <f>SUMIF(Paiements!$N:$N,B20,Paiements!$E:$E)</f>
        <v>0</v>
      </c>
      <c r="K20" s="16">
        <f>SUMIF(Paiements!$N:$N,C20,Paiements!$E:$E)</f>
        <v>0</v>
      </c>
      <c r="L20" s="16">
        <f>SUMIF(Paiements!$N:$N,D20,Paiements!$E:$E)</f>
        <v>0</v>
      </c>
      <c r="M20" s="16">
        <f>SUMIF(Paiements!$N:$N,E20,Paiements!$E:$E)</f>
        <v>0</v>
      </c>
      <c r="N20" s="15">
        <f t="shared" si="5"/>
        <v>0</v>
      </c>
    </row>
    <row r="21" spans="1:14" x14ac:dyDescent="0.25">
      <c r="A21" s="8" t="str">
        <f t="shared" si="0"/>
        <v>Manola2018-201920198Chèque</v>
      </c>
      <c r="B21" s="8" t="str">
        <f t="shared" si="1"/>
        <v>Manola2018-201920198Virement</v>
      </c>
      <c r="C21" s="8" t="str">
        <f t="shared" si="2"/>
        <v>Manola2018-201920198Chèque vacances</v>
      </c>
      <c r="D21" s="8" t="str">
        <f t="shared" si="3"/>
        <v>Manola2018-201920198Espèces</v>
      </c>
      <c r="E21" s="8" t="str">
        <f t="shared" si="4"/>
        <v>Manola2018-201920198Espèces non comptabilisé</v>
      </c>
      <c r="G21" s="52" t="s">
        <v>23</v>
      </c>
      <c r="H21" s="16">
        <v>20198</v>
      </c>
      <c r="I21" s="16">
        <f>SUMIF(Paiements!$N:$N,A21,Paiements!$E:$E)</f>
        <v>0</v>
      </c>
      <c r="J21" s="16">
        <f>SUMIF(Paiements!$N:$N,B21,Paiements!$E:$E)</f>
        <v>0</v>
      </c>
      <c r="K21" s="16">
        <f>SUMIF(Paiements!$N:$N,C21,Paiements!$E:$E)</f>
        <v>0</v>
      </c>
      <c r="L21" s="16">
        <f>SUMIF(Paiements!$N:$N,D21,Paiements!$E:$E)</f>
        <v>0</v>
      </c>
      <c r="M21" s="16">
        <f>SUMIF(Paiements!$N:$N,E21,Paiements!$E:$E)</f>
        <v>0</v>
      </c>
      <c r="N21" s="15">
        <f t="shared" si="5"/>
        <v>0</v>
      </c>
    </row>
    <row r="22" spans="1:14" x14ac:dyDescent="0.25">
      <c r="A22" s="8" t="str">
        <f t="shared" si="0"/>
        <v>Manola2018-201920199Chèque</v>
      </c>
      <c r="B22" s="8" t="str">
        <f t="shared" si="1"/>
        <v>Manola2018-201920199Virement</v>
      </c>
      <c r="C22" s="8" t="str">
        <f t="shared" si="2"/>
        <v>Manola2018-201920199Chèque vacances</v>
      </c>
      <c r="D22" s="8" t="str">
        <f t="shared" si="3"/>
        <v>Manola2018-201920199Espèces</v>
      </c>
      <c r="E22" s="8" t="str">
        <f t="shared" si="4"/>
        <v>Manola2018-201920199Espèces non comptabilisé</v>
      </c>
      <c r="G22" s="52" t="s">
        <v>23</v>
      </c>
      <c r="H22" s="16">
        <v>20199</v>
      </c>
      <c r="I22" s="16">
        <f>SUMIF(Paiements!$N:$N,A22,Paiements!$E:$E)</f>
        <v>0</v>
      </c>
      <c r="J22" s="16">
        <f>SUMIF(Paiements!$N:$N,B22,Paiements!$E:$E)</f>
        <v>0</v>
      </c>
      <c r="K22" s="16">
        <f>SUMIF(Paiements!$N:$N,C22,Paiements!$E:$E)</f>
        <v>0</v>
      </c>
      <c r="L22" s="16">
        <f>SUMIF(Paiements!$N:$N,D22,Paiements!$E:$E)</f>
        <v>0</v>
      </c>
      <c r="M22" s="16">
        <f>SUMIF(Paiements!$N:$N,E22,Paiements!$E:$E)</f>
        <v>0</v>
      </c>
      <c r="N22" s="15">
        <f t="shared" si="5"/>
        <v>0</v>
      </c>
    </row>
    <row r="23" spans="1:14" x14ac:dyDescent="0.25">
      <c r="A23" s="8" t="str">
        <f t="shared" si="0"/>
        <v>Manola2018-2019201910Chèque</v>
      </c>
      <c r="B23" s="8" t="str">
        <f t="shared" si="1"/>
        <v>Manola2018-2019201910Virement</v>
      </c>
      <c r="C23" s="8" t="str">
        <f t="shared" si="2"/>
        <v>Manola2018-2019201910Chèque vacances</v>
      </c>
      <c r="D23" s="8" t="str">
        <f t="shared" si="3"/>
        <v>Manola2018-2019201910Espèces</v>
      </c>
      <c r="E23" s="8" t="str">
        <f t="shared" si="4"/>
        <v>Manola2018-2019201910Espèces non comptabilisé</v>
      </c>
      <c r="G23" s="52" t="s">
        <v>23</v>
      </c>
      <c r="H23" s="16">
        <v>201910</v>
      </c>
      <c r="I23" s="16">
        <f>SUMIF(Paiements!$N:$N,A23,Paiements!$E:$E)</f>
        <v>0</v>
      </c>
      <c r="J23" s="16">
        <f>SUMIF(Paiements!$N:$N,B23,Paiements!$E:$E)</f>
        <v>0</v>
      </c>
      <c r="K23" s="16">
        <f>SUMIF(Paiements!$N:$N,C23,Paiements!$E:$E)</f>
        <v>0</v>
      </c>
      <c r="L23" s="16">
        <f>SUMIF(Paiements!$N:$N,D23,Paiements!$E:$E)</f>
        <v>0</v>
      </c>
      <c r="M23" s="16">
        <f>SUMIF(Paiements!$N:$N,E23,Paiements!$E:$E)</f>
        <v>0</v>
      </c>
      <c r="N23" s="15">
        <f t="shared" si="5"/>
        <v>0</v>
      </c>
    </row>
    <row r="24" spans="1:14" x14ac:dyDescent="0.25">
      <c r="A24" s="8" t="str">
        <f t="shared" si="0"/>
        <v>Manola2018-2019201911Chèque</v>
      </c>
      <c r="B24" s="8" t="str">
        <f t="shared" si="1"/>
        <v>Manola2018-2019201911Virement</v>
      </c>
      <c r="C24" s="8" t="str">
        <f t="shared" si="2"/>
        <v>Manola2018-2019201911Chèque vacances</v>
      </c>
      <c r="D24" s="8" t="str">
        <f t="shared" si="3"/>
        <v>Manola2018-2019201911Espèces</v>
      </c>
      <c r="E24" s="8" t="str">
        <f t="shared" si="4"/>
        <v>Manola2018-2019201911Espèces non comptabilisé</v>
      </c>
      <c r="G24" s="52" t="s">
        <v>23</v>
      </c>
      <c r="H24" s="16">
        <v>201911</v>
      </c>
      <c r="I24" s="16">
        <f>SUMIF(Paiements!$N:$N,A24,Paiements!$E:$E)</f>
        <v>0</v>
      </c>
      <c r="J24" s="16">
        <f>SUMIF(Paiements!$N:$N,B24,Paiements!$E:$E)</f>
        <v>0</v>
      </c>
      <c r="K24" s="16">
        <f>SUMIF(Paiements!$N:$N,C24,Paiements!$E:$E)</f>
        <v>0</v>
      </c>
      <c r="L24" s="16">
        <f>SUMIF(Paiements!$N:$N,D24,Paiements!$E:$E)</f>
        <v>0</v>
      </c>
      <c r="M24" s="16">
        <f>SUMIF(Paiements!$N:$N,E24,Paiements!$E:$E)</f>
        <v>0</v>
      </c>
      <c r="N24" s="15">
        <f t="shared" si="5"/>
        <v>0</v>
      </c>
    </row>
    <row r="25" spans="1:14" x14ac:dyDescent="0.25">
      <c r="A25" s="8" t="str">
        <f t="shared" si="0"/>
        <v>Manola2018-2019201912Chèque</v>
      </c>
      <c r="B25" s="8" t="str">
        <f t="shared" si="1"/>
        <v>Manola2018-2019201912Virement</v>
      </c>
      <c r="C25" s="8" t="str">
        <f t="shared" si="2"/>
        <v>Manola2018-2019201912Chèque vacances</v>
      </c>
      <c r="D25" s="8" t="str">
        <f t="shared" si="3"/>
        <v>Manola2018-2019201912Espèces</v>
      </c>
      <c r="E25" s="8" t="str">
        <f t="shared" si="4"/>
        <v>Manola2018-2019201912Espèces non comptabilisé</v>
      </c>
      <c r="G25" s="52" t="s">
        <v>23</v>
      </c>
      <c r="H25" s="16">
        <v>201912</v>
      </c>
      <c r="I25" s="16">
        <f>SUMIF(Paiements!$N:$N,A25,Paiements!$E:$E)</f>
        <v>0</v>
      </c>
      <c r="J25" s="16">
        <f>SUMIF(Paiements!$N:$N,B25,Paiements!$E:$E)</f>
        <v>0</v>
      </c>
      <c r="K25" s="16">
        <f>SUMIF(Paiements!$N:$N,C25,Paiements!$E:$E)</f>
        <v>0</v>
      </c>
      <c r="L25" s="16">
        <f>SUMIF(Paiements!$N:$N,D25,Paiements!$E:$E)</f>
        <v>0</v>
      </c>
      <c r="M25" s="16">
        <f>SUMIF(Paiements!$N:$N,E25,Paiements!$E:$E)</f>
        <v>0</v>
      </c>
      <c r="N25" s="15">
        <f t="shared" si="5"/>
        <v>0</v>
      </c>
    </row>
    <row r="26" spans="1:14" x14ac:dyDescent="0.25">
      <c r="G26" s="18" t="s">
        <v>30</v>
      </c>
      <c r="H26" s="16"/>
      <c r="I26" s="16"/>
      <c r="J26" s="16"/>
      <c r="K26" s="16"/>
      <c r="L26" s="16"/>
      <c r="M26" s="16"/>
      <c r="N26" s="15"/>
    </row>
    <row r="27" spans="1:14" x14ac:dyDescent="0.25">
      <c r="A27" s="8" t="str">
        <f t="shared" ref="A27:A50" si="6">CONCATENATE($G27,$G$26,$H27,I$1)</f>
        <v>Manola2019-202020181Chèque</v>
      </c>
      <c r="B27" s="8" t="str">
        <f t="shared" ref="B27:B50" si="7">CONCATENATE($G27,$G$26,$H27,J$1)</f>
        <v>Manola2019-202020181Virement</v>
      </c>
      <c r="C27" s="8" t="str">
        <f t="shared" ref="C27:C50" si="8">CONCATENATE($G27,$G$26,$H27,K$1)</f>
        <v>Manola2019-202020181Chèque vacances</v>
      </c>
      <c r="D27" s="8" t="str">
        <f t="shared" ref="D27:D50" si="9">CONCATENATE($G27,$G$26,$H27,L$1)</f>
        <v>Manola2019-202020181Espèces</v>
      </c>
      <c r="E27" s="8" t="str">
        <f t="shared" ref="E27:E50" si="10">CONCATENATE($G27,$G$26,$H27,M$1)</f>
        <v>Manola2019-202020181Espèces non comptabilisé</v>
      </c>
      <c r="G27" s="52" t="s">
        <v>23</v>
      </c>
      <c r="H27" s="16">
        <v>20181</v>
      </c>
      <c r="I27" s="16">
        <f>SUMIF(Paiements!$N:$N,A27,Paiements!$E:$E)</f>
        <v>0</v>
      </c>
      <c r="J27" s="16">
        <f>SUMIF(Paiements!$N:$N,B27,Paiements!$E:$E)</f>
        <v>0</v>
      </c>
      <c r="K27" s="16">
        <f>SUMIF(Paiements!$N:$N,C27,Paiements!$E:$E)</f>
        <v>0</v>
      </c>
      <c r="L27" s="16">
        <f>SUMIF(Paiements!$N:$N,D27,Paiements!$E:$E)</f>
        <v>0</v>
      </c>
      <c r="M27" s="16">
        <f>SUMIF(Paiements!$N:$N,E27,Paiements!$E:$E)</f>
        <v>0</v>
      </c>
      <c r="N27" s="15">
        <f t="shared" ref="N27:N50" si="11">SUM(I27:L27)</f>
        <v>0</v>
      </c>
    </row>
    <row r="28" spans="1:14" x14ac:dyDescent="0.25">
      <c r="A28" s="8" t="str">
        <f t="shared" si="6"/>
        <v>Manola2019-202020182Chèque</v>
      </c>
      <c r="B28" s="8" t="str">
        <f t="shared" si="7"/>
        <v>Manola2019-202020182Virement</v>
      </c>
      <c r="C28" s="8" t="str">
        <f t="shared" si="8"/>
        <v>Manola2019-202020182Chèque vacances</v>
      </c>
      <c r="D28" s="8" t="str">
        <f t="shared" si="9"/>
        <v>Manola2019-202020182Espèces</v>
      </c>
      <c r="E28" s="8" t="str">
        <f t="shared" si="10"/>
        <v>Manola2019-202020182Espèces non comptabilisé</v>
      </c>
      <c r="G28" s="52" t="s">
        <v>23</v>
      </c>
      <c r="H28" s="16">
        <v>20182</v>
      </c>
      <c r="I28" s="16">
        <f>SUMIF(Paiements!$N:$N,A28,Paiements!$E:$E)</f>
        <v>0</v>
      </c>
      <c r="J28" s="16">
        <f>SUMIF(Paiements!$N:$N,B28,Paiements!$E:$E)</f>
        <v>0</v>
      </c>
      <c r="K28" s="16">
        <f>SUMIF(Paiements!$N:$N,C28,Paiements!$E:$E)</f>
        <v>0</v>
      </c>
      <c r="L28" s="16">
        <f>SUMIF(Paiements!$N:$N,D28,Paiements!$E:$E)</f>
        <v>0</v>
      </c>
      <c r="M28" s="16">
        <f>SUMIF(Paiements!$N:$N,E28,Paiements!$E:$E)</f>
        <v>0</v>
      </c>
      <c r="N28" s="15">
        <f t="shared" si="11"/>
        <v>0</v>
      </c>
    </row>
    <row r="29" spans="1:14" x14ac:dyDescent="0.25">
      <c r="A29" s="8" t="str">
        <f t="shared" si="6"/>
        <v>Manola2019-202020183Chèque</v>
      </c>
      <c r="B29" s="8" t="str">
        <f t="shared" si="7"/>
        <v>Manola2019-202020183Virement</v>
      </c>
      <c r="C29" s="8" t="str">
        <f t="shared" si="8"/>
        <v>Manola2019-202020183Chèque vacances</v>
      </c>
      <c r="D29" s="8" t="str">
        <f t="shared" si="9"/>
        <v>Manola2019-202020183Espèces</v>
      </c>
      <c r="E29" s="8" t="str">
        <f t="shared" si="10"/>
        <v>Manola2019-202020183Espèces non comptabilisé</v>
      </c>
      <c r="G29" s="52" t="s">
        <v>23</v>
      </c>
      <c r="H29" s="16">
        <v>20183</v>
      </c>
      <c r="I29" s="16">
        <f>SUMIF(Paiements!$N:$N,A29,Paiements!$E:$E)</f>
        <v>0</v>
      </c>
      <c r="J29" s="16">
        <f>SUMIF(Paiements!$N:$N,B29,Paiements!$E:$E)</f>
        <v>0</v>
      </c>
      <c r="K29" s="16">
        <f>SUMIF(Paiements!$N:$N,C29,Paiements!$E:$E)</f>
        <v>0</v>
      </c>
      <c r="L29" s="16">
        <f>SUMIF(Paiements!$N:$N,D29,Paiements!$E:$E)</f>
        <v>0</v>
      </c>
      <c r="M29" s="16">
        <f>SUMIF(Paiements!$N:$N,E29,Paiements!$E:$E)</f>
        <v>0</v>
      </c>
      <c r="N29" s="15">
        <f t="shared" si="11"/>
        <v>0</v>
      </c>
    </row>
    <row r="30" spans="1:14" x14ac:dyDescent="0.25">
      <c r="A30" s="8" t="str">
        <f t="shared" si="6"/>
        <v>Manola2019-202020184Chèque</v>
      </c>
      <c r="B30" s="8" t="str">
        <f t="shared" si="7"/>
        <v>Manola2019-202020184Virement</v>
      </c>
      <c r="C30" s="8" t="str">
        <f t="shared" si="8"/>
        <v>Manola2019-202020184Chèque vacances</v>
      </c>
      <c r="D30" s="8" t="str">
        <f t="shared" si="9"/>
        <v>Manola2019-202020184Espèces</v>
      </c>
      <c r="E30" s="8" t="str">
        <f t="shared" si="10"/>
        <v>Manola2019-202020184Espèces non comptabilisé</v>
      </c>
      <c r="G30" s="52" t="s">
        <v>23</v>
      </c>
      <c r="H30" s="16">
        <v>20184</v>
      </c>
      <c r="I30" s="16">
        <f>SUMIF(Paiements!$N:$N,A30,Paiements!$E:$E)</f>
        <v>0</v>
      </c>
      <c r="J30" s="16">
        <f>SUMIF(Paiements!$N:$N,B30,Paiements!$E:$E)</f>
        <v>0</v>
      </c>
      <c r="K30" s="16">
        <f>SUMIF(Paiements!$N:$N,C30,Paiements!$E:$E)</f>
        <v>0</v>
      </c>
      <c r="L30" s="16">
        <f>SUMIF(Paiements!$N:$N,D30,Paiements!$E:$E)</f>
        <v>0</v>
      </c>
      <c r="M30" s="16">
        <f>SUMIF(Paiements!$N:$N,E30,Paiements!$E:$E)</f>
        <v>0</v>
      </c>
      <c r="N30" s="15">
        <f t="shared" si="11"/>
        <v>0</v>
      </c>
    </row>
    <row r="31" spans="1:14" x14ac:dyDescent="0.25">
      <c r="A31" s="8" t="str">
        <f t="shared" si="6"/>
        <v>Manola2019-202020185Chèque</v>
      </c>
      <c r="B31" s="8" t="str">
        <f t="shared" si="7"/>
        <v>Manola2019-202020185Virement</v>
      </c>
      <c r="C31" s="8" t="str">
        <f t="shared" si="8"/>
        <v>Manola2019-202020185Chèque vacances</v>
      </c>
      <c r="D31" s="8" t="str">
        <f t="shared" si="9"/>
        <v>Manola2019-202020185Espèces</v>
      </c>
      <c r="E31" s="8" t="str">
        <f t="shared" si="10"/>
        <v>Manola2019-202020185Espèces non comptabilisé</v>
      </c>
      <c r="G31" s="52" t="s">
        <v>23</v>
      </c>
      <c r="H31" s="16">
        <v>20185</v>
      </c>
      <c r="I31" s="16">
        <f>SUMIF(Paiements!$N:$N,A31,Paiements!$E:$E)</f>
        <v>0</v>
      </c>
      <c r="J31" s="16">
        <f>SUMIF(Paiements!$N:$N,B31,Paiements!$E:$E)</f>
        <v>0</v>
      </c>
      <c r="K31" s="16">
        <f>SUMIF(Paiements!$N:$N,C31,Paiements!$E:$E)</f>
        <v>0</v>
      </c>
      <c r="L31" s="16">
        <f>SUMIF(Paiements!$N:$N,D31,Paiements!$E:$E)</f>
        <v>0</v>
      </c>
      <c r="M31" s="16">
        <f>SUMIF(Paiements!$N:$N,E31,Paiements!$E:$E)</f>
        <v>0</v>
      </c>
      <c r="N31" s="15">
        <f t="shared" si="11"/>
        <v>0</v>
      </c>
    </row>
    <row r="32" spans="1:14" x14ac:dyDescent="0.25">
      <c r="A32" s="8" t="str">
        <f t="shared" si="6"/>
        <v>Manola2019-202020186Chèque</v>
      </c>
      <c r="B32" s="8" t="str">
        <f t="shared" si="7"/>
        <v>Manola2019-202020186Virement</v>
      </c>
      <c r="C32" s="8" t="str">
        <f t="shared" si="8"/>
        <v>Manola2019-202020186Chèque vacances</v>
      </c>
      <c r="D32" s="8" t="str">
        <f t="shared" si="9"/>
        <v>Manola2019-202020186Espèces</v>
      </c>
      <c r="E32" s="8" t="str">
        <f t="shared" si="10"/>
        <v>Manola2019-202020186Espèces non comptabilisé</v>
      </c>
      <c r="G32" s="52" t="s">
        <v>23</v>
      </c>
      <c r="H32" s="16">
        <v>20186</v>
      </c>
      <c r="I32" s="16">
        <f>SUMIF(Paiements!$N:$N,A32,Paiements!$E:$E)</f>
        <v>0</v>
      </c>
      <c r="J32" s="16">
        <f>SUMIF(Paiements!$N:$N,B32,Paiements!$E:$E)</f>
        <v>0</v>
      </c>
      <c r="K32" s="16">
        <f>SUMIF(Paiements!$N:$N,C32,Paiements!$E:$E)</f>
        <v>0</v>
      </c>
      <c r="L32" s="16">
        <f>SUMIF(Paiements!$N:$N,D32,Paiements!$E:$E)</f>
        <v>0</v>
      </c>
      <c r="M32" s="16">
        <f>SUMIF(Paiements!$N:$N,E32,Paiements!$E:$E)</f>
        <v>0</v>
      </c>
      <c r="N32" s="15">
        <f t="shared" si="11"/>
        <v>0</v>
      </c>
    </row>
    <row r="33" spans="1:14" x14ac:dyDescent="0.25">
      <c r="A33" s="8" t="str">
        <f t="shared" si="6"/>
        <v>Manola2019-202020187Chèque</v>
      </c>
      <c r="B33" s="8" t="str">
        <f t="shared" si="7"/>
        <v>Manola2019-202020187Virement</v>
      </c>
      <c r="C33" s="8" t="str">
        <f t="shared" si="8"/>
        <v>Manola2019-202020187Chèque vacances</v>
      </c>
      <c r="D33" s="8" t="str">
        <f t="shared" si="9"/>
        <v>Manola2019-202020187Espèces</v>
      </c>
      <c r="E33" s="8" t="str">
        <f t="shared" si="10"/>
        <v>Manola2019-202020187Espèces non comptabilisé</v>
      </c>
      <c r="G33" s="52" t="s">
        <v>23</v>
      </c>
      <c r="H33" s="16">
        <v>20187</v>
      </c>
      <c r="I33" s="16">
        <f>SUMIF(Paiements!$N:$N,A33,Paiements!$E:$E)</f>
        <v>0</v>
      </c>
      <c r="J33" s="16">
        <f>SUMIF(Paiements!$N:$N,B33,Paiements!$E:$E)</f>
        <v>0</v>
      </c>
      <c r="K33" s="16">
        <f>SUMIF(Paiements!$N:$N,C33,Paiements!$E:$E)</f>
        <v>0</v>
      </c>
      <c r="L33" s="16">
        <f>SUMIF(Paiements!$N:$N,D33,Paiements!$E:$E)</f>
        <v>0</v>
      </c>
      <c r="M33" s="16">
        <f>SUMIF(Paiements!$N:$N,E33,Paiements!$E:$E)</f>
        <v>0</v>
      </c>
      <c r="N33" s="15">
        <f t="shared" si="11"/>
        <v>0</v>
      </c>
    </row>
    <row r="34" spans="1:14" x14ac:dyDescent="0.25">
      <c r="A34" s="8" t="str">
        <f t="shared" si="6"/>
        <v>Manola2019-202020188Chèque</v>
      </c>
      <c r="B34" s="8" t="str">
        <f t="shared" si="7"/>
        <v>Manola2019-202020188Virement</v>
      </c>
      <c r="C34" s="8" t="str">
        <f t="shared" si="8"/>
        <v>Manola2019-202020188Chèque vacances</v>
      </c>
      <c r="D34" s="8" t="str">
        <f t="shared" si="9"/>
        <v>Manola2019-202020188Espèces</v>
      </c>
      <c r="E34" s="8" t="str">
        <f t="shared" si="10"/>
        <v>Manola2019-202020188Espèces non comptabilisé</v>
      </c>
      <c r="G34" s="52" t="s">
        <v>23</v>
      </c>
      <c r="H34" s="16">
        <v>20188</v>
      </c>
      <c r="I34" s="16">
        <f>SUMIF(Paiements!$N:$N,A34,Paiements!$E:$E)</f>
        <v>0</v>
      </c>
      <c r="J34" s="16">
        <f>SUMIF(Paiements!$N:$N,B34,Paiements!$E:$E)</f>
        <v>0</v>
      </c>
      <c r="K34" s="16">
        <f>SUMIF(Paiements!$N:$N,C34,Paiements!$E:$E)</f>
        <v>0</v>
      </c>
      <c r="L34" s="16">
        <f>SUMIF(Paiements!$N:$N,D34,Paiements!$E:$E)</f>
        <v>0</v>
      </c>
      <c r="M34" s="16">
        <f>SUMIF(Paiements!$N:$N,E34,Paiements!$E:$E)</f>
        <v>0</v>
      </c>
      <c r="N34" s="15">
        <f t="shared" si="11"/>
        <v>0</v>
      </c>
    </row>
    <row r="35" spans="1:14" x14ac:dyDescent="0.25">
      <c r="A35" s="8" t="str">
        <f t="shared" si="6"/>
        <v>Manola2019-202020189Chèque</v>
      </c>
      <c r="B35" s="8" t="str">
        <f t="shared" si="7"/>
        <v>Manola2019-202020189Virement</v>
      </c>
      <c r="C35" s="8" t="str">
        <f t="shared" si="8"/>
        <v>Manola2019-202020189Chèque vacances</v>
      </c>
      <c r="D35" s="8" t="str">
        <f t="shared" si="9"/>
        <v>Manola2019-202020189Espèces</v>
      </c>
      <c r="E35" s="8" t="str">
        <f t="shared" si="10"/>
        <v>Manola2019-202020189Espèces non comptabilisé</v>
      </c>
      <c r="G35" s="52" t="s">
        <v>23</v>
      </c>
      <c r="H35" s="16">
        <v>20189</v>
      </c>
      <c r="I35" s="16">
        <f>SUMIF(Paiements!$N:$N,A35,Paiements!$E:$E)</f>
        <v>0</v>
      </c>
      <c r="J35" s="16">
        <f>SUMIF(Paiements!$N:$N,B35,Paiements!$E:$E)</f>
        <v>0</v>
      </c>
      <c r="K35" s="16">
        <f>SUMIF(Paiements!$N:$N,C35,Paiements!$E:$E)</f>
        <v>0</v>
      </c>
      <c r="L35" s="16">
        <f>SUMIF(Paiements!$N:$N,D35,Paiements!$E:$E)</f>
        <v>0</v>
      </c>
      <c r="M35" s="16">
        <f>SUMIF(Paiements!$N:$N,E35,Paiements!$E:$E)</f>
        <v>0</v>
      </c>
      <c r="N35" s="15">
        <f t="shared" si="11"/>
        <v>0</v>
      </c>
    </row>
    <row r="36" spans="1:14" x14ac:dyDescent="0.25">
      <c r="A36" s="8" t="str">
        <f t="shared" si="6"/>
        <v>Manola2019-2020201810Chèque</v>
      </c>
      <c r="B36" s="8" t="str">
        <f t="shared" si="7"/>
        <v>Manola2019-2020201810Virement</v>
      </c>
      <c r="C36" s="8" t="str">
        <f t="shared" si="8"/>
        <v>Manola2019-2020201810Chèque vacances</v>
      </c>
      <c r="D36" s="8" t="str">
        <f t="shared" si="9"/>
        <v>Manola2019-2020201810Espèces</v>
      </c>
      <c r="E36" s="8" t="str">
        <f t="shared" si="10"/>
        <v>Manola2019-2020201810Espèces non comptabilisé</v>
      </c>
      <c r="G36" s="52" t="s">
        <v>23</v>
      </c>
      <c r="H36" s="16">
        <v>201810</v>
      </c>
      <c r="I36" s="16">
        <f>SUMIF(Paiements!$N:$N,A36,Paiements!$E:$E)</f>
        <v>0</v>
      </c>
      <c r="J36" s="16">
        <f>SUMIF(Paiements!$N:$N,B36,Paiements!$E:$E)</f>
        <v>0</v>
      </c>
      <c r="K36" s="16">
        <f>SUMIF(Paiements!$N:$N,C36,Paiements!$E:$E)</f>
        <v>0</v>
      </c>
      <c r="L36" s="16">
        <f>SUMIF(Paiements!$N:$N,D36,Paiements!$E:$E)</f>
        <v>0</v>
      </c>
      <c r="M36" s="16">
        <f>SUMIF(Paiements!$N:$N,E36,Paiements!$E:$E)</f>
        <v>0</v>
      </c>
      <c r="N36" s="15">
        <f t="shared" si="11"/>
        <v>0</v>
      </c>
    </row>
    <row r="37" spans="1:14" x14ac:dyDescent="0.25">
      <c r="A37" s="8" t="str">
        <f t="shared" si="6"/>
        <v>Manola2019-2020201811Chèque</v>
      </c>
      <c r="B37" s="8" t="str">
        <f t="shared" si="7"/>
        <v>Manola2019-2020201811Virement</v>
      </c>
      <c r="C37" s="8" t="str">
        <f t="shared" si="8"/>
        <v>Manola2019-2020201811Chèque vacances</v>
      </c>
      <c r="D37" s="8" t="str">
        <f t="shared" si="9"/>
        <v>Manola2019-2020201811Espèces</v>
      </c>
      <c r="E37" s="8" t="str">
        <f t="shared" si="10"/>
        <v>Manola2019-2020201811Espèces non comptabilisé</v>
      </c>
      <c r="G37" s="52" t="s">
        <v>23</v>
      </c>
      <c r="H37" s="16">
        <v>201811</v>
      </c>
      <c r="I37" s="16">
        <f>SUMIF(Paiements!$N:$N,A37,Paiements!$E:$E)</f>
        <v>0</v>
      </c>
      <c r="J37" s="16">
        <f>SUMIF(Paiements!$N:$N,B37,Paiements!$E:$E)</f>
        <v>0</v>
      </c>
      <c r="K37" s="16">
        <f>SUMIF(Paiements!$N:$N,C37,Paiements!$E:$E)</f>
        <v>0</v>
      </c>
      <c r="L37" s="16">
        <f>SUMIF(Paiements!$N:$N,D37,Paiements!$E:$E)</f>
        <v>0</v>
      </c>
      <c r="M37" s="16">
        <f>SUMIF(Paiements!$N:$N,E37,Paiements!$E:$E)</f>
        <v>0</v>
      </c>
      <c r="N37" s="15">
        <f t="shared" si="11"/>
        <v>0</v>
      </c>
    </row>
    <row r="38" spans="1:14" x14ac:dyDescent="0.25">
      <c r="A38" s="8" t="str">
        <f t="shared" si="6"/>
        <v>Manola2019-2020201812Chèque</v>
      </c>
      <c r="B38" s="8" t="str">
        <f t="shared" si="7"/>
        <v>Manola2019-2020201812Virement</v>
      </c>
      <c r="C38" s="8" t="str">
        <f t="shared" si="8"/>
        <v>Manola2019-2020201812Chèque vacances</v>
      </c>
      <c r="D38" s="8" t="str">
        <f t="shared" si="9"/>
        <v>Manola2019-2020201812Espèces</v>
      </c>
      <c r="E38" s="8" t="str">
        <f t="shared" si="10"/>
        <v>Manola2019-2020201812Espèces non comptabilisé</v>
      </c>
      <c r="G38" s="52" t="s">
        <v>23</v>
      </c>
      <c r="H38" s="16">
        <v>201812</v>
      </c>
      <c r="I38" s="16">
        <f>SUMIF(Paiements!$N:$N,A38,Paiements!$E:$E)</f>
        <v>0</v>
      </c>
      <c r="J38" s="16">
        <f>SUMIF(Paiements!$N:$N,B38,Paiements!$E:$E)</f>
        <v>0</v>
      </c>
      <c r="K38" s="16">
        <f>SUMIF(Paiements!$N:$N,C38,Paiements!$E:$E)</f>
        <v>0</v>
      </c>
      <c r="L38" s="16">
        <f>SUMIF(Paiements!$N:$N,D38,Paiements!$E:$E)</f>
        <v>0</v>
      </c>
      <c r="M38" s="16">
        <f>SUMIF(Paiements!$N:$N,E38,Paiements!$E:$E)</f>
        <v>0</v>
      </c>
      <c r="N38" s="15">
        <f t="shared" si="11"/>
        <v>0</v>
      </c>
    </row>
    <row r="39" spans="1:14" x14ac:dyDescent="0.25">
      <c r="A39" s="8" t="str">
        <f t="shared" si="6"/>
        <v>Manola2019-202020191Chèque</v>
      </c>
      <c r="B39" s="8" t="str">
        <f t="shared" si="7"/>
        <v>Manola2019-202020191Virement</v>
      </c>
      <c r="C39" s="8" t="str">
        <f t="shared" si="8"/>
        <v>Manola2019-202020191Chèque vacances</v>
      </c>
      <c r="D39" s="8" t="str">
        <f t="shared" si="9"/>
        <v>Manola2019-202020191Espèces</v>
      </c>
      <c r="E39" s="8" t="str">
        <f t="shared" si="10"/>
        <v>Manola2019-202020191Espèces non comptabilisé</v>
      </c>
      <c r="G39" s="52" t="s">
        <v>23</v>
      </c>
      <c r="H39" s="16">
        <v>20191</v>
      </c>
      <c r="I39" s="16">
        <f>SUMIF(Paiements!$N:$N,A39,Paiements!$E:$E)</f>
        <v>0</v>
      </c>
      <c r="J39" s="16">
        <f>SUMIF(Paiements!$N:$N,B39,Paiements!$E:$E)</f>
        <v>0</v>
      </c>
      <c r="K39" s="16">
        <f>SUMIF(Paiements!$N:$N,C39,Paiements!$E:$E)</f>
        <v>0</v>
      </c>
      <c r="L39" s="16">
        <f>SUMIF(Paiements!$N:$N,D39,Paiements!$E:$E)</f>
        <v>0</v>
      </c>
      <c r="M39" s="16">
        <f>SUMIF(Paiements!$N:$N,E39,Paiements!$E:$E)</f>
        <v>0</v>
      </c>
      <c r="N39" s="15">
        <f t="shared" si="11"/>
        <v>0</v>
      </c>
    </row>
    <row r="40" spans="1:14" x14ac:dyDescent="0.25">
      <c r="A40" s="8" t="str">
        <f t="shared" si="6"/>
        <v>Manola2019-202020192Chèque</v>
      </c>
      <c r="B40" s="8" t="str">
        <f t="shared" si="7"/>
        <v>Manola2019-202020192Virement</v>
      </c>
      <c r="C40" s="8" t="str">
        <f t="shared" si="8"/>
        <v>Manola2019-202020192Chèque vacances</v>
      </c>
      <c r="D40" s="8" t="str">
        <f t="shared" si="9"/>
        <v>Manola2019-202020192Espèces</v>
      </c>
      <c r="E40" s="8" t="str">
        <f t="shared" si="10"/>
        <v>Manola2019-202020192Espèces non comptabilisé</v>
      </c>
      <c r="G40" s="52" t="s">
        <v>23</v>
      </c>
      <c r="H40" s="16">
        <v>20192</v>
      </c>
      <c r="I40" s="16">
        <f>SUMIF(Paiements!$N:$N,A40,Paiements!$E:$E)</f>
        <v>0</v>
      </c>
      <c r="J40" s="16">
        <f>SUMIF(Paiements!$N:$N,B40,Paiements!$E:$E)</f>
        <v>0</v>
      </c>
      <c r="K40" s="16">
        <f>SUMIF(Paiements!$N:$N,C40,Paiements!$E:$E)</f>
        <v>0</v>
      </c>
      <c r="L40" s="16">
        <f>SUMIF(Paiements!$N:$N,D40,Paiements!$E:$E)</f>
        <v>0</v>
      </c>
      <c r="M40" s="16">
        <f>SUMIF(Paiements!$N:$N,E40,Paiements!$E:$E)</f>
        <v>0</v>
      </c>
      <c r="N40" s="15">
        <f t="shared" si="11"/>
        <v>0</v>
      </c>
    </row>
    <row r="41" spans="1:14" x14ac:dyDescent="0.25">
      <c r="A41" s="8" t="str">
        <f t="shared" si="6"/>
        <v>Manola2019-202020193Chèque</v>
      </c>
      <c r="B41" s="8" t="str">
        <f t="shared" si="7"/>
        <v>Manola2019-202020193Virement</v>
      </c>
      <c r="C41" s="8" t="str">
        <f t="shared" si="8"/>
        <v>Manola2019-202020193Chèque vacances</v>
      </c>
      <c r="D41" s="8" t="str">
        <f t="shared" si="9"/>
        <v>Manola2019-202020193Espèces</v>
      </c>
      <c r="E41" s="8" t="str">
        <f t="shared" si="10"/>
        <v>Manola2019-202020193Espèces non comptabilisé</v>
      </c>
      <c r="G41" s="52" t="s">
        <v>23</v>
      </c>
      <c r="H41" s="16">
        <v>20193</v>
      </c>
      <c r="I41" s="16">
        <f>SUMIF(Paiements!$N:$N,A41,Paiements!$E:$E)</f>
        <v>0</v>
      </c>
      <c r="J41" s="16">
        <f>SUMIF(Paiements!$N:$N,B41,Paiements!$E:$E)</f>
        <v>0</v>
      </c>
      <c r="K41" s="16">
        <f>SUMIF(Paiements!$N:$N,C41,Paiements!$E:$E)</f>
        <v>0</v>
      </c>
      <c r="L41" s="16">
        <f>SUMIF(Paiements!$N:$N,D41,Paiements!$E:$E)</f>
        <v>0</v>
      </c>
      <c r="M41" s="16">
        <f>SUMIF(Paiements!$N:$N,E41,Paiements!$E:$E)</f>
        <v>0</v>
      </c>
      <c r="N41" s="15">
        <f t="shared" si="11"/>
        <v>0</v>
      </c>
    </row>
    <row r="42" spans="1:14" x14ac:dyDescent="0.25">
      <c r="A42" s="8" t="str">
        <f t="shared" si="6"/>
        <v>Manola2019-202020194Chèque</v>
      </c>
      <c r="B42" s="8" t="str">
        <f t="shared" si="7"/>
        <v>Manola2019-202020194Virement</v>
      </c>
      <c r="C42" s="8" t="str">
        <f t="shared" si="8"/>
        <v>Manola2019-202020194Chèque vacances</v>
      </c>
      <c r="D42" s="8" t="str">
        <f t="shared" si="9"/>
        <v>Manola2019-202020194Espèces</v>
      </c>
      <c r="E42" s="8" t="str">
        <f t="shared" si="10"/>
        <v>Manola2019-202020194Espèces non comptabilisé</v>
      </c>
      <c r="G42" s="52" t="s">
        <v>23</v>
      </c>
      <c r="H42" s="16">
        <v>20194</v>
      </c>
      <c r="I42" s="16">
        <f>SUMIF(Paiements!$N:$N,A42,Paiements!$E:$E)</f>
        <v>0</v>
      </c>
      <c r="J42" s="16">
        <f>SUMIF(Paiements!$N:$N,B42,Paiements!$E:$E)</f>
        <v>0</v>
      </c>
      <c r="K42" s="16">
        <f>SUMIF(Paiements!$N:$N,C42,Paiements!$E:$E)</f>
        <v>0</v>
      </c>
      <c r="L42" s="16">
        <f>SUMIF(Paiements!$N:$N,D42,Paiements!$E:$E)</f>
        <v>0</v>
      </c>
      <c r="M42" s="16">
        <f>SUMIF(Paiements!$N:$N,E42,Paiements!$E:$E)</f>
        <v>0</v>
      </c>
      <c r="N42" s="15">
        <f t="shared" si="11"/>
        <v>0</v>
      </c>
    </row>
    <row r="43" spans="1:14" x14ac:dyDescent="0.25">
      <c r="A43" s="8" t="str">
        <f t="shared" si="6"/>
        <v>Manola2019-202020195Chèque</v>
      </c>
      <c r="B43" s="8" t="str">
        <f t="shared" si="7"/>
        <v>Manola2019-202020195Virement</v>
      </c>
      <c r="C43" s="8" t="str">
        <f t="shared" si="8"/>
        <v>Manola2019-202020195Chèque vacances</v>
      </c>
      <c r="D43" s="8" t="str">
        <f t="shared" si="9"/>
        <v>Manola2019-202020195Espèces</v>
      </c>
      <c r="E43" s="8" t="str">
        <f t="shared" si="10"/>
        <v>Manola2019-202020195Espèces non comptabilisé</v>
      </c>
      <c r="G43" s="52" t="s">
        <v>23</v>
      </c>
      <c r="H43" s="16">
        <v>20195</v>
      </c>
      <c r="I43" s="16">
        <f>SUMIF(Paiements!$N:$N,A43,Paiements!$E:$E)</f>
        <v>0</v>
      </c>
      <c r="J43" s="16">
        <f>SUMIF(Paiements!$N:$N,B43,Paiements!$E:$E)</f>
        <v>0</v>
      </c>
      <c r="K43" s="16">
        <f>SUMIF(Paiements!$N:$N,C43,Paiements!$E:$E)</f>
        <v>0</v>
      </c>
      <c r="L43" s="16">
        <f>SUMIF(Paiements!$N:$N,D43,Paiements!$E:$E)</f>
        <v>0</v>
      </c>
      <c r="M43" s="16">
        <f>SUMIF(Paiements!$N:$N,E43,Paiements!$E:$E)</f>
        <v>0</v>
      </c>
      <c r="N43" s="15">
        <f t="shared" si="11"/>
        <v>0</v>
      </c>
    </row>
    <row r="44" spans="1:14" x14ac:dyDescent="0.25">
      <c r="A44" s="8" t="str">
        <f t="shared" si="6"/>
        <v>Manola2019-202020196Chèque</v>
      </c>
      <c r="B44" s="8" t="str">
        <f t="shared" si="7"/>
        <v>Manola2019-202020196Virement</v>
      </c>
      <c r="C44" s="8" t="str">
        <f t="shared" si="8"/>
        <v>Manola2019-202020196Chèque vacances</v>
      </c>
      <c r="D44" s="8" t="str">
        <f t="shared" si="9"/>
        <v>Manola2019-202020196Espèces</v>
      </c>
      <c r="E44" s="8" t="str">
        <f t="shared" si="10"/>
        <v>Manola2019-202020196Espèces non comptabilisé</v>
      </c>
      <c r="G44" s="52" t="s">
        <v>23</v>
      </c>
      <c r="H44" s="16">
        <v>20196</v>
      </c>
      <c r="I44" s="16">
        <f>SUMIF(Paiements!$N:$N,A44,Paiements!$E:$E)</f>
        <v>0</v>
      </c>
      <c r="J44" s="16">
        <f>SUMIF(Paiements!$N:$N,B44,Paiements!$E:$E)</f>
        <v>0</v>
      </c>
      <c r="K44" s="16">
        <f>SUMIF(Paiements!$N:$N,C44,Paiements!$E:$E)</f>
        <v>0</v>
      </c>
      <c r="L44" s="16">
        <f>SUMIF(Paiements!$N:$N,D44,Paiements!$E:$E)</f>
        <v>0</v>
      </c>
      <c r="M44" s="16">
        <f>SUMIF(Paiements!$N:$N,E44,Paiements!$E:$E)</f>
        <v>0</v>
      </c>
      <c r="N44" s="15">
        <f t="shared" si="11"/>
        <v>0</v>
      </c>
    </row>
    <row r="45" spans="1:14" x14ac:dyDescent="0.25">
      <c r="A45" s="8" t="str">
        <f t="shared" si="6"/>
        <v>Manola2019-202020197Chèque</v>
      </c>
      <c r="B45" s="8" t="str">
        <f t="shared" si="7"/>
        <v>Manola2019-202020197Virement</v>
      </c>
      <c r="C45" s="8" t="str">
        <f t="shared" si="8"/>
        <v>Manola2019-202020197Chèque vacances</v>
      </c>
      <c r="D45" s="8" t="str">
        <f t="shared" si="9"/>
        <v>Manola2019-202020197Espèces</v>
      </c>
      <c r="E45" s="8" t="str">
        <f t="shared" si="10"/>
        <v>Manola2019-202020197Espèces non comptabilisé</v>
      </c>
      <c r="G45" s="52" t="s">
        <v>23</v>
      </c>
      <c r="H45" s="16">
        <v>20197</v>
      </c>
      <c r="I45" s="16">
        <f>SUMIF(Paiements!$N:$N,A45,Paiements!$E:$E)</f>
        <v>0</v>
      </c>
      <c r="J45" s="16">
        <f>SUMIF(Paiements!$N:$N,B45,Paiements!$E:$E)</f>
        <v>0</v>
      </c>
      <c r="K45" s="16">
        <f>SUMIF(Paiements!$N:$N,C45,Paiements!$E:$E)</f>
        <v>0</v>
      </c>
      <c r="L45" s="16">
        <f>SUMIF(Paiements!$N:$N,D45,Paiements!$E:$E)</f>
        <v>0</v>
      </c>
      <c r="M45" s="16">
        <f>SUMIF(Paiements!$N:$N,E45,Paiements!$E:$E)</f>
        <v>0</v>
      </c>
      <c r="N45" s="15">
        <f t="shared" si="11"/>
        <v>0</v>
      </c>
    </row>
    <row r="46" spans="1:14" x14ac:dyDescent="0.25">
      <c r="A46" s="8" t="str">
        <f t="shared" si="6"/>
        <v>Manola2019-202020198Chèque</v>
      </c>
      <c r="B46" s="8" t="str">
        <f t="shared" si="7"/>
        <v>Manola2019-202020198Virement</v>
      </c>
      <c r="C46" s="8" t="str">
        <f t="shared" si="8"/>
        <v>Manola2019-202020198Chèque vacances</v>
      </c>
      <c r="D46" s="8" t="str">
        <f t="shared" si="9"/>
        <v>Manola2019-202020198Espèces</v>
      </c>
      <c r="E46" s="8" t="str">
        <f t="shared" si="10"/>
        <v>Manola2019-202020198Espèces non comptabilisé</v>
      </c>
      <c r="G46" s="52" t="s">
        <v>23</v>
      </c>
      <c r="H46" s="16">
        <v>20198</v>
      </c>
      <c r="I46" s="16">
        <f>SUMIF(Paiements!$N:$N,A46,Paiements!$E:$E)</f>
        <v>0</v>
      </c>
      <c r="J46" s="16">
        <f>SUMIF(Paiements!$N:$N,B46,Paiements!$E:$E)</f>
        <v>0</v>
      </c>
      <c r="K46" s="16">
        <f>SUMIF(Paiements!$N:$N,C46,Paiements!$E:$E)</f>
        <v>0</v>
      </c>
      <c r="L46" s="16">
        <f>SUMIF(Paiements!$N:$N,D46,Paiements!$E:$E)</f>
        <v>0</v>
      </c>
      <c r="M46" s="16">
        <f>SUMIF(Paiements!$N:$N,E46,Paiements!$E:$E)</f>
        <v>0</v>
      </c>
      <c r="N46" s="15">
        <f t="shared" si="11"/>
        <v>0</v>
      </c>
    </row>
    <row r="47" spans="1:14" x14ac:dyDescent="0.25">
      <c r="A47" s="8" t="str">
        <f t="shared" si="6"/>
        <v>Manola2019-202020199Chèque</v>
      </c>
      <c r="B47" s="8" t="str">
        <f t="shared" si="7"/>
        <v>Manola2019-202020199Virement</v>
      </c>
      <c r="C47" s="8" t="str">
        <f t="shared" si="8"/>
        <v>Manola2019-202020199Chèque vacances</v>
      </c>
      <c r="D47" s="8" t="str">
        <f t="shared" si="9"/>
        <v>Manola2019-202020199Espèces</v>
      </c>
      <c r="E47" s="8" t="str">
        <f t="shared" si="10"/>
        <v>Manola2019-202020199Espèces non comptabilisé</v>
      </c>
      <c r="G47" s="52" t="s">
        <v>23</v>
      </c>
      <c r="H47" s="16">
        <v>20199</v>
      </c>
      <c r="I47" s="16">
        <f>SUMIF(Paiements!$N:$N,A47,Paiements!$E:$E)</f>
        <v>0</v>
      </c>
      <c r="J47" s="16">
        <f>SUMIF(Paiements!$N:$N,B47,Paiements!$E:$E)</f>
        <v>0</v>
      </c>
      <c r="K47" s="16">
        <f>SUMIF(Paiements!$N:$N,C47,Paiements!$E:$E)</f>
        <v>0</v>
      </c>
      <c r="L47" s="16">
        <f>SUMIF(Paiements!$N:$N,D47,Paiements!$E:$E)</f>
        <v>0</v>
      </c>
      <c r="M47" s="16">
        <f>SUMIF(Paiements!$N:$N,E47,Paiements!$E:$E)</f>
        <v>0</v>
      </c>
      <c r="N47" s="15">
        <f t="shared" si="11"/>
        <v>0</v>
      </c>
    </row>
    <row r="48" spans="1:14" x14ac:dyDescent="0.25">
      <c r="A48" s="8" t="str">
        <f t="shared" si="6"/>
        <v>Manola2019-2020201910Chèque</v>
      </c>
      <c r="B48" s="8" t="str">
        <f t="shared" si="7"/>
        <v>Manola2019-2020201910Virement</v>
      </c>
      <c r="C48" s="8" t="str">
        <f t="shared" si="8"/>
        <v>Manola2019-2020201910Chèque vacances</v>
      </c>
      <c r="D48" s="8" t="str">
        <f t="shared" si="9"/>
        <v>Manola2019-2020201910Espèces</v>
      </c>
      <c r="E48" s="8" t="str">
        <f t="shared" si="10"/>
        <v>Manola2019-2020201910Espèces non comptabilisé</v>
      </c>
      <c r="G48" s="52" t="s">
        <v>23</v>
      </c>
      <c r="H48" s="16">
        <v>201910</v>
      </c>
      <c r="I48" s="16">
        <f>SUMIF(Paiements!$N:$N,A48,Paiements!$E:$E)</f>
        <v>0</v>
      </c>
      <c r="J48" s="16">
        <f>SUMIF(Paiements!$N:$N,B48,Paiements!$E:$E)</f>
        <v>0</v>
      </c>
      <c r="K48" s="16">
        <f>SUMIF(Paiements!$N:$N,C48,Paiements!$E:$E)</f>
        <v>0</v>
      </c>
      <c r="L48" s="16">
        <f>SUMIF(Paiements!$N:$N,D48,Paiements!$E:$E)</f>
        <v>0</v>
      </c>
      <c r="M48" s="16">
        <f>SUMIF(Paiements!$N:$N,E48,Paiements!$E:$E)</f>
        <v>0</v>
      </c>
      <c r="N48" s="15">
        <f t="shared" si="11"/>
        <v>0</v>
      </c>
    </row>
    <row r="49" spans="1:15" x14ac:dyDescent="0.25">
      <c r="A49" s="8" t="str">
        <f t="shared" si="6"/>
        <v>Manola2019-2020201911Chèque</v>
      </c>
      <c r="B49" s="8" t="str">
        <f t="shared" si="7"/>
        <v>Manola2019-2020201911Virement</v>
      </c>
      <c r="C49" s="8" t="str">
        <f t="shared" si="8"/>
        <v>Manola2019-2020201911Chèque vacances</v>
      </c>
      <c r="D49" s="8" t="str">
        <f t="shared" si="9"/>
        <v>Manola2019-2020201911Espèces</v>
      </c>
      <c r="E49" s="8" t="str">
        <f t="shared" si="10"/>
        <v>Manola2019-2020201911Espèces non comptabilisé</v>
      </c>
      <c r="G49" s="52" t="s">
        <v>23</v>
      </c>
      <c r="H49" s="16">
        <v>201911</v>
      </c>
      <c r="I49" s="16">
        <f>SUMIF(Paiements!$N:$N,A49,Paiements!$E:$E)</f>
        <v>0</v>
      </c>
      <c r="J49" s="16">
        <f>SUMIF(Paiements!$N:$N,B49,Paiements!$E:$E)</f>
        <v>0</v>
      </c>
      <c r="K49" s="16">
        <f>SUMIF(Paiements!$N:$N,C49,Paiements!$E:$E)</f>
        <v>0</v>
      </c>
      <c r="L49" s="16">
        <f>SUMIF(Paiements!$N:$N,D49,Paiements!$E:$E)</f>
        <v>0</v>
      </c>
      <c r="M49" s="16">
        <f>SUMIF(Paiements!$N:$N,E49,Paiements!$E:$E)</f>
        <v>0</v>
      </c>
      <c r="N49" s="15">
        <f t="shared" si="11"/>
        <v>0</v>
      </c>
    </row>
    <row r="50" spans="1:15" x14ac:dyDescent="0.25">
      <c r="A50" s="8" t="str">
        <f t="shared" si="6"/>
        <v>Manola2019-2020201912Chèque</v>
      </c>
      <c r="B50" s="8" t="str">
        <f t="shared" si="7"/>
        <v>Manola2019-2020201912Virement</v>
      </c>
      <c r="C50" s="8" t="str">
        <f t="shared" si="8"/>
        <v>Manola2019-2020201912Chèque vacances</v>
      </c>
      <c r="D50" s="8" t="str">
        <f t="shared" si="9"/>
        <v>Manola2019-2020201912Espèces</v>
      </c>
      <c r="E50" s="8" t="str">
        <f t="shared" si="10"/>
        <v>Manola2019-2020201912Espèces non comptabilisé</v>
      </c>
      <c r="G50" s="52" t="s">
        <v>23</v>
      </c>
      <c r="H50" s="16">
        <v>201912</v>
      </c>
      <c r="I50" s="16">
        <f>SUMIF(Paiements!$N:$N,A50,Paiements!$E:$E)</f>
        <v>0</v>
      </c>
      <c r="J50" s="16">
        <f>SUMIF(Paiements!$N:$N,B50,Paiements!$E:$E)</f>
        <v>0</v>
      </c>
      <c r="K50" s="16">
        <f>SUMIF(Paiements!$N:$N,C50,Paiements!$E:$E)</f>
        <v>0</v>
      </c>
      <c r="L50" s="16">
        <f>SUMIF(Paiements!$N:$N,D50,Paiements!$E:$E)</f>
        <v>0</v>
      </c>
      <c r="M50" s="16">
        <f>SUMIF(Paiements!$N:$N,E50,Paiements!$E:$E)</f>
        <v>0</v>
      </c>
      <c r="N50" s="15">
        <f t="shared" si="11"/>
        <v>0</v>
      </c>
    </row>
    <row r="51" spans="1:15" x14ac:dyDescent="0.25">
      <c r="H51" s="22"/>
      <c r="I51" s="22"/>
      <c r="J51" s="22"/>
      <c r="K51" s="22"/>
      <c r="L51" s="22"/>
      <c r="M51" s="22"/>
      <c r="N51" s="15"/>
    </row>
    <row r="52" spans="1:15" x14ac:dyDescent="0.25">
      <c r="G52" s="14"/>
      <c r="H52" s="13"/>
      <c r="I52" s="13"/>
      <c r="J52" s="13"/>
      <c r="K52" s="13"/>
      <c r="L52" s="13"/>
      <c r="M52" s="13"/>
      <c r="N52" s="12"/>
      <c r="O52" s="8">
        <f>SUM(N2:N13)</f>
        <v>0</v>
      </c>
    </row>
    <row r="53" spans="1:15" x14ac:dyDescent="0.25">
      <c r="N53" s="17"/>
    </row>
    <row r="54" spans="1:15" ht="30" customHeight="1" x14ac:dyDescent="0.25">
      <c r="G54" s="18" t="str">
        <f>G1</f>
        <v>2018-2019</v>
      </c>
      <c r="I54" s="51" t="s">
        <v>25</v>
      </c>
      <c r="J54" s="51" t="s">
        <v>26</v>
      </c>
      <c r="K54" s="16" t="s">
        <v>27</v>
      </c>
      <c r="L54" s="51" t="s">
        <v>28</v>
      </c>
      <c r="M54" s="21" t="s">
        <v>20</v>
      </c>
      <c r="N54" s="15" t="s">
        <v>29</v>
      </c>
    </row>
    <row r="55" spans="1:15" x14ac:dyDescent="0.25">
      <c r="A55" s="8" t="str">
        <f t="shared" ref="A55:A78" si="12">CONCATENATE($G55,$G$1,$H55,I$1)</f>
        <v>Brinchette2018-201920181Chèque</v>
      </c>
      <c r="B55" s="8" t="str">
        <f t="shared" ref="B55:B78" si="13">CONCATENATE($G55,$G$1,$H55,J$1)</f>
        <v>Brinchette2018-201920181Virement</v>
      </c>
      <c r="C55" s="8" t="str">
        <f t="shared" ref="C55:C78" si="14">CONCATENATE($G55,$G$1,$H55,K$1)</f>
        <v>Brinchette2018-201920181Chèque vacances</v>
      </c>
      <c r="D55" s="8" t="str">
        <f t="shared" ref="D55:D78" si="15">CONCATENATE($G55,$G$1,$H55,L$1)</f>
        <v>Brinchette2018-201920181Espèces</v>
      </c>
      <c r="E55" s="8" t="str">
        <f t="shared" ref="E55:E78" si="16">CONCATENATE($G55,$G$1,$H55,M$1)</f>
        <v>Brinchette2018-201920181Espèces non comptabilisé</v>
      </c>
      <c r="G55" s="52" t="s">
        <v>19</v>
      </c>
      <c r="H55" s="16">
        <v>20181</v>
      </c>
      <c r="I55" s="16">
        <f>SUMIF(Paiements!$N:$N,A55,Paiements!$E:$E)</f>
        <v>0</v>
      </c>
      <c r="J55" s="16">
        <f>SUMIF(Paiements!$N:$N,B55,Paiements!$E:$E)</f>
        <v>0</v>
      </c>
      <c r="K55" s="16">
        <f>SUMIF(Paiements!$N:$N,C55,Paiements!$E:$E)</f>
        <v>0</v>
      </c>
      <c r="L55" s="16">
        <f>SUMIF(Paiements!$N:$N,D55,Paiements!$E:$E)</f>
        <v>0</v>
      </c>
      <c r="M55" s="16">
        <f>SUMIF(Paiements!$N:$N,E55,Paiements!$E:$E)</f>
        <v>0</v>
      </c>
      <c r="N55" s="15">
        <f t="shared" ref="N55:N78" si="17">SUM(I55:L55)</f>
        <v>0</v>
      </c>
    </row>
    <row r="56" spans="1:15" x14ac:dyDescent="0.25">
      <c r="A56" s="8" t="str">
        <f t="shared" si="12"/>
        <v>Brinchette2018-201920182Chèque</v>
      </c>
      <c r="B56" s="8" t="str">
        <f t="shared" si="13"/>
        <v>Brinchette2018-201920182Virement</v>
      </c>
      <c r="C56" s="8" t="str">
        <f t="shared" si="14"/>
        <v>Brinchette2018-201920182Chèque vacances</v>
      </c>
      <c r="D56" s="8" t="str">
        <f t="shared" si="15"/>
        <v>Brinchette2018-201920182Espèces</v>
      </c>
      <c r="E56" s="8" t="str">
        <f t="shared" si="16"/>
        <v>Brinchette2018-201920182Espèces non comptabilisé</v>
      </c>
      <c r="G56" s="52" t="s">
        <v>19</v>
      </c>
      <c r="H56" s="16">
        <v>20182</v>
      </c>
      <c r="I56" s="16">
        <f>SUMIF(Paiements!$N:$N,A56,Paiements!$E:$E)</f>
        <v>0</v>
      </c>
      <c r="J56" s="16">
        <f>SUMIF(Paiements!$N:$N,B56,Paiements!$E:$E)</f>
        <v>0</v>
      </c>
      <c r="K56" s="16">
        <f>SUMIF(Paiements!$N:$N,C56,Paiements!$E:$E)</f>
        <v>0</v>
      </c>
      <c r="L56" s="16">
        <f>SUMIF(Paiements!$N:$N,D56,Paiements!$E:$E)</f>
        <v>0</v>
      </c>
      <c r="M56" s="16">
        <f>SUMIF(Paiements!$N:$N,E56,Paiements!$E:$E)</f>
        <v>0</v>
      </c>
      <c r="N56" s="15">
        <f t="shared" si="17"/>
        <v>0</v>
      </c>
    </row>
    <row r="57" spans="1:15" x14ac:dyDescent="0.25">
      <c r="A57" s="8" t="str">
        <f t="shared" si="12"/>
        <v>Brinchette2018-201920183Chèque</v>
      </c>
      <c r="B57" s="8" t="str">
        <f t="shared" si="13"/>
        <v>Brinchette2018-201920183Virement</v>
      </c>
      <c r="C57" s="8" t="str">
        <f t="shared" si="14"/>
        <v>Brinchette2018-201920183Chèque vacances</v>
      </c>
      <c r="D57" s="8" t="str">
        <f t="shared" si="15"/>
        <v>Brinchette2018-201920183Espèces</v>
      </c>
      <c r="E57" s="8" t="str">
        <f t="shared" si="16"/>
        <v>Brinchette2018-201920183Espèces non comptabilisé</v>
      </c>
      <c r="G57" s="52" t="s">
        <v>19</v>
      </c>
      <c r="H57" s="16">
        <v>20183</v>
      </c>
      <c r="I57" s="16">
        <f>SUMIF(Paiements!$N:$N,A57,Paiements!$E:$E)</f>
        <v>0</v>
      </c>
      <c r="J57" s="16">
        <f>SUMIF(Paiements!$N:$N,B57,Paiements!$E:$E)</f>
        <v>0</v>
      </c>
      <c r="K57" s="16">
        <f>SUMIF(Paiements!$N:$N,C57,Paiements!$E:$E)</f>
        <v>0</v>
      </c>
      <c r="L57" s="16">
        <f>SUMIF(Paiements!$N:$N,D57,Paiements!$E:$E)</f>
        <v>0</v>
      </c>
      <c r="M57" s="16">
        <f>SUMIF(Paiements!$N:$N,E57,Paiements!$E:$E)</f>
        <v>0</v>
      </c>
      <c r="N57" s="15">
        <f t="shared" si="17"/>
        <v>0</v>
      </c>
    </row>
    <row r="58" spans="1:15" x14ac:dyDescent="0.25">
      <c r="A58" s="8" t="str">
        <f t="shared" si="12"/>
        <v>Brinchette2018-201920184Chèque</v>
      </c>
      <c r="B58" s="8" t="str">
        <f t="shared" si="13"/>
        <v>Brinchette2018-201920184Virement</v>
      </c>
      <c r="C58" s="8" t="str">
        <f t="shared" si="14"/>
        <v>Brinchette2018-201920184Chèque vacances</v>
      </c>
      <c r="D58" s="8" t="str">
        <f t="shared" si="15"/>
        <v>Brinchette2018-201920184Espèces</v>
      </c>
      <c r="E58" s="8" t="str">
        <f t="shared" si="16"/>
        <v>Brinchette2018-201920184Espèces non comptabilisé</v>
      </c>
      <c r="G58" s="52" t="s">
        <v>19</v>
      </c>
      <c r="H58" s="16">
        <v>20184</v>
      </c>
      <c r="I58" s="16">
        <f>SUMIF(Paiements!$N:$N,A58,Paiements!$E:$E)</f>
        <v>0</v>
      </c>
      <c r="J58" s="16">
        <f>SUMIF(Paiements!$N:$N,B58,Paiements!$E:$E)</f>
        <v>0</v>
      </c>
      <c r="K58" s="16">
        <f>SUMIF(Paiements!$N:$N,C58,Paiements!$E:$E)</f>
        <v>0</v>
      </c>
      <c r="L58" s="16">
        <f>SUMIF(Paiements!$N:$N,D58,Paiements!$E:$E)</f>
        <v>0</v>
      </c>
      <c r="M58" s="16">
        <f>SUMIF(Paiements!$N:$N,E58,Paiements!$E:$E)</f>
        <v>0</v>
      </c>
      <c r="N58" s="15">
        <f t="shared" si="17"/>
        <v>0</v>
      </c>
    </row>
    <row r="59" spans="1:15" x14ac:dyDescent="0.25">
      <c r="A59" s="8" t="str">
        <f t="shared" si="12"/>
        <v>Brinchette2018-201920185Chèque</v>
      </c>
      <c r="B59" s="8" t="str">
        <f t="shared" si="13"/>
        <v>Brinchette2018-201920185Virement</v>
      </c>
      <c r="C59" s="8" t="str">
        <f t="shared" si="14"/>
        <v>Brinchette2018-201920185Chèque vacances</v>
      </c>
      <c r="D59" s="8" t="str">
        <f t="shared" si="15"/>
        <v>Brinchette2018-201920185Espèces</v>
      </c>
      <c r="E59" s="8" t="str">
        <f t="shared" si="16"/>
        <v>Brinchette2018-201920185Espèces non comptabilisé</v>
      </c>
      <c r="G59" s="52" t="s">
        <v>19</v>
      </c>
      <c r="H59" s="16">
        <v>20185</v>
      </c>
      <c r="I59" s="16">
        <f>SUMIF(Paiements!$N:$N,A59,Paiements!$E:$E)</f>
        <v>0</v>
      </c>
      <c r="J59" s="16">
        <f>SUMIF(Paiements!$N:$N,B59,Paiements!$E:$E)</f>
        <v>0</v>
      </c>
      <c r="K59" s="16">
        <f>SUMIF(Paiements!$N:$N,C59,Paiements!$E:$E)</f>
        <v>0</v>
      </c>
      <c r="L59" s="16">
        <f>SUMIF(Paiements!$N:$N,D59,Paiements!$E:$E)</f>
        <v>0</v>
      </c>
      <c r="M59" s="16">
        <f>SUMIF(Paiements!$N:$N,E59,Paiements!$E:$E)</f>
        <v>0</v>
      </c>
      <c r="N59" s="15">
        <f t="shared" si="17"/>
        <v>0</v>
      </c>
    </row>
    <row r="60" spans="1:15" ht="15" customHeight="1" x14ac:dyDescent="0.25">
      <c r="A60" s="8" t="str">
        <f t="shared" si="12"/>
        <v>Brinchette2018-201920186Chèque</v>
      </c>
      <c r="B60" s="8" t="str">
        <f t="shared" si="13"/>
        <v>Brinchette2018-201920186Virement</v>
      </c>
      <c r="C60" s="8" t="str">
        <f t="shared" si="14"/>
        <v>Brinchette2018-201920186Chèque vacances</v>
      </c>
      <c r="D60" s="8" t="str">
        <f t="shared" si="15"/>
        <v>Brinchette2018-201920186Espèces</v>
      </c>
      <c r="E60" s="8" t="str">
        <f t="shared" si="16"/>
        <v>Brinchette2018-201920186Espèces non comptabilisé</v>
      </c>
      <c r="G60" s="52" t="s">
        <v>19</v>
      </c>
      <c r="H60" s="16">
        <v>20186</v>
      </c>
      <c r="I60" s="16">
        <f>SUMIF(Paiements!$N:$N,A60,Paiements!$E:$E)</f>
        <v>0</v>
      </c>
      <c r="J60" s="16">
        <f>SUMIF(Paiements!$N:$N,B60,Paiements!$E:$E)</f>
        <v>0</v>
      </c>
      <c r="K60" s="16">
        <f>SUMIF(Paiements!$N:$N,C60,Paiements!$E:$E)</f>
        <v>0</v>
      </c>
      <c r="L60" s="16">
        <f>SUMIF(Paiements!$N:$N,D60,Paiements!$E:$E)</f>
        <v>0</v>
      </c>
      <c r="M60" s="16">
        <f>SUMIF(Paiements!$N:$N,E60,Paiements!$E:$E)</f>
        <v>0</v>
      </c>
      <c r="N60" s="15">
        <f t="shared" si="17"/>
        <v>0</v>
      </c>
    </row>
    <row r="61" spans="1:15" x14ac:dyDescent="0.25">
      <c r="A61" s="8" t="str">
        <f t="shared" si="12"/>
        <v>Brinchette2018-201920187Chèque</v>
      </c>
      <c r="B61" s="8" t="str">
        <f t="shared" si="13"/>
        <v>Brinchette2018-201920187Virement</v>
      </c>
      <c r="C61" s="8" t="str">
        <f t="shared" si="14"/>
        <v>Brinchette2018-201920187Chèque vacances</v>
      </c>
      <c r="D61" s="8" t="str">
        <f t="shared" si="15"/>
        <v>Brinchette2018-201920187Espèces</v>
      </c>
      <c r="E61" s="8" t="str">
        <f t="shared" si="16"/>
        <v>Brinchette2018-201920187Espèces non comptabilisé</v>
      </c>
      <c r="G61" s="52" t="s">
        <v>19</v>
      </c>
      <c r="H61" s="16">
        <v>20187</v>
      </c>
      <c r="I61" s="16">
        <f>SUMIF(Paiements!$N:$N,A61,Paiements!$E:$E)</f>
        <v>0</v>
      </c>
      <c r="J61" s="16">
        <f>SUMIF(Paiements!$N:$N,B61,Paiements!$E:$E)</f>
        <v>0</v>
      </c>
      <c r="K61" s="16">
        <f>SUMIF(Paiements!$N:$N,C61,Paiements!$E:$E)</f>
        <v>0</v>
      </c>
      <c r="L61" s="16">
        <f>SUMIF(Paiements!$N:$N,D61,Paiements!$E:$E)</f>
        <v>0</v>
      </c>
      <c r="M61" s="16">
        <f>SUMIF(Paiements!$N:$N,E61,Paiements!$E:$E)</f>
        <v>0</v>
      </c>
      <c r="N61" s="15">
        <f t="shared" si="17"/>
        <v>0</v>
      </c>
    </row>
    <row r="62" spans="1:15" x14ac:dyDescent="0.25">
      <c r="A62" s="8" t="str">
        <f t="shared" si="12"/>
        <v>Brinchette2018-201920188Chèque</v>
      </c>
      <c r="B62" s="8" t="str">
        <f t="shared" si="13"/>
        <v>Brinchette2018-201920188Virement</v>
      </c>
      <c r="C62" s="8" t="str">
        <f t="shared" si="14"/>
        <v>Brinchette2018-201920188Chèque vacances</v>
      </c>
      <c r="D62" s="8" t="str">
        <f t="shared" si="15"/>
        <v>Brinchette2018-201920188Espèces</v>
      </c>
      <c r="E62" s="8" t="str">
        <f t="shared" si="16"/>
        <v>Brinchette2018-201920188Espèces non comptabilisé</v>
      </c>
      <c r="G62" s="52" t="s">
        <v>19</v>
      </c>
      <c r="H62" s="16">
        <v>20188</v>
      </c>
      <c r="I62" s="16">
        <f>SUMIF(Paiements!$N:$N,A62,Paiements!$E:$E)</f>
        <v>0</v>
      </c>
      <c r="J62" s="16">
        <f>SUMIF(Paiements!$N:$N,B62,Paiements!$E:$E)</f>
        <v>0</v>
      </c>
      <c r="K62" s="16">
        <f>SUMIF(Paiements!$N:$N,C62,Paiements!$E:$E)</f>
        <v>0</v>
      </c>
      <c r="L62" s="16">
        <f>SUMIF(Paiements!$N:$N,D62,Paiements!$E:$E)</f>
        <v>0</v>
      </c>
      <c r="M62" s="16">
        <f>SUMIF(Paiements!$N:$N,E62,Paiements!$E:$E)</f>
        <v>0</v>
      </c>
      <c r="N62" s="15">
        <f t="shared" si="17"/>
        <v>0</v>
      </c>
    </row>
    <row r="63" spans="1:15" x14ac:dyDescent="0.25">
      <c r="A63" s="8" t="str">
        <f t="shared" si="12"/>
        <v>Brinchette2018-201920189Chèque</v>
      </c>
      <c r="B63" s="8" t="str">
        <f t="shared" si="13"/>
        <v>Brinchette2018-201920189Virement</v>
      </c>
      <c r="C63" s="8" t="str">
        <f t="shared" si="14"/>
        <v>Brinchette2018-201920189Chèque vacances</v>
      </c>
      <c r="D63" s="8" t="str">
        <f t="shared" si="15"/>
        <v>Brinchette2018-201920189Espèces</v>
      </c>
      <c r="E63" s="8" t="str">
        <f t="shared" si="16"/>
        <v>Brinchette2018-201920189Espèces non comptabilisé</v>
      </c>
      <c r="G63" s="52" t="s">
        <v>19</v>
      </c>
      <c r="H63" s="16">
        <v>20189</v>
      </c>
      <c r="I63" s="16">
        <f>SUMIF(Paiements!$N:$N,A63,Paiements!$E:$E)</f>
        <v>0</v>
      </c>
      <c r="J63" s="16">
        <f>SUMIF(Paiements!$N:$N,B63,Paiements!$E:$E)</f>
        <v>0</v>
      </c>
      <c r="K63" s="16">
        <f>SUMIF(Paiements!$N:$N,C63,Paiements!$E:$E)</f>
        <v>0</v>
      </c>
      <c r="L63" s="16">
        <f>SUMIF(Paiements!$N:$N,D63,Paiements!$E:$E)</f>
        <v>0</v>
      </c>
      <c r="M63" s="16">
        <f>SUMIF(Paiements!$N:$N,E63,Paiements!$E:$E)</f>
        <v>0</v>
      </c>
      <c r="N63" s="15">
        <f t="shared" si="17"/>
        <v>0</v>
      </c>
    </row>
    <row r="64" spans="1:15" x14ac:dyDescent="0.25">
      <c r="A64" s="8" t="str">
        <f t="shared" si="12"/>
        <v>Brinchette2018-2019201810Chèque</v>
      </c>
      <c r="B64" s="8" t="str">
        <f t="shared" si="13"/>
        <v>Brinchette2018-2019201810Virement</v>
      </c>
      <c r="C64" s="8" t="str">
        <f t="shared" si="14"/>
        <v>Brinchette2018-2019201810Chèque vacances</v>
      </c>
      <c r="D64" s="8" t="str">
        <f t="shared" si="15"/>
        <v>Brinchette2018-2019201810Espèces</v>
      </c>
      <c r="E64" s="8" t="str">
        <f t="shared" si="16"/>
        <v>Brinchette2018-2019201810Espèces non comptabilisé</v>
      </c>
      <c r="G64" s="52" t="s">
        <v>19</v>
      </c>
      <c r="H64" s="16">
        <v>201810</v>
      </c>
      <c r="I64" s="16">
        <f>SUMIF(Paiements!$N:$N,A64,Paiements!$E:$E)</f>
        <v>0</v>
      </c>
      <c r="J64" s="16">
        <f>SUMIF(Paiements!$N:$N,B64,Paiements!$E:$E)</f>
        <v>0</v>
      </c>
      <c r="K64" s="16">
        <f>SUMIF(Paiements!$N:$N,C64,Paiements!$E:$E)</f>
        <v>0</v>
      </c>
      <c r="L64" s="16">
        <f>SUMIF(Paiements!$N:$N,D64,Paiements!$E:$E)</f>
        <v>0</v>
      </c>
      <c r="M64" s="16">
        <f>SUMIF(Paiements!$N:$N,E64,Paiements!$E:$E)</f>
        <v>0</v>
      </c>
      <c r="N64" s="15">
        <f t="shared" si="17"/>
        <v>0</v>
      </c>
    </row>
    <row r="65" spans="1:14" x14ac:dyDescent="0.25">
      <c r="A65" s="8" t="str">
        <f t="shared" si="12"/>
        <v>Brinchette2018-2019201811Chèque</v>
      </c>
      <c r="B65" s="8" t="str">
        <f t="shared" si="13"/>
        <v>Brinchette2018-2019201811Virement</v>
      </c>
      <c r="C65" s="8" t="str">
        <f t="shared" si="14"/>
        <v>Brinchette2018-2019201811Chèque vacances</v>
      </c>
      <c r="D65" s="8" t="str">
        <f t="shared" si="15"/>
        <v>Brinchette2018-2019201811Espèces</v>
      </c>
      <c r="E65" s="8" t="str">
        <f t="shared" si="16"/>
        <v>Brinchette2018-2019201811Espèces non comptabilisé</v>
      </c>
      <c r="G65" s="52" t="s">
        <v>19</v>
      </c>
      <c r="H65" s="16">
        <v>201811</v>
      </c>
      <c r="I65" s="16">
        <f>SUMIF(Paiements!$N:$N,A65,Paiements!$E:$E)</f>
        <v>0</v>
      </c>
      <c r="J65" s="16">
        <f>SUMIF(Paiements!$N:$N,B65,Paiements!$E:$E)</f>
        <v>0</v>
      </c>
      <c r="K65" s="16">
        <f>SUMIF(Paiements!$N:$N,C65,Paiements!$E:$E)</f>
        <v>0</v>
      </c>
      <c r="L65" s="16">
        <f>SUMIF(Paiements!$N:$N,D65,Paiements!$E:$E)</f>
        <v>0</v>
      </c>
      <c r="M65" s="16">
        <f>SUMIF(Paiements!$N:$N,E65,Paiements!$E:$E)</f>
        <v>0</v>
      </c>
      <c r="N65" s="15">
        <f t="shared" si="17"/>
        <v>0</v>
      </c>
    </row>
    <row r="66" spans="1:14" x14ac:dyDescent="0.25">
      <c r="A66" s="8" t="str">
        <f t="shared" si="12"/>
        <v>Brinchette2018-2019201812Chèque</v>
      </c>
      <c r="B66" s="8" t="str">
        <f t="shared" si="13"/>
        <v>Brinchette2018-2019201812Virement</v>
      </c>
      <c r="C66" s="8" t="str">
        <f t="shared" si="14"/>
        <v>Brinchette2018-2019201812Chèque vacances</v>
      </c>
      <c r="D66" s="8" t="str">
        <f t="shared" si="15"/>
        <v>Brinchette2018-2019201812Espèces</v>
      </c>
      <c r="E66" s="8" t="str">
        <f t="shared" si="16"/>
        <v>Brinchette2018-2019201812Espèces non comptabilisé</v>
      </c>
      <c r="G66" s="52" t="s">
        <v>19</v>
      </c>
      <c r="H66" s="16">
        <v>201812</v>
      </c>
      <c r="I66" s="16">
        <f>SUMIF(Paiements!$N:$N,A66,Paiements!$E:$E)</f>
        <v>0</v>
      </c>
      <c r="J66" s="16">
        <f>SUMIF(Paiements!$N:$N,B66,Paiements!$E:$E)</f>
        <v>0</v>
      </c>
      <c r="K66" s="16">
        <f>SUMIF(Paiements!$N:$N,C66,Paiements!$E:$E)</f>
        <v>0</v>
      </c>
      <c r="L66" s="16">
        <f>SUMIF(Paiements!$N:$N,D66,Paiements!$E:$E)</f>
        <v>0</v>
      </c>
      <c r="M66" s="16">
        <f>SUMIF(Paiements!$N:$N,E66,Paiements!$E:$E)</f>
        <v>0</v>
      </c>
      <c r="N66" s="15">
        <f t="shared" si="17"/>
        <v>0</v>
      </c>
    </row>
    <row r="67" spans="1:14" x14ac:dyDescent="0.25">
      <c r="A67" s="8" t="str">
        <f t="shared" si="12"/>
        <v>Brinchette2018-201920191Chèque</v>
      </c>
      <c r="B67" s="8" t="str">
        <f t="shared" si="13"/>
        <v>Brinchette2018-201920191Virement</v>
      </c>
      <c r="C67" s="8" t="str">
        <f t="shared" si="14"/>
        <v>Brinchette2018-201920191Chèque vacances</v>
      </c>
      <c r="D67" s="8" t="str">
        <f t="shared" si="15"/>
        <v>Brinchette2018-201920191Espèces</v>
      </c>
      <c r="E67" s="8" t="str">
        <f t="shared" si="16"/>
        <v>Brinchette2018-201920191Espèces non comptabilisé</v>
      </c>
      <c r="G67" s="52" t="s">
        <v>19</v>
      </c>
      <c r="H67" s="16">
        <v>20191</v>
      </c>
      <c r="I67" s="16">
        <f>SUMIF(Paiements!$N:$N,A67,Paiements!$E:$E)</f>
        <v>0</v>
      </c>
      <c r="J67" s="16">
        <f>SUMIF(Paiements!$N:$N,B67,Paiements!$E:$E)</f>
        <v>0</v>
      </c>
      <c r="K67" s="16">
        <f>SUMIF(Paiements!$N:$N,C67,Paiements!$E:$E)</f>
        <v>0</v>
      </c>
      <c r="L67" s="16">
        <f>SUMIF(Paiements!$N:$N,D67,Paiements!$E:$E)</f>
        <v>0</v>
      </c>
      <c r="M67" s="16">
        <f>SUMIF(Paiements!$N:$N,E67,Paiements!$E:$E)</f>
        <v>0</v>
      </c>
      <c r="N67" s="15">
        <f t="shared" si="17"/>
        <v>0</v>
      </c>
    </row>
    <row r="68" spans="1:14" x14ac:dyDescent="0.25">
      <c r="A68" s="8" t="str">
        <f t="shared" si="12"/>
        <v>Brinchette2018-201920192Chèque</v>
      </c>
      <c r="B68" s="8" t="str">
        <f t="shared" si="13"/>
        <v>Brinchette2018-201920192Virement</v>
      </c>
      <c r="C68" s="8" t="str">
        <f t="shared" si="14"/>
        <v>Brinchette2018-201920192Chèque vacances</v>
      </c>
      <c r="D68" s="8" t="str">
        <f t="shared" si="15"/>
        <v>Brinchette2018-201920192Espèces</v>
      </c>
      <c r="E68" s="8" t="str">
        <f t="shared" si="16"/>
        <v>Brinchette2018-201920192Espèces non comptabilisé</v>
      </c>
      <c r="G68" s="52" t="s">
        <v>19</v>
      </c>
      <c r="H68" s="16">
        <v>20192</v>
      </c>
      <c r="I68" s="16">
        <f>SUMIF(Paiements!$N:$N,A68,Paiements!$E:$E)</f>
        <v>0</v>
      </c>
      <c r="J68" s="16">
        <f>SUMIF(Paiements!$N:$N,B68,Paiements!$E:$E)</f>
        <v>0</v>
      </c>
      <c r="K68" s="16">
        <f>SUMIF(Paiements!$N:$N,C68,Paiements!$E:$E)</f>
        <v>0</v>
      </c>
      <c r="L68" s="16">
        <f>SUMIF(Paiements!$N:$N,D68,Paiements!$E:$E)</f>
        <v>0</v>
      </c>
      <c r="M68" s="16">
        <f>SUMIF(Paiements!$N:$N,E68,Paiements!$E:$E)</f>
        <v>0</v>
      </c>
      <c r="N68" s="15">
        <f t="shared" si="17"/>
        <v>0</v>
      </c>
    </row>
    <row r="69" spans="1:14" x14ac:dyDescent="0.25">
      <c r="A69" s="8" t="str">
        <f t="shared" si="12"/>
        <v>Brinchette2018-201920193Chèque</v>
      </c>
      <c r="B69" s="8" t="str">
        <f t="shared" si="13"/>
        <v>Brinchette2018-201920193Virement</v>
      </c>
      <c r="C69" s="8" t="str">
        <f t="shared" si="14"/>
        <v>Brinchette2018-201920193Chèque vacances</v>
      </c>
      <c r="D69" s="8" t="str">
        <f t="shared" si="15"/>
        <v>Brinchette2018-201920193Espèces</v>
      </c>
      <c r="E69" s="8" t="str">
        <f t="shared" si="16"/>
        <v>Brinchette2018-201920193Espèces non comptabilisé</v>
      </c>
      <c r="G69" s="52" t="s">
        <v>19</v>
      </c>
      <c r="H69" s="16">
        <v>20193</v>
      </c>
      <c r="I69" s="16">
        <f>SUMIF(Paiements!$N:$N,A69,Paiements!$E:$E)</f>
        <v>0</v>
      </c>
      <c r="J69" s="16">
        <f>SUMIF(Paiements!$N:$N,B69,Paiements!$E:$E)</f>
        <v>0</v>
      </c>
      <c r="K69" s="16">
        <f>SUMIF(Paiements!$N:$N,C69,Paiements!$E:$E)</f>
        <v>0</v>
      </c>
      <c r="L69" s="16">
        <f>SUMIF(Paiements!$N:$N,D69,Paiements!$E:$E)</f>
        <v>0</v>
      </c>
      <c r="M69" s="16">
        <f>SUMIF(Paiements!$N:$N,E69,Paiements!$E:$E)</f>
        <v>0</v>
      </c>
      <c r="N69" s="15">
        <f t="shared" si="17"/>
        <v>0</v>
      </c>
    </row>
    <row r="70" spans="1:14" x14ac:dyDescent="0.25">
      <c r="A70" s="8" t="str">
        <f t="shared" si="12"/>
        <v>Brinchette2018-201920194Chèque</v>
      </c>
      <c r="B70" s="8" t="str">
        <f t="shared" si="13"/>
        <v>Brinchette2018-201920194Virement</v>
      </c>
      <c r="C70" s="8" t="str">
        <f t="shared" si="14"/>
        <v>Brinchette2018-201920194Chèque vacances</v>
      </c>
      <c r="D70" s="8" t="str">
        <f t="shared" si="15"/>
        <v>Brinchette2018-201920194Espèces</v>
      </c>
      <c r="E70" s="8" t="str">
        <f t="shared" si="16"/>
        <v>Brinchette2018-201920194Espèces non comptabilisé</v>
      </c>
      <c r="G70" s="52" t="s">
        <v>19</v>
      </c>
      <c r="H70" s="16">
        <v>20194</v>
      </c>
      <c r="I70" s="16">
        <f>SUMIF(Paiements!$N:$N,A70,Paiements!$E:$E)</f>
        <v>0</v>
      </c>
      <c r="J70" s="16">
        <f>SUMIF(Paiements!$N:$N,B70,Paiements!$E:$E)</f>
        <v>0</v>
      </c>
      <c r="K70" s="16">
        <f>SUMIF(Paiements!$N:$N,C70,Paiements!$E:$E)</f>
        <v>0</v>
      </c>
      <c r="L70" s="16">
        <f>SUMIF(Paiements!$N:$N,D70,Paiements!$E:$E)</f>
        <v>0</v>
      </c>
      <c r="M70" s="16">
        <f>SUMIF(Paiements!$N:$N,E70,Paiements!$E:$E)</f>
        <v>0</v>
      </c>
      <c r="N70" s="15">
        <f t="shared" si="17"/>
        <v>0</v>
      </c>
    </row>
    <row r="71" spans="1:14" x14ac:dyDescent="0.25">
      <c r="A71" s="8" t="str">
        <f t="shared" si="12"/>
        <v>Brinchette2018-201920195Chèque</v>
      </c>
      <c r="B71" s="8" t="str">
        <f t="shared" si="13"/>
        <v>Brinchette2018-201920195Virement</v>
      </c>
      <c r="C71" s="8" t="str">
        <f t="shared" si="14"/>
        <v>Brinchette2018-201920195Chèque vacances</v>
      </c>
      <c r="D71" s="8" t="str">
        <f t="shared" si="15"/>
        <v>Brinchette2018-201920195Espèces</v>
      </c>
      <c r="E71" s="8" t="str">
        <f t="shared" si="16"/>
        <v>Brinchette2018-201920195Espèces non comptabilisé</v>
      </c>
      <c r="G71" s="52" t="s">
        <v>19</v>
      </c>
      <c r="H71" s="16">
        <v>20195</v>
      </c>
      <c r="I71" s="16">
        <f>SUMIF(Paiements!$N:$N,A71,Paiements!$E:$E)</f>
        <v>0</v>
      </c>
      <c r="J71" s="16">
        <f>SUMIF(Paiements!$N:$N,B71,Paiements!$E:$E)</f>
        <v>0</v>
      </c>
      <c r="K71" s="16">
        <f>SUMIF(Paiements!$N:$N,C71,Paiements!$E:$E)</f>
        <v>0</v>
      </c>
      <c r="L71" s="16">
        <f>SUMIF(Paiements!$N:$N,D71,Paiements!$E:$E)</f>
        <v>0</v>
      </c>
      <c r="M71" s="16">
        <f>SUMIF(Paiements!$N:$N,E71,Paiements!$E:$E)</f>
        <v>0</v>
      </c>
      <c r="N71" s="15">
        <f t="shared" si="17"/>
        <v>0</v>
      </c>
    </row>
    <row r="72" spans="1:14" x14ac:dyDescent="0.25">
      <c r="A72" s="8" t="str">
        <f t="shared" si="12"/>
        <v>Brinchette2018-201920196Chèque</v>
      </c>
      <c r="B72" s="8" t="str">
        <f t="shared" si="13"/>
        <v>Brinchette2018-201920196Virement</v>
      </c>
      <c r="C72" s="8" t="str">
        <f t="shared" si="14"/>
        <v>Brinchette2018-201920196Chèque vacances</v>
      </c>
      <c r="D72" s="8" t="str">
        <f t="shared" si="15"/>
        <v>Brinchette2018-201920196Espèces</v>
      </c>
      <c r="E72" s="8" t="str">
        <f t="shared" si="16"/>
        <v>Brinchette2018-201920196Espèces non comptabilisé</v>
      </c>
      <c r="G72" s="52" t="s">
        <v>19</v>
      </c>
      <c r="H72" s="16">
        <v>20196</v>
      </c>
      <c r="I72" s="16">
        <f>SUMIF(Paiements!$N:$N,A72,Paiements!$E:$E)</f>
        <v>0</v>
      </c>
      <c r="J72" s="16">
        <f>SUMIF(Paiements!$N:$N,B72,Paiements!$E:$E)</f>
        <v>0</v>
      </c>
      <c r="K72" s="16">
        <f>SUMIF(Paiements!$N:$N,C72,Paiements!$E:$E)</f>
        <v>0</v>
      </c>
      <c r="L72" s="16">
        <f>SUMIF(Paiements!$N:$N,D72,Paiements!$E:$E)</f>
        <v>0</v>
      </c>
      <c r="M72" s="16">
        <f>SUMIF(Paiements!$N:$N,E72,Paiements!$E:$E)</f>
        <v>0</v>
      </c>
      <c r="N72" s="15">
        <f t="shared" si="17"/>
        <v>0</v>
      </c>
    </row>
    <row r="73" spans="1:14" x14ac:dyDescent="0.25">
      <c r="A73" s="8" t="str">
        <f t="shared" si="12"/>
        <v>Brinchette2018-201920197Chèque</v>
      </c>
      <c r="B73" s="8" t="str">
        <f t="shared" si="13"/>
        <v>Brinchette2018-201920197Virement</v>
      </c>
      <c r="C73" s="8" t="str">
        <f t="shared" si="14"/>
        <v>Brinchette2018-201920197Chèque vacances</v>
      </c>
      <c r="D73" s="8" t="str">
        <f t="shared" si="15"/>
        <v>Brinchette2018-201920197Espèces</v>
      </c>
      <c r="E73" s="8" t="str">
        <f t="shared" si="16"/>
        <v>Brinchette2018-201920197Espèces non comptabilisé</v>
      </c>
      <c r="G73" s="52" t="s">
        <v>19</v>
      </c>
      <c r="H73" s="16">
        <v>20197</v>
      </c>
      <c r="I73" s="16">
        <f>SUMIF(Paiements!$N:$N,A73,Paiements!$E:$E)</f>
        <v>0</v>
      </c>
      <c r="J73" s="16">
        <f>SUMIF(Paiements!$N:$N,B73,Paiements!$E:$E)</f>
        <v>0</v>
      </c>
      <c r="K73" s="16">
        <f>SUMIF(Paiements!$N:$N,C73,Paiements!$E:$E)</f>
        <v>0</v>
      </c>
      <c r="L73" s="16">
        <f>SUMIF(Paiements!$N:$N,D73,Paiements!$E:$E)</f>
        <v>0</v>
      </c>
      <c r="M73" s="16">
        <f>SUMIF(Paiements!$N:$N,E73,Paiements!$E:$E)</f>
        <v>0</v>
      </c>
      <c r="N73" s="15">
        <f t="shared" si="17"/>
        <v>0</v>
      </c>
    </row>
    <row r="74" spans="1:14" x14ac:dyDescent="0.25">
      <c r="A74" s="8" t="str">
        <f t="shared" si="12"/>
        <v>Brinchette2018-201920198Chèque</v>
      </c>
      <c r="B74" s="8" t="str">
        <f t="shared" si="13"/>
        <v>Brinchette2018-201920198Virement</v>
      </c>
      <c r="C74" s="8" t="str">
        <f t="shared" si="14"/>
        <v>Brinchette2018-201920198Chèque vacances</v>
      </c>
      <c r="D74" s="8" t="str">
        <f t="shared" si="15"/>
        <v>Brinchette2018-201920198Espèces</v>
      </c>
      <c r="E74" s="8" t="str">
        <f t="shared" si="16"/>
        <v>Brinchette2018-201920198Espèces non comptabilisé</v>
      </c>
      <c r="G74" s="52" t="s">
        <v>19</v>
      </c>
      <c r="H74" s="16">
        <v>20198</v>
      </c>
      <c r="I74" s="16">
        <f>SUMIF(Paiements!$N:$N,A74,Paiements!$E:$E)</f>
        <v>0</v>
      </c>
      <c r="J74" s="16">
        <f>SUMIF(Paiements!$N:$N,B74,Paiements!$E:$E)</f>
        <v>0</v>
      </c>
      <c r="K74" s="16">
        <f>SUMIF(Paiements!$N:$N,C74,Paiements!$E:$E)</f>
        <v>0</v>
      </c>
      <c r="L74" s="16">
        <f>SUMIF(Paiements!$N:$N,D74,Paiements!$E:$E)</f>
        <v>0</v>
      </c>
      <c r="M74" s="16">
        <f>SUMIF(Paiements!$N:$N,E74,Paiements!$E:$E)</f>
        <v>0</v>
      </c>
      <c r="N74" s="15">
        <f t="shared" si="17"/>
        <v>0</v>
      </c>
    </row>
    <row r="75" spans="1:14" x14ac:dyDescent="0.25">
      <c r="A75" s="8" t="str">
        <f t="shared" si="12"/>
        <v>Brinchette2018-201920199Chèque</v>
      </c>
      <c r="B75" s="8" t="str">
        <f t="shared" si="13"/>
        <v>Brinchette2018-201920199Virement</v>
      </c>
      <c r="C75" s="8" t="str">
        <f t="shared" si="14"/>
        <v>Brinchette2018-201920199Chèque vacances</v>
      </c>
      <c r="D75" s="8" t="str">
        <f t="shared" si="15"/>
        <v>Brinchette2018-201920199Espèces</v>
      </c>
      <c r="E75" s="8" t="str">
        <f t="shared" si="16"/>
        <v>Brinchette2018-201920199Espèces non comptabilisé</v>
      </c>
      <c r="G75" s="52" t="s">
        <v>19</v>
      </c>
      <c r="H75" s="16">
        <v>20199</v>
      </c>
      <c r="I75" s="16">
        <f>SUMIF(Paiements!$N:$N,A75,Paiements!$E:$E)</f>
        <v>0</v>
      </c>
      <c r="J75" s="16">
        <f>SUMIF(Paiements!$N:$N,B75,Paiements!$E:$E)</f>
        <v>0</v>
      </c>
      <c r="K75" s="16">
        <f>SUMIF(Paiements!$N:$N,C75,Paiements!$E:$E)</f>
        <v>0</v>
      </c>
      <c r="L75" s="16">
        <f>SUMIF(Paiements!$N:$N,D75,Paiements!$E:$E)</f>
        <v>0</v>
      </c>
      <c r="M75" s="16">
        <f>SUMIF(Paiements!$N:$N,E75,Paiements!$E:$E)</f>
        <v>0</v>
      </c>
      <c r="N75" s="15">
        <f t="shared" si="17"/>
        <v>0</v>
      </c>
    </row>
    <row r="76" spans="1:14" x14ac:dyDescent="0.25">
      <c r="A76" s="8" t="str">
        <f t="shared" si="12"/>
        <v>Brinchette2018-2019201910Chèque</v>
      </c>
      <c r="B76" s="8" t="str">
        <f t="shared" si="13"/>
        <v>Brinchette2018-2019201910Virement</v>
      </c>
      <c r="C76" s="8" t="str">
        <f t="shared" si="14"/>
        <v>Brinchette2018-2019201910Chèque vacances</v>
      </c>
      <c r="D76" s="8" t="str">
        <f t="shared" si="15"/>
        <v>Brinchette2018-2019201910Espèces</v>
      </c>
      <c r="E76" s="8" t="str">
        <f t="shared" si="16"/>
        <v>Brinchette2018-2019201910Espèces non comptabilisé</v>
      </c>
      <c r="G76" s="52" t="s">
        <v>19</v>
      </c>
      <c r="H76" s="16">
        <v>201910</v>
      </c>
      <c r="I76" s="16">
        <f>SUMIF(Paiements!$N:$N,A76,Paiements!$E:$E)</f>
        <v>0</v>
      </c>
      <c r="J76" s="16">
        <f>SUMIF(Paiements!$N:$N,B76,Paiements!$E:$E)</f>
        <v>0</v>
      </c>
      <c r="K76" s="16">
        <f>SUMIF(Paiements!$N:$N,C76,Paiements!$E:$E)</f>
        <v>0</v>
      </c>
      <c r="L76" s="16">
        <f>SUMIF(Paiements!$N:$N,D76,Paiements!$E:$E)</f>
        <v>0</v>
      </c>
      <c r="M76" s="16">
        <f>SUMIF(Paiements!$N:$N,E76,Paiements!$E:$E)</f>
        <v>0</v>
      </c>
      <c r="N76" s="15">
        <f t="shared" si="17"/>
        <v>0</v>
      </c>
    </row>
    <row r="77" spans="1:14" x14ac:dyDescent="0.25">
      <c r="A77" s="8" t="str">
        <f t="shared" si="12"/>
        <v>Brinchette2018-2019201911Chèque</v>
      </c>
      <c r="B77" s="8" t="str">
        <f t="shared" si="13"/>
        <v>Brinchette2018-2019201911Virement</v>
      </c>
      <c r="C77" s="8" t="str">
        <f t="shared" si="14"/>
        <v>Brinchette2018-2019201911Chèque vacances</v>
      </c>
      <c r="D77" s="8" t="str">
        <f t="shared" si="15"/>
        <v>Brinchette2018-2019201911Espèces</v>
      </c>
      <c r="E77" s="8" t="str">
        <f t="shared" si="16"/>
        <v>Brinchette2018-2019201911Espèces non comptabilisé</v>
      </c>
      <c r="G77" s="52" t="s">
        <v>19</v>
      </c>
      <c r="H77" s="16">
        <v>201911</v>
      </c>
      <c r="I77" s="16">
        <f>SUMIF(Paiements!$N:$N,A77,Paiements!$E:$E)</f>
        <v>0</v>
      </c>
      <c r="J77" s="16">
        <f>SUMIF(Paiements!$N:$N,B77,Paiements!$E:$E)</f>
        <v>0</v>
      </c>
      <c r="K77" s="16">
        <f>SUMIF(Paiements!$N:$N,C77,Paiements!$E:$E)</f>
        <v>0</v>
      </c>
      <c r="L77" s="16">
        <f>SUMIF(Paiements!$N:$N,D77,Paiements!$E:$E)</f>
        <v>0</v>
      </c>
      <c r="M77" s="16">
        <f>SUMIF(Paiements!$N:$N,E77,Paiements!$E:$E)</f>
        <v>0</v>
      </c>
      <c r="N77" s="15">
        <f t="shared" si="17"/>
        <v>0</v>
      </c>
    </row>
    <row r="78" spans="1:14" x14ac:dyDescent="0.25">
      <c r="A78" s="8" t="str">
        <f t="shared" si="12"/>
        <v>Brinchette2018-2019201912Chèque</v>
      </c>
      <c r="B78" s="8" t="str">
        <f t="shared" si="13"/>
        <v>Brinchette2018-2019201912Virement</v>
      </c>
      <c r="C78" s="8" t="str">
        <f t="shared" si="14"/>
        <v>Brinchette2018-2019201912Chèque vacances</v>
      </c>
      <c r="D78" s="8" t="str">
        <f t="shared" si="15"/>
        <v>Brinchette2018-2019201912Espèces</v>
      </c>
      <c r="E78" s="8" t="str">
        <f t="shared" si="16"/>
        <v>Brinchette2018-2019201912Espèces non comptabilisé</v>
      </c>
      <c r="G78" s="52" t="s">
        <v>19</v>
      </c>
      <c r="H78" s="16">
        <v>201912</v>
      </c>
      <c r="I78" s="16">
        <f>SUMIF(Paiements!$N:$N,A78,Paiements!$E:$E)</f>
        <v>0</v>
      </c>
      <c r="J78" s="16">
        <f>SUMIF(Paiements!$N:$N,B78,Paiements!$E:$E)</f>
        <v>0</v>
      </c>
      <c r="K78" s="16">
        <f>SUMIF(Paiements!$N:$N,C78,Paiements!$E:$E)</f>
        <v>0</v>
      </c>
      <c r="L78" s="16">
        <f>SUMIF(Paiements!$N:$N,D78,Paiements!$E:$E)</f>
        <v>0</v>
      </c>
      <c r="M78" s="16">
        <f>SUMIF(Paiements!$N:$N,E78,Paiements!$E:$E)</f>
        <v>0</v>
      </c>
      <c r="N78" s="15">
        <f t="shared" si="17"/>
        <v>0</v>
      </c>
    </row>
    <row r="79" spans="1:14" x14ac:dyDescent="0.25">
      <c r="G79" s="18" t="str">
        <f>G26</f>
        <v>2019-2020</v>
      </c>
      <c r="H79" s="16"/>
      <c r="I79" s="16"/>
      <c r="J79" s="16"/>
      <c r="K79" s="16"/>
      <c r="L79" s="16"/>
      <c r="M79" s="16"/>
      <c r="N79" s="15"/>
    </row>
    <row r="80" spans="1:14" x14ac:dyDescent="0.25">
      <c r="A80" s="8" t="str">
        <f t="shared" ref="A80:A103" si="18">CONCATENATE($G80,$G$26,$H80,I$1)</f>
        <v>Brinchette2019-202020181Chèque</v>
      </c>
      <c r="B80" s="8" t="str">
        <f t="shared" ref="B80:B103" si="19">CONCATENATE($G80,$G$26,$H80,J$1)</f>
        <v>Brinchette2019-202020181Virement</v>
      </c>
      <c r="C80" s="8" t="str">
        <f t="shared" ref="C80:C103" si="20">CONCATENATE($G80,$G$26,$H80,K$1)</f>
        <v>Brinchette2019-202020181Chèque vacances</v>
      </c>
      <c r="D80" s="8" t="str">
        <f t="shared" ref="D80:D103" si="21">CONCATENATE($G80,$G$26,$H80,L$1)</f>
        <v>Brinchette2019-202020181Espèces</v>
      </c>
      <c r="E80" s="8" t="str">
        <f t="shared" ref="E80:E103" si="22">CONCATENATE($G80,$G$26,$H80,M$1)</f>
        <v>Brinchette2019-202020181Espèces non comptabilisé</v>
      </c>
      <c r="G80" s="52" t="s">
        <v>19</v>
      </c>
      <c r="H80" s="16">
        <v>20181</v>
      </c>
      <c r="I80" s="16">
        <f>SUMIF(Paiements!$N:$N,A80,Paiements!$E:$E)</f>
        <v>0</v>
      </c>
      <c r="J80" s="16">
        <f>SUMIF(Paiements!$N:$N,B80,Paiements!$E:$E)</f>
        <v>0</v>
      </c>
      <c r="K80" s="16">
        <f>SUMIF(Paiements!$N:$N,C80,Paiements!$E:$E)</f>
        <v>0</v>
      </c>
      <c r="L80" s="16">
        <f>SUMIF(Paiements!$N:$N,D80,Paiements!$E:$E)</f>
        <v>0</v>
      </c>
      <c r="M80" s="16">
        <f>SUMIF(Paiements!$N:$N,E80,Paiements!$E:$E)</f>
        <v>0</v>
      </c>
      <c r="N80" s="15">
        <f t="shared" ref="N80:N103" si="23">SUM(I80:L80)</f>
        <v>0</v>
      </c>
    </row>
    <row r="81" spans="1:14" x14ac:dyDescent="0.25">
      <c r="A81" s="8" t="str">
        <f t="shared" si="18"/>
        <v>Brinchette2019-202020182Chèque</v>
      </c>
      <c r="B81" s="8" t="str">
        <f t="shared" si="19"/>
        <v>Brinchette2019-202020182Virement</v>
      </c>
      <c r="C81" s="8" t="str">
        <f t="shared" si="20"/>
        <v>Brinchette2019-202020182Chèque vacances</v>
      </c>
      <c r="D81" s="8" t="str">
        <f t="shared" si="21"/>
        <v>Brinchette2019-202020182Espèces</v>
      </c>
      <c r="E81" s="8" t="str">
        <f t="shared" si="22"/>
        <v>Brinchette2019-202020182Espèces non comptabilisé</v>
      </c>
      <c r="G81" s="52" t="s">
        <v>19</v>
      </c>
      <c r="H81" s="16">
        <v>20182</v>
      </c>
      <c r="I81" s="16">
        <f>SUMIF(Paiements!$N:$N,A81,Paiements!$E:$E)</f>
        <v>0</v>
      </c>
      <c r="J81" s="16">
        <f>SUMIF(Paiements!$N:$N,B81,Paiements!$E:$E)</f>
        <v>0</v>
      </c>
      <c r="K81" s="16">
        <f>SUMIF(Paiements!$N:$N,C81,Paiements!$E:$E)</f>
        <v>0</v>
      </c>
      <c r="L81" s="16">
        <f>SUMIF(Paiements!$N:$N,D81,Paiements!$E:$E)</f>
        <v>0</v>
      </c>
      <c r="M81" s="16">
        <f>SUMIF(Paiements!$N:$N,E81,Paiements!$E:$E)</f>
        <v>0</v>
      </c>
      <c r="N81" s="15">
        <f t="shared" si="23"/>
        <v>0</v>
      </c>
    </row>
    <row r="82" spans="1:14" x14ac:dyDescent="0.25">
      <c r="A82" s="8" t="str">
        <f t="shared" si="18"/>
        <v>Brinchette2019-202020183Chèque</v>
      </c>
      <c r="B82" s="8" t="str">
        <f t="shared" si="19"/>
        <v>Brinchette2019-202020183Virement</v>
      </c>
      <c r="C82" s="8" t="str">
        <f t="shared" si="20"/>
        <v>Brinchette2019-202020183Chèque vacances</v>
      </c>
      <c r="D82" s="8" t="str">
        <f t="shared" si="21"/>
        <v>Brinchette2019-202020183Espèces</v>
      </c>
      <c r="E82" s="8" t="str">
        <f t="shared" si="22"/>
        <v>Brinchette2019-202020183Espèces non comptabilisé</v>
      </c>
      <c r="G82" s="52" t="s">
        <v>19</v>
      </c>
      <c r="H82" s="16">
        <v>20183</v>
      </c>
      <c r="I82" s="16">
        <f>SUMIF(Paiements!$N:$N,A82,Paiements!$E:$E)</f>
        <v>0</v>
      </c>
      <c r="J82" s="16">
        <f>SUMIF(Paiements!$N:$N,B82,Paiements!$E:$E)</f>
        <v>0</v>
      </c>
      <c r="K82" s="16">
        <f>SUMIF(Paiements!$N:$N,C82,Paiements!$E:$E)</f>
        <v>0</v>
      </c>
      <c r="L82" s="16">
        <f>SUMIF(Paiements!$N:$N,D82,Paiements!$E:$E)</f>
        <v>0</v>
      </c>
      <c r="M82" s="16">
        <f>SUMIF(Paiements!$N:$N,E82,Paiements!$E:$E)</f>
        <v>0</v>
      </c>
      <c r="N82" s="15">
        <f t="shared" si="23"/>
        <v>0</v>
      </c>
    </row>
    <row r="83" spans="1:14" x14ac:dyDescent="0.25">
      <c r="A83" s="8" t="str">
        <f t="shared" si="18"/>
        <v>Brinchette2019-202020184Chèque</v>
      </c>
      <c r="B83" s="8" t="str">
        <f t="shared" si="19"/>
        <v>Brinchette2019-202020184Virement</v>
      </c>
      <c r="C83" s="8" t="str">
        <f t="shared" si="20"/>
        <v>Brinchette2019-202020184Chèque vacances</v>
      </c>
      <c r="D83" s="8" t="str">
        <f t="shared" si="21"/>
        <v>Brinchette2019-202020184Espèces</v>
      </c>
      <c r="E83" s="8" t="str">
        <f t="shared" si="22"/>
        <v>Brinchette2019-202020184Espèces non comptabilisé</v>
      </c>
      <c r="G83" s="52" t="s">
        <v>19</v>
      </c>
      <c r="H83" s="16">
        <v>20184</v>
      </c>
      <c r="I83" s="16">
        <f>SUMIF(Paiements!$N:$N,A83,Paiements!$E:$E)</f>
        <v>0</v>
      </c>
      <c r="J83" s="16">
        <f>SUMIF(Paiements!$N:$N,B83,Paiements!$E:$E)</f>
        <v>0</v>
      </c>
      <c r="K83" s="16">
        <f>SUMIF(Paiements!$N:$N,C83,Paiements!$E:$E)</f>
        <v>0</v>
      </c>
      <c r="L83" s="16">
        <f>SUMIF(Paiements!$N:$N,D83,Paiements!$E:$E)</f>
        <v>0</v>
      </c>
      <c r="M83" s="16">
        <f>SUMIF(Paiements!$N:$N,E83,Paiements!$E:$E)</f>
        <v>0</v>
      </c>
      <c r="N83" s="15">
        <f t="shared" si="23"/>
        <v>0</v>
      </c>
    </row>
    <row r="84" spans="1:14" x14ac:dyDescent="0.25">
      <c r="A84" s="8" t="str">
        <f t="shared" si="18"/>
        <v>Brinchette2019-202020185Chèque</v>
      </c>
      <c r="B84" s="8" t="str">
        <f t="shared" si="19"/>
        <v>Brinchette2019-202020185Virement</v>
      </c>
      <c r="C84" s="8" t="str">
        <f t="shared" si="20"/>
        <v>Brinchette2019-202020185Chèque vacances</v>
      </c>
      <c r="D84" s="8" t="str">
        <f t="shared" si="21"/>
        <v>Brinchette2019-202020185Espèces</v>
      </c>
      <c r="E84" s="8" t="str">
        <f t="shared" si="22"/>
        <v>Brinchette2019-202020185Espèces non comptabilisé</v>
      </c>
      <c r="G84" s="52" t="s">
        <v>19</v>
      </c>
      <c r="H84" s="16">
        <v>20185</v>
      </c>
      <c r="I84" s="16">
        <f>SUMIF(Paiements!$N:$N,A84,Paiements!$E:$E)</f>
        <v>0</v>
      </c>
      <c r="J84" s="16">
        <f>SUMIF(Paiements!$N:$N,B84,Paiements!$E:$E)</f>
        <v>0</v>
      </c>
      <c r="K84" s="16">
        <f>SUMIF(Paiements!$N:$N,C84,Paiements!$E:$E)</f>
        <v>0</v>
      </c>
      <c r="L84" s="16">
        <f>SUMIF(Paiements!$N:$N,D84,Paiements!$E:$E)</f>
        <v>0</v>
      </c>
      <c r="M84" s="16">
        <f>SUMIF(Paiements!$N:$N,E84,Paiements!$E:$E)</f>
        <v>0</v>
      </c>
      <c r="N84" s="15">
        <f t="shared" si="23"/>
        <v>0</v>
      </c>
    </row>
    <row r="85" spans="1:14" x14ac:dyDescent="0.25">
      <c r="A85" s="8" t="str">
        <f t="shared" si="18"/>
        <v>Brinchette2019-202020186Chèque</v>
      </c>
      <c r="B85" s="8" t="str">
        <f t="shared" si="19"/>
        <v>Brinchette2019-202020186Virement</v>
      </c>
      <c r="C85" s="8" t="str">
        <f t="shared" si="20"/>
        <v>Brinchette2019-202020186Chèque vacances</v>
      </c>
      <c r="D85" s="8" t="str">
        <f t="shared" si="21"/>
        <v>Brinchette2019-202020186Espèces</v>
      </c>
      <c r="E85" s="8" t="str">
        <f t="shared" si="22"/>
        <v>Brinchette2019-202020186Espèces non comptabilisé</v>
      </c>
      <c r="G85" s="52" t="s">
        <v>19</v>
      </c>
      <c r="H85" s="16">
        <v>20186</v>
      </c>
      <c r="I85" s="16">
        <f>SUMIF(Paiements!$N:$N,A85,Paiements!$E:$E)</f>
        <v>0</v>
      </c>
      <c r="J85" s="16">
        <f>SUMIF(Paiements!$N:$N,B85,Paiements!$E:$E)</f>
        <v>0</v>
      </c>
      <c r="K85" s="16">
        <f>SUMIF(Paiements!$N:$N,C85,Paiements!$E:$E)</f>
        <v>0</v>
      </c>
      <c r="L85" s="16">
        <f>SUMIF(Paiements!$N:$N,D85,Paiements!$E:$E)</f>
        <v>0</v>
      </c>
      <c r="M85" s="16">
        <f>SUMIF(Paiements!$N:$N,E85,Paiements!$E:$E)</f>
        <v>0</v>
      </c>
      <c r="N85" s="15">
        <f t="shared" si="23"/>
        <v>0</v>
      </c>
    </row>
    <row r="86" spans="1:14" x14ac:dyDescent="0.25">
      <c r="A86" s="8" t="str">
        <f t="shared" si="18"/>
        <v>Brinchette2019-202020187Chèque</v>
      </c>
      <c r="B86" s="8" t="str">
        <f t="shared" si="19"/>
        <v>Brinchette2019-202020187Virement</v>
      </c>
      <c r="C86" s="8" t="str">
        <f t="shared" si="20"/>
        <v>Brinchette2019-202020187Chèque vacances</v>
      </c>
      <c r="D86" s="8" t="str">
        <f t="shared" si="21"/>
        <v>Brinchette2019-202020187Espèces</v>
      </c>
      <c r="E86" s="8" t="str">
        <f t="shared" si="22"/>
        <v>Brinchette2019-202020187Espèces non comptabilisé</v>
      </c>
      <c r="G86" s="52" t="s">
        <v>19</v>
      </c>
      <c r="H86" s="16">
        <v>20187</v>
      </c>
      <c r="I86" s="16">
        <f>SUMIF(Paiements!$N:$N,A86,Paiements!$E:$E)</f>
        <v>0</v>
      </c>
      <c r="J86" s="16">
        <f>SUMIF(Paiements!$N:$N,B86,Paiements!$E:$E)</f>
        <v>0</v>
      </c>
      <c r="K86" s="16">
        <f>SUMIF(Paiements!$N:$N,C86,Paiements!$E:$E)</f>
        <v>0</v>
      </c>
      <c r="L86" s="16">
        <f>SUMIF(Paiements!$N:$N,D86,Paiements!$E:$E)</f>
        <v>0</v>
      </c>
      <c r="M86" s="16">
        <f>SUMIF(Paiements!$N:$N,E86,Paiements!$E:$E)</f>
        <v>0</v>
      </c>
      <c r="N86" s="15">
        <f t="shared" si="23"/>
        <v>0</v>
      </c>
    </row>
    <row r="87" spans="1:14" x14ac:dyDescent="0.25">
      <c r="A87" s="8" t="str">
        <f t="shared" si="18"/>
        <v>Brinchette2019-202020188Chèque</v>
      </c>
      <c r="B87" s="8" t="str">
        <f t="shared" si="19"/>
        <v>Brinchette2019-202020188Virement</v>
      </c>
      <c r="C87" s="8" t="str">
        <f t="shared" si="20"/>
        <v>Brinchette2019-202020188Chèque vacances</v>
      </c>
      <c r="D87" s="8" t="str">
        <f t="shared" si="21"/>
        <v>Brinchette2019-202020188Espèces</v>
      </c>
      <c r="E87" s="8" t="str">
        <f t="shared" si="22"/>
        <v>Brinchette2019-202020188Espèces non comptabilisé</v>
      </c>
      <c r="G87" s="52" t="s">
        <v>19</v>
      </c>
      <c r="H87" s="16">
        <v>20188</v>
      </c>
      <c r="I87" s="16">
        <f>SUMIF(Paiements!$N:$N,A87,Paiements!$E:$E)</f>
        <v>0</v>
      </c>
      <c r="J87" s="16">
        <f>SUMIF(Paiements!$N:$N,B87,Paiements!$E:$E)</f>
        <v>0</v>
      </c>
      <c r="K87" s="16">
        <f>SUMIF(Paiements!$N:$N,C87,Paiements!$E:$E)</f>
        <v>0</v>
      </c>
      <c r="L87" s="16">
        <f>SUMIF(Paiements!$N:$N,D87,Paiements!$E:$E)</f>
        <v>0</v>
      </c>
      <c r="M87" s="16">
        <f>SUMIF(Paiements!$N:$N,E87,Paiements!$E:$E)</f>
        <v>0</v>
      </c>
      <c r="N87" s="15">
        <f t="shared" si="23"/>
        <v>0</v>
      </c>
    </row>
    <row r="88" spans="1:14" x14ac:dyDescent="0.25">
      <c r="A88" s="8" t="str">
        <f t="shared" si="18"/>
        <v>Brinchette2019-202020189Chèque</v>
      </c>
      <c r="B88" s="8" t="str">
        <f t="shared" si="19"/>
        <v>Brinchette2019-202020189Virement</v>
      </c>
      <c r="C88" s="8" t="str">
        <f t="shared" si="20"/>
        <v>Brinchette2019-202020189Chèque vacances</v>
      </c>
      <c r="D88" s="8" t="str">
        <f t="shared" si="21"/>
        <v>Brinchette2019-202020189Espèces</v>
      </c>
      <c r="E88" s="8" t="str">
        <f t="shared" si="22"/>
        <v>Brinchette2019-202020189Espèces non comptabilisé</v>
      </c>
      <c r="G88" s="52" t="s">
        <v>19</v>
      </c>
      <c r="H88" s="16">
        <v>20189</v>
      </c>
      <c r="I88" s="16">
        <f>SUMIF(Paiements!$N:$N,A88,Paiements!$E:$E)</f>
        <v>0</v>
      </c>
      <c r="J88" s="16">
        <f>SUMIF(Paiements!$N:$N,B88,Paiements!$E:$E)</f>
        <v>0</v>
      </c>
      <c r="K88" s="16">
        <f>SUMIF(Paiements!$N:$N,C88,Paiements!$E:$E)</f>
        <v>0</v>
      </c>
      <c r="L88" s="16">
        <f>SUMIF(Paiements!$N:$N,D88,Paiements!$E:$E)</f>
        <v>0</v>
      </c>
      <c r="M88" s="16">
        <f>SUMIF(Paiements!$N:$N,E88,Paiements!$E:$E)</f>
        <v>0</v>
      </c>
      <c r="N88" s="15">
        <f t="shared" si="23"/>
        <v>0</v>
      </c>
    </row>
    <row r="89" spans="1:14" x14ac:dyDescent="0.25">
      <c r="A89" s="8" t="str">
        <f t="shared" si="18"/>
        <v>Brinchette2019-2020201810Chèque</v>
      </c>
      <c r="B89" s="8" t="str">
        <f t="shared" si="19"/>
        <v>Brinchette2019-2020201810Virement</v>
      </c>
      <c r="C89" s="8" t="str">
        <f t="shared" si="20"/>
        <v>Brinchette2019-2020201810Chèque vacances</v>
      </c>
      <c r="D89" s="8" t="str">
        <f t="shared" si="21"/>
        <v>Brinchette2019-2020201810Espèces</v>
      </c>
      <c r="E89" s="8" t="str">
        <f t="shared" si="22"/>
        <v>Brinchette2019-2020201810Espèces non comptabilisé</v>
      </c>
      <c r="G89" s="52" t="s">
        <v>19</v>
      </c>
      <c r="H89" s="16">
        <v>201810</v>
      </c>
      <c r="I89" s="16">
        <f>SUMIF(Paiements!$N:$N,A89,Paiements!$E:$E)</f>
        <v>0</v>
      </c>
      <c r="J89" s="16">
        <f>SUMIF(Paiements!$N:$N,B89,Paiements!$E:$E)</f>
        <v>0</v>
      </c>
      <c r="K89" s="16">
        <f>SUMIF(Paiements!$N:$N,C89,Paiements!$E:$E)</f>
        <v>0</v>
      </c>
      <c r="L89" s="16">
        <f>SUMIF(Paiements!$N:$N,D89,Paiements!$E:$E)</f>
        <v>0</v>
      </c>
      <c r="M89" s="16">
        <f>SUMIF(Paiements!$N:$N,E89,Paiements!$E:$E)</f>
        <v>0</v>
      </c>
      <c r="N89" s="15">
        <f t="shared" si="23"/>
        <v>0</v>
      </c>
    </row>
    <row r="90" spans="1:14" x14ac:dyDescent="0.25">
      <c r="A90" s="8" t="str">
        <f t="shared" si="18"/>
        <v>Brinchette2019-2020201811Chèque</v>
      </c>
      <c r="B90" s="8" t="str">
        <f t="shared" si="19"/>
        <v>Brinchette2019-2020201811Virement</v>
      </c>
      <c r="C90" s="8" t="str">
        <f t="shared" si="20"/>
        <v>Brinchette2019-2020201811Chèque vacances</v>
      </c>
      <c r="D90" s="8" t="str">
        <f t="shared" si="21"/>
        <v>Brinchette2019-2020201811Espèces</v>
      </c>
      <c r="E90" s="8" t="str">
        <f t="shared" si="22"/>
        <v>Brinchette2019-2020201811Espèces non comptabilisé</v>
      </c>
      <c r="G90" s="52" t="s">
        <v>19</v>
      </c>
      <c r="H90" s="16">
        <v>201811</v>
      </c>
      <c r="I90" s="16">
        <f>SUMIF(Paiements!$N:$N,A90,Paiements!$E:$E)</f>
        <v>0</v>
      </c>
      <c r="J90" s="16">
        <f>SUMIF(Paiements!$N:$N,B90,Paiements!$E:$E)</f>
        <v>0</v>
      </c>
      <c r="K90" s="16">
        <f>SUMIF(Paiements!$N:$N,C90,Paiements!$E:$E)</f>
        <v>0</v>
      </c>
      <c r="L90" s="16">
        <f>SUMIF(Paiements!$N:$N,D90,Paiements!$E:$E)</f>
        <v>0</v>
      </c>
      <c r="M90" s="16">
        <f>SUMIF(Paiements!$N:$N,E90,Paiements!$E:$E)</f>
        <v>0</v>
      </c>
      <c r="N90" s="15">
        <f t="shared" si="23"/>
        <v>0</v>
      </c>
    </row>
    <row r="91" spans="1:14" x14ac:dyDescent="0.25">
      <c r="A91" s="8" t="str">
        <f t="shared" si="18"/>
        <v>Brinchette2019-2020201812Chèque</v>
      </c>
      <c r="B91" s="8" t="str">
        <f t="shared" si="19"/>
        <v>Brinchette2019-2020201812Virement</v>
      </c>
      <c r="C91" s="8" t="str">
        <f t="shared" si="20"/>
        <v>Brinchette2019-2020201812Chèque vacances</v>
      </c>
      <c r="D91" s="8" t="str">
        <f t="shared" si="21"/>
        <v>Brinchette2019-2020201812Espèces</v>
      </c>
      <c r="E91" s="8" t="str">
        <f t="shared" si="22"/>
        <v>Brinchette2019-2020201812Espèces non comptabilisé</v>
      </c>
      <c r="G91" s="52" t="s">
        <v>19</v>
      </c>
      <c r="H91" s="16">
        <v>201812</v>
      </c>
      <c r="I91" s="16">
        <f>SUMIF(Paiements!$N:$N,A91,Paiements!$E:$E)</f>
        <v>0</v>
      </c>
      <c r="J91" s="16">
        <f>SUMIF(Paiements!$N:$N,B91,Paiements!$E:$E)</f>
        <v>0</v>
      </c>
      <c r="K91" s="16">
        <f>SUMIF(Paiements!$N:$N,C91,Paiements!$E:$E)</f>
        <v>0</v>
      </c>
      <c r="L91" s="16">
        <f>SUMIF(Paiements!$N:$N,D91,Paiements!$E:$E)</f>
        <v>0</v>
      </c>
      <c r="M91" s="16">
        <f>SUMIF(Paiements!$N:$N,E91,Paiements!$E:$E)</f>
        <v>0</v>
      </c>
      <c r="N91" s="15">
        <f t="shared" si="23"/>
        <v>0</v>
      </c>
    </row>
    <row r="92" spans="1:14" x14ac:dyDescent="0.25">
      <c r="A92" s="8" t="str">
        <f t="shared" si="18"/>
        <v>Brinchette2019-202020191Chèque</v>
      </c>
      <c r="B92" s="8" t="str">
        <f t="shared" si="19"/>
        <v>Brinchette2019-202020191Virement</v>
      </c>
      <c r="C92" s="8" t="str">
        <f t="shared" si="20"/>
        <v>Brinchette2019-202020191Chèque vacances</v>
      </c>
      <c r="D92" s="8" t="str">
        <f t="shared" si="21"/>
        <v>Brinchette2019-202020191Espèces</v>
      </c>
      <c r="E92" s="8" t="str">
        <f t="shared" si="22"/>
        <v>Brinchette2019-202020191Espèces non comptabilisé</v>
      </c>
      <c r="G92" s="52" t="s">
        <v>19</v>
      </c>
      <c r="H92" s="16">
        <v>20191</v>
      </c>
      <c r="I92" s="16">
        <f>SUMIF(Paiements!$N:$N,A92,Paiements!$E:$E)</f>
        <v>0</v>
      </c>
      <c r="J92" s="16">
        <f>SUMIF(Paiements!$N:$N,B92,Paiements!$E:$E)</f>
        <v>0</v>
      </c>
      <c r="K92" s="16">
        <f>SUMIF(Paiements!$N:$N,C92,Paiements!$E:$E)</f>
        <v>0</v>
      </c>
      <c r="L92" s="16">
        <f>SUMIF(Paiements!$N:$N,D92,Paiements!$E:$E)</f>
        <v>0</v>
      </c>
      <c r="M92" s="16">
        <f>SUMIF(Paiements!$N:$N,E92,Paiements!$E:$E)</f>
        <v>0</v>
      </c>
      <c r="N92" s="15">
        <f t="shared" si="23"/>
        <v>0</v>
      </c>
    </row>
    <row r="93" spans="1:14" x14ac:dyDescent="0.25">
      <c r="A93" s="8" t="str">
        <f t="shared" si="18"/>
        <v>Brinchette2019-202020192Chèque</v>
      </c>
      <c r="B93" s="8" t="str">
        <f t="shared" si="19"/>
        <v>Brinchette2019-202020192Virement</v>
      </c>
      <c r="C93" s="8" t="str">
        <f t="shared" si="20"/>
        <v>Brinchette2019-202020192Chèque vacances</v>
      </c>
      <c r="D93" s="8" t="str">
        <f t="shared" si="21"/>
        <v>Brinchette2019-202020192Espèces</v>
      </c>
      <c r="E93" s="8" t="str">
        <f t="shared" si="22"/>
        <v>Brinchette2019-202020192Espèces non comptabilisé</v>
      </c>
      <c r="G93" s="52" t="s">
        <v>19</v>
      </c>
      <c r="H93" s="16">
        <v>20192</v>
      </c>
      <c r="I93" s="16">
        <f>SUMIF(Paiements!$N:$N,A93,Paiements!$E:$E)</f>
        <v>0</v>
      </c>
      <c r="J93" s="16">
        <f>SUMIF(Paiements!$N:$N,B93,Paiements!$E:$E)</f>
        <v>0</v>
      </c>
      <c r="K93" s="16">
        <f>SUMIF(Paiements!$N:$N,C93,Paiements!$E:$E)</f>
        <v>0</v>
      </c>
      <c r="L93" s="16">
        <f>SUMIF(Paiements!$N:$N,D93,Paiements!$E:$E)</f>
        <v>0</v>
      </c>
      <c r="M93" s="16">
        <f>SUMIF(Paiements!$N:$N,E93,Paiements!$E:$E)</f>
        <v>0</v>
      </c>
      <c r="N93" s="15">
        <f t="shared" si="23"/>
        <v>0</v>
      </c>
    </row>
    <row r="94" spans="1:14" x14ac:dyDescent="0.25">
      <c r="A94" s="8" t="str">
        <f t="shared" si="18"/>
        <v>Brinchette2019-202020193Chèque</v>
      </c>
      <c r="B94" s="8" t="str">
        <f t="shared" si="19"/>
        <v>Brinchette2019-202020193Virement</v>
      </c>
      <c r="C94" s="8" t="str">
        <f t="shared" si="20"/>
        <v>Brinchette2019-202020193Chèque vacances</v>
      </c>
      <c r="D94" s="8" t="str">
        <f t="shared" si="21"/>
        <v>Brinchette2019-202020193Espèces</v>
      </c>
      <c r="E94" s="8" t="str">
        <f t="shared" si="22"/>
        <v>Brinchette2019-202020193Espèces non comptabilisé</v>
      </c>
      <c r="G94" s="52" t="s">
        <v>19</v>
      </c>
      <c r="H94" s="16">
        <v>20193</v>
      </c>
      <c r="I94" s="16">
        <f>SUMIF(Paiements!$N:$N,A94,Paiements!$E:$E)</f>
        <v>0</v>
      </c>
      <c r="J94" s="16">
        <f>SUMIF(Paiements!$N:$N,B94,Paiements!$E:$E)</f>
        <v>0</v>
      </c>
      <c r="K94" s="16">
        <f>SUMIF(Paiements!$N:$N,C94,Paiements!$E:$E)</f>
        <v>0</v>
      </c>
      <c r="L94" s="16">
        <f>SUMIF(Paiements!$N:$N,D94,Paiements!$E:$E)</f>
        <v>0</v>
      </c>
      <c r="M94" s="16">
        <f>SUMIF(Paiements!$N:$N,E94,Paiements!$E:$E)</f>
        <v>0</v>
      </c>
      <c r="N94" s="15">
        <f t="shared" si="23"/>
        <v>0</v>
      </c>
    </row>
    <row r="95" spans="1:14" x14ac:dyDescent="0.25">
      <c r="A95" s="8" t="str">
        <f t="shared" si="18"/>
        <v>Brinchette2019-202020194Chèque</v>
      </c>
      <c r="B95" s="8" t="str">
        <f t="shared" si="19"/>
        <v>Brinchette2019-202020194Virement</v>
      </c>
      <c r="C95" s="8" t="str">
        <f t="shared" si="20"/>
        <v>Brinchette2019-202020194Chèque vacances</v>
      </c>
      <c r="D95" s="8" t="str">
        <f t="shared" si="21"/>
        <v>Brinchette2019-202020194Espèces</v>
      </c>
      <c r="E95" s="8" t="str">
        <f t="shared" si="22"/>
        <v>Brinchette2019-202020194Espèces non comptabilisé</v>
      </c>
      <c r="G95" s="52" t="s">
        <v>19</v>
      </c>
      <c r="H95" s="16">
        <v>20194</v>
      </c>
      <c r="I95" s="16">
        <f>SUMIF(Paiements!$N:$N,A95,Paiements!$E:$E)</f>
        <v>0</v>
      </c>
      <c r="J95" s="16">
        <f>SUMIF(Paiements!$N:$N,B95,Paiements!$E:$E)</f>
        <v>0</v>
      </c>
      <c r="K95" s="16">
        <f>SUMIF(Paiements!$N:$N,C95,Paiements!$E:$E)</f>
        <v>0</v>
      </c>
      <c r="L95" s="16">
        <f>SUMIF(Paiements!$N:$N,D95,Paiements!$E:$E)</f>
        <v>0</v>
      </c>
      <c r="M95" s="16">
        <f>SUMIF(Paiements!$N:$N,E95,Paiements!$E:$E)</f>
        <v>0</v>
      </c>
      <c r="N95" s="15">
        <f t="shared" si="23"/>
        <v>0</v>
      </c>
    </row>
    <row r="96" spans="1:14" x14ac:dyDescent="0.25">
      <c r="A96" s="8" t="str">
        <f t="shared" si="18"/>
        <v>Brinchette2019-202020195Chèque</v>
      </c>
      <c r="B96" s="8" t="str">
        <f t="shared" si="19"/>
        <v>Brinchette2019-202020195Virement</v>
      </c>
      <c r="C96" s="8" t="str">
        <f t="shared" si="20"/>
        <v>Brinchette2019-202020195Chèque vacances</v>
      </c>
      <c r="D96" s="8" t="str">
        <f t="shared" si="21"/>
        <v>Brinchette2019-202020195Espèces</v>
      </c>
      <c r="E96" s="8" t="str">
        <f t="shared" si="22"/>
        <v>Brinchette2019-202020195Espèces non comptabilisé</v>
      </c>
      <c r="G96" s="52" t="s">
        <v>19</v>
      </c>
      <c r="H96" s="16">
        <v>20195</v>
      </c>
      <c r="I96" s="16">
        <f>SUMIF(Paiements!$N:$N,A96,Paiements!$E:$E)</f>
        <v>0</v>
      </c>
      <c r="J96" s="16">
        <f>SUMIF(Paiements!$N:$N,B96,Paiements!$E:$E)</f>
        <v>0</v>
      </c>
      <c r="K96" s="16">
        <f>SUMIF(Paiements!$N:$N,C96,Paiements!$E:$E)</f>
        <v>0</v>
      </c>
      <c r="L96" s="16">
        <f>SUMIF(Paiements!$N:$N,D96,Paiements!$E:$E)</f>
        <v>0</v>
      </c>
      <c r="M96" s="16">
        <f>SUMIF(Paiements!$N:$N,E96,Paiements!$E:$E)</f>
        <v>0</v>
      </c>
      <c r="N96" s="15">
        <f t="shared" si="23"/>
        <v>0</v>
      </c>
    </row>
    <row r="97" spans="1:15" x14ac:dyDescent="0.25">
      <c r="A97" s="8" t="str">
        <f t="shared" si="18"/>
        <v>Brinchette2019-202020196Chèque</v>
      </c>
      <c r="B97" s="8" t="str">
        <f t="shared" si="19"/>
        <v>Brinchette2019-202020196Virement</v>
      </c>
      <c r="C97" s="8" t="str">
        <f t="shared" si="20"/>
        <v>Brinchette2019-202020196Chèque vacances</v>
      </c>
      <c r="D97" s="8" t="str">
        <f t="shared" si="21"/>
        <v>Brinchette2019-202020196Espèces</v>
      </c>
      <c r="E97" s="8" t="str">
        <f t="shared" si="22"/>
        <v>Brinchette2019-202020196Espèces non comptabilisé</v>
      </c>
      <c r="G97" s="52" t="s">
        <v>19</v>
      </c>
      <c r="H97" s="16">
        <v>20196</v>
      </c>
      <c r="I97" s="16">
        <f>SUMIF(Paiements!$N:$N,A97,Paiements!$E:$E)</f>
        <v>0</v>
      </c>
      <c r="J97" s="16">
        <f>SUMIF(Paiements!$N:$N,B97,Paiements!$E:$E)</f>
        <v>0</v>
      </c>
      <c r="K97" s="16">
        <f>SUMIF(Paiements!$N:$N,C97,Paiements!$E:$E)</f>
        <v>0</v>
      </c>
      <c r="L97" s="16">
        <f>SUMIF(Paiements!$N:$N,D97,Paiements!$E:$E)</f>
        <v>0</v>
      </c>
      <c r="M97" s="16">
        <f>SUMIF(Paiements!$N:$N,E97,Paiements!$E:$E)</f>
        <v>0</v>
      </c>
      <c r="N97" s="15">
        <f t="shared" si="23"/>
        <v>0</v>
      </c>
    </row>
    <row r="98" spans="1:15" x14ac:dyDescent="0.25">
      <c r="A98" s="8" t="str">
        <f t="shared" si="18"/>
        <v>Brinchette2019-202020197Chèque</v>
      </c>
      <c r="B98" s="8" t="str">
        <f t="shared" si="19"/>
        <v>Brinchette2019-202020197Virement</v>
      </c>
      <c r="C98" s="8" t="str">
        <f t="shared" si="20"/>
        <v>Brinchette2019-202020197Chèque vacances</v>
      </c>
      <c r="D98" s="8" t="str">
        <f t="shared" si="21"/>
        <v>Brinchette2019-202020197Espèces</v>
      </c>
      <c r="E98" s="8" t="str">
        <f t="shared" si="22"/>
        <v>Brinchette2019-202020197Espèces non comptabilisé</v>
      </c>
      <c r="G98" s="52" t="s">
        <v>19</v>
      </c>
      <c r="H98" s="16">
        <v>20197</v>
      </c>
      <c r="I98" s="16">
        <f>SUMIF(Paiements!$N:$N,A98,Paiements!$E:$E)</f>
        <v>0</v>
      </c>
      <c r="J98" s="16">
        <f>SUMIF(Paiements!$N:$N,B98,Paiements!$E:$E)</f>
        <v>0</v>
      </c>
      <c r="K98" s="16">
        <f>SUMIF(Paiements!$N:$N,C98,Paiements!$E:$E)</f>
        <v>0</v>
      </c>
      <c r="L98" s="16">
        <f>SUMIF(Paiements!$N:$N,D98,Paiements!$E:$E)</f>
        <v>0</v>
      </c>
      <c r="M98" s="16">
        <f>SUMIF(Paiements!$N:$N,E98,Paiements!$E:$E)</f>
        <v>0</v>
      </c>
      <c r="N98" s="15">
        <f t="shared" si="23"/>
        <v>0</v>
      </c>
    </row>
    <row r="99" spans="1:15" x14ac:dyDescent="0.25">
      <c r="A99" s="8" t="str">
        <f t="shared" si="18"/>
        <v>Brinchette2019-202020198Chèque</v>
      </c>
      <c r="B99" s="8" t="str">
        <f t="shared" si="19"/>
        <v>Brinchette2019-202020198Virement</v>
      </c>
      <c r="C99" s="8" t="str">
        <f t="shared" si="20"/>
        <v>Brinchette2019-202020198Chèque vacances</v>
      </c>
      <c r="D99" s="8" t="str">
        <f t="shared" si="21"/>
        <v>Brinchette2019-202020198Espèces</v>
      </c>
      <c r="E99" s="8" t="str">
        <f t="shared" si="22"/>
        <v>Brinchette2019-202020198Espèces non comptabilisé</v>
      </c>
      <c r="G99" s="52" t="s">
        <v>19</v>
      </c>
      <c r="H99" s="16">
        <v>20198</v>
      </c>
      <c r="I99" s="16">
        <f>SUMIF(Paiements!$N:$N,A99,Paiements!$E:$E)</f>
        <v>0</v>
      </c>
      <c r="J99" s="16">
        <f>SUMIF(Paiements!$N:$N,B99,Paiements!$E:$E)</f>
        <v>0</v>
      </c>
      <c r="K99" s="16">
        <f>SUMIF(Paiements!$N:$N,C99,Paiements!$E:$E)</f>
        <v>0</v>
      </c>
      <c r="L99" s="16">
        <f>SUMIF(Paiements!$N:$N,D99,Paiements!$E:$E)</f>
        <v>0</v>
      </c>
      <c r="M99" s="16">
        <f>SUMIF(Paiements!$N:$N,E99,Paiements!$E:$E)</f>
        <v>0</v>
      </c>
      <c r="N99" s="15">
        <f t="shared" si="23"/>
        <v>0</v>
      </c>
    </row>
    <row r="100" spans="1:15" x14ac:dyDescent="0.25">
      <c r="A100" s="8" t="str">
        <f t="shared" si="18"/>
        <v>Brinchette2019-202020199Chèque</v>
      </c>
      <c r="B100" s="8" t="str">
        <f t="shared" si="19"/>
        <v>Brinchette2019-202020199Virement</v>
      </c>
      <c r="C100" s="8" t="str">
        <f t="shared" si="20"/>
        <v>Brinchette2019-202020199Chèque vacances</v>
      </c>
      <c r="D100" s="8" t="str">
        <f t="shared" si="21"/>
        <v>Brinchette2019-202020199Espèces</v>
      </c>
      <c r="E100" s="8" t="str">
        <f t="shared" si="22"/>
        <v>Brinchette2019-202020199Espèces non comptabilisé</v>
      </c>
      <c r="G100" s="52" t="s">
        <v>19</v>
      </c>
      <c r="H100" s="16">
        <v>20199</v>
      </c>
      <c r="I100" s="16">
        <f>SUMIF(Paiements!$N:$N,A100,Paiements!$E:$E)</f>
        <v>0</v>
      </c>
      <c r="J100" s="16">
        <f>SUMIF(Paiements!$N:$N,B100,Paiements!$E:$E)</f>
        <v>0</v>
      </c>
      <c r="K100" s="16">
        <f>SUMIF(Paiements!$N:$N,C100,Paiements!$E:$E)</f>
        <v>0</v>
      </c>
      <c r="L100" s="16">
        <f>SUMIF(Paiements!$N:$N,D100,Paiements!$E:$E)</f>
        <v>0</v>
      </c>
      <c r="M100" s="16">
        <f>SUMIF(Paiements!$N:$N,E100,Paiements!$E:$E)</f>
        <v>0</v>
      </c>
      <c r="N100" s="15">
        <f t="shared" si="23"/>
        <v>0</v>
      </c>
    </row>
    <row r="101" spans="1:15" x14ac:dyDescent="0.25">
      <c r="A101" s="8" t="str">
        <f t="shared" si="18"/>
        <v>Brinchette2019-2020201910Chèque</v>
      </c>
      <c r="B101" s="8" t="str">
        <f t="shared" si="19"/>
        <v>Brinchette2019-2020201910Virement</v>
      </c>
      <c r="C101" s="8" t="str">
        <f t="shared" si="20"/>
        <v>Brinchette2019-2020201910Chèque vacances</v>
      </c>
      <c r="D101" s="8" t="str">
        <f t="shared" si="21"/>
        <v>Brinchette2019-2020201910Espèces</v>
      </c>
      <c r="E101" s="8" t="str">
        <f t="shared" si="22"/>
        <v>Brinchette2019-2020201910Espèces non comptabilisé</v>
      </c>
      <c r="G101" s="52" t="s">
        <v>19</v>
      </c>
      <c r="H101" s="16">
        <v>201910</v>
      </c>
      <c r="I101" s="16">
        <f>SUMIF(Paiements!$N:$N,A101,Paiements!$E:$E)</f>
        <v>0</v>
      </c>
      <c r="J101" s="16">
        <f>SUMIF(Paiements!$N:$N,B101,Paiements!$E:$E)</f>
        <v>0</v>
      </c>
      <c r="K101" s="16">
        <f>SUMIF(Paiements!$N:$N,C101,Paiements!$E:$E)</f>
        <v>0</v>
      </c>
      <c r="L101" s="16">
        <f>SUMIF(Paiements!$N:$N,D101,Paiements!$E:$E)</f>
        <v>0</v>
      </c>
      <c r="M101" s="16">
        <f>SUMIF(Paiements!$N:$N,E101,Paiements!$E:$E)</f>
        <v>0</v>
      </c>
      <c r="N101" s="15">
        <f t="shared" si="23"/>
        <v>0</v>
      </c>
    </row>
    <row r="102" spans="1:15" x14ac:dyDescent="0.25">
      <c r="A102" s="8" t="str">
        <f t="shared" si="18"/>
        <v>Brinchette2019-2020201911Chèque</v>
      </c>
      <c r="B102" s="8" t="str">
        <f t="shared" si="19"/>
        <v>Brinchette2019-2020201911Virement</v>
      </c>
      <c r="C102" s="8" t="str">
        <f t="shared" si="20"/>
        <v>Brinchette2019-2020201911Chèque vacances</v>
      </c>
      <c r="D102" s="8" t="str">
        <f t="shared" si="21"/>
        <v>Brinchette2019-2020201911Espèces</v>
      </c>
      <c r="E102" s="8" t="str">
        <f t="shared" si="22"/>
        <v>Brinchette2019-2020201911Espèces non comptabilisé</v>
      </c>
      <c r="G102" s="52" t="s">
        <v>19</v>
      </c>
      <c r="H102" s="16">
        <v>201911</v>
      </c>
      <c r="I102" s="16">
        <f>SUMIF(Paiements!$N:$N,A102,Paiements!$E:$E)</f>
        <v>0</v>
      </c>
      <c r="J102" s="16">
        <f>SUMIF(Paiements!$N:$N,B102,Paiements!$E:$E)</f>
        <v>0</v>
      </c>
      <c r="K102" s="16">
        <f>SUMIF(Paiements!$N:$N,C102,Paiements!$E:$E)</f>
        <v>0</v>
      </c>
      <c r="L102" s="16">
        <f>SUMIF(Paiements!$N:$N,D102,Paiements!$E:$E)</f>
        <v>0</v>
      </c>
      <c r="M102" s="16">
        <f>SUMIF(Paiements!$N:$N,E102,Paiements!$E:$E)</f>
        <v>0</v>
      </c>
      <c r="N102" s="15">
        <f t="shared" si="23"/>
        <v>0</v>
      </c>
    </row>
    <row r="103" spans="1:15" x14ac:dyDescent="0.25">
      <c r="A103" s="8" t="str">
        <f t="shared" si="18"/>
        <v>Brinchette2019-2020201912Chèque</v>
      </c>
      <c r="B103" s="8" t="str">
        <f t="shared" si="19"/>
        <v>Brinchette2019-2020201912Virement</v>
      </c>
      <c r="C103" s="8" t="str">
        <f t="shared" si="20"/>
        <v>Brinchette2019-2020201912Chèque vacances</v>
      </c>
      <c r="D103" s="8" t="str">
        <f t="shared" si="21"/>
        <v>Brinchette2019-2020201912Espèces</v>
      </c>
      <c r="E103" s="8" t="str">
        <f t="shared" si="22"/>
        <v>Brinchette2019-2020201912Espèces non comptabilisé</v>
      </c>
      <c r="G103" s="52" t="s">
        <v>19</v>
      </c>
      <c r="H103" s="16">
        <v>201912</v>
      </c>
      <c r="I103" s="16">
        <f>SUMIF(Paiements!$N:$N,A103,Paiements!$E:$E)</f>
        <v>0</v>
      </c>
      <c r="J103" s="16">
        <f>SUMIF(Paiements!$N:$N,B103,Paiements!$E:$E)</f>
        <v>0</v>
      </c>
      <c r="K103" s="16">
        <f>SUMIF(Paiements!$N:$N,C103,Paiements!$E:$E)</f>
        <v>0</v>
      </c>
      <c r="L103" s="16">
        <f>SUMIF(Paiements!$N:$N,D103,Paiements!$E:$E)</f>
        <v>0</v>
      </c>
      <c r="M103" s="16">
        <f>SUMIF(Paiements!$N:$N,E103,Paiements!$E:$E)</f>
        <v>0</v>
      </c>
      <c r="N103" s="15">
        <f t="shared" si="23"/>
        <v>0</v>
      </c>
    </row>
    <row r="104" spans="1:15" x14ac:dyDescent="0.25">
      <c r="H104" s="22"/>
      <c r="I104" s="22"/>
      <c r="J104" s="22"/>
      <c r="K104" s="22"/>
      <c r="L104" s="22"/>
      <c r="M104" s="22"/>
      <c r="N104" s="15"/>
    </row>
    <row r="105" spans="1:15" x14ac:dyDescent="0.25">
      <c r="G105" s="14"/>
      <c r="H105" s="13"/>
      <c r="I105" s="13"/>
      <c r="J105" s="13"/>
      <c r="K105" s="13"/>
      <c r="L105" s="13"/>
      <c r="M105" s="13"/>
      <c r="N105" s="12"/>
      <c r="O105" s="8">
        <f>SUM(N55:N66)</f>
        <v>0</v>
      </c>
    </row>
    <row r="106" spans="1:15" x14ac:dyDescent="0.25">
      <c r="N106" s="17"/>
    </row>
    <row r="107" spans="1:15" ht="30" customHeight="1" x14ac:dyDescent="0.25">
      <c r="G107" s="18" t="str">
        <f>G1</f>
        <v>2018-2019</v>
      </c>
      <c r="I107" s="51" t="s">
        <v>25</v>
      </c>
      <c r="J107" s="51" t="s">
        <v>26</v>
      </c>
      <c r="K107" s="16" t="s">
        <v>27</v>
      </c>
      <c r="L107" s="51" t="s">
        <v>28</v>
      </c>
      <c r="M107" s="21" t="s">
        <v>20</v>
      </c>
      <c r="N107" s="15" t="s">
        <v>29</v>
      </c>
    </row>
    <row r="108" spans="1:15" x14ac:dyDescent="0.25">
      <c r="A108" s="8" t="str">
        <f t="shared" ref="A108:A131" si="24">CONCATENATE($G108,$G$1,$H108,I$1)</f>
        <v>Lauberoye2018-201920181Chèque</v>
      </c>
      <c r="B108" s="8" t="str">
        <f t="shared" ref="B108:B131" si="25">CONCATENATE($G108,$G$1,$H108,J$1)</f>
        <v>Lauberoye2018-201920181Virement</v>
      </c>
      <c r="C108" s="8" t="str">
        <f t="shared" ref="C108:C131" si="26">CONCATENATE($G108,$G$1,$H108,K$1)</f>
        <v>Lauberoye2018-201920181Chèque vacances</v>
      </c>
      <c r="D108" s="8" t="str">
        <f t="shared" ref="D108:D131" si="27">CONCATENATE($G108,$G$1,$H108,L$1)</f>
        <v>Lauberoye2018-201920181Espèces</v>
      </c>
      <c r="E108" s="8" t="str">
        <f t="shared" ref="E108:E131" si="28">CONCATENATE($G108,$G$1,$H108,M$1)</f>
        <v>Lauberoye2018-201920181Espèces non comptabilisé</v>
      </c>
      <c r="G108" s="52" t="s">
        <v>22</v>
      </c>
      <c r="H108" s="16">
        <v>20181</v>
      </c>
      <c r="I108" s="16">
        <f>SUMIF(Paiements!$N:$N,A108,Paiements!$E:$E)</f>
        <v>0</v>
      </c>
      <c r="J108" s="16">
        <f>SUMIF(Paiements!$N:$N,B108,Paiements!$E:$E)</f>
        <v>0</v>
      </c>
      <c r="K108" s="16">
        <f>SUMIF(Paiements!$N:$N,C108,Paiements!$E:$E)</f>
        <v>0</v>
      </c>
      <c r="L108" s="16">
        <f>SUMIF(Paiements!$N:$N,D108,Paiements!$E:$E)</f>
        <v>0</v>
      </c>
      <c r="M108" s="16">
        <f>SUMIF(Paiements!$N:$N,E108,Paiements!$E:$E)</f>
        <v>0</v>
      </c>
      <c r="N108" s="15">
        <f t="shared" ref="N108:N131" si="29">SUM(I108:L108)</f>
        <v>0</v>
      </c>
    </row>
    <row r="109" spans="1:15" x14ac:dyDescent="0.25">
      <c r="A109" s="8" t="str">
        <f t="shared" si="24"/>
        <v>Lauberoye2018-201920182Chèque</v>
      </c>
      <c r="B109" s="8" t="str">
        <f t="shared" si="25"/>
        <v>Lauberoye2018-201920182Virement</v>
      </c>
      <c r="C109" s="8" t="str">
        <f t="shared" si="26"/>
        <v>Lauberoye2018-201920182Chèque vacances</v>
      </c>
      <c r="D109" s="8" t="str">
        <f t="shared" si="27"/>
        <v>Lauberoye2018-201920182Espèces</v>
      </c>
      <c r="E109" s="8" t="str">
        <f t="shared" si="28"/>
        <v>Lauberoye2018-201920182Espèces non comptabilisé</v>
      </c>
      <c r="G109" s="52" t="s">
        <v>22</v>
      </c>
      <c r="H109" s="16">
        <v>20182</v>
      </c>
      <c r="I109" s="16">
        <f>SUMIF(Paiements!$N:$N,A109,Paiements!$E:$E)</f>
        <v>0</v>
      </c>
      <c r="J109" s="16">
        <f>SUMIF(Paiements!$N:$N,B109,Paiements!$E:$E)</f>
        <v>0</v>
      </c>
      <c r="K109" s="16">
        <f>SUMIF(Paiements!$N:$N,C109,Paiements!$E:$E)</f>
        <v>0</v>
      </c>
      <c r="L109" s="16">
        <f>SUMIF(Paiements!$N:$N,D109,Paiements!$E:$E)</f>
        <v>0</v>
      </c>
      <c r="M109" s="16">
        <f>SUMIF(Paiements!$N:$N,E109,Paiements!$E:$E)</f>
        <v>0</v>
      </c>
      <c r="N109" s="15">
        <f t="shared" si="29"/>
        <v>0</v>
      </c>
    </row>
    <row r="110" spans="1:15" x14ac:dyDescent="0.25">
      <c r="A110" s="8" t="str">
        <f t="shared" si="24"/>
        <v>Lauberoye2018-201920183Chèque</v>
      </c>
      <c r="B110" s="8" t="str">
        <f t="shared" si="25"/>
        <v>Lauberoye2018-201920183Virement</v>
      </c>
      <c r="C110" s="8" t="str">
        <f t="shared" si="26"/>
        <v>Lauberoye2018-201920183Chèque vacances</v>
      </c>
      <c r="D110" s="8" t="str">
        <f t="shared" si="27"/>
        <v>Lauberoye2018-201920183Espèces</v>
      </c>
      <c r="E110" s="8" t="str">
        <f t="shared" si="28"/>
        <v>Lauberoye2018-201920183Espèces non comptabilisé</v>
      </c>
      <c r="G110" s="52" t="s">
        <v>22</v>
      </c>
      <c r="H110" s="16">
        <v>20183</v>
      </c>
      <c r="I110" s="16">
        <f>SUMIF(Paiements!$N:$N,A110,Paiements!$E:$E)</f>
        <v>0</v>
      </c>
      <c r="J110" s="16">
        <f>SUMIF(Paiements!$N:$N,B110,Paiements!$E:$E)</f>
        <v>0</v>
      </c>
      <c r="K110" s="16">
        <f>SUMIF(Paiements!$N:$N,C110,Paiements!$E:$E)</f>
        <v>0</v>
      </c>
      <c r="L110" s="16">
        <f>SUMIF(Paiements!$N:$N,D110,Paiements!$E:$E)</f>
        <v>0</v>
      </c>
      <c r="M110" s="16">
        <f>SUMIF(Paiements!$N:$N,E110,Paiements!$E:$E)</f>
        <v>0</v>
      </c>
      <c r="N110" s="15">
        <f t="shared" si="29"/>
        <v>0</v>
      </c>
    </row>
    <row r="111" spans="1:15" x14ac:dyDescent="0.25">
      <c r="A111" s="8" t="str">
        <f t="shared" si="24"/>
        <v>Lauberoye2018-201920184Chèque</v>
      </c>
      <c r="B111" s="8" t="str">
        <f t="shared" si="25"/>
        <v>Lauberoye2018-201920184Virement</v>
      </c>
      <c r="C111" s="8" t="str">
        <f t="shared" si="26"/>
        <v>Lauberoye2018-201920184Chèque vacances</v>
      </c>
      <c r="D111" s="8" t="str">
        <f t="shared" si="27"/>
        <v>Lauberoye2018-201920184Espèces</v>
      </c>
      <c r="E111" s="8" t="str">
        <f t="shared" si="28"/>
        <v>Lauberoye2018-201920184Espèces non comptabilisé</v>
      </c>
      <c r="G111" s="52" t="s">
        <v>22</v>
      </c>
      <c r="H111" s="16">
        <v>20184</v>
      </c>
      <c r="I111" s="16">
        <f>SUMIF(Paiements!$N:$N,A111,Paiements!$E:$E)</f>
        <v>0</v>
      </c>
      <c r="J111" s="16">
        <f>SUMIF(Paiements!$N:$N,B111,Paiements!$E:$E)</f>
        <v>0</v>
      </c>
      <c r="K111" s="16">
        <f>SUMIF(Paiements!$N:$N,C111,Paiements!$E:$E)</f>
        <v>0</v>
      </c>
      <c r="L111" s="16">
        <f>SUMIF(Paiements!$N:$N,D111,Paiements!$E:$E)</f>
        <v>0</v>
      </c>
      <c r="M111" s="16">
        <f>SUMIF(Paiements!$N:$N,E111,Paiements!$E:$E)</f>
        <v>0</v>
      </c>
      <c r="N111" s="15">
        <f t="shared" si="29"/>
        <v>0</v>
      </c>
    </row>
    <row r="112" spans="1:15" x14ac:dyDescent="0.25">
      <c r="A112" s="8" t="str">
        <f t="shared" si="24"/>
        <v>Lauberoye2018-201920185Chèque</v>
      </c>
      <c r="B112" s="8" t="str">
        <f t="shared" si="25"/>
        <v>Lauberoye2018-201920185Virement</v>
      </c>
      <c r="C112" s="8" t="str">
        <f t="shared" si="26"/>
        <v>Lauberoye2018-201920185Chèque vacances</v>
      </c>
      <c r="D112" s="8" t="str">
        <f t="shared" si="27"/>
        <v>Lauberoye2018-201920185Espèces</v>
      </c>
      <c r="E112" s="8" t="str">
        <f t="shared" si="28"/>
        <v>Lauberoye2018-201920185Espèces non comptabilisé</v>
      </c>
      <c r="G112" s="52" t="s">
        <v>22</v>
      </c>
      <c r="H112" s="16">
        <v>20185</v>
      </c>
      <c r="I112" s="16">
        <f>SUMIF(Paiements!$N:$N,A112,Paiements!$E:$E)</f>
        <v>0</v>
      </c>
      <c r="J112" s="16">
        <f>SUMIF(Paiements!$N:$N,B112,Paiements!$E:$E)</f>
        <v>0</v>
      </c>
      <c r="K112" s="16">
        <f>SUMIF(Paiements!$N:$N,C112,Paiements!$E:$E)</f>
        <v>0</v>
      </c>
      <c r="L112" s="16">
        <f>SUMIF(Paiements!$N:$N,D112,Paiements!$E:$E)</f>
        <v>0</v>
      </c>
      <c r="M112" s="16">
        <f>SUMIF(Paiements!$N:$N,E112,Paiements!$E:$E)</f>
        <v>0</v>
      </c>
      <c r="N112" s="15">
        <f t="shared" si="29"/>
        <v>0</v>
      </c>
    </row>
    <row r="113" spans="1:14" x14ac:dyDescent="0.25">
      <c r="A113" s="8" t="str">
        <f t="shared" si="24"/>
        <v>Lauberoye2018-201920186Chèque</v>
      </c>
      <c r="B113" s="8" t="str">
        <f t="shared" si="25"/>
        <v>Lauberoye2018-201920186Virement</v>
      </c>
      <c r="C113" s="8" t="str">
        <f t="shared" si="26"/>
        <v>Lauberoye2018-201920186Chèque vacances</v>
      </c>
      <c r="D113" s="8" t="str">
        <f t="shared" si="27"/>
        <v>Lauberoye2018-201920186Espèces</v>
      </c>
      <c r="E113" s="8" t="str">
        <f t="shared" si="28"/>
        <v>Lauberoye2018-201920186Espèces non comptabilisé</v>
      </c>
      <c r="G113" s="52" t="s">
        <v>22</v>
      </c>
      <c r="H113" s="16">
        <v>20186</v>
      </c>
      <c r="I113" s="16">
        <f>SUMIF(Paiements!$N:$N,A113,Paiements!$E:$E)</f>
        <v>0</v>
      </c>
      <c r="J113" s="16">
        <f>SUMIF(Paiements!$N:$N,B113,Paiements!$E:$E)</f>
        <v>0</v>
      </c>
      <c r="K113" s="16">
        <f>SUMIF(Paiements!$N:$N,C113,Paiements!$E:$E)</f>
        <v>0</v>
      </c>
      <c r="L113" s="16">
        <f>SUMIF(Paiements!$N:$N,D113,Paiements!$E:$E)</f>
        <v>0</v>
      </c>
      <c r="M113" s="16">
        <f>SUMIF(Paiements!$N:$N,E113,Paiements!$E:$E)</f>
        <v>0</v>
      </c>
      <c r="N113" s="15">
        <f t="shared" si="29"/>
        <v>0</v>
      </c>
    </row>
    <row r="114" spans="1:14" x14ac:dyDescent="0.25">
      <c r="A114" s="8" t="str">
        <f t="shared" si="24"/>
        <v>Lauberoye2018-201920187Chèque</v>
      </c>
      <c r="B114" s="8" t="str">
        <f t="shared" si="25"/>
        <v>Lauberoye2018-201920187Virement</v>
      </c>
      <c r="C114" s="8" t="str">
        <f t="shared" si="26"/>
        <v>Lauberoye2018-201920187Chèque vacances</v>
      </c>
      <c r="D114" s="8" t="str">
        <f t="shared" si="27"/>
        <v>Lauberoye2018-201920187Espèces</v>
      </c>
      <c r="E114" s="8" t="str">
        <f t="shared" si="28"/>
        <v>Lauberoye2018-201920187Espèces non comptabilisé</v>
      </c>
      <c r="G114" s="52" t="s">
        <v>22</v>
      </c>
      <c r="H114" s="16">
        <v>20187</v>
      </c>
      <c r="I114" s="16">
        <f>SUMIF(Paiements!$N:$N,A114,Paiements!$E:$E)</f>
        <v>0</v>
      </c>
      <c r="J114" s="16">
        <f>SUMIF(Paiements!$N:$N,B114,Paiements!$E:$E)</f>
        <v>0</v>
      </c>
      <c r="K114" s="16">
        <f>SUMIF(Paiements!$N:$N,C114,Paiements!$E:$E)</f>
        <v>0</v>
      </c>
      <c r="L114" s="16">
        <f>SUMIF(Paiements!$N:$N,D114,Paiements!$E:$E)</f>
        <v>0</v>
      </c>
      <c r="M114" s="16">
        <f>SUMIF(Paiements!$N:$N,E114,Paiements!$E:$E)</f>
        <v>0</v>
      </c>
      <c r="N114" s="15">
        <f t="shared" si="29"/>
        <v>0</v>
      </c>
    </row>
    <row r="115" spans="1:14" x14ac:dyDescent="0.25">
      <c r="A115" s="8" t="str">
        <f t="shared" si="24"/>
        <v>Lauberoye2018-201920188Chèque</v>
      </c>
      <c r="B115" s="8" t="str">
        <f t="shared" si="25"/>
        <v>Lauberoye2018-201920188Virement</v>
      </c>
      <c r="C115" s="8" t="str">
        <f t="shared" si="26"/>
        <v>Lauberoye2018-201920188Chèque vacances</v>
      </c>
      <c r="D115" s="8" t="str">
        <f t="shared" si="27"/>
        <v>Lauberoye2018-201920188Espèces</v>
      </c>
      <c r="E115" s="8" t="str">
        <f t="shared" si="28"/>
        <v>Lauberoye2018-201920188Espèces non comptabilisé</v>
      </c>
      <c r="G115" s="52" t="s">
        <v>22</v>
      </c>
      <c r="H115" s="16">
        <v>20188</v>
      </c>
      <c r="I115" s="16">
        <f>SUMIF(Paiements!$N:$N,A115,Paiements!$E:$E)</f>
        <v>0</v>
      </c>
      <c r="J115" s="16">
        <f>SUMIF(Paiements!$N:$N,B115,Paiements!$E:$E)</f>
        <v>0</v>
      </c>
      <c r="K115" s="16">
        <f>SUMIF(Paiements!$N:$N,C115,Paiements!$E:$E)</f>
        <v>0</v>
      </c>
      <c r="L115" s="16">
        <f>SUMIF(Paiements!$N:$N,D115,Paiements!$E:$E)</f>
        <v>0</v>
      </c>
      <c r="M115" s="16">
        <f>SUMIF(Paiements!$N:$N,E115,Paiements!$E:$E)</f>
        <v>0</v>
      </c>
      <c r="N115" s="15">
        <f t="shared" si="29"/>
        <v>0</v>
      </c>
    </row>
    <row r="116" spans="1:14" x14ac:dyDescent="0.25">
      <c r="A116" s="8" t="str">
        <f t="shared" si="24"/>
        <v>Lauberoye2018-201920189Chèque</v>
      </c>
      <c r="B116" s="8" t="str">
        <f t="shared" si="25"/>
        <v>Lauberoye2018-201920189Virement</v>
      </c>
      <c r="C116" s="8" t="str">
        <f t="shared" si="26"/>
        <v>Lauberoye2018-201920189Chèque vacances</v>
      </c>
      <c r="D116" s="8" t="str">
        <f t="shared" si="27"/>
        <v>Lauberoye2018-201920189Espèces</v>
      </c>
      <c r="E116" s="8" t="str">
        <f t="shared" si="28"/>
        <v>Lauberoye2018-201920189Espèces non comptabilisé</v>
      </c>
      <c r="G116" s="52" t="s">
        <v>22</v>
      </c>
      <c r="H116" s="16">
        <v>20189</v>
      </c>
      <c r="I116" s="16">
        <f>SUMIF(Paiements!$N:$N,A116,Paiements!$E:$E)</f>
        <v>0</v>
      </c>
      <c r="J116" s="16">
        <f>SUMIF(Paiements!$N:$N,B116,Paiements!$E:$E)</f>
        <v>0</v>
      </c>
      <c r="K116" s="16">
        <f>SUMIF(Paiements!$N:$N,C116,Paiements!$E:$E)</f>
        <v>0</v>
      </c>
      <c r="L116" s="16">
        <f>SUMIF(Paiements!$N:$N,D116,Paiements!$E:$E)</f>
        <v>0</v>
      </c>
      <c r="M116" s="16">
        <f>SUMIF(Paiements!$N:$N,E116,Paiements!$E:$E)</f>
        <v>0</v>
      </c>
      <c r="N116" s="15">
        <f t="shared" si="29"/>
        <v>0</v>
      </c>
    </row>
    <row r="117" spans="1:14" x14ac:dyDescent="0.25">
      <c r="A117" s="8" t="str">
        <f t="shared" si="24"/>
        <v>Lauberoye2018-2019201810Chèque</v>
      </c>
      <c r="B117" s="8" t="str">
        <f t="shared" si="25"/>
        <v>Lauberoye2018-2019201810Virement</v>
      </c>
      <c r="C117" s="8" t="str">
        <f t="shared" si="26"/>
        <v>Lauberoye2018-2019201810Chèque vacances</v>
      </c>
      <c r="D117" s="8" t="str">
        <f t="shared" si="27"/>
        <v>Lauberoye2018-2019201810Espèces</v>
      </c>
      <c r="E117" s="8" t="str">
        <f t="shared" si="28"/>
        <v>Lauberoye2018-2019201810Espèces non comptabilisé</v>
      </c>
      <c r="G117" s="52" t="s">
        <v>22</v>
      </c>
      <c r="H117" s="16">
        <v>201810</v>
      </c>
      <c r="I117" s="16">
        <f>SUMIF(Paiements!$N:$N,A117,Paiements!$E:$E)</f>
        <v>0</v>
      </c>
      <c r="J117" s="16">
        <f>SUMIF(Paiements!$N:$N,B117,Paiements!$E:$E)</f>
        <v>0</v>
      </c>
      <c r="K117" s="16">
        <f>SUMIF(Paiements!$N:$N,C117,Paiements!$E:$E)</f>
        <v>0</v>
      </c>
      <c r="L117" s="16">
        <f>SUMIF(Paiements!$N:$N,D117,Paiements!$E:$E)</f>
        <v>0</v>
      </c>
      <c r="M117" s="16">
        <f>SUMIF(Paiements!$N:$N,E117,Paiements!$E:$E)</f>
        <v>0</v>
      </c>
      <c r="N117" s="15">
        <f t="shared" si="29"/>
        <v>0</v>
      </c>
    </row>
    <row r="118" spans="1:14" x14ac:dyDescent="0.25">
      <c r="A118" s="8" t="str">
        <f t="shared" si="24"/>
        <v>Lauberoye2018-2019201811Chèque</v>
      </c>
      <c r="B118" s="8" t="str">
        <f t="shared" si="25"/>
        <v>Lauberoye2018-2019201811Virement</v>
      </c>
      <c r="C118" s="8" t="str">
        <f t="shared" si="26"/>
        <v>Lauberoye2018-2019201811Chèque vacances</v>
      </c>
      <c r="D118" s="8" t="str">
        <f t="shared" si="27"/>
        <v>Lauberoye2018-2019201811Espèces</v>
      </c>
      <c r="E118" s="8" t="str">
        <f t="shared" si="28"/>
        <v>Lauberoye2018-2019201811Espèces non comptabilisé</v>
      </c>
      <c r="G118" s="52" t="s">
        <v>22</v>
      </c>
      <c r="H118" s="16">
        <v>201811</v>
      </c>
      <c r="I118" s="16">
        <f>SUMIF(Paiements!$N:$N,A118,Paiements!$E:$E)</f>
        <v>0</v>
      </c>
      <c r="J118" s="16">
        <f>SUMIF(Paiements!$N:$N,B118,Paiements!$E:$E)</f>
        <v>0</v>
      </c>
      <c r="K118" s="16">
        <f>SUMIF(Paiements!$N:$N,C118,Paiements!$E:$E)</f>
        <v>0</v>
      </c>
      <c r="L118" s="16">
        <f>SUMIF(Paiements!$N:$N,D118,Paiements!$E:$E)</f>
        <v>0</v>
      </c>
      <c r="M118" s="16">
        <f>SUMIF(Paiements!$N:$N,E118,Paiements!$E:$E)</f>
        <v>0</v>
      </c>
      <c r="N118" s="15">
        <f t="shared" si="29"/>
        <v>0</v>
      </c>
    </row>
    <row r="119" spans="1:14" x14ac:dyDescent="0.25">
      <c r="A119" s="8" t="str">
        <f t="shared" si="24"/>
        <v>Lauberoye2018-2019201812Chèque</v>
      </c>
      <c r="B119" s="8" t="str">
        <f t="shared" si="25"/>
        <v>Lauberoye2018-2019201812Virement</v>
      </c>
      <c r="C119" s="8" t="str">
        <f t="shared" si="26"/>
        <v>Lauberoye2018-2019201812Chèque vacances</v>
      </c>
      <c r="D119" s="8" t="str">
        <f t="shared" si="27"/>
        <v>Lauberoye2018-2019201812Espèces</v>
      </c>
      <c r="E119" s="8" t="str">
        <f t="shared" si="28"/>
        <v>Lauberoye2018-2019201812Espèces non comptabilisé</v>
      </c>
      <c r="G119" s="52" t="s">
        <v>22</v>
      </c>
      <c r="H119" s="16">
        <v>201812</v>
      </c>
      <c r="I119" s="16">
        <f>SUMIF(Paiements!$N:$N,A119,Paiements!$E:$E)</f>
        <v>0</v>
      </c>
      <c r="J119" s="16">
        <f>SUMIF(Paiements!$N:$N,B119,Paiements!$E:$E)</f>
        <v>0</v>
      </c>
      <c r="K119" s="16">
        <f>SUMIF(Paiements!$N:$N,C119,Paiements!$E:$E)</f>
        <v>0</v>
      </c>
      <c r="L119" s="16">
        <f>SUMIF(Paiements!$N:$N,D119,Paiements!$E:$E)</f>
        <v>0</v>
      </c>
      <c r="M119" s="16">
        <f>SUMIF(Paiements!$N:$N,E119,Paiements!$E:$E)</f>
        <v>0</v>
      </c>
      <c r="N119" s="15">
        <f t="shared" si="29"/>
        <v>0</v>
      </c>
    </row>
    <row r="120" spans="1:14" x14ac:dyDescent="0.25">
      <c r="A120" s="8" t="str">
        <f t="shared" si="24"/>
        <v>Lauberoye2018-201920191Chèque</v>
      </c>
      <c r="B120" s="8" t="str">
        <f t="shared" si="25"/>
        <v>Lauberoye2018-201920191Virement</v>
      </c>
      <c r="C120" s="8" t="str">
        <f t="shared" si="26"/>
        <v>Lauberoye2018-201920191Chèque vacances</v>
      </c>
      <c r="D120" s="8" t="str">
        <f t="shared" si="27"/>
        <v>Lauberoye2018-201920191Espèces</v>
      </c>
      <c r="E120" s="8" t="str">
        <f t="shared" si="28"/>
        <v>Lauberoye2018-201920191Espèces non comptabilisé</v>
      </c>
      <c r="G120" s="52" t="s">
        <v>22</v>
      </c>
      <c r="H120" s="16">
        <v>20191</v>
      </c>
      <c r="I120" s="16">
        <f>SUMIF(Paiements!$N:$N,A120,Paiements!$E:$E)</f>
        <v>0</v>
      </c>
      <c r="J120" s="16">
        <f>SUMIF(Paiements!$N:$N,B120,Paiements!$E:$E)</f>
        <v>0</v>
      </c>
      <c r="K120" s="16">
        <f>SUMIF(Paiements!$N:$N,C120,Paiements!$E:$E)</f>
        <v>0</v>
      </c>
      <c r="L120" s="16">
        <f>SUMIF(Paiements!$N:$N,D120,Paiements!$E:$E)</f>
        <v>0</v>
      </c>
      <c r="M120" s="16">
        <f>SUMIF(Paiements!$N:$N,E120,Paiements!$E:$E)</f>
        <v>0</v>
      </c>
      <c r="N120" s="15">
        <f t="shared" si="29"/>
        <v>0</v>
      </c>
    </row>
    <row r="121" spans="1:14" x14ac:dyDescent="0.25">
      <c r="A121" s="8" t="str">
        <f t="shared" si="24"/>
        <v>Lauberoye2018-201920192Chèque</v>
      </c>
      <c r="B121" s="8" t="str">
        <f t="shared" si="25"/>
        <v>Lauberoye2018-201920192Virement</v>
      </c>
      <c r="C121" s="8" t="str">
        <f t="shared" si="26"/>
        <v>Lauberoye2018-201920192Chèque vacances</v>
      </c>
      <c r="D121" s="8" t="str">
        <f t="shared" si="27"/>
        <v>Lauberoye2018-201920192Espèces</v>
      </c>
      <c r="E121" s="8" t="str">
        <f t="shared" si="28"/>
        <v>Lauberoye2018-201920192Espèces non comptabilisé</v>
      </c>
      <c r="G121" s="52" t="s">
        <v>22</v>
      </c>
      <c r="H121" s="16">
        <v>20192</v>
      </c>
      <c r="I121" s="16">
        <f>SUMIF(Paiements!$N:$N,A121,Paiements!$E:$E)</f>
        <v>0</v>
      </c>
      <c r="J121" s="16">
        <f>SUMIF(Paiements!$N:$N,B121,Paiements!$E:$E)</f>
        <v>0</v>
      </c>
      <c r="K121" s="16">
        <f>SUMIF(Paiements!$N:$N,C121,Paiements!$E:$E)</f>
        <v>0</v>
      </c>
      <c r="L121" s="16">
        <f>SUMIF(Paiements!$N:$N,D121,Paiements!$E:$E)</f>
        <v>0</v>
      </c>
      <c r="M121" s="16">
        <f>SUMIF(Paiements!$N:$N,E121,Paiements!$E:$E)</f>
        <v>0</v>
      </c>
      <c r="N121" s="15">
        <f t="shared" si="29"/>
        <v>0</v>
      </c>
    </row>
    <row r="122" spans="1:14" x14ac:dyDescent="0.25">
      <c r="A122" s="8" t="str">
        <f t="shared" si="24"/>
        <v>Lauberoye2018-201920193Chèque</v>
      </c>
      <c r="B122" s="8" t="str">
        <f t="shared" si="25"/>
        <v>Lauberoye2018-201920193Virement</v>
      </c>
      <c r="C122" s="8" t="str">
        <f t="shared" si="26"/>
        <v>Lauberoye2018-201920193Chèque vacances</v>
      </c>
      <c r="D122" s="8" t="str">
        <f t="shared" si="27"/>
        <v>Lauberoye2018-201920193Espèces</v>
      </c>
      <c r="E122" s="8" t="str">
        <f t="shared" si="28"/>
        <v>Lauberoye2018-201920193Espèces non comptabilisé</v>
      </c>
      <c r="G122" s="52" t="s">
        <v>22</v>
      </c>
      <c r="H122" s="16">
        <v>20193</v>
      </c>
      <c r="I122" s="16">
        <f>SUMIF(Paiements!$N:$N,A122,Paiements!$E:$E)</f>
        <v>0</v>
      </c>
      <c r="J122" s="16">
        <f>SUMIF(Paiements!$N:$N,B122,Paiements!$E:$E)</f>
        <v>0</v>
      </c>
      <c r="K122" s="16">
        <f>SUMIF(Paiements!$N:$N,C122,Paiements!$E:$E)</f>
        <v>0</v>
      </c>
      <c r="L122" s="16">
        <f>SUMIF(Paiements!$N:$N,D122,Paiements!$E:$E)</f>
        <v>0</v>
      </c>
      <c r="M122" s="16">
        <f>SUMIF(Paiements!$N:$N,E122,Paiements!$E:$E)</f>
        <v>0</v>
      </c>
      <c r="N122" s="15">
        <f t="shared" si="29"/>
        <v>0</v>
      </c>
    </row>
    <row r="123" spans="1:14" x14ac:dyDescent="0.25">
      <c r="A123" s="8" t="str">
        <f t="shared" si="24"/>
        <v>Lauberoye2018-201920194Chèque</v>
      </c>
      <c r="B123" s="8" t="str">
        <f t="shared" si="25"/>
        <v>Lauberoye2018-201920194Virement</v>
      </c>
      <c r="C123" s="8" t="str">
        <f t="shared" si="26"/>
        <v>Lauberoye2018-201920194Chèque vacances</v>
      </c>
      <c r="D123" s="8" t="str">
        <f t="shared" si="27"/>
        <v>Lauberoye2018-201920194Espèces</v>
      </c>
      <c r="E123" s="8" t="str">
        <f t="shared" si="28"/>
        <v>Lauberoye2018-201920194Espèces non comptabilisé</v>
      </c>
      <c r="G123" s="52" t="s">
        <v>22</v>
      </c>
      <c r="H123" s="16">
        <v>20194</v>
      </c>
      <c r="I123" s="16">
        <f>SUMIF(Paiements!$N:$N,A123,Paiements!$E:$E)</f>
        <v>0</v>
      </c>
      <c r="J123" s="16">
        <f>SUMIF(Paiements!$N:$N,B123,Paiements!$E:$E)</f>
        <v>0</v>
      </c>
      <c r="K123" s="16">
        <f>SUMIF(Paiements!$N:$N,C123,Paiements!$E:$E)</f>
        <v>0</v>
      </c>
      <c r="L123" s="16">
        <f>SUMIF(Paiements!$N:$N,D123,Paiements!$E:$E)</f>
        <v>0</v>
      </c>
      <c r="M123" s="16">
        <f>SUMIF(Paiements!$N:$N,E123,Paiements!$E:$E)</f>
        <v>0</v>
      </c>
      <c r="N123" s="15">
        <f t="shared" si="29"/>
        <v>0</v>
      </c>
    </row>
    <row r="124" spans="1:14" x14ac:dyDescent="0.25">
      <c r="A124" s="8" t="str">
        <f t="shared" si="24"/>
        <v>Lauberoye2018-201920195Chèque</v>
      </c>
      <c r="B124" s="8" t="str">
        <f t="shared" si="25"/>
        <v>Lauberoye2018-201920195Virement</v>
      </c>
      <c r="C124" s="8" t="str">
        <f t="shared" si="26"/>
        <v>Lauberoye2018-201920195Chèque vacances</v>
      </c>
      <c r="D124" s="8" t="str">
        <f t="shared" si="27"/>
        <v>Lauberoye2018-201920195Espèces</v>
      </c>
      <c r="E124" s="8" t="str">
        <f t="shared" si="28"/>
        <v>Lauberoye2018-201920195Espèces non comptabilisé</v>
      </c>
      <c r="G124" s="52" t="s">
        <v>22</v>
      </c>
      <c r="H124" s="16">
        <v>20195</v>
      </c>
      <c r="I124" s="16">
        <f>SUMIF(Paiements!$N:$N,A124,Paiements!$E:$E)</f>
        <v>0</v>
      </c>
      <c r="J124" s="16">
        <f>SUMIF(Paiements!$N:$N,B124,Paiements!$E:$E)</f>
        <v>0</v>
      </c>
      <c r="K124" s="16">
        <f>SUMIF(Paiements!$N:$N,C124,Paiements!$E:$E)</f>
        <v>0</v>
      </c>
      <c r="L124" s="16">
        <f>SUMIF(Paiements!$N:$N,D124,Paiements!$E:$E)</f>
        <v>0</v>
      </c>
      <c r="M124" s="16">
        <f>SUMIF(Paiements!$N:$N,E124,Paiements!$E:$E)</f>
        <v>0</v>
      </c>
      <c r="N124" s="15">
        <f t="shared" si="29"/>
        <v>0</v>
      </c>
    </row>
    <row r="125" spans="1:14" x14ac:dyDescent="0.25">
      <c r="A125" s="8" t="str">
        <f t="shared" si="24"/>
        <v>Lauberoye2018-201920196Chèque</v>
      </c>
      <c r="B125" s="8" t="str">
        <f t="shared" si="25"/>
        <v>Lauberoye2018-201920196Virement</v>
      </c>
      <c r="C125" s="8" t="str">
        <f t="shared" si="26"/>
        <v>Lauberoye2018-201920196Chèque vacances</v>
      </c>
      <c r="D125" s="8" t="str">
        <f t="shared" si="27"/>
        <v>Lauberoye2018-201920196Espèces</v>
      </c>
      <c r="E125" s="8" t="str">
        <f t="shared" si="28"/>
        <v>Lauberoye2018-201920196Espèces non comptabilisé</v>
      </c>
      <c r="G125" s="52" t="s">
        <v>22</v>
      </c>
      <c r="H125" s="16">
        <v>20196</v>
      </c>
      <c r="I125" s="16">
        <f>SUMIF(Paiements!$N:$N,A125,Paiements!$E:$E)</f>
        <v>0</v>
      </c>
      <c r="J125" s="16">
        <f>SUMIF(Paiements!$N:$N,B125,Paiements!$E:$E)</f>
        <v>0</v>
      </c>
      <c r="K125" s="16">
        <f>SUMIF(Paiements!$N:$N,C125,Paiements!$E:$E)</f>
        <v>0</v>
      </c>
      <c r="L125" s="16">
        <f>SUMIF(Paiements!$N:$N,D125,Paiements!$E:$E)</f>
        <v>0</v>
      </c>
      <c r="M125" s="16">
        <f>SUMIF(Paiements!$N:$N,E125,Paiements!$E:$E)</f>
        <v>0</v>
      </c>
      <c r="N125" s="15">
        <f t="shared" si="29"/>
        <v>0</v>
      </c>
    </row>
    <row r="126" spans="1:14" x14ac:dyDescent="0.25">
      <c r="A126" s="8" t="str">
        <f t="shared" si="24"/>
        <v>Lauberoye2018-201920197Chèque</v>
      </c>
      <c r="B126" s="8" t="str">
        <f t="shared" si="25"/>
        <v>Lauberoye2018-201920197Virement</v>
      </c>
      <c r="C126" s="8" t="str">
        <f t="shared" si="26"/>
        <v>Lauberoye2018-201920197Chèque vacances</v>
      </c>
      <c r="D126" s="8" t="str">
        <f t="shared" si="27"/>
        <v>Lauberoye2018-201920197Espèces</v>
      </c>
      <c r="E126" s="8" t="str">
        <f t="shared" si="28"/>
        <v>Lauberoye2018-201920197Espèces non comptabilisé</v>
      </c>
      <c r="G126" s="52" t="s">
        <v>22</v>
      </c>
      <c r="H126" s="16">
        <v>20197</v>
      </c>
      <c r="I126" s="16">
        <f>SUMIF(Paiements!$N:$N,A126,Paiements!$E:$E)</f>
        <v>0</v>
      </c>
      <c r="J126" s="16">
        <f>SUMIF(Paiements!$N:$N,B126,Paiements!$E:$E)</f>
        <v>0</v>
      </c>
      <c r="K126" s="16">
        <f>SUMIF(Paiements!$N:$N,C126,Paiements!$E:$E)</f>
        <v>0</v>
      </c>
      <c r="L126" s="16">
        <f>SUMIF(Paiements!$N:$N,D126,Paiements!$E:$E)</f>
        <v>0</v>
      </c>
      <c r="M126" s="16">
        <f>SUMIF(Paiements!$N:$N,E126,Paiements!$E:$E)</f>
        <v>0</v>
      </c>
      <c r="N126" s="15">
        <f t="shared" si="29"/>
        <v>0</v>
      </c>
    </row>
    <row r="127" spans="1:14" x14ac:dyDescent="0.25">
      <c r="A127" s="8" t="str">
        <f t="shared" si="24"/>
        <v>Lauberoye2018-201920198Chèque</v>
      </c>
      <c r="B127" s="8" t="str">
        <f t="shared" si="25"/>
        <v>Lauberoye2018-201920198Virement</v>
      </c>
      <c r="C127" s="8" t="str">
        <f t="shared" si="26"/>
        <v>Lauberoye2018-201920198Chèque vacances</v>
      </c>
      <c r="D127" s="8" t="str">
        <f t="shared" si="27"/>
        <v>Lauberoye2018-201920198Espèces</v>
      </c>
      <c r="E127" s="8" t="str">
        <f t="shared" si="28"/>
        <v>Lauberoye2018-201920198Espèces non comptabilisé</v>
      </c>
      <c r="G127" s="52" t="s">
        <v>22</v>
      </c>
      <c r="H127" s="16">
        <v>20198</v>
      </c>
      <c r="I127" s="16">
        <f>SUMIF(Paiements!$N:$N,A127,Paiements!$E:$E)</f>
        <v>0</v>
      </c>
      <c r="J127" s="16">
        <f>SUMIF(Paiements!$N:$N,B127,Paiements!$E:$E)</f>
        <v>0</v>
      </c>
      <c r="K127" s="16">
        <f>SUMIF(Paiements!$N:$N,C127,Paiements!$E:$E)</f>
        <v>0</v>
      </c>
      <c r="L127" s="16">
        <f>SUMIF(Paiements!$N:$N,D127,Paiements!$E:$E)</f>
        <v>0</v>
      </c>
      <c r="M127" s="16">
        <f>SUMIF(Paiements!$N:$N,E127,Paiements!$E:$E)</f>
        <v>0</v>
      </c>
      <c r="N127" s="15">
        <f t="shared" si="29"/>
        <v>0</v>
      </c>
    </row>
    <row r="128" spans="1:14" x14ac:dyDescent="0.25">
      <c r="A128" s="8" t="str">
        <f t="shared" si="24"/>
        <v>Lauberoye2018-201920199Chèque</v>
      </c>
      <c r="B128" s="8" t="str">
        <f t="shared" si="25"/>
        <v>Lauberoye2018-201920199Virement</v>
      </c>
      <c r="C128" s="8" t="str">
        <f t="shared" si="26"/>
        <v>Lauberoye2018-201920199Chèque vacances</v>
      </c>
      <c r="D128" s="8" t="str">
        <f t="shared" si="27"/>
        <v>Lauberoye2018-201920199Espèces</v>
      </c>
      <c r="E128" s="8" t="str">
        <f t="shared" si="28"/>
        <v>Lauberoye2018-201920199Espèces non comptabilisé</v>
      </c>
      <c r="G128" s="52" t="s">
        <v>22</v>
      </c>
      <c r="H128" s="16">
        <v>20199</v>
      </c>
      <c r="I128" s="16">
        <f>SUMIF(Paiements!$N:$N,A128,Paiements!$E:$E)</f>
        <v>0</v>
      </c>
      <c r="J128" s="16">
        <f>SUMIF(Paiements!$N:$N,B128,Paiements!$E:$E)</f>
        <v>0</v>
      </c>
      <c r="K128" s="16">
        <f>SUMIF(Paiements!$N:$N,C128,Paiements!$E:$E)</f>
        <v>0</v>
      </c>
      <c r="L128" s="16">
        <f>SUMIF(Paiements!$N:$N,D128,Paiements!$E:$E)</f>
        <v>0</v>
      </c>
      <c r="M128" s="16">
        <f>SUMIF(Paiements!$N:$N,E128,Paiements!$E:$E)</f>
        <v>0</v>
      </c>
      <c r="N128" s="15">
        <f t="shared" si="29"/>
        <v>0</v>
      </c>
    </row>
    <row r="129" spans="1:14" x14ac:dyDescent="0.25">
      <c r="A129" s="8" t="str">
        <f t="shared" si="24"/>
        <v>Lauberoye2018-2019201910Chèque</v>
      </c>
      <c r="B129" s="8" t="str">
        <f t="shared" si="25"/>
        <v>Lauberoye2018-2019201910Virement</v>
      </c>
      <c r="C129" s="8" t="str">
        <f t="shared" si="26"/>
        <v>Lauberoye2018-2019201910Chèque vacances</v>
      </c>
      <c r="D129" s="8" t="str">
        <f t="shared" si="27"/>
        <v>Lauberoye2018-2019201910Espèces</v>
      </c>
      <c r="E129" s="8" t="str">
        <f t="shared" si="28"/>
        <v>Lauberoye2018-2019201910Espèces non comptabilisé</v>
      </c>
      <c r="G129" s="52" t="s">
        <v>22</v>
      </c>
      <c r="H129" s="16">
        <v>201910</v>
      </c>
      <c r="I129" s="16">
        <f>SUMIF(Paiements!$N:$N,A129,Paiements!$E:$E)</f>
        <v>0</v>
      </c>
      <c r="J129" s="16">
        <f>SUMIF(Paiements!$N:$N,B129,Paiements!$E:$E)</f>
        <v>0</v>
      </c>
      <c r="K129" s="16">
        <f>SUMIF(Paiements!$N:$N,C129,Paiements!$E:$E)</f>
        <v>0</v>
      </c>
      <c r="L129" s="16">
        <f>SUMIF(Paiements!$N:$N,D129,Paiements!$E:$E)</f>
        <v>0</v>
      </c>
      <c r="M129" s="16">
        <f>SUMIF(Paiements!$N:$N,E129,Paiements!$E:$E)</f>
        <v>0</v>
      </c>
      <c r="N129" s="15">
        <f t="shared" si="29"/>
        <v>0</v>
      </c>
    </row>
    <row r="130" spans="1:14" x14ac:dyDescent="0.25">
      <c r="A130" s="8" t="str">
        <f t="shared" si="24"/>
        <v>Lauberoye2018-2019201911Chèque</v>
      </c>
      <c r="B130" s="8" t="str">
        <f t="shared" si="25"/>
        <v>Lauberoye2018-2019201911Virement</v>
      </c>
      <c r="C130" s="8" t="str">
        <f t="shared" si="26"/>
        <v>Lauberoye2018-2019201911Chèque vacances</v>
      </c>
      <c r="D130" s="8" t="str">
        <f t="shared" si="27"/>
        <v>Lauberoye2018-2019201911Espèces</v>
      </c>
      <c r="E130" s="8" t="str">
        <f t="shared" si="28"/>
        <v>Lauberoye2018-2019201911Espèces non comptabilisé</v>
      </c>
      <c r="G130" s="52" t="s">
        <v>22</v>
      </c>
      <c r="H130" s="16">
        <v>201911</v>
      </c>
      <c r="I130" s="16">
        <f>SUMIF(Paiements!$N:$N,A130,Paiements!$E:$E)</f>
        <v>0</v>
      </c>
      <c r="J130" s="16">
        <f>SUMIF(Paiements!$N:$N,B130,Paiements!$E:$E)</f>
        <v>0</v>
      </c>
      <c r="K130" s="16">
        <f>SUMIF(Paiements!$N:$N,C130,Paiements!$E:$E)</f>
        <v>0</v>
      </c>
      <c r="L130" s="16">
        <f>SUMIF(Paiements!$N:$N,D130,Paiements!$E:$E)</f>
        <v>0</v>
      </c>
      <c r="M130" s="16">
        <f>SUMIF(Paiements!$N:$N,E130,Paiements!$E:$E)</f>
        <v>0</v>
      </c>
      <c r="N130" s="15">
        <f t="shared" si="29"/>
        <v>0</v>
      </c>
    </row>
    <row r="131" spans="1:14" x14ac:dyDescent="0.25">
      <c r="A131" s="8" t="str">
        <f t="shared" si="24"/>
        <v>Lauberoye2018-2019201912Chèque</v>
      </c>
      <c r="B131" s="8" t="str">
        <f t="shared" si="25"/>
        <v>Lauberoye2018-2019201912Virement</v>
      </c>
      <c r="C131" s="8" t="str">
        <f t="shared" si="26"/>
        <v>Lauberoye2018-2019201912Chèque vacances</v>
      </c>
      <c r="D131" s="8" t="str">
        <f t="shared" si="27"/>
        <v>Lauberoye2018-2019201912Espèces</v>
      </c>
      <c r="E131" s="8" t="str">
        <f t="shared" si="28"/>
        <v>Lauberoye2018-2019201912Espèces non comptabilisé</v>
      </c>
      <c r="G131" s="52" t="s">
        <v>22</v>
      </c>
      <c r="H131" s="16">
        <v>201912</v>
      </c>
      <c r="I131" s="16">
        <f>SUMIF(Paiements!$N:$N,A131,Paiements!$E:$E)</f>
        <v>0</v>
      </c>
      <c r="J131" s="16">
        <f>SUMIF(Paiements!$N:$N,B131,Paiements!$E:$E)</f>
        <v>0</v>
      </c>
      <c r="K131" s="16">
        <f>SUMIF(Paiements!$N:$N,C131,Paiements!$E:$E)</f>
        <v>0</v>
      </c>
      <c r="L131" s="16">
        <f>SUMIF(Paiements!$N:$N,D131,Paiements!$E:$E)</f>
        <v>0</v>
      </c>
      <c r="M131" s="16">
        <f>SUMIF(Paiements!$N:$N,E131,Paiements!$E:$E)</f>
        <v>0</v>
      </c>
      <c r="N131" s="15">
        <f t="shared" si="29"/>
        <v>0</v>
      </c>
    </row>
    <row r="132" spans="1:14" x14ac:dyDescent="0.25">
      <c r="G132" s="18" t="str">
        <f>G26</f>
        <v>2019-2020</v>
      </c>
      <c r="H132" s="16"/>
      <c r="I132" s="16"/>
      <c r="J132" s="16"/>
      <c r="K132" s="16"/>
      <c r="L132" s="16"/>
      <c r="M132" s="16"/>
      <c r="N132" s="15"/>
    </row>
    <row r="133" spans="1:14" x14ac:dyDescent="0.25">
      <c r="A133" s="8" t="str">
        <f t="shared" ref="A133:A156" si="30">CONCATENATE($G133,$G$26,$H133,I$1)</f>
        <v>Lauberoye2019-202020181Chèque</v>
      </c>
      <c r="B133" s="8" t="str">
        <f t="shared" ref="B133:B156" si="31">CONCATENATE($G133,$G$26,$H133,J$1)</f>
        <v>Lauberoye2019-202020181Virement</v>
      </c>
      <c r="C133" s="8" t="str">
        <f t="shared" ref="C133:C156" si="32">CONCATENATE($G133,$G$26,$H133,K$1)</f>
        <v>Lauberoye2019-202020181Chèque vacances</v>
      </c>
      <c r="D133" s="8" t="str">
        <f t="shared" ref="D133:D156" si="33">CONCATENATE($G133,$G$26,$H133,L$1)</f>
        <v>Lauberoye2019-202020181Espèces</v>
      </c>
      <c r="E133" s="8" t="str">
        <f t="shared" ref="E133:E156" si="34">CONCATENATE($G133,$G$26,$H133,M$1)</f>
        <v>Lauberoye2019-202020181Espèces non comptabilisé</v>
      </c>
      <c r="G133" s="52" t="s">
        <v>22</v>
      </c>
      <c r="H133" s="16">
        <v>20181</v>
      </c>
      <c r="I133" s="16">
        <f>SUMIF(Paiements!$N:$N,A133,Paiements!$E:$E)</f>
        <v>0</v>
      </c>
      <c r="J133" s="16">
        <f>SUMIF(Paiements!$N:$N,B133,Paiements!$E:$E)</f>
        <v>0</v>
      </c>
      <c r="K133" s="16">
        <f>SUMIF(Paiements!$N:$N,C133,Paiements!$E:$E)</f>
        <v>0</v>
      </c>
      <c r="L133" s="16">
        <f>SUMIF(Paiements!$N:$N,D133,Paiements!$E:$E)</f>
        <v>0</v>
      </c>
      <c r="M133" s="16">
        <f>SUMIF(Paiements!$N:$N,E133,Paiements!$E:$E)</f>
        <v>0</v>
      </c>
      <c r="N133" s="15">
        <f t="shared" ref="N133:N156" si="35">SUM(I133:L133)</f>
        <v>0</v>
      </c>
    </row>
    <row r="134" spans="1:14" x14ac:dyDescent="0.25">
      <c r="A134" s="8" t="str">
        <f t="shared" si="30"/>
        <v>Lauberoye2019-202020182Chèque</v>
      </c>
      <c r="B134" s="8" t="str">
        <f t="shared" si="31"/>
        <v>Lauberoye2019-202020182Virement</v>
      </c>
      <c r="C134" s="8" t="str">
        <f t="shared" si="32"/>
        <v>Lauberoye2019-202020182Chèque vacances</v>
      </c>
      <c r="D134" s="8" t="str">
        <f t="shared" si="33"/>
        <v>Lauberoye2019-202020182Espèces</v>
      </c>
      <c r="E134" s="8" t="str">
        <f t="shared" si="34"/>
        <v>Lauberoye2019-202020182Espèces non comptabilisé</v>
      </c>
      <c r="G134" s="52" t="s">
        <v>22</v>
      </c>
      <c r="H134" s="16">
        <v>20182</v>
      </c>
      <c r="I134" s="16">
        <f>SUMIF(Paiements!$N:$N,A134,Paiements!$E:$E)</f>
        <v>0</v>
      </c>
      <c r="J134" s="16">
        <f>SUMIF(Paiements!$N:$N,B134,Paiements!$E:$E)</f>
        <v>0</v>
      </c>
      <c r="K134" s="16">
        <f>SUMIF(Paiements!$N:$N,C134,Paiements!$E:$E)</f>
        <v>0</v>
      </c>
      <c r="L134" s="16">
        <f>SUMIF(Paiements!$N:$N,D134,Paiements!$E:$E)</f>
        <v>0</v>
      </c>
      <c r="M134" s="16">
        <f>SUMIF(Paiements!$N:$N,E134,Paiements!$E:$E)</f>
        <v>0</v>
      </c>
      <c r="N134" s="15">
        <f t="shared" si="35"/>
        <v>0</v>
      </c>
    </row>
    <row r="135" spans="1:14" x14ac:dyDescent="0.25">
      <c r="A135" s="8" t="str">
        <f t="shared" si="30"/>
        <v>Lauberoye2019-202020183Chèque</v>
      </c>
      <c r="B135" s="8" t="str">
        <f t="shared" si="31"/>
        <v>Lauberoye2019-202020183Virement</v>
      </c>
      <c r="C135" s="8" t="str">
        <f t="shared" si="32"/>
        <v>Lauberoye2019-202020183Chèque vacances</v>
      </c>
      <c r="D135" s="8" t="str">
        <f t="shared" si="33"/>
        <v>Lauberoye2019-202020183Espèces</v>
      </c>
      <c r="E135" s="8" t="str">
        <f t="shared" si="34"/>
        <v>Lauberoye2019-202020183Espèces non comptabilisé</v>
      </c>
      <c r="G135" s="52" t="s">
        <v>22</v>
      </c>
      <c r="H135" s="16">
        <v>20183</v>
      </c>
      <c r="I135" s="16">
        <f>SUMIF(Paiements!$N:$N,A135,Paiements!$E:$E)</f>
        <v>0</v>
      </c>
      <c r="J135" s="16">
        <f>SUMIF(Paiements!$N:$N,B135,Paiements!$E:$E)</f>
        <v>0</v>
      </c>
      <c r="K135" s="16">
        <f>SUMIF(Paiements!$N:$N,C135,Paiements!$E:$E)</f>
        <v>0</v>
      </c>
      <c r="L135" s="16">
        <f>SUMIF(Paiements!$N:$N,D135,Paiements!$E:$E)</f>
        <v>0</v>
      </c>
      <c r="M135" s="16">
        <f>SUMIF(Paiements!$N:$N,E135,Paiements!$E:$E)</f>
        <v>0</v>
      </c>
      <c r="N135" s="15">
        <f t="shared" si="35"/>
        <v>0</v>
      </c>
    </row>
    <row r="136" spans="1:14" x14ac:dyDescent="0.25">
      <c r="A136" s="8" t="str">
        <f t="shared" si="30"/>
        <v>Lauberoye2019-202020184Chèque</v>
      </c>
      <c r="B136" s="8" t="str">
        <f t="shared" si="31"/>
        <v>Lauberoye2019-202020184Virement</v>
      </c>
      <c r="C136" s="8" t="str">
        <f t="shared" si="32"/>
        <v>Lauberoye2019-202020184Chèque vacances</v>
      </c>
      <c r="D136" s="8" t="str">
        <f t="shared" si="33"/>
        <v>Lauberoye2019-202020184Espèces</v>
      </c>
      <c r="E136" s="8" t="str">
        <f t="shared" si="34"/>
        <v>Lauberoye2019-202020184Espèces non comptabilisé</v>
      </c>
      <c r="G136" s="52" t="s">
        <v>22</v>
      </c>
      <c r="H136" s="16">
        <v>20184</v>
      </c>
      <c r="I136" s="16">
        <f>SUMIF(Paiements!$N:$N,A136,Paiements!$E:$E)</f>
        <v>0</v>
      </c>
      <c r="J136" s="16">
        <f>SUMIF(Paiements!$N:$N,B136,Paiements!$E:$E)</f>
        <v>0</v>
      </c>
      <c r="K136" s="16">
        <f>SUMIF(Paiements!$N:$N,C136,Paiements!$E:$E)</f>
        <v>0</v>
      </c>
      <c r="L136" s="16">
        <f>SUMIF(Paiements!$N:$N,D136,Paiements!$E:$E)</f>
        <v>0</v>
      </c>
      <c r="M136" s="16">
        <f>SUMIF(Paiements!$N:$N,E136,Paiements!$E:$E)</f>
        <v>0</v>
      </c>
      <c r="N136" s="15">
        <f t="shared" si="35"/>
        <v>0</v>
      </c>
    </row>
    <row r="137" spans="1:14" x14ac:dyDescent="0.25">
      <c r="A137" s="8" t="str">
        <f t="shared" si="30"/>
        <v>Lauberoye2019-202020185Chèque</v>
      </c>
      <c r="B137" s="8" t="str">
        <f t="shared" si="31"/>
        <v>Lauberoye2019-202020185Virement</v>
      </c>
      <c r="C137" s="8" t="str">
        <f t="shared" si="32"/>
        <v>Lauberoye2019-202020185Chèque vacances</v>
      </c>
      <c r="D137" s="8" t="str">
        <f t="shared" si="33"/>
        <v>Lauberoye2019-202020185Espèces</v>
      </c>
      <c r="E137" s="8" t="str">
        <f t="shared" si="34"/>
        <v>Lauberoye2019-202020185Espèces non comptabilisé</v>
      </c>
      <c r="G137" s="52" t="s">
        <v>22</v>
      </c>
      <c r="H137" s="16">
        <v>20185</v>
      </c>
      <c r="I137" s="16">
        <f>SUMIF(Paiements!$N:$N,A137,Paiements!$E:$E)</f>
        <v>0</v>
      </c>
      <c r="J137" s="16">
        <f>SUMIF(Paiements!$N:$N,B137,Paiements!$E:$E)</f>
        <v>0</v>
      </c>
      <c r="K137" s="16">
        <f>SUMIF(Paiements!$N:$N,C137,Paiements!$E:$E)</f>
        <v>0</v>
      </c>
      <c r="L137" s="16">
        <f>SUMIF(Paiements!$N:$N,D137,Paiements!$E:$E)</f>
        <v>0</v>
      </c>
      <c r="M137" s="16">
        <f>SUMIF(Paiements!$N:$N,E137,Paiements!$E:$E)</f>
        <v>0</v>
      </c>
      <c r="N137" s="15">
        <f t="shared" si="35"/>
        <v>0</v>
      </c>
    </row>
    <row r="138" spans="1:14" x14ac:dyDescent="0.25">
      <c r="A138" s="8" t="str">
        <f t="shared" si="30"/>
        <v>Lauberoye2019-202020186Chèque</v>
      </c>
      <c r="B138" s="8" t="str">
        <f t="shared" si="31"/>
        <v>Lauberoye2019-202020186Virement</v>
      </c>
      <c r="C138" s="8" t="str">
        <f t="shared" si="32"/>
        <v>Lauberoye2019-202020186Chèque vacances</v>
      </c>
      <c r="D138" s="8" t="str">
        <f t="shared" si="33"/>
        <v>Lauberoye2019-202020186Espèces</v>
      </c>
      <c r="E138" s="8" t="str">
        <f t="shared" si="34"/>
        <v>Lauberoye2019-202020186Espèces non comptabilisé</v>
      </c>
      <c r="G138" s="52" t="s">
        <v>22</v>
      </c>
      <c r="H138" s="16">
        <v>20186</v>
      </c>
      <c r="I138" s="16">
        <f>SUMIF(Paiements!$N:$N,A138,Paiements!$E:$E)</f>
        <v>0</v>
      </c>
      <c r="J138" s="16">
        <f>SUMIF(Paiements!$N:$N,B138,Paiements!$E:$E)</f>
        <v>0</v>
      </c>
      <c r="K138" s="16">
        <f>SUMIF(Paiements!$N:$N,C138,Paiements!$E:$E)</f>
        <v>0</v>
      </c>
      <c r="L138" s="16">
        <f>SUMIF(Paiements!$N:$N,D138,Paiements!$E:$E)</f>
        <v>0</v>
      </c>
      <c r="M138" s="16">
        <f>SUMIF(Paiements!$N:$N,E138,Paiements!$E:$E)</f>
        <v>0</v>
      </c>
      <c r="N138" s="15">
        <f t="shared" si="35"/>
        <v>0</v>
      </c>
    </row>
    <row r="139" spans="1:14" x14ac:dyDescent="0.25">
      <c r="A139" s="8" t="str">
        <f t="shared" si="30"/>
        <v>Lauberoye2019-202020187Chèque</v>
      </c>
      <c r="B139" s="8" t="str">
        <f t="shared" si="31"/>
        <v>Lauberoye2019-202020187Virement</v>
      </c>
      <c r="C139" s="8" t="str">
        <f t="shared" si="32"/>
        <v>Lauberoye2019-202020187Chèque vacances</v>
      </c>
      <c r="D139" s="8" t="str">
        <f t="shared" si="33"/>
        <v>Lauberoye2019-202020187Espèces</v>
      </c>
      <c r="E139" s="8" t="str">
        <f t="shared" si="34"/>
        <v>Lauberoye2019-202020187Espèces non comptabilisé</v>
      </c>
      <c r="G139" s="52" t="s">
        <v>22</v>
      </c>
      <c r="H139" s="16">
        <v>20187</v>
      </c>
      <c r="I139" s="16">
        <f>SUMIF(Paiements!$N:$N,A139,Paiements!$E:$E)</f>
        <v>0</v>
      </c>
      <c r="J139" s="16">
        <f>SUMIF(Paiements!$N:$N,B139,Paiements!$E:$E)</f>
        <v>0</v>
      </c>
      <c r="K139" s="16">
        <f>SUMIF(Paiements!$N:$N,C139,Paiements!$E:$E)</f>
        <v>0</v>
      </c>
      <c r="L139" s="16">
        <f>SUMIF(Paiements!$N:$N,D139,Paiements!$E:$E)</f>
        <v>0</v>
      </c>
      <c r="M139" s="16">
        <f>SUMIF(Paiements!$N:$N,E139,Paiements!$E:$E)</f>
        <v>0</v>
      </c>
      <c r="N139" s="15">
        <f t="shared" si="35"/>
        <v>0</v>
      </c>
    </row>
    <row r="140" spans="1:14" x14ac:dyDescent="0.25">
      <c r="A140" s="8" t="str">
        <f t="shared" si="30"/>
        <v>Lauberoye2019-202020188Chèque</v>
      </c>
      <c r="B140" s="8" t="str">
        <f t="shared" si="31"/>
        <v>Lauberoye2019-202020188Virement</v>
      </c>
      <c r="C140" s="8" t="str">
        <f t="shared" si="32"/>
        <v>Lauberoye2019-202020188Chèque vacances</v>
      </c>
      <c r="D140" s="8" t="str">
        <f t="shared" si="33"/>
        <v>Lauberoye2019-202020188Espèces</v>
      </c>
      <c r="E140" s="8" t="str">
        <f t="shared" si="34"/>
        <v>Lauberoye2019-202020188Espèces non comptabilisé</v>
      </c>
      <c r="G140" s="52" t="s">
        <v>22</v>
      </c>
      <c r="H140" s="16">
        <v>20188</v>
      </c>
      <c r="I140" s="16">
        <f>SUMIF(Paiements!$N:$N,A140,Paiements!$E:$E)</f>
        <v>0</v>
      </c>
      <c r="J140" s="16">
        <f>SUMIF(Paiements!$N:$N,B140,Paiements!$E:$E)</f>
        <v>0</v>
      </c>
      <c r="K140" s="16">
        <f>SUMIF(Paiements!$N:$N,C140,Paiements!$E:$E)</f>
        <v>0</v>
      </c>
      <c r="L140" s="16">
        <f>SUMIF(Paiements!$N:$N,D140,Paiements!$E:$E)</f>
        <v>0</v>
      </c>
      <c r="M140" s="16">
        <f>SUMIF(Paiements!$N:$N,E140,Paiements!$E:$E)</f>
        <v>0</v>
      </c>
      <c r="N140" s="15">
        <f t="shared" si="35"/>
        <v>0</v>
      </c>
    </row>
    <row r="141" spans="1:14" x14ac:dyDescent="0.25">
      <c r="A141" s="8" t="str">
        <f t="shared" si="30"/>
        <v>Lauberoye2019-202020189Chèque</v>
      </c>
      <c r="B141" s="8" t="str">
        <f t="shared" si="31"/>
        <v>Lauberoye2019-202020189Virement</v>
      </c>
      <c r="C141" s="8" t="str">
        <f t="shared" si="32"/>
        <v>Lauberoye2019-202020189Chèque vacances</v>
      </c>
      <c r="D141" s="8" t="str">
        <f t="shared" si="33"/>
        <v>Lauberoye2019-202020189Espèces</v>
      </c>
      <c r="E141" s="8" t="str">
        <f t="shared" si="34"/>
        <v>Lauberoye2019-202020189Espèces non comptabilisé</v>
      </c>
      <c r="G141" s="52" t="s">
        <v>22</v>
      </c>
      <c r="H141" s="16">
        <v>20189</v>
      </c>
      <c r="I141" s="16">
        <f>SUMIF(Paiements!$N:$N,A141,Paiements!$E:$E)</f>
        <v>0</v>
      </c>
      <c r="J141" s="16">
        <f>SUMIF(Paiements!$N:$N,B141,Paiements!$E:$E)</f>
        <v>0</v>
      </c>
      <c r="K141" s="16">
        <f>SUMIF(Paiements!$N:$N,C141,Paiements!$E:$E)</f>
        <v>0</v>
      </c>
      <c r="L141" s="16">
        <f>SUMIF(Paiements!$N:$N,D141,Paiements!$E:$E)</f>
        <v>0</v>
      </c>
      <c r="M141" s="16">
        <f>SUMIF(Paiements!$N:$N,E141,Paiements!$E:$E)</f>
        <v>0</v>
      </c>
      <c r="N141" s="15">
        <f t="shared" si="35"/>
        <v>0</v>
      </c>
    </row>
    <row r="142" spans="1:14" x14ac:dyDescent="0.25">
      <c r="A142" s="8" t="str">
        <f t="shared" si="30"/>
        <v>Lauberoye2019-2020201810Chèque</v>
      </c>
      <c r="B142" s="8" t="str">
        <f t="shared" si="31"/>
        <v>Lauberoye2019-2020201810Virement</v>
      </c>
      <c r="C142" s="8" t="str">
        <f t="shared" si="32"/>
        <v>Lauberoye2019-2020201810Chèque vacances</v>
      </c>
      <c r="D142" s="8" t="str">
        <f t="shared" si="33"/>
        <v>Lauberoye2019-2020201810Espèces</v>
      </c>
      <c r="E142" s="8" t="str">
        <f t="shared" si="34"/>
        <v>Lauberoye2019-2020201810Espèces non comptabilisé</v>
      </c>
      <c r="G142" s="52" t="s">
        <v>22</v>
      </c>
      <c r="H142" s="16">
        <v>201810</v>
      </c>
      <c r="I142" s="16">
        <f>SUMIF(Paiements!$N:$N,A142,Paiements!$E:$E)</f>
        <v>0</v>
      </c>
      <c r="J142" s="16">
        <f>SUMIF(Paiements!$N:$N,B142,Paiements!$E:$E)</f>
        <v>0</v>
      </c>
      <c r="K142" s="16">
        <f>SUMIF(Paiements!$N:$N,C142,Paiements!$E:$E)</f>
        <v>0</v>
      </c>
      <c r="L142" s="16">
        <f>SUMIF(Paiements!$N:$N,D142,Paiements!$E:$E)</f>
        <v>0</v>
      </c>
      <c r="M142" s="16">
        <f>SUMIF(Paiements!$N:$N,E142,Paiements!$E:$E)</f>
        <v>0</v>
      </c>
      <c r="N142" s="15">
        <f t="shared" si="35"/>
        <v>0</v>
      </c>
    </row>
    <row r="143" spans="1:14" x14ac:dyDescent="0.25">
      <c r="A143" s="8" t="str">
        <f t="shared" si="30"/>
        <v>Lauberoye2019-2020201811Chèque</v>
      </c>
      <c r="B143" s="8" t="str">
        <f t="shared" si="31"/>
        <v>Lauberoye2019-2020201811Virement</v>
      </c>
      <c r="C143" s="8" t="str">
        <f t="shared" si="32"/>
        <v>Lauberoye2019-2020201811Chèque vacances</v>
      </c>
      <c r="D143" s="8" t="str">
        <f t="shared" si="33"/>
        <v>Lauberoye2019-2020201811Espèces</v>
      </c>
      <c r="E143" s="8" t="str">
        <f t="shared" si="34"/>
        <v>Lauberoye2019-2020201811Espèces non comptabilisé</v>
      </c>
      <c r="G143" s="52" t="s">
        <v>22</v>
      </c>
      <c r="H143" s="16">
        <v>201811</v>
      </c>
      <c r="I143" s="16">
        <f>SUMIF(Paiements!$N:$N,A143,Paiements!$E:$E)</f>
        <v>0</v>
      </c>
      <c r="J143" s="16">
        <f>SUMIF(Paiements!$N:$N,B143,Paiements!$E:$E)</f>
        <v>0</v>
      </c>
      <c r="K143" s="16">
        <f>SUMIF(Paiements!$N:$N,C143,Paiements!$E:$E)</f>
        <v>0</v>
      </c>
      <c r="L143" s="16">
        <f>SUMIF(Paiements!$N:$N,D143,Paiements!$E:$E)</f>
        <v>0</v>
      </c>
      <c r="M143" s="16">
        <f>SUMIF(Paiements!$N:$N,E143,Paiements!$E:$E)</f>
        <v>0</v>
      </c>
      <c r="N143" s="15">
        <f t="shared" si="35"/>
        <v>0</v>
      </c>
    </row>
    <row r="144" spans="1:14" x14ac:dyDescent="0.25">
      <c r="A144" s="8" t="str">
        <f t="shared" si="30"/>
        <v>Lauberoye2019-2020201812Chèque</v>
      </c>
      <c r="B144" s="8" t="str">
        <f t="shared" si="31"/>
        <v>Lauberoye2019-2020201812Virement</v>
      </c>
      <c r="C144" s="8" t="str">
        <f t="shared" si="32"/>
        <v>Lauberoye2019-2020201812Chèque vacances</v>
      </c>
      <c r="D144" s="8" t="str">
        <f t="shared" si="33"/>
        <v>Lauberoye2019-2020201812Espèces</v>
      </c>
      <c r="E144" s="8" t="str">
        <f t="shared" si="34"/>
        <v>Lauberoye2019-2020201812Espèces non comptabilisé</v>
      </c>
      <c r="G144" s="52" t="s">
        <v>22</v>
      </c>
      <c r="H144" s="16">
        <v>201812</v>
      </c>
      <c r="I144" s="16">
        <f>SUMIF(Paiements!$N:$N,A144,Paiements!$E:$E)</f>
        <v>0</v>
      </c>
      <c r="J144" s="16">
        <f>SUMIF(Paiements!$N:$N,B144,Paiements!$E:$E)</f>
        <v>0</v>
      </c>
      <c r="K144" s="16">
        <f>SUMIF(Paiements!$N:$N,C144,Paiements!$E:$E)</f>
        <v>0</v>
      </c>
      <c r="L144" s="16">
        <f>SUMIF(Paiements!$N:$N,D144,Paiements!$E:$E)</f>
        <v>0</v>
      </c>
      <c r="M144" s="16">
        <f>SUMIF(Paiements!$N:$N,E144,Paiements!$E:$E)</f>
        <v>0</v>
      </c>
      <c r="N144" s="15">
        <f t="shared" si="35"/>
        <v>0</v>
      </c>
    </row>
    <row r="145" spans="1:14" x14ac:dyDescent="0.25">
      <c r="A145" s="8" t="str">
        <f t="shared" si="30"/>
        <v>Lauberoye2019-202020191Chèque</v>
      </c>
      <c r="B145" s="8" t="str">
        <f t="shared" si="31"/>
        <v>Lauberoye2019-202020191Virement</v>
      </c>
      <c r="C145" s="8" t="str">
        <f t="shared" si="32"/>
        <v>Lauberoye2019-202020191Chèque vacances</v>
      </c>
      <c r="D145" s="8" t="str">
        <f t="shared" si="33"/>
        <v>Lauberoye2019-202020191Espèces</v>
      </c>
      <c r="E145" s="8" t="str">
        <f t="shared" si="34"/>
        <v>Lauberoye2019-202020191Espèces non comptabilisé</v>
      </c>
      <c r="G145" s="52" t="s">
        <v>22</v>
      </c>
      <c r="H145" s="16">
        <v>20191</v>
      </c>
      <c r="I145" s="16">
        <f>SUMIF(Paiements!$N:$N,A145,Paiements!$E:$E)</f>
        <v>0</v>
      </c>
      <c r="J145" s="16">
        <f>SUMIF(Paiements!$N:$N,B145,Paiements!$E:$E)</f>
        <v>0</v>
      </c>
      <c r="K145" s="16">
        <f>SUMIF(Paiements!$N:$N,C145,Paiements!$E:$E)</f>
        <v>0</v>
      </c>
      <c r="L145" s="16">
        <f>SUMIF(Paiements!$N:$N,D145,Paiements!$E:$E)</f>
        <v>0</v>
      </c>
      <c r="M145" s="16">
        <f>SUMIF(Paiements!$N:$N,E145,Paiements!$E:$E)</f>
        <v>0</v>
      </c>
      <c r="N145" s="15">
        <f t="shared" si="35"/>
        <v>0</v>
      </c>
    </row>
    <row r="146" spans="1:14" x14ac:dyDescent="0.25">
      <c r="A146" s="8" t="str">
        <f t="shared" si="30"/>
        <v>Lauberoye2019-202020192Chèque</v>
      </c>
      <c r="B146" s="8" t="str">
        <f t="shared" si="31"/>
        <v>Lauberoye2019-202020192Virement</v>
      </c>
      <c r="C146" s="8" t="str">
        <f t="shared" si="32"/>
        <v>Lauberoye2019-202020192Chèque vacances</v>
      </c>
      <c r="D146" s="8" t="str">
        <f t="shared" si="33"/>
        <v>Lauberoye2019-202020192Espèces</v>
      </c>
      <c r="E146" s="8" t="str">
        <f t="shared" si="34"/>
        <v>Lauberoye2019-202020192Espèces non comptabilisé</v>
      </c>
      <c r="G146" s="52" t="s">
        <v>22</v>
      </c>
      <c r="H146" s="16">
        <v>20192</v>
      </c>
      <c r="I146" s="16">
        <f>SUMIF(Paiements!$N:$N,A146,Paiements!$E:$E)</f>
        <v>0</v>
      </c>
      <c r="J146" s="16">
        <f>SUMIF(Paiements!$N:$N,B146,Paiements!$E:$E)</f>
        <v>0</v>
      </c>
      <c r="K146" s="16">
        <f>SUMIF(Paiements!$N:$N,C146,Paiements!$E:$E)</f>
        <v>0</v>
      </c>
      <c r="L146" s="16">
        <f>SUMIF(Paiements!$N:$N,D146,Paiements!$E:$E)</f>
        <v>0</v>
      </c>
      <c r="M146" s="16">
        <f>SUMIF(Paiements!$N:$N,E146,Paiements!$E:$E)</f>
        <v>0</v>
      </c>
      <c r="N146" s="15">
        <f t="shared" si="35"/>
        <v>0</v>
      </c>
    </row>
    <row r="147" spans="1:14" x14ac:dyDescent="0.25">
      <c r="A147" s="8" t="str">
        <f t="shared" si="30"/>
        <v>Lauberoye2019-202020193Chèque</v>
      </c>
      <c r="B147" s="8" t="str">
        <f t="shared" si="31"/>
        <v>Lauberoye2019-202020193Virement</v>
      </c>
      <c r="C147" s="8" t="str">
        <f t="shared" si="32"/>
        <v>Lauberoye2019-202020193Chèque vacances</v>
      </c>
      <c r="D147" s="8" t="str">
        <f t="shared" si="33"/>
        <v>Lauberoye2019-202020193Espèces</v>
      </c>
      <c r="E147" s="8" t="str">
        <f t="shared" si="34"/>
        <v>Lauberoye2019-202020193Espèces non comptabilisé</v>
      </c>
      <c r="G147" s="52" t="s">
        <v>22</v>
      </c>
      <c r="H147" s="16">
        <v>20193</v>
      </c>
      <c r="I147" s="16">
        <f>SUMIF(Paiements!$N:$N,A147,Paiements!$E:$E)</f>
        <v>0</v>
      </c>
      <c r="J147" s="16">
        <f>SUMIF(Paiements!$N:$N,B147,Paiements!$E:$E)</f>
        <v>0</v>
      </c>
      <c r="K147" s="16">
        <f>SUMIF(Paiements!$N:$N,C147,Paiements!$E:$E)</f>
        <v>0</v>
      </c>
      <c r="L147" s="16">
        <f>SUMIF(Paiements!$N:$N,D147,Paiements!$E:$E)</f>
        <v>0</v>
      </c>
      <c r="M147" s="16">
        <f>SUMIF(Paiements!$N:$N,E147,Paiements!$E:$E)</f>
        <v>0</v>
      </c>
      <c r="N147" s="15">
        <f t="shared" si="35"/>
        <v>0</v>
      </c>
    </row>
    <row r="148" spans="1:14" x14ac:dyDescent="0.25">
      <c r="A148" s="8" t="str">
        <f t="shared" si="30"/>
        <v>Lauberoye2019-202020194Chèque</v>
      </c>
      <c r="B148" s="8" t="str">
        <f t="shared" si="31"/>
        <v>Lauberoye2019-202020194Virement</v>
      </c>
      <c r="C148" s="8" t="str">
        <f t="shared" si="32"/>
        <v>Lauberoye2019-202020194Chèque vacances</v>
      </c>
      <c r="D148" s="8" t="str">
        <f t="shared" si="33"/>
        <v>Lauberoye2019-202020194Espèces</v>
      </c>
      <c r="E148" s="8" t="str">
        <f t="shared" si="34"/>
        <v>Lauberoye2019-202020194Espèces non comptabilisé</v>
      </c>
      <c r="G148" s="52" t="s">
        <v>22</v>
      </c>
      <c r="H148" s="16">
        <v>20194</v>
      </c>
      <c r="I148" s="16">
        <f>SUMIF(Paiements!$N:$N,A148,Paiements!$E:$E)</f>
        <v>0</v>
      </c>
      <c r="J148" s="16">
        <f>SUMIF(Paiements!$N:$N,B148,Paiements!$E:$E)</f>
        <v>0</v>
      </c>
      <c r="K148" s="16">
        <f>SUMIF(Paiements!$N:$N,C148,Paiements!$E:$E)</f>
        <v>0</v>
      </c>
      <c r="L148" s="16">
        <f>SUMIF(Paiements!$N:$N,D148,Paiements!$E:$E)</f>
        <v>0</v>
      </c>
      <c r="M148" s="16">
        <f>SUMIF(Paiements!$N:$N,E148,Paiements!$E:$E)</f>
        <v>0</v>
      </c>
      <c r="N148" s="15">
        <f t="shared" si="35"/>
        <v>0</v>
      </c>
    </row>
    <row r="149" spans="1:14" x14ac:dyDescent="0.25">
      <c r="A149" s="8" t="str">
        <f t="shared" si="30"/>
        <v>Lauberoye2019-202020195Chèque</v>
      </c>
      <c r="B149" s="8" t="str">
        <f t="shared" si="31"/>
        <v>Lauberoye2019-202020195Virement</v>
      </c>
      <c r="C149" s="8" t="str">
        <f t="shared" si="32"/>
        <v>Lauberoye2019-202020195Chèque vacances</v>
      </c>
      <c r="D149" s="8" t="str">
        <f t="shared" si="33"/>
        <v>Lauberoye2019-202020195Espèces</v>
      </c>
      <c r="E149" s="8" t="str">
        <f t="shared" si="34"/>
        <v>Lauberoye2019-202020195Espèces non comptabilisé</v>
      </c>
      <c r="G149" s="52" t="s">
        <v>22</v>
      </c>
      <c r="H149" s="16">
        <v>20195</v>
      </c>
      <c r="I149" s="16">
        <f>SUMIF(Paiements!$N:$N,A149,Paiements!$E:$E)</f>
        <v>0</v>
      </c>
      <c r="J149" s="16">
        <f>SUMIF(Paiements!$N:$N,B149,Paiements!$E:$E)</f>
        <v>0</v>
      </c>
      <c r="K149" s="16">
        <f>SUMIF(Paiements!$N:$N,C149,Paiements!$E:$E)</f>
        <v>0</v>
      </c>
      <c r="L149" s="16">
        <f>SUMIF(Paiements!$N:$N,D149,Paiements!$E:$E)</f>
        <v>0</v>
      </c>
      <c r="M149" s="16">
        <f>SUMIF(Paiements!$N:$N,E149,Paiements!$E:$E)</f>
        <v>0</v>
      </c>
      <c r="N149" s="15">
        <f t="shared" si="35"/>
        <v>0</v>
      </c>
    </row>
    <row r="150" spans="1:14" x14ac:dyDescent="0.25">
      <c r="A150" s="8" t="str">
        <f t="shared" si="30"/>
        <v>Lauberoye2019-202020196Chèque</v>
      </c>
      <c r="B150" s="8" t="str">
        <f t="shared" si="31"/>
        <v>Lauberoye2019-202020196Virement</v>
      </c>
      <c r="C150" s="8" t="str">
        <f t="shared" si="32"/>
        <v>Lauberoye2019-202020196Chèque vacances</v>
      </c>
      <c r="D150" s="8" t="str">
        <f t="shared" si="33"/>
        <v>Lauberoye2019-202020196Espèces</v>
      </c>
      <c r="E150" s="8" t="str">
        <f t="shared" si="34"/>
        <v>Lauberoye2019-202020196Espèces non comptabilisé</v>
      </c>
      <c r="G150" s="52" t="s">
        <v>22</v>
      </c>
      <c r="H150" s="16">
        <v>20196</v>
      </c>
      <c r="I150" s="16">
        <f>SUMIF(Paiements!$N:$N,A150,Paiements!$E:$E)</f>
        <v>0</v>
      </c>
      <c r="J150" s="16">
        <f>SUMIF(Paiements!$N:$N,B150,Paiements!$E:$E)</f>
        <v>0</v>
      </c>
      <c r="K150" s="16">
        <f>SUMIF(Paiements!$N:$N,C150,Paiements!$E:$E)</f>
        <v>0</v>
      </c>
      <c r="L150" s="16">
        <f>SUMIF(Paiements!$N:$N,D150,Paiements!$E:$E)</f>
        <v>0</v>
      </c>
      <c r="M150" s="16">
        <f>SUMIF(Paiements!$N:$N,E150,Paiements!$E:$E)</f>
        <v>0</v>
      </c>
      <c r="N150" s="15">
        <f t="shared" si="35"/>
        <v>0</v>
      </c>
    </row>
    <row r="151" spans="1:14" x14ac:dyDescent="0.25">
      <c r="A151" s="8" t="str">
        <f t="shared" si="30"/>
        <v>Lauberoye2019-202020197Chèque</v>
      </c>
      <c r="B151" s="8" t="str">
        <f t="shared" si="31"/>
        <v>Lauberoye2019-202020197Virement</v>
      </c>
      <c r="C151" s="8" t="str">
        <f t="shared" si="32"/>
        <v>Lauberoye2019-202020197Chèque vacances</v>
      </c>
      <c r="D151" s="8" t="str">
        <f t="shared" si="33"/>
        <v>Lauberoye2019-202020197Espèces</v>
      </c>
      <c r="E151" s="8" t="str">
        <f t="shared" si="34"/>
        <v>Lauberoye2019-202020197Espèces non comptabilisé</v>
      </c>
      <c r="G151" s="52" t="s">
        <v>22</v>
      </c>
      <c r="H151" s="16">
        <v>20197</v>
      </c>
      <c r="I151" s="16">
        <f>SUMIF(Paiements!$N:$N,A151,Paiements!$E:$E)</f>
        <v>0</v>
      </c>
      <c r="J151" s="16">
        <f>SUMIF(Paiements!$N:$N,B151,Paiements!$E:$E)</f>
        <v>0</v>
      </c>
      <c r="K151" s="16">
        <f>SUMIF(Paiements!$N:$N,C151,Paiements!$E:$E)</f>
        <v>0</v>
      </c>
      <c r="L151" s="16">
        <f>SUMIF(Paiements!$N:$N,D151,Paiements!$E:$E)</f>
        <v>0</v>
      </c>
      <c r="M151" s="16">
        <f>SUMIF(Paiements!$N:$N,E151,Paiements!$E:$E)</f>
        <v>0</v>
      </c>
      <c r="N151" s="15">
        <f t="shared" si="35"/>
        <v>0</v>
      </c>
    </row>
    <row r="152" spans="1:14" x14ac:dyDescent="0.25">
      <c r="A152" s="8" t="str">
        <f t="shared" si="30"/>
        <v>Lauberoye2019-202020198Chèque</v>
      </c>
      <c r="B152" s="8" t="str">
        <f t="shared" si="31"/>
        <v>Lauberoye2019-202020198Virement</v>
      </c>
      <c r="C152" s="8" t="str">
        <f t="shared" si="32"/>
        <v>Lauberoye2019-202020198Chèque vacances</v>
      </c>
      <c r="D152" s="8" t="str">
        <f t="shared" si="33"/>
        <v>Lauberoye2019-202020198Espèces</v>
      </c>
      <c r="E152" s="8" t="str">
        <f t="shared" si="34"/>
        <v>Lauberoye2019-202020198Espèces non comptabilisé</v>
      </c>
      <c r="G152" s="52" t="s">
        <v>22</v>
      </c>
      <c r="H152" s="16">
        <v>20198</v>
      </c>
      <c r="I152" s="16">
        <f>SUMIF(Paiements!$N:$N,A152,Paiements!$E:$E)</f>
        <v>0</v>
      </c>
      <c r="J152" s="16">
        <f>SUMIF(Paiements!$N:$N,B152,Paiements!$E:$E)</f>
        <v>0</v>
      </c>
      <c r="K152" s="16">
        <f>SUMIF(Paiements!$N:$N,C152,Paiements!$E:$E)</f>
        <v>0</v>
      </c>
      <c r="L152" s="16">
        <f>SUMIF(Paiements!$N:$N,D152,Paiements!$E:$E)</f>
        <v>0</v>
      </c>
      <c r="M152" s="16">
        <f>SUMIF(Paiements!$N:$N,E152,Paiements!$E:$E)</f>
        <v>0</v>
      </c>
      <c r="N152" s="15">
        <f t="shared" si="35"/>
        <v>0</v>
      </c>
    </row>
    <row r="153" spans="1:14" x14ac:dyDescent="0.25">
      <c r="A153" s="8" t="str">
        <f t="shared" si="30"/>
        <v>Lauberoye2019-202020199Chèque</v>
      </c>
      <c r="B153" s="8" t="str">
        <f t="shared" si="31"/>
        <v>Lauberoye2019-202020199Virement</v>
      </c>
      <c r="C153" s="8" t="str">
        <f t="shared" si="32"/>
        <v>Lauberoye2019-202020199Chèque vacances</v>
      </c>
      <c r="D153" s="8" t="str">
        <f t="shared" si="33"/>
        <v>Lauberoye2019-202020199Espèces</v>
      </c>
      <c r="E153" s="8" t="str">
        <f t="shared" si="34"/>
        <v>Lauberoye2019-202020199Espèces non comptabilisé</v>
      </c>
      <c r="G153" s="52" t="s">
        <v>22</v>
      </c>
      <c r="H153" s="16">
        <v>20199</v>
      </c>
      <c r="I153" s="16">
        <f>SUMIF(Paiements!$N:$N,A153,Paiements!$E:$E)</f>
        <v>0</v>
      </c>
      <c r="J153" s="16">
        <f>SUMIF(Paiements!$N:$N,B153,Paiements!$E:$E)</f>
        <v>0</v>
      </c>
      <c r="K153" s="16">
        <f>SUMIF(Paiements!$N:$N,C153,Paiements!$E:$E)</f>
        <v>0</v>
      </c>
      <c r="L153" s="16">
        <f>SUMIF(Paiements!$N:$N,D153,Paiements!$E:$E)</f>
        <v>0</v>
      </c>
      <c r="M153" s="16">
        <f>SUMIF(Paiements!$N:$N,E153,Paiements!$E:$E)</f>
        <v>0</v>
      </c>
      <c r="N153" s="15">
        <f t="shared" si="35"/>
        <v>0</v>
      </c>
    </row>
    <row r="154" spans="1:14" x14ac:dyDescent="0.25">
      <c r="A154" s="8" t="str">
        <f t="shared" si="30"/>
        <v>Lauberoye2019-2020201910Chèque</v>
      </c>
      <c r="B154" s="8" t="str">
        <f t="shared" si="31"/>
        <v>Lauberoye2019-2020201910Virement</v>
      </c>
      <c r="C154" s="8" t="str">
        <f t="shared" si="32"/>
        <v>Lauberoye2019-2020201910Chèque vacances</v>
      </c>
      <c r="D154" s="8" t="str">
        <f t="shared" si="33"/>
        <v>Lauberoye2019-2020201910Espèces</v>
      </c>
      <c r="E154" s="8" t="str">
        <f t="shared" si="34"/>
        <v>Lauberoye2019-2020201910Espèces non comptabilisé</v>
      </c>
      <c r="G154" s="52" t="s">
        <v>22</v>
      </c>
      <c r="H154" s="16">
        <v>201910</v>
      </c>
      <c r="I154" s="16">
        <f>SUMIF(Paiements!$N:$N,A154,Paiements!$E:$E)</f>
        <v>0</v>
      </c>
      <c r="J154" s="16">
        <f>SUMIF(Paiements!$N:$N,B154,Paiements!$E:$E)</f>
        <v>0</v>
      </c>
      <c r="K154" s="16">
        <f>SUMIF(Paiements!$N:$N,C154,Paiements!$E:$E)</f>
        <v>0</v>
      </c>
      <c r="L154" s="16">
        <f>SUMIF(Paiements!$N:$N,D154,Paiements!$E:$E)</f>
        <v>0</v>
      </c>
      <c r="M154" s="16">
        <f>SUMIF(Paiements!$N:$N,E154,Paiements!$E:$E)</f>
        <v>0</v>
      </c>
      <c r="N154" s="15">
        <f t="shared" si="35"/>
        <v>0</v>
      </c>
    </row>
    <row r="155" spans="1:14" x14ac:dyDescent="0.25">
      <c r="A155" s="8" t="str">
        <f t="shared" si="30"/>
        <v>Lauberoye2019-2020201911Chèque</v>
      </c>
      <c r="B155" s="8" t="str">
        <f t="shared" si="31"/>
        <v>Lauberoye2019-2020201911Virement</v>
      </c>
      <c r="C155" s="8" t="str">
        <f t="shared" si="32"/>
        <v>Lauberoye2019-2020201911Chèque vacances</v>
      </c>
      <c r="D155" s="8" t="str">
        <f t="shared" si="33"/>
        <v>Lauberoye2019-2020201911Espèces</v>
      </c>
      <c r="E155" s="8" t="str">
        <f t="shared" si="34"/>
        <v>Lauberoye2019-2020201911Espèces non comptabilisé</v>
      </c>
      <c r="G155" s="52" t="s">
        <v>22</v>
      </c>
      <c r="H155" s="16">
        <v>201911</v>
      </c>
      <c r="I155" s="16">
        <f>SUMIF(Paiements!$N:$N,A155,Paiements!$E:$E)</f>
        <v>0</v>
      </c>
      <c r="J155" s="16">
        <f>SUMIF(Paiements!$N:$N,B155,Paiements!$E:$E)</f>
        <v>0</v>
      </c>
      <c r="K155" s="16">
        <f>SUMIF(Paiements!$N:$N,C155,Paiements!$E:$E)</f>
        <v>0</v>
      </c>
      <c r="L155" s="16">
        <f>SUMIF(Paiements!$N:$N,D155,Paiements!$E:$E)</f>
        <v>0</v>
      </c>
      <c r="M155" s="16">
        <f>SUMIF(Paiements!$N:$N,E155,Paiements!$E:$E)</f>
        <v>0</v>
      </c>
      <c r="N155" s="15">
        <f t="shared" si="35"/>
        <v>0</v>
      </c>
    </row>
    <row r="156" spans="1:14" x14ac:dyDescent="0.25">
      <c r="A156" s="8" t="str">
        <f t="shared" si="30"/>
        <v>Lauberoye2019-2020201912Chèque</v>
      </c>
      <c r="B156" s="8" t="str">
        <f t="shared" si="31"/>
        <v>Lauberoye2019-2020201912Virement</v>
      </c>
      <c r="C156" s="8" t="str">
        <f t="shared" si="32"/>
        <v>Lauberoye2019-2020201912Chèque vacances</v>
      </c>
      <c r="D156" s="8" t="str">
        <f t="shared" si="33"/>
        <v>Lauberoye2019-2020201912Espèces</v>
      </c>
      <c r="E156" s="8" t="str">
        <f t="shared" si="34"/>
        <v>Lauberoye2019-2020201912Espèces non comptabilisé</v>
      </c>
      <c r="G156" s="52" t="s">
        <v>22</v>
      </c>
      <c r="H156" s="16">
        <v>201912</v>
      </c>
      <c r="I156" s="16">
        <f>SUMIF(Paiements!$N:$N,A156,Paiements!$E:$E)</f>
        <v>0</v>
      </c>
      <c r="J156" s="16">
        <f>SUMIF(Paiements!$N:$N,B156,Paiements!$E:$E)</f>
        <v>0</v>
      </c>
      <c r="K156" s="16">
        <f>SUMIF(Paiements!$N:$N,C156,Paiements!$E:$E)</f>
        <v>0</v>
      </c>
      <c r="L156" s="16">
        <f>SUMIF(Paiements!$N:$N,D156,Paiements!$E:$E)</f>
        <v>0</v>
      </c>
      <c r="M156" s="16">
        <f>SUMIF(Paiements!$N:$N,E156,Paiements!$E:$E)</f>
        <v>0</v>
      </c>
      <c r="N156" s="15">
        <f t="shared" si="35"/>
        <v>0</v>
      </c>
    </row>
    <row r="157" spans="1:14" x14ac:dyDescent="0.25">
      <c r="H157" s="22"/>
      <c r="I157" s="22"/>
      <c r="J157" s="22"/>
      <c r="K157" s="22"/>
      <c r="L157" s="22"/>
      <c r="M157" s="22"/>
      <c r="N157" s="15"/>
    </row>
    <row r="158" spans="1:14" x14ac:dyDescent="0.25">
      <c r="G158" s="14"/>
      <c r="H158" s="13"/>
      <c r="I158" s="13"/>
      <c r="J158" s="13"/>
      <c r="K158" s="13"/>
      <c r="L158" s="13"/>
      <c r="M158" s="13"/>
      <c r="N158" s="12"/>
    </row>
    <row r="159" spans="1:14" x14ac:dyDescent="0.25">
      <c r="N159" s="17"/>
    </row>
    <row r="160" spans="1:14" ht="30" customHeight="1" x14ac:dyDescent="0.25">
      <c r="G160" s="18" t="str">
        <f>G1</f>
        <v>2018-2019</v>
      </c>
      <c r="I160" s="51" t="s">
        <v>25</v>
      </c>
      <c r="J160" s="51" t="s">
        <v>26</v>
      </c>
      <c r="K160" s="16" t="s">
        <v>27</v>
      </c>
      <c r="L160" s="51" t="s">
        <v>28</v>
      </c>
      <c r="M160" s="21" t="s">
        <v>20</v>
      </c>
      <c r="N160" s="15" t="s">
        <v>29</v>
      </c>
    </row>
    <row r="161" spans="1:14" x14ac:dyDescent="0.25">
      <c r="A161" s="8" t="str">
        <f t="shared" ref="A161:A184" si="36">CONCATENATE($G161,$G$1,$H161,I$1)</f>
        <v>Petit Nay2018-201920181Chèque</v>
      </c>
      <c r="B161" s="8" t="str">
        <f t="shared" ref="B161:B184" si="37">CONCATENATE($G161,$G$1,$H161,J$1)</f>
        <v>Petit Nay2018-201920181Virement</v>
      </c>
      <c r="C161" s="8" t="str">
        <f t="shared" ref="C161:C184" si="38">CONCATENATE($G161,$G$1,$H161,K$1)</f>
        <v>Petit Nay2018-201920181Chèque vacances</v>
      </c>
      <c r="D161" s="8" t="str">
        <f t="shared" ref="D161:D184" si="39">CONCATENATE($G161,$G$1,$H161,L$1)</f>
        <v>Petit Nay2018-201920181Espèces</v>
      </c>
      <c r="E161" s="8" t="str">
        <f t="shared" ref="E161:E184" si="40">CONCATENATE($G161,$G$1,$H161,M$1)</f>
        <v>Petit Nay2018-201920181Espèces non comptabilisé</v>
      </c>
      <c r="G161" s="52" t="s">
        <v>24</v>
      </c>
      <c r="H161" s="16">
        <v>20181</v>
      </c>
      <c r="I161" s="16">
        <f>SUMIF(Paiements!$N:$N,A161,Paiements!$E:$E)</f>
        <v>0</v>
      </c>
      <c r="J161" s="16">
        <f>SUMIF(Paiements!$N:$N,B161,Paiements!$E:$E)</f>
        <v>0</v>
      </c>
      <c r="K161" s="16">
        <f>SUMIF(Paiements!$N:$N,C161,Paiements!$E:$E)</f>
        <v>0</v>
      </c>
      <c r="L161" s="16">
        <f>SUMIF(Paiements!$N:$N,D161,Paiements!$E:$E)</f>
        <v>0</v>
      </c>
      <c r="M161" s="16">
        <f>SUMIF(Paiements!$N:$N,E161,Paiements!$E:$E)</f>
        <v>0</v>
      </c>
      <c r="N161" s="15">
        <f t="shared" ref="N161:N184" si="41">SUM(I161:L161)</f>
        <v>0</v>
      </c>
    </row>
    <row r="162" spans="1:14" x14ac:dyDescent="0.25">
      <c r="A162" s="8" t="str">
        <f t="shared" si="36"/>
        <v>Petit Nay2018-201920182Chèque</v>
      </c>
      <c r="B162" s="8" t="str">
        <f t="shared" si="37"/>
        <v>Petit Nay2018-201920182Virement</v>
      </c>
      <c r="C162" s="8" t="str">
        <f t="shared" si="38"/>
        <v>Petit Nay2018-201920182Chèque vacances</v>
      </c>
      <c r="D162" s="8" t="str">
        <f t="shared" si="39"/>
        <v>Petit Nay2018-201920182Espèces</v>
      </c>
      <c r="E162" s="8" t="str">
        <f t="shared" si="40"/>
        <v>Petit Nay2018-201920182Espèces non comptabilisé</v>
      </c>
      <c r="G162" s="52" t="s">
        <v>24</v>
      </c>
      <c r="H162" s="16">
        <v>20182</v>
      </c>
      <c r="I162" s="16">
        <f>SUMIF(Paiements!$N:$N,A162,Paiements!$E:$E)</f>
        <v>0</v>
      </c>
      <c r="J162" s="16">
        <f>SUMIF(Paiements!$N:$N,B162,Paiements!$E:$E)</f>
        <v>0</v>
      </c>
      <c r="K162" s="16">
        <f>SUMIF(Paiements!$N:$N,C162,Paiements!$E:$E)</f>
        <v>0</v>
      </c>
      <c r="L162" s="16">
        <f>SUMIF(Paiements!$N:$N,D162,Paiements!$E:$E)</f>
        <v>0</v>
      </c>
      <c r="M162" s="16">
        <f>SUMIF(Paiements!$N:$N,E162,Paiements!$E:$E)</f>
        <v>0</v>
      </c>
      <c r="N162" s="15">
        <f t="shared" si="41"/>
        <v>0</v>
      </c>
    </row>
    <row r="163" spans="1:14" x14ac:dyDescent="0.25">
      <c r="A163" s="8" t="str">
        <f t="shared" si="36"/>
        <v>Petit Nay2018-201920183Chèque</v>
      </c>
      <c r="B163" s="8" t="str">
        <f t="shared" si="37"/>
        <v>Petit Nay2018-201920183Virement</v>
      </c>
      <c r="C163" s="8" t="str">
        <f t="shared" si="38"/>
        <v>Petit Nay2018-201920183Chèque vacances</v>
      </c>
      <c r="D163" s="8" t="str">
        <f t="shared" si="39"/>
        <v>Petit Nay2018-201920183Espèces</v>
      </c>
      <c r="E163" s="8" t="str">
        <f t="shared" si="40"/>
        <v>Petit Nay2018-201920183Espèces non comptabilisé</v>
      </c>
      <c r="G163" s="52" t="s">
        <v>24</v>
      </c>
      <c r="H163" s="16">
        <v>20183</v>
      </c>
      <c r="I163" s="16">
        <f>SUMIF(Paiements!$N:$N,A163,Paiements!$E:$E)</f>
        <v>0</v>
      </c>
      <c r="J163" s="16">
        <f>SUMIF(Paiements!$N:$N,B163,Paiements!$E:$E)</f>
        <v>0</v>
      </c>
      <c r="K163" s="16">
        <f>SUMIF(Paiements!$N:$N,C163,Paiements!$E:$E)</f>
        <v>0</v>
      </c>
      <c r="L163" s="16">
        <f>SUMIF(Paiements!$N:$N,D163,Paiements!$E:$E)</f>
        <v>0</v>
      </c>
      <c r="M163" s="16">
        <f>SUMIF(Paiements!$N:$N,E163,Paiements!$E:$E)</f>
        <v>0</v>
      </c>
      <c r="N163" s="15">
        <f t="shared" si="41"/>
        <v>0</v>
      </c>
    </row>
    <row r="164" spans="1:14" x14ac:dyDescent="0.25">
      <c r="A164" s="8" t="str">
        <f t="shared" si="36"/>
        <v>Petit Nay2018-201920184Chèque</v>
      </c>
      <c r="B164" s="8" t="str">
        <f t="shared" si="37"/>
        <v>Petit Nay2018-201920184Virement</v>
      </c>
      <c r="C164" s="8" t="str">
        <f t="shared" si="38"/>
        <v>Petit Nay2018-201920184Chèque vacances</v>
      </c>
      <c r="D164" s="8" t="str">
        <f t="shared" si="39"/>
        <v>Petit Nay2018-201920184Espèces</v>
      </c>
      <c r="E164" s="8" t="str">
        <f t="shared" si="40"/>
        <v>Petit Nay2018-201920184Espèces non comptabilisé</v>
      </c>
      <c r="G164" s="52" t="s">
        <v>24</v>
      </c>
      <c r="H164" s="16">
        <v>20184</v>
      </c>
      <c r="I164" s="16">
        <f>SUMIF(Paiements!$N:$N,A164,Paiements!$E:$E)</f>
        <v>0</v>
      </c>
      <c r="J164" s="16">
        <f>SUMIF(Paiements!$N:$N,B164,Paiements!$E:$E)</f>
        <v>0</v>
      </c>
      <c r="K164" s="16">
        <f>SUMIF(Paiements!$N:$N,C164,Paiements!$E:$E)</f>
        <v>0</v>
      </c>
      <c r="L164" s="16">
        <f>SUMIF(Paiements!$N:$N,D164,Paiements!$E:$E)</f>
        <v>0</v>
      </c>
      <c r="M164" s="16">
        <f>SUMIF(Paiements!$N:$N,E164,Paiements!$E:$E)</f>
        <v>0</v>
      </c>
      <c r="N164" s="15">
        <f t="shared" si="41"/>
        <v>0</v>
      </c>
    </row>
    <row r="165" spans="1:14" x14ac:dyDescent="0.25">
      <c r="A165" s="8" t="str">
        <f t="shared" si="36"/>
        <v>Petit Nay2018-201920185Chèque</v>
      </c>
      <c r="B165" s="8" t="str">
        <f t="shared" si="37"/>
        <v>Petit Nay2018-201920185Virement</v>
      </c>
      <c r="C165" s="8" t="str">
        <f t="shared" si="38"/>
        <v>Petit Nay2018-201920185Chèque vacances</v>
      </c>
      <c r="D165" s="8" t="str">
        <f t="shared" si="39"/>
        <v>Petit Nay2018-201920185Espèces</v>
      </c>
      <c r="E165" s="8" t="str">
        <f t="shared" si="40"/>
        <v>Petit Nay2018-201920185Espèces non comptabilisé</v>
      </c>
      <c r="G165" s="52" t="s">
        <v>24</v>
      </c>
      <c r="H165" s="16">
        <v>20185</v>
      </c>
      <c r="I165" s="16">
        <f>SUMIF(Paiements!$N:$N,A165,Paiements!$E:$E)</f>
        <v>0</v>
      </c>
      <c r="J165" s="16">
        <f>SUMIF(Paiements!$N:$N,B165,Paiements!$E:$E)</f>
        <v>0</v>
      </c>
      <c r="K165" s="16">
        <f>SUMIF(Paiements!$N:$N,C165,Paiements!$E:$E)</f>
        <v>0</v>
      </c>
      <c r="L165" s="16">
        <f>SUMIF(Paiements!$N:$N,D165,Paiements!$E:$E)</f>
        <v>0</v>
      </c>
      <c r="M165" s="16">
        <f>SUMIF(Paiements!$N:$N,E165,Paiements!$E:$E)</f>
        <v>0</v>
      </c>
      <c r="N165" s="15">
        <f t="shared" si="41"/>
        <v>0</v>
      </c>
    </row>
    <row r="166" spans="1:14" x14ac:dyDescent="0.25">
      <c r="A166" s="8" t="str">
        <f t="shared" si="36"/>
        <v>Petit Nay2018-201920186Chèque</v>
      </c>
      <c r="B166" s="8" t="str">
        <f t="shared" si="37"/>
        <v>Petit Nay2018-201920186Virement</v>
      </c>
      <c r="C166" s="8" t="str">
        <f t="shared" si="38"/>
        <v>Petit Nay2018-201920186Chèque vacances</v>
      </c>
      <c r="D166" s="8" t="str">
        <f t="shared" si="39"/>
        <v>Petit Nay2018-201920186Espèces</v>
      </c>
      <c r="E166" s="8" t="str">
        <f t="shared" si="40"/>
        <v>Petit Nay2018-201920186Espèces non comptabilisé</v>
      </c>
      <c r="G166" s="52" t="s">
        <v>24</v>
      </c>
      <c r="H166" s="16">
        <v>20186</v>
      </c>
      <c r="I166" s="16">
        <f>SUMIF(Paiements!$N:$N,A166,Paiements!$E:$E)</f>
        <v>0</v>
      </c>
      <c r="J166" s="16">
        <f>SUMIF(Paiements!$N:$N,B166,Paiements!$E:$E)</f>
        <v>0</v>
      </c>
      <c r="K166" s="16">
        <f>SUMIF(Paiements!$N:$N,C166,Paiements!$E:$E)</f>
        <v>0</v>
      </c>
      <c r="L166" s="16">
        <f>SUMIF(Paiements!$N:$N,D166,Paiements!$E:$E)</f>
        <v>0</v>
      </c>
      <c r="M166" s="16">
        <f>SUMIF(Paiements!$N:$N,E166,Paiements!$E:$E)</f>
        <v>0</v>
      </c>
      <c r="N166" s="15">
        <f t="shared" si="41"/>
        <v>0</v>
      </c>
    </row>
    <row r="167" spans="1:14" x14ac:dyDescent="0.25">
      <c r="A167" s="8" t="str">
        <f t="shared" si="36"/>
        <v>Petit Nay2018-201920187Chèque</v>
      </c>
      <c r="B167" s="8" t="str">
        <f t="shared" si="37"/>
        <v>Petit Nay2018-201920187Virement</v>
      </c>
      <c r="C167" s="8" t="str">
        <f t="shared" si="38"/>
        <v>Petit Nay2018-201920187Chèque vacances</v>
      </c>
      <c r="D167" s="8" t="str">
        <f t="shared" si="39"/>
        <v>Petit Nay2018-201920187Espèces</v>
      </c>
      <c r="E167" s="8" t="str">
        <f t="shared" si="40"/>
        <v>Petit Nay2018-201920187Espèces non comptabilisé</v>
      </c>
      <c r="G167" s="52" t="s">
        <v>24</v>
      </c>
      <c r="H167" s="16">
        <v>20187</v>
      </c>
      <c r="I167" s="16">
        <f>SUMIF(Paiements!$N:$N,A167,Paiements!$E:$E)</f>
        <v>0</v>
      </c>
      <c r="J167" s="16">
        <f>SUMIF(Paiements!$N:$N,B167,Paiements!$E:$E)</f>
        <v>0</v>
      </c>
      <c r="K167" s="16">
        <f>SUMIF(Paiements!$N:$N,C167,Paiements!$E:$E)</f>
        <v>0</v>
      </c>
      <c r="L167" s="16">
        <f>SUMIF(Paiements!$N:$N,D167,Paiements!$E:$E)</f>
        <v>0</v>
      </c>
      <c r="M167" s="16">
        <f>SUMIF(Paiements!$N:$N,E167,Paiements!$E:$E)</f>
        <v>0</v>
      </c>
      <c r="N167" s="15">
        <f t="shared" si="41"/>
        <v>0</v>
      </c>
    </row>
    <row r="168" spans="1:14" x14ac:dyDescent="0.25">
      <c r="A168" s="8" t="str">
        <f t="shared" si="36"/>
        <v>Petit Nay2018-201920188Chèque</v>
      </c>
      <c r="B168" s="8" t="str">
        <f t="shared" si="37"/>
        <v>Petit Nay2018-201920188Virement</v>
      </c>
      <c r="C168" s="8" t="str">
        <f t="shared" si="38"/>
        <v>Petit Nay2018-201920188Chèque vacances</v>
      </c>
      <c r="D168" s="8" t="str">
        <f t="shared" si="39"/>
        <v>Petit Nay2018-201920188Espèces</v>
      </c>
      <c r="E168" s="8" t="str">
        <f t="shared" si="40"/>
        <v>Petit Nay2018-201920188Espèces non comptabilisé</v>
      </c>
      <c r="G168" s="52" t="s">
        <v>24</v>
      </c>
      <c r="H168" s="16">
        <v>20188</v>
      </c>
      <c r="I168" s="16">
        <f>SUMIF(Paiements!$N:$N,A168,Paiements!$E:$E)</f>
        <v>0</v>
      </c>
      <c r="J168" s="16">
        <f>SUMIF(Paiements!$N:$N,B168,Paiements!$E:$E)</f>
        <v>0</v>
      </c>
      <c r="K168" s="16">
        <f>SUMIF(Paiements!$N:$N,C168,Paiements!$E:$E)</f>
        <v>0</v>
      </c>
      <c r="L168" s="16">
        <f>SUMIF(Paiements!$N:$N,D168,Paiements!$E:$E)</f>
        <v>0</v>
      </c>
      <c r="M168" s="16">
        <f>SUMIF(Paiements!$N:$N,E168,Paiements!$E:$E)</f>
        <v>0</v>
      </c>
      <c r="N168" s="15">
        <f t="shared" si="41"/>
        <v>0</v>
      </c>
    </row>
    <row r="169" spans="1:14" x14ac:dyDescent="0.25">
      <c r="A169" s="8" t="str">
        <f t="shared" si="36"/>
        <v>Petit Nay2018-201920189Chèque</v>
      </c>
      <c r="B169" s="8" t="str">
        <f t="shared" si="37"/>
        <v>Petit Nay2018-201920189Virement</v>
      </c>
      <c r="C169" s="8" t="str">
        <f t="shared" si="38"/>
        <v>Petit Nay2018-201920189Chèque vacances</v>
      </c>
      <c r="D169" s="8" t="str">
        <f t="shared" si="39"/>
        <v>Petit Nay2018-201920189Espèces</v>
      </c>
      <c r="E169" s="8" t="str">
        <f t="shared" si="40"/>
        <v>Petit Nay2018-201920189Espèces non comptabilisé</v>
      </c>
      <c r="G169" s="52" t="s">
        <v>24</v>
      </c>
      <c r="H169" s="16">
        <v>20189</v>
      </c>
      <c r="I169" s="16">
        <f>SUMIF(Paiements!$N:$N,A169,Paiements!$E:$E)</f>
        <v>0</v>
      </c>
      <c r="J169" s="16">
        <f>SUMIF(Paiements!$N:$N,B169,Paiements!$E:$E)</f>
        <v>0</v>
      </c>
      <c r="K169" s="16">
        <f>SUMIF(Paiements!$N:$N,C169,Paiements!$E:$E)</f>
        <v>0</v>
      </c>
      <c r="L169" s="16">
        <f>SUMIF(Paiements!$N:$N,D169,Paiements!$E:$E)</f>
        <v>0</v>
      </c>
      <c r="M169" s="16">
        <f>SUMIF(Paiements!$N:$N,E169,Paiements!$E:$E)</f>
        <v>0</v>
      </c>
      <c r="N169" s="15">
        <f t="shared" si="41"/>
        <v>0</v>
      </c>
    </row>
    <row r="170" spans="1:14" x14ac:dyDescent="0.25">
      <c r="A170" s="8" t="str">
        <f t="shared" si="36"/>
        <v>Petit Nay2018-2019201810Chèque</v>
      </c>
      <c r="B170" s="8" t="str">
        <f t="shared" si="37"/>
        <v>Petit Nay2018-2019201810Virement</v>
      </c>
      <c r="C170" s="8" t="str">
        <f t="shared" si="38"/>
        <v>Petit Nay2018-2019201810Chèque vacances</v>
      </c>
      <c r="D170" s="8" t="str">
        <f t="shared" si="39"/>
        <v>Petit Nay2018-2019201810Espèces</v>
      </c>
      <c r="E170" s="8" t="str">
        <f t="shared" si="40"/>
        <v>Petit Nay2018-2019201810Espèces non comptabilisé</v>
      </c>
      <c r="G170" s="52" t="s">
        <v>24</v>
      </c>
      <c r="H170" s="16">
        <v>201810</v>
      </c>
      <c r="I170" s="16">
        <f>SUMIF(Paiements!$N:$N,A170,Paiements!$E:$E)</f>
        <v>0</v>
      </c>
      <c r="J170" s="16">
        <f>SUMIF(Paiements!$N:$N,B170,Paiements!$E:$E)</f>
        <v>0</v>
      </c>
      <c r="K170" s="16">
        <f>SUMIF(Paiements!$N:$N,C170,Paiements!$E:$E)</f>
        <v>0</v>
      </c>
      <c r="L170" s="16">
        <f>SUMIF(Paiements!$N:$N,D170,Paiements!$E:$E)</f>
        <v>0</v>
      </c>
      <c r="M170" s="16">
        <f>SUMIF(Paiements!$N:$N,E170,Paiements!$E:$E)</f>
        <v>0</v>
      </c>
      <c r="N170" s="15">
        <f t="shared" si="41"/>
        <v>0</v>
      </c>
    </row>
    <row r="171" spans="1:14" x14ac:dyDescent="0.25">
      <c r="A171" s="8" t="str">
        <f t="shared" si="36"/>
        <v>Petit Nay2018-2019201811Chèque</v>
      </c>
      <c r="B171" s="8" t="str">
        <f t="shared" si="37"/>
        <v>Petit Nay2018-2019201811Virement</v>
      </c>
      <c r="C171" s="8" t="str">
        <f t="shared" si="38"/>
        <v>Petit Nay2018-2019201811Chèque vacances</v>
      </c>
      <c r="D171" s="8" t="str">
        <f t="shared" si="39"/>
        <v>Petit Nay2018-2019201811Espèces</v>
      </c>
      <c r="E171" s="8" t="str">
        <f t="shared" si="40"/>
        <v>Petit Nay2018-2019201811Espèces non comptabilisé</v>
      </c>
      <c r="G171" s="52" t="s">
        <v>24</v>
      </c>
      <c r="H171" s="16">
        <v>201811</v>
      </c>
      <c r="I171" s="16">
        <f>SUMIF(Paiements!$N:$N,A171,Paiements!$E:$E)</f>
        <v>0</v>
      </c>
      <c r="J171" s="16">
        <f>SUMIF(Paiements!$N:$N,B171,Paiements!$E:$E)</f>
        <v>0</v>
      </c>
      <c r="K171" s="16">
        <f>SUMIF(Paiements!$N:$N,C171,Paiements!$E:$E)</f>
        <v>0</v>
      </c>
      <c r="L171" s="16">
        <f>SUMIF(Paiements!$N:$N,D171,Paiements!$E:$E)</f>
        <v>0</v>
      </c>
      <c r="M171" s="16">
        <f>SUMIF(Paiements!$N:$N,E171,Paiements!$E:$E)</f>
        <v>0</v>
      </c>
      <c r="N171" s="15">
        <f t="shared" si="41"/>
        <v>0</v>
      </c>
    </row>
    <row r="172" spans="1:14" x14ac:dyDescent="0.25">
      <c r="A172" s="8" t="str">
        <f t="shared" si="36"/>
        <v>Petit Nay2018-2019201812Chèque</v>
      </c>
      <c r="B172" s="8" t="str">
        <f t="shared" si="37"/>
        <v>Petit Nay2018-2019201812Virement</v>
      </c>
      <c r="C172" s="8" t="str">
        <f t="shared" si="38"/>
        <v>Petit Nay2018-2019201812Chèque vacances</v>
      </c>
      <c r="D172" s="8" t="str">
        <f t="shared" si="39"/>
        <v>Petit Nay2018-2019201812Espèces</v>
      </c>
      <c r="E172" s="8" t="str">
        <f t="shared" si="40"/>
        <v>Petit Nay2018-2019201812Espèces non comptabilisé</v>
      </c>
      <c r="G172" s="52" t="s">
        <v>24</v>
      </c>
      <c r="H172" s="16">
        <v>201812</v>
      </c>
      <c r="I172" s="16">
        <f>SUMIF(Paiements!$N:$N,A172,Paiements!$E:$E)</f>
        <v>0</v>
      </c>
      <c r="J172" s="16">
        <f>SUMIF(Paiements!$N:$N,B172,Paiements!$E:$E)</f>
        <v>0</v>
      </c>
      <c r="K172" s="16">
        <f>SUMIF(Paiements!$N:$N,C172,Paiements!$E:$E)</f>
        <v>0</v>
      </c>
      <c r="L172" s="16">
        <f>SUMIF(Paiements!$N:$N,D172,Paiements!$E:$E)</f>
        <v>0</v>
      </c>
      <c r="M172" s="16">
        <f>SUMIF(Paiements!$N:$N,E172,Paiements!$E:$E)</f>
        <v>0</v>
      </c>
      <c r="N172" s="15">
        <f t="shared" si="41"/>
        <v>0</v>
      </c>
    </row>
    <row r="173" spans="1:14" x14ac:dyDescent="0.25">
      <c r="A173" s="8" t="str">
        <f t="shared" si="36"/>
        <v>Petit Nay2018-201920191Chèque</v>
      </c>
      <c r="B173" s="8" t="str">
        <f t="shared" si="37"/>
        <v>Petit Nay2018-201920191Virement</v>
      </c>
      <c r="C173" s="8" t="str">
        <f t="shared" si="38"/>
        <v>Petit Nay2018-201920191Chèque vacances</v>
      </c>
      <c r="D173" s="8" t="str">
        <f t="shared" si="39"/>
        <v>Petit Nay2018-201920191Espèces</v>
      </c>
      <c r="E173" s="8" t="str">
        <f t="shared" si="40"/>
        <v>Petit Nay2018-201920191Espèces non comptabilisé</v>
      </c>
      <c r="G173" s="52" t="s">
        <v>24</v>
      </c>
      <c r="H173" s="16">
        <v>20191</v>
      </c>
      <c r="I173" s="16">
        <f>SUMIF(Paiements!$N:$N,A173,Paiements!$E:$E)</f>
        <v>0</v>
      </c>
      <c r="J173" s="16">
        <f>SUMIF(Paiements!$N:$N,B173,Paiements!$E:$E)</f>
        <v>0</v>
      </c>
      <c r="K173" s="16">
        <f>SUMIF(Paiements!$N:$N,C173,Paiements!$E:$E)</f>
        <v>0</v>
      </c>
      <c r="L173" s="16">
        <f>SUMIF(Paiements!$N:$N,D173,Paiements!$E:$E)</f>
        <v>0</v>
      </c>
      <c r="M173" s="16">
        <f>SUMIF(Paiements!$N:$N,E173,Paiements!$E:$E)</f>
        <v>0</v>
      </c>
      <c r="N173" s="15">
        <f t="shared" si="41"/>
        <v>0</v>
      </c>
    </row>
    <row r="174" spans="1:14" x14ac:dyDescent="0.25">
      <c r="A174" s="8" t="str">
        <f t="shared" si="36"/>
        <v>Petit Nay2018-201920192Chèque</v>
      </c>
      <c r="B174" s="8" t="str">
        <f t="shared" si="37"/>
        <v>Petit Nay2018-201920192Virement</v>
      </c>
      <c r="C174" s="8" t="str">
        <f t="shared" si="38"/>
        <v>Petit Nay2018-201920192Chèque vacances</v>
      </c>
      <c r="D174" s="8" t="str">
        <f t="shared" si="39"/>
        <v>Petit Nay2018-201920192Espèces</v>
      </c>
      <c r="E174" s="8" t="str">
        <f t="shared" si="40"/>
        <v>Petit Nay2018-201920192Espèces non comptabilisé</v>
      </c>
      <c r="G174" s="52" t="s">
        <v>24</v>
      </c>
      <c r="H174" s="16">
        <v>20192</v>
      </c>
      <c r="I174" s="16">
        <f>SUMIF(Paiements!$N:$N,A174,Paiements!$E:$E)</f>
        <v>0</v>
      </c>
      <c r="J174" s="16">
        <f>SUMIF(Paiements!$N:$N,B174,Paiements!$E:$E)</f>
        <v>0</v>
      </c>
      <c r="K174" s="16">
        <f>SUMIF(Paiements!$N:$N,C174,Paiements!$E:$E)</f>
        <v>0</v>
      </c>
      <c r="L174" s="16">
        <f>SUMIF(Paiements!$N:$N,D174,Paiements!$E:$E)</f>
        <v>0</v>
      </c>
      <c r="M174" s="16">
        <f>SUMIF(Paiements!$N:$N,E174,Paiements!$E:$E)</f>
        <v>0</v>
      </c>
      <c r="N174" s="15">
        <f t="shared" si="41"/>
        <v>0</v>
      </c>
    </row>
    <row r="175" spans="1:14" x14ac:dyDescent="0.25">
      <c r="A175" s="8" t="str">
        <f t="shared" si="36"/>
        <v>Petit Nay2018-201920193Chèque</v>
      </c>
      <c r="B175" s="8" t="str">
        <f t="shared" si="37"/>
        <v>Petit Nay2018-201920193Virement</v>
      </c>
      <c r="C175" s="8" t="str">
        <f t="shared" si="38"/>
        <v>Petit Nay2018-201920193Chèque vacances</v>
      </c>
      <c r="D175" s="8" t="str">
        <f t="shared" si="39"/>
        <v>Petit Nay2018-201920193Espèces</v>
      </c>
      <c r="E175" s="8" t="str">
        <f t="shared" si="40"/>
        <v>Petit Nay2018-201920193Espèces non comptabilisé</v>
      </c>
      <c r="G175" s="52" t="s">
        <v>24</v>
      </c>
      <c r="H175" s="16">
        <v>20193</v>
      </c>
      <c r="I175" s="16">
        <f>SUMIF(Paiements!$N:$N,A175,Paiements!$E:$E)</f>
        <v>0</v>
      </c>
      <c r="J175" s="16">
        <f>SUMIF(Paiements!$N:$N,B175,Paiements!$E:$E)</f>
        <v>0</v>
      </c>
      <c r="K175" s="16">
        <f>SUMIF(Paiements!$N:$N,C175,Paiements!$E:$E)</f>
        <v>0</v>
      </c>
      <c r="L175" s="16">
        <f>SUMIF(Paiements!$N:$N,D175,Paiements!$E:$E)</f>
        <v>0</v>
      </c>
      <c r="M175" s="16">
        <f>SUMIF(Paiements!$N:$N,E175,Paiements!$E:$E)</f>
        <v>0</v>
      </c>
      <c r="N175" s="15">
        <f t="shared" si="41"/>
        <v>0</v>
      </c>
    </row>
    <row r="176" spans="1:14" x14ac:dyDescent="0.25">
      <c r="A176" s="8" t="str">
        <f t="shared" si="36"/>
        <v>Petit Nay2018-201920194Chèque</v>
      </c>
      <c r="B176" s="8" t="str">
        <f t="shared" si="37"/>
        <v>Petit Nay2018-201920194Virement</v>
      </c>
      <c r="C176" s="8" t="str">
        <f t="shared" si="38"/>
        <v>Petit Nay2018-201920194Chèque vacances</v>
      </c>
      <c r="D176" s="8" t="str">
        <f t="shared" si="39"/>
        <v>Petit Nay2018-201920194Espèces</v>
      </c>
      <c r="E176" s="8" t="str">
        <f t="shared" si="40"/>
        <v>Petit Nay2018-201920194Espèces non comptabilisé</v>
      </c>
      <c r="G176" s="52" t="s">
        <v>24</v>
      </c>
      <c r="H176" s="16">
        <v>20194</v>
      </c>
      <c r="I176" s="16">
        <f>SUMIF(Paiements!$N:$N,A176,Paiements!$E:$E)</f>
        <v>0</v>
      </c>
      <c r="J176" s="16">
        <f>SUMIF(Paiements!$N:$N,B176,Paiements!$E:$E)</f>
        <v>0</v>
      </c>
      <c r="K176" s="16">
        <f>SUMIF(Paiements!$N:$N,C176,Paiements!$E:$E)</f>
        <v>0</v>
      </c>
      <c r="L176" s="16">
        <f>SUMIF(Paiements!$N:$N,D176,Paiements!$E:$E)</f>
        <v>0</v>
      </c>
      <c r="M176" s="16">
        <f>SUMIF(Paiements!$N:$N,E176,Paiements!$E:$E)</f>
        <v>0</v>
      </c>
      <c r="N176" s="15">
        <f t="shared" si="41"/>
        <v>0</v>
      </c>
    </row>
    <row r="177" spans="1:14" x14ac:dyDescent="0.25">
      <c r="A177" s="8" t="str">
        <f t="shared" si="36"/>
        <v>Petit Nay2018-201920195Chèque</v>
      </c>
      <c r="B177" s="8" t="str">
        <f t="shared" si="37"/>
        <v>Petit Nay2018-201920195Virement</v>
      </c>
      <c r="C177" s="8" t="str">
        <f t="shared" si="38"/>
        <v>Petit Nay2018-201920195Chèque vacances</v>
      </c>
      <c r="D177" s="8" t="str">
        <f t="shared" si="39"/>
        <v>Petit Nay2018-201920195Espèces</v>
      </c>
      <c r="E177" s="8" t="str">
        <f t="shared" si="40"/>
        <v>Petit Nay2018-201920195Espèces non comptabilisé</v>
      </c>
      <c r="G177" s="52" t="s">
        <v>24</v>
      </c>
      <c r="H177" s="16">
        <v>20195</v>
      </c>
      <c r="I177" s="16">
        <f>SUMIF(Paiements!$N:$N,A177,Paiements!$E:$E)</f>
        <v>0</v>
      </c>
      <c r="J177" s="16">
        <f>SUMIF(Paiements!$N:$N,B177,Paiements!$E:$E)</f>
        <v>0</v>
      </c>
      <c r="K177" s="16">
        <f>SUMIF(Paiements!$N:$N,C177,Paiements!$E:$E)</f>
        <v>0</v>
      </c>
      <c r="L177" s="16">
        <f>SUMIF(Paiements!$N:$N,D177,Paiements!$E:$E)</f>
        <v>0</v>
      </c>
      <c r="M177" s="16">
        <f>SUMIF(Paiements!$N:$N,E177,Paiements!$E:$E)</f>
        <v>0</v>
      </c>
      <c r="N177" s="15">
        <f t="shared" si="41"/>
        <v>0</v>
      </c>
    </row>
    <row r="178" spans="1:14" x14ac:dyDescent="0.25">
      <c r="A178" s="8" t="str">
        <f t="shared" si="36"/>
        <v>Petit Nay2018-201920196Chèque</v>
      </c>
      <c r="B178" s="8" t="str">
        <f t="shared" si="37"/>
        <v>Petit Nay2018-201920196Virement</v>
      </c>
      <c r="C178" s="8" t="str">
        <f t="shared" si="38"/>
        <v>Petit Nay2018-201920196Chèque vacances</v>
      </c>
      <c r="D178" s="8" t="str">
        <f t="shared" si="39"/>
        <v>Petit Nay2018-201920196Espèces</v>
      </c>
      <c r="E178" s="8" t="str">
        <f t="shared" si="40"/>
        <v>Petit Nay2018-201920196Espèces non comptabilisé</v>
      </c>
      <c r="G178" s="52" t="s">
        <v>24</v>
      </c>
      <c r="H178" s="16">
        <v>20196</v>
      </c>
      <c r="I178" s="16">
        <f>SUMIF(Paiements!$N:$N,A178,Paiements!$E:$E)</f>
        <v>0</v>
      </c>
      <c r="J178" s="16">
        <f>SUMIF(Paiements!$N:$N,B178,Paiements!$E:$E)</f>
        <v>0</v>
      </c>
      <c r="K178" s="16">
        <f>SUMIF(Paiements!$N:$N,C178,Paiements!$E:$E)</f>
        <v>0</v>
      </c>
      <c r="L178" s="16">
        <f>SUMIF(Paiements!$N:$N,D178,Paiements!$E:$E)</f>
        <v>0</v>
      </c>
      <c r="M178" s="16">
        <f>SUMIF(Paiements!$N:$N,E178,Paiements!$E:$E)</f>
        <v>0</v>
      </c>
      <c r="N178" s="15">
        <f t="shared" si="41"/>
        <v>0</v>
      </c>
    </row>
    <row r="179" spans="1:14" x14ac:dyDescent="0.25">
      <c r="A179" s="8" t="str">
        <f t="shared" si="36"/>
        <v>Petit Nay2018-201920197Chèque</v>
      </c>
      <c r="B179" s="8" t="str">
        <f t="shared" si="37"/>
        <v>Petit Nay2018-201920197Virement</v>
      </c>
      <c r="C179" s="8" t="str">
        <f t="shared" si="38"/>
        <v>Petit Nay2018-201920197Chèque vacances</v>
      </c>
      <c r="D179" s="8" t="str">
        <f t="shared" si="39"/>
        <v>Petit Nay2018-201920197Espèces</v>
      </c>
      <c r="E179" s="8" t="str">
        <f t="shared" si="40"/>
        <v>Petit Nay2018-201920197Espèces non comptabilisé</v>
      </c>
      <c r="G179" s="52" t="s">
        <v>24</v>
      </c>
      <c r="H179" s="16">
        <v>20197</v>
      </c>
      <c r="I179" s="16">
        <f>SUMIF(Paiements!$N:$N,A179,Paiements!$E:$E)</f>
        <v>0</v>
      </c>
      <c r="J179" s="16">
        <f>SUMIF(Paiements!$N:$N,B179,Paiements!$E:$E)</f>
        <v>0</v>
      </c>
      <c r="K179" s="16">
        <f>SUMIF(Paiements!$N:$N,C179,Paiements!$E:$E)</f>
        <v>0</v>
      </c>
      <c r="L179" s="16">
        <f>SUMIF(Paiements!$N:$N,D179,Paiements!$E:$E)</f>
        <v>0</v>
      </c>
      <c r="M179" s="16">
        <f>SUMIF(Paiements!$N:$N,E179,Paiements!$E:$E)</f>
        <v>0</v>
      </c>
      <c r="N179" s="15">
        <f t="shared" si="41"/>
        <v>0</v>
      </c>
    </row>
    <row r="180" spans="1:14" x14ac:dyDescent="0.25">
      <c r="A180" s="8" t="str">
        <f t="shared" si="36"/>
        <v>Petit Nay2018-201920198Chèque</v>
      </c>
      <c r="B180" s="8" t="str">
        <f t="shared" si="37"/>
        <v>Petit Nay2018-201920198Virement</v>
      </c>
      <c r="C180" s="8" t="str">
        <f t="shared" si="38"/>
        <v>Petit Nay2018-201920198Chèque vacances</v>
      </c>
      <c r="D180" s="8" t="str">
        <f t="shared" si="39"/>
        <v>Petit Nay2018-201920198Espèces</v>
      </c>
      <c r="E180" s="8" t="str">
        <f t="shared" si="40"/>
        <v>Petit Nay2018-201920198Espèces non comptabilisé</v>
      </c>
      <c r="G180" s="52" t="s">
        <v>24</v>
      </c>
      <c r="H180" s="16">
        <v>20198</v>
      </c>
      <c r="I180" s="16">
        <f>SUMIF(Paiements!$N:$N,A180,Paiements!$E:$E)</f>
        <v>0</v>
      </c>
      <c r="J180" s="16">
        <f>SUMIF(Paiements!$N:$N,B180,Paiements!$E:$E)</f>
        <v>0</v>
      </c>
      <c r="K180" s="16">
        <f>SUMIF(Paiements!$N:$N,C180,Paiements!$E:$E)</f>
        <v>0</v>
      </c>
      <c r="L180" s="16">
        <f>SUMIF(Paiements!$N:$N,D180,Paiements!$E:$E)</f>
        <v>0</v>
      </c>
      <c r="M180" s="16">
        <f>SUMIF(Paiements!$N:$N,E180,Paiements!$E:$E)</f>
        <v>0</v>
      </c>
      <c r="N180" s="15">
        <f t="shared" si="41"/>
        <v>0</v>
      </c>
    </row>
    <row r="181" spans="1:14" x14ac:dyDescent="0.25">
      <c r="A181" s="8" t="str">
        <f t="shared" si="36"/>
        <v>Petit Nay2018-201920199Chèque</v>
      </c>
      <c r="B181" s="8" t="str">
        <f t="shared" si="37"/>
        <v>Petit Nay2018-201920199Virement</v>
      </c>
      <c r="C181" s="8" t="str">
        <f t="shared" si="38"/>
        <v>Petit Nay2018-201920199Chèque vacances</v>
      </c>
      <c r="D181" s="8" t="str">
        <f t="shared" si="39"/>
        <v>Petit Nay2018-201920199Espèces</v>
      </c>
      <c r="E181" s="8" t="str">
        <f t="shared" si="40"/>
        <v>Petit Nay2018-201920199Espèces non comptabilisé</v>
      </c>
      <c r="G181" s="52" t="s">
        <v>24</v>
      </c>
      <c r="H181" s="16">
        <v>20199</v>
      </c>
      <c r="I181" s="16">
        <f>SUMIF(Paiements!$N:$N,A181,Paiements!$E:$E)</f>
        <v>0</v>
      </c>
      <c r="J181" s="16">
        <f>SUMIF(Paiements!$N:$N,B181,Paiements!$E:$E)</f>
        <v>0</v>
      </c>
      <c r="K181" s="16">
        <f>SUMIF(Paiements!$N:$N,C181,Paiements!$E:$E)</f>
        <v>0</v>
      </c>
      <c r="L181" s="16">
        <f>SUMIF(Paiements!$N:$N,D181,Paiements!$E:$E)</f>
        <v>0</v>
      </c>
      <c r="M181" s="16">
        <f>SUMIF(Paiements!$N:$N,E181,Paiements!$E:$E)</f>
        <v>0</v>
      </c>
      <c r="N181" s="15">
        <f t="shared" si="41"/>
        <v>0</v>
      </c>
    </row>
    <row r="182" spans="1:14" x14ac:dyDescent="0.25">
      <c r="A182" s="8" t="str">
        <f t="shared" si="36"/>
        <v>Petit Nay2018-2019201910Chèque</v>
      </c>
      <c r="B182" s="8" t="str">
        <f t="shared" si="37"/>
        <v>Petit Nay2018-2019201910Virement</v>
      </c>
      <c r="C182" s="8" t="str">
        <f t="shared" si="38"/>
        <v>Petit Nay2018-2019201910Chèque vacances</v>
      </c>
      <c r="D182" s="8" t="str">
        <f t="shared" si="39"/>
        <v>Petit Nay2018-2019201910Espèces</v>
      </c>
      <c r="E182" s="8" t="str">
        <f t="shared" si="40"/>
        <v>Petit Nay2018-2019201910Espèces non comptabilisé</v>
      </c>
      <c r="G182" s="52" t="s">
        <v>24</v>
      </c>
      <c r="H182" s="16">
        <v>201910</v>
      </c>
      <c r="I182" s="16">
        <f>SUMIF(Paiements!$N:$N,A182,Paiements!$E:$E)</f>
        <v>0</v>
      </c>
      <c r="J182" s="16">
        <f>SUMIF(Paiements!$N:$N,B182,Paiements!$E:$E)</f>
        <v>0</v>
      </c>
      <c r="K182" s="16">
        <f>SUMIF(Paiements!$N:$N,C182,Paiements!$E:$E)</f>
        <v>0</v>
      </c>
      <c r="L182" s="16">
        <f>SUMIF(Paiements!$N:$N,D182,Paiements!$E:$E)</f>
        <v>0</v>
      </c>
      <c r="M182" s="16">
        <f>SUMIF(Paiements!$N:$N,E182,Paiements!$E:$E)</f>
        <v>0</v>
      </c>
      <c r="N182" s="15">
        <f t="shared" si="41"/>
        <v>0</v>
      </c>
    </row>
    <row r="183" spans="1:14" x14ac:dyDescent="0.25">
      <c r="A183" s="8" t="str">
        <f t="shared" si="36"/>
        <v>Petit Nay2018-2019201911Chèque</v>
      </c>
      <c r="B183" s="8" t="str">
        <f t="shared" si="37"/>
        <v>Petit Nay2018-2019201911Virement</v>
      </c>
      <c r="C183" s="8" t="str">
        <f t="shared" si="38"/>
        <v>Petit Nay2018-2019201911Chèque vacances</v>
      </c>
      <c r="D183" s="8" t="str">
        <f t="shared" si="39"/>
        <v>Petit Nay2018-2019201911Espèces</v>
      </c>
      <c r="E183" s="8" t="str">
        <f t="shared" si="40"/>
        <v>Petit Nay2018-2019201911Espèces non comptabilisé</v>
      </c>
      <c r="G183" s="52" t="s">
        <v>24</v>
      </c>
      <c r="H183" s="16">
        <v>201911</v>
      </c>
      <c r="I183" s="16">
        <f>SUMIF(Paiements!$N:$N,A183,Paiements!$E:$E)</f>
        <v>0</v>
      </c>
      <c r="J183" s="16">
        <f>SUMIF(Paiements!$N:$N,B183,Paiements!$E:$E)</f>
        <v>0</v>
      </c>
      <c r="K183" s="16">
        <f>SUMIF(Paiements!$N:$N,C183,Paiements!$E:$E)</f>
        <v>0</v>
      </c>
      <c r="L183" s="16">
        <f>SUMIF(Paiements!$N:$N,D183,Paiements!$E:$E)</f>
        <v>0</v>
      </c>
      <c r="M183" s="16">
        <f>SUMIF(Paiements!$N:$N,E183,Paiements!$E:$E)</f>
        <v>0</v>
      </c>
      <c r="N183" s="15">
        <f t="shared" si="41"/>
        <v>0</v>
      </c>
    </row>
    <row r="184" spans="1:14" x14ac:dyDescent="0.25">
      <c r="A184" s="8" t="str">
        <f t="shared" si="36"/>
        <v>Petit Nay2018-2019201912Chèque</v>
      </c>
      <c r="B184" s="8" t="str">
        <f t="shared" si="37"/>
        <v>Petit Nay2018-2019201912Virement</v>
      </c>
      <c r="C184" s="8" t="str">
        <f t="shared" si="38"/>
        <v>Petit Nay2018-2019201912Chèque vacances</v>
      </c>
      <c r="D184" s="8" t="str">
        <f t="shared" si="39"/>
        <v>Petit Nay2018-2019201912Espèces</v>
      </c>
      <c r="E184" s="8" t="str">
        <f t="shared" si="40"/>
        <v>Petit Nay2018-2019201912Espèces non comptabilisé</v>
      </c>
      <c r="G184" s="52" t="s">
        <v>24</v>
      </c>
      <c r="H184" s="16">
        <v>201912</v>
      </c>
      <c r="I184" s="16">
        <f>SUMIF(Paiements!$N:$N,A184,Paiements!$E:$E)</f>
        <v>0</v>
      </c>
      <c r="J184" s="16">
        <f>SUMIF(Paiements!$N:$N,B184,Paiements!$E:$E)</f>
        <v>0</v>
      </c>
      <c r="K184" s="16">
        <f>SUMIF(Paiements!$N:$N,C184,Paiements!$E:$E)</f>
        <v>0</v>
      </c>
      <c r="L184" s="16">
        <f>SUMIF(Paiements!$N:$N,D184,Paiements!$E:$E)</f>
        <v>0</v>
      </c>
      <c r="M184" s="16">
        <f>SUMIF(Paiements!$N:$N,E184,Paiements!$E:$E)</f>
        <v>0</v>
      </c>
      <c r="N184" s="15">
        <f t="shared" si="41"/>
        <v>0</v>
      </c>
    </row>
    <row r="185" spans="1:14" x14ac:dyDescent="0.25">
      <c r="G185" s="18" t="str">
        <f>G26</f>
        <v>2019-2020</v>
      </c>
      <c r="H185" s="16"/>
      <c r="I185" s="16"/>
      <c r="J185" s="16"/>
      <c r="K185" s="16"/>
      <c r="L185" s="16"/>
      <c r="M185" s="16"/>
      <c r="N185" s="15"/>
    </row>
    <row r="186" spans="1:14" x14ac:dyDescent="0.25">
      <c r="A186" s="8" t="str">
        <f t="shared" ref="A186:A209" si="42">CONCATENATE($G186,$G$26,$H186,I$1)</f>
        <v>Petit Nay2019-202020181Chèque</v>
      </c>
      <c r="B186" s="8" t="str">
        <f t="shared" ref="B186:B209" si="43">CONCATENATE($G186,$G$26,$H186,J$1)</f>
        <v>Petit Nay2019-202020181Virement</v>
      </c>
      <c r="C186" s="8" t="str">
        <f t="shared" ref="C186:C209" si="44">CONCATENATE($G186,$G$26,$H186,K$1)</f>
        <v>Petit Nay2019-202020181Chèque vacances</v>
      </c>
      <c r="D186" s="8" t="str">
        <f t="shared" ref="D186:D209" si="45">CONCATENATE($G186,$G$26,$H186,L$1)</f>
        <v>Petit Nay2019-202020181Espèces</v>
      </c>
      <c r="E186" s="8" t="str">
        <f t="shared" ref="E186:E209" si="46">CONCATENATE($G186,$G$26,$H186,M$1)</f>
        <v>Petit Nay2019-202020181Espèces non comptabilisé</v>
      </c>
      <c r="G186" s="52" t="s">
        <v>24</v>
      </c>
      <c r="H186" s="16">
        <v>20181</v>
      </c>
      <c r="I186" s="16">
        <f>SUMIF(Paiements!$N:$N,A186,Paiements!$E:$E)</f>
        <v>0</v>
      </c>
      <c r="J186" s="16">
        <f>SUMIF(Paiements!$N:$N,B186,Paiements!$E:$E)</f>
        <v>0</v>
      </c>
      <c r="K186" s="16">
        <f>SUMIF(Paiements!$N:$N,C186,Paiements!$E:$E)</f>
        <v>0</v>
      </c>
      <c r="L186" s="16">
        <f>SUMIF(Paiements!$N:$N,D186,Paiements!$E:$E)</f>
        <v>0</v>
      </c>
      <c r="M186" s="16">
        <f>SUMIF(Paiements!$N:$N,E186,Paiements!$E:$E)</f>
        <v>0</v>
      </c>
      <c r="N186" s="15">
        <f t="shared" ref="N186:N209" si="47">SUM(I186:L186)</f>
        <v>0</v>
      </c>
    </row>
    <row r="187" spans="1:14" x14ac:dyDescent="0.25">
      <c r="A187" s="8" t="str">
        <f t="shared" si="42"/>
        <v>Petit Nay2019-202020182Chèque</v>
      </c>
      <c r="B187" s="8" t="str">
        <f t="shared" si="43"/>
        <v>Petit Nay2019-202020182Virement</v>
      </c>
      <c r="C187" s="8" t="str">
        <f t="shared" si="44"/>
        <v>Petit Nay2019-202020182Chèque vacances</v>
      </c>
      <c r="D187" s="8" t="str">
        <f t="shared" si="45"/>
        <v>Petit Nay2019-202020182Espèces</v>
      </c>
      <c r="E187" s="8" t="str">
        <f t="shared" si="46"/>
        <v>Petit Nay2019-202020182Espèces non comptabilisé</v>
      </c>
      <c r="G187" s="52" t="s">
        <v>24</v>
      </c>
      <c r="H187" s="16">
        <v>20182</v>
      </c>
      <c r="I187" s="16">
        <f>SUMIF(Paiements!$N:$N,A187,Paiements!$E:$E)</f>
        <v>0</v>
      </c>
      <c r="J187" s="16">
        <f>SUMIF(Paiements!$N:$N,B187,Paiements!$E:$E)</f>
        <v>0</v>
      </c>
      <c r="K187" s="16">
        <f>SUMIF(Paiements!$N:$N,C187,Paiements!$E:$E)</f>
        <v>0</v>
      </c>
      <c r="L187" s="16">
        <f>SUMIF(Paiements!$N:$N,D187,Paiements!$E:$E)</f>
        <v>0</v>
      </c>
      <c r="M187" s="16">
        <f>SUMIF(Paiements!$N:$N,E187,Paiements!$E:$E)</f>
        <v>0</v>
      </c>
      <c r="N187" s="15">
        <f t="shared" si="47"/>
        <v>0</v>
      </c>
    </row>
    <row r="188" spans="1:14" x14ac:dyDescent="0.25">
      <c r="A188" s="8" t="str">
        <f t="shared" si="42"/>
        <v>Petit Nay2019-202020183Chèque</v>
      </c>
      <c r="B188" s="8" t="str">
        <f t="shared" si="43"/>
        <v>Petit Nay2019-202020183Virement</v>
      </c>
      <c r="C188" s="8" t="str">
        <f t="shared" si="44"/>
        <v>Petit Nay2019-202020183Chèque vacances</v>
      </c>
      <c r="D188" s="8" t="str">
        <f t="shared" si="45"/>
        <v>Petit Nay2019-202020183Espèces</v>
      </c>
      <c r="E188" s="8" t="str">
        <f t="shared" si="46"/>
        <v>Petit Nay2019-202020183Espèces non comptabilisé</v>
      </c>
      <c r="G188" s="52" t="s">
        <v>24</v>
      </c>
      <c r="H188" s="16">
        <v>20183</v>
      </c>
      <c r="I188" s="16">
        <f>SUMIF(Paiements!$N:$N,A188,Paiements!$E:$E)</f>
        <v>0</v>
      </c>
      <c r="J188" s="16">
        <f>SUMIF(Paiements!$N:$N,B188,Paiements!$E:$E)</f>
        <v>0</v>
      </c>
      <c r="K188" s="16">
        <f>SUMIF(Paiements!$N:$N,C188,Paiements!$E:$E)</f>
        <v>0</v>
      </c>
      <c r="L188" s="16">
        <f>SUMIF(Paiements!$N:$N,D188,Paiements!$E:$E)</f>
        <v>0</v>
      </c>
      <c r="M188" s="16">
        <f>SUMIF(Paiements!$N:$N,E188,Paiements!$E:$E)</f>
        <v>0</v>
      </c>
      <c r="N188" s="15">
        <f t="shared" si="47"/>
        <v>0</v>
      </c>
    </row>
    <row r="189" spans="1:14" x14ac:dyDescent="0.25">
      <c r="A189" s="8" t="str">
        <f t="shared" si="42"/>
        <v>Petit Nay2019-202020184Chèque</v>
      </c>
      <c r="B189" s="8" t="str">
        <f t="shared" si="43"/>
        <v>Petit Nay2019-202020184Virement</v>
      </c>
      <c r="C189" s="8" t="str">
        <f t="shared" si="44"/>
        <v>Petit Nay2019-202020184Chèque vacances</v>
      </c>
      <c r="D189" s="8" t="str">
        <f t="shared" si="45"/>
        <v>Petit Nay2019-202020184Espèces</v>
      </c>
      <c r="E189" s="8" t="str">
        <f t="shared" si="46"/>
        <v>Petit Nay2019-202020184Espèces non comptabilisé</v>
      </c>
      <c r="G189" s="52" t="s">
        <v>24</v>
      </c>
      <c r="H189" s="16">
        <v>20184</v>
      </c>
      <c r="I189" s="16">
        <f>SUMIF(Paiements!$N:$N,A189,Paiements!$E:$E)</f>
        <v>0</v>
      </c>
      <c r="J189" s="16">
        <f>SUMIF(Paiements!$N:$N,B189,Paiements!$E:$E)</f>
        <v>0</v>
      </c>
      <c r="K189" s="16">
        <f>SUMIF(Paiements!$N:$N,C189,Paiements!$E:$E)</f>
        <v>0</v>
      </c>
      <c r="L189" s="16">
        <f>SUMIF(Paiements!$N:$N,D189,Paiements!$E:$E)</f>
        <v>0</v>
      </c>
      <c r="M189" s="16">
        <f>SUMIF(Paiements!$N:$N,E189,Paiements!$E:$E)</f>
        <v>0</v>
      </c>
      <c r="N189" s="15">
        <f t="shared" si="47"/>
        <v>0</v>
      </c>
    </row>
    <row r="190" spans="1:14" x14ac:dyDescent="0.25">
      <c r="A190" s="8" t="str">
        <f t="shared" si="42"/>
        <v>Petit Nay2019-202020185Chèque</v>
      </c>
      <c r="B190" s="8" t="str">
        <f t="shared" si="43"/>
        <v>Petit Nay2019-202020185Virement</v>
      </c>
      <c r="C190" s="8" t="str">
        <f t="shared" si="44"/>
        <v>Petit Nay2019-202020185Chèque vacances</v>
      </c>
      <c r="D190" s="8" t="str">
        <f t="shared" si="45"/>
        <v>Petit Nay2019-202020185Espèces</v>
      </c>
      <c r="E190" s="8" t="str">
        <f t="shared" si="46"/>
        <v>Petit Nay2019-202020185Espèces non comptabilisé</v>
      </c>
      <c r="G190" s="52" t="s">
        <v>24</v>
      </c>
      <c r="H190" s="16">
        <v>20185</v>
      </c>
      <c r="I190" s="16">
        <f>SUMIF(Paiements!$N:$N,A190,Paiements!$E:$E)</f>
        <v>0</v>
      </c>
      <c r="J190" s="16">
        <f>SUMIF(Paiements!$N:$N,B190,Paiements!$E:$E)</f>
        <v>0</v>
      </c>
      <c r="K190" s="16">
        <f>SUMIF(Paiements!$N:$N,C190,Paiements!$E:$E)</f>
        <v>0</v>
      </c>
      <c r="L190" s="16">
        <f>SUMIF(Paiements!$N:$N,D190,Paiements!$E:$E)</f>
        <v>0</v>
      </c>
      <c r="M190" s="16">
        <f>SUMIF(Paiements!$N:$N,E190,Paiements!$E:$E)</f>
        <v>0</v>
      </c>
      <c r="N190" s="15">
        <f t="shared" si="47"/>
        <v>0</v>
      </c>
    </row>
    <row r="191" spans="1:14" x14ac:dyDescent="0.25">
      <c r="A191" s="8" t="str">
        <f t="shared" si="42"/>
        <v>Petit Nay2019-202020186Chèque</v>
      </c>
      <c r="B191" s="8" t="str">
        <f t="shared" si="43"/>
        <v>Petit Nay2019-202020186Virement</v>
      </c>
      <c r="C191" s="8" t="str">
        <f t="shared" si="44"/>
        <v>Petit Nay2019-202020186Chèque vacances</v>
      </c>
      <c r="D191" s="8" t="str">
        <f t="shared" si="45"/>
        <v>Petit Nay2019-202020186Espèces</v>
      </c>
      <c r="E191" s="8" t="str">
        <f t="shared" si="46"/>
        <v>Petit Nay2019-202020186Espèces non comptabilisé</v>
      </c>
      <c r="G191" s="52" t="s">
        <v>24</v>
      </c>
      <c r="H191" s="16">
        <v>20186</v>
      </c>
      <c r="I191" s="16">
        <f>SUMIF(Paiements!$N:$N,A191,Paiements!$E:$E)</f>
        <v>0</v>
      </c>
      <c r="J191" s="16">
        <f>SUMIF(Paiements!$N:$N,B191,Paiements!$E:$E)</f>
        <v>0</v>
      </c>
      <c r="K191" s="16">
        <f>SUMIF(Paiements!$N:$N,C191,Paiements!$E:$E)</f>
        <v>0</v>
      </c>
      <c r="L191" s="16">
        <f>SUMIF(Paiements!$N:$N,D191,Paiements!$E:$E)</f>
        <v>0</v>
      </c>
      <c r="M191" s="16">
        <f>SUMIF(Paiements!$N:$N,E191,Paiements!$E:$E)</f>
        <v>0</v>
      </c>
      <c r="N191" s="15">
        <f t="shared" si="47"/>
        <v>0</v>
      </c>
    </row>
    <row r="192" spans="1:14" x14ac:dyDescent="0.25">
      <c r="A192" s="8" t="str">
        <f t="shared" si="42"/>
        <v>Petit Nay2019-202020187Chèque</v>
      </c>
      <c r="B192" s="8" t="str">
        <f t="shared" si="43"/>
        <v>Petit Nay2019-202020187Virement</v>
      </c>
      <c r="C192" s="8" t="str">
        <f t="shared" si="44"/>
        <v>Petit Nay2019-202020187Chèque vacances</v>
      </c>
      <c r="D192" s="8" t="str">
        <f t="shared" si="45"/>
        <v>Petit Nay2019-202020187Espèces</v>
      </c>
      <c r="E192" s="8" t="str">
        <f t="shared" si="46"/>
        <v>Petit Nay2019-202020187Espèces non comptabilisé</v>
      </c>
      <c r="G192" s="52" t="s">
        <v>24</v>
      </c>
      <c r="H192" s="16">
        <v>20187</v>
      </c>
      <c r="I192" s="16">
        <f>SUMIF(Paiements!$N:$N,A192,Paiements!$E:$E)</f>
        <v>0</v>
      </c>
      <c r="J192" s="16">
        <f>SUMIF(Paiements!$N:$N,B192,Paiements!$E:$E)</f>
        <v>0</v>
      </c>
      <c r="K192" s="16">
        <f>SUMIF(Paiements!$N:$N,C192,Paiements!$E:$E)</f>
        <v>0</v>
      </c>
      <c r="L192" s="16">
        <f>SUMIF(Paiements!$N:$N,D192,Paiements!$E:$E)</f>
        <v>0</v>
      </c>
      <c r="M192" s="16">
        <f>SUMIF(Paiements!$N:$N,E192,Paiements!$E:$E)</f>
        <v>0</v>
      </c>
      <c r="N192" s="15">
        <f t="shared" si="47"/>
        <v>0</v>
      </c>
    </row>
    <row r="193" spans="1:14" x14ac:dyDescent="0.25">
      <c r="A193" s="8" t="str">
        <f t="shared" si="42"/>
        <v>Petit Nay2019-202020188Chèque</v>
      </c>
      <c r="B193" s="8" t="str">
        <f t="shared" si="43"/>
        <v>Petit Nay2019-202020188Virement</v>
      </c>
      <c r="C193" s="8" t="str">
        <f t="shared" si="44"/>
        <v>Petit Nay2019-202020188Chèque vacances</v>
      </c>
      <c r="D193" s="8" t="str">
        <f t="shared" si="45"/>
        <v>Petit Nay2019-202020188Espèces</v>
      </c>
      <c r="E193" s="8" t="str">
        <f t="shared" si="46"/>
        <v>Petit Nay2019-202020188Espèces non comptabilisé</v>
      </c>
      <c r="G193" s="52" t="s">
        <v>24</v>
      </c>
      <c r="H193" s="16">
        <v>20188</v>
      </c>
      <c r="I193" s="16">
        <f>SUMIF(Paiements!$N:$N,A193,Paiements!$E:$E)</f>
        <v>0</v>
      </c>
      <c r="J193" s="16">
        <f>SUMIF(Paiements!$N:$N,B193,Paiements!$E:$E)</f>
        <v>0</v>
      </c>
      <c r="K193" s="16">
        <f>SUMIF(Paiements!$N:$N,C193,Paiements!$E:$E)</f>
        <v>0</v>
      </c>
      <c r="L193" s="16">
        <f>SUMIF(Paiements!$N:$N,D193,Paiements!$E:$E)</f>
        <v>0</v>
      </c>
      <c r="M193" s="16">
        <f>SUMIF(Paiements!$N:$N,E193,Paiements!$E:$E)</f>
        <v>0</v>
      </c>
      <c r="N193" s="15">
        <f t="shared" si="47"/>
        <v>0</v>
      </c>
    </row>
    <row r="194" spans="1:14" x14ac:dyDescent="0.25">
      <c r="A194" s="8" t="str">
        <f t="shared" si="42"/>
        <v>Petit Nay2019-202020189Chèque</v>
      </c>
      <c r="B194" s="8" t="str">
        <f t="shared" si="43"/>
        <v>Petit Nay2019-202020189Virement</v>
      </c>
      <c r="C194" s="8" t="str">
        <f t="shared" si="44"/>
        <v>Petit Nay2019-202020189Chèque vacances</v>
      </c>
      <c r="D194" s="8" t="str">
        <f t="shared" si="45"/>
        <v>Petit Nay2019-202020189Espèces</v>
      </c>
      <c r="E194" s="8" t="str">
        <f t="shared" si="46"/>
        <v>Petit Nay2019-202020189Espèces non comptabilisé</v>
      </c>
      <c r="G194" s="52" t="s">
        <v>24</v>
      </c>
      <c r="H194" s="16">
        <v>20189</v>
      </c>
      <c r="I194" s="16">
        <f>SUMIF(Paiements!$N:$N,A194,Paiements!$E:$E)</f>
        <v>0</v>
      </c>
      <c r="J194" s="16">
        <f>SUMIF(Paiements!$N:$N,B194,Paiements!$E:$E)</f>
        <v>0</v>
      </c>
      <c r="K194" s="16">
        <f>SUMIF(Paiements!$N:$N,C194,Paiements!$E:$E)</f>
        <v>0</v>
      </c>
      <c r="L194" s="16">
        <f>SUMIF(Paiements!$N:$N,D194,Paiements!$E:$E)</f>
        <v>0</v>
      </c>
      <c r="M194" s="16">
        <f>SUMIF(Paiements!$N:$N,E194,Paiements!$E:$E)</f>
        <v>0</v>
      </c>
      <c r="N194" s="15">
        <f t="shared" si="47"/>
        <v>0</v>
      </c>
    </row>
    <row r="195" spans="1:14" x14ac:dyDescent="0.25">
      <c r="A195" s="8" t="str">
        <f t="shared" si="42"/>
        <v>Petit Nay2019-2020201810Chèque</v>
      </c>
      <c r="B195" s="8" t="str">
        <f t="shared" si="43"/>
        <v>Petit Nay2019-2020201810Virement</v>
      </c>
      <c r="C195" s="8" t="str">
        <f t="shared" si="44"/>
        <v>Petit Nay2019-2020201810Chèque vacances</v>
      </c>
      <c r="D195" s="8" t="str">
        <f t="shared" si="45"/>
        <v>Petit Nay2019-2020201810Espèces</v>
      </c>
      <c r="E195" s="8" t="str">
        <f t="shared" si="46"/>
        <v>Petit Nay2019-2020201810Espèces non comptabilisé</v>
      </c>
      <c r="G195" s="52" t="s">
        <v>24</v>
      </c>
      <c r="H195" s="16">
        <v>201810</v>
      </c>
      <c r="I195" s="16">
        <f>SUMIF(Paiements!$N:$N,A195,Paiements!$E:$E)</f>
        <v>0</v>
      </c>
      <c r="J195" s="16">
        <f>SUMIF(Paiements!$N:$N,B195,Paiements!$E:$E)</f>
        <v>0</v>
      </c>
      <c r="K195" s="16">
        <f>SUMIF(Paiements!$N:$N,C195,Paiements!$E:$E)</f>
        <v>0</v>
      </c>
      <c r="L195" s="16">
        <f>SUMIF(Paiements!$N:$N,D195,Paiements!$E:$E)</f>
        <v>0</v>
      </c>
      <c r="M195" s="16">
        <f>SUMIF(Paiements!$N:$N,E195,Paiements!$E:$E)</f>
        <v>0</v>
      </c>
      <c r="N195" s="15">
        <f t="shared" si="47"/>
        <v>0</v>
      </c>
    </row>
    <row r="196" spans="1:14" x14ac:dyDescent="0.25">
      <c r="A196" s="8" t="str">
        <f t="shared" si="42"/>
        <v>Petit Nay2019-2020201811Chèque</v>
      </c>
      <c r="B196" s="8" t="str">
        <f t="shared" si="43"/>
        <v>Petit Nay2019-2020201811Virement</v>
      </c>
      <c r="C196" s="8" t="str">
        <f t="shared" si="44"/>
        <v>Petit Nay2019-2020201811Chèque vacances</v>
      </c>
      <c r="D196" s="8" t="str">
        <f t="shared" si="45"/>
        <v>Petit Nay2019-2020201811Espèces</v>
      </c>
      <c r="E196" s="8" t="str">
        <f t="shared" si="46"/>
        <v>Petit Nay2019-2020201811Espèces non comptabilisé</v>
      </c>
      <c r="G196" s="52" t="s">
        <v>24</v>
      </c>
      <c r="H196" s="16">
        <v>201811</v>
      </c>
      <c r="I196" s="16">
        <f>SUMIF(Paiements!$N:$N,A196,Paiements!$E:$E)</f>
        <v>0</v>
      </c>
      <c r="J196" s="16">
        <f>SUMIF(Paiements!$N:$N,B196,Paiements!$E:$E)</f>
        <v>0</v>
      </c>
      <c r="K196" s="16">
        <f>SUMIF(Paiements!$N:$N,C196,Paiements!$E:$E)</f>
        <v>0</v>
      </c>
      <c r="L196" s="16">
        <f>SUMIF(Paiements!$N:$N,D196,Paiements!$E:$E)</f>
        <v>0</v>
      </c>
      <c r="M196" s="16">
        <f>SUMIF(Paiements!$N:$N,E196,Paiements!$E:$E)</f>
        <v>0</v>
      </c>
      <c r="N196" s="15">
        <f t="shared" si="47"/>
        <v>0</v>
      </c>
    </row>
    <row r="197" spans="1:14" x14ac:dyDescent="0.25">
      <c r="A197" s="8" t="str">
        <f t="shared" si="42"/>
        <v>Petit Nay2019-2020201812Chèque</v>
      </c>
      <c r="B197" s="8" t="str">
        <f t="shared" si="43"/>
        <v>Petit Nay2019-2020201812Virement</v>
      </c>
      <c r="C197" s="8" t="str">
        <f t="shared" si="44"/>
        <v>Petit Nay2019-2020201812Chèque vacances</v>
      </c>
      <c r="D197" s="8" t="str">
        <f t="shared" si="45"/>
        <v>Petit Nay2019-2020201812Espèces</v>
      </c>
      <c r="E197" s="8" t="str">
        <f t="shared" si="46"/>
        <v>Petit Nay2019-2020201812Espèces non comptabilisé</v>
      </c>
      <c r="G197" s="52" t="s">
        <v>24</v>
      </c>
      <c r="H197" s="16">
        <v>201812</v>
      </c>
      <c r="I197" s="16">
        <f>SUMIF(Paiements!$N:$N,A197,Paiements!$E:$E)</f>
        <v>0</v>
      </c>
      <c r="J197" s="16">
        <f>SUMIF(Paiements!$N:$N,B197,Paiements!$E:$E)</f>
        <v>0</v>
      </c>
      <c r="K197" s="16">
        <f>SUMIF(Paiements!$N:$N,C197,Paiements!$E:$E)</f>
        <v>0</v>
      </c>
      <c r="L197" s="16">
        <f>SUMIF(Paiements!$N:$N,D197,Paiements!$E:$E)</f>
        <v>0</v>
      </c>
      <c r="M197" s="16">
        <f>SUMIF(Paiements!$N:$N,E197,Paiements!$E:$E)</f>
        <v>0</v>
      </c>
      <c r="N197" s="15">
        <f t="shared" si="47"/>
        <v>0</v>
      </c>
    </row>
    <row r="198" spans="1:14" x14ac:dyDescent="0.25">
      <c r="A198" s="8" t="str">
        <f t="shared" si="42"/>
        <v>Petit Nay2019-202020191Chèque</v>
      </c>
      <c r="B198" s="8" t="str">
        <f t="shared" si="43"/>
        <v>Petit Nay2019-202020191Virement</v>
      </c>
      <c r="C198" s="8" t="str">
        <f t="shared" si="44"/>
        <v>Petit Nay2019-202020191Chèque vacances</v>
      </c>
      <c r="D198" s="8" t="str">
        <f t="shared" si="45"/>
        <v>Petit Nay2019-202020191Espèces</v>
      </c>
      <c r="E198" s="8" t="str">
        <f t="shared" si="46"/>
        <v>Petit Nay2019-202020191Espèces non comptabilisé</v>
      </c>
      <c r="G198" s="52" t="s">
        <v>24</v>
      </c>
      <c r="H198" s="16">
        <v>20191</v>
      </c>
      <c r="I198" s="16">
        <f>SUMIF(Paiements!$N:$N,A198,Paiements!$E:$E)</f>
        <v>0</v>
      </c>
      <c r="J198" s="16">
        <f>SUMIF(Paiements!$N:$N,B198,Paiements!$E:$E)</f>
        <v>0</v>
      </c>
      <c r="K198" s="16">
        <f>SUMIF(Paiements!$N:$N,C198,Paiements!$E:$E)</f>
        <v>0</v>
      </c>
      <c r="L198" s="16">
        <f>SUMIF(Paiements!$N:$N,D198,Paiements!$E:$E)</f>
        <v>0</v>
      </c>
      <c r="M198" s="16">
        <f>SUMIF(Paiements!$N:$N,E198,Paiements!$E:$E)</f>
        <v>0</v>
      </c>
      <c r="N198" s="15">
        <f t="shared" si="47"/>
        <v>0</v>
      </c>
    </row>
    <row r="199" spans="1:14" x14ac:dyDescent="0.25">
      <c r="A199" s="8" t="str">
        <f t="shared" si="42"/>
        <v>Petit Nay2019-202020192Chèque</v>
      </c>
      <c r="B199" s="8" t="str">
        <f t="shared" si="43"/>
        <v>Petit Nay2019-202020192Virement</v>
      </c>
      <c r="C199" s="8" t="str">
        <f t="shared" si="44"/>
        <v>Petit Nay2019-202020192Chèque vacances</v>
      </c>
      <c r="D199" s="8" t="str">
        <f t="shared" si="45"/>
        <v>Petit Nay2019-202020192Espèces</v>
      </c>
      <c r="E199" s="8" t="str">
        <f t="shared" si="46"/>
        <v>Petit Nay2019-202020192Espèces non comptabilisé</v>
      </c>
      <c r="G199" s="52" t="s">
        <v>24</v>
      </c>
      <c r="H199" s="16">
        <v>20192</v>
      </c>
      <c r="I199" s="16">
        <f>SUMIF(Paiements!$N:$N,A199,Paiements!$E:$E)</f>
        <v>0</v>
      </c>
      <c r="J199" s="16">
        <f>SUMIF(Paiements!$N:$N,B199,Paiements!$E:$E)</f>
        <v>0</v>
      </c>
      <c r="K199" s="16">
        <f>SUMIF(Paiements!$N:$N,C199,Paiements!$E:$E)</f>
        <v>0</v>
      </c>
      <c r="L199" s="16">
        <f>SUMIF(Paiements!$N:$N,D199,Paiements!$E:$E)</f>
        <v>0</v>
      </c>
      <c r="M199" s="16">
        <f>SUMIF(Paiements!$N:$N,E199,Paiements!$E:$E)</f>
        <v>0</v>
      </c>
      <c r="N199" s="15">
        <f t="shared" si="47"/>
        <v>0</v>
      </c>
    </row>
    <row r="200" spans="1:14" x14ac:dyDescent="0.25">
      <c r="A200" s="8" t="str">
        <f t="shared" si="42"/>
        <v>Petit Nay2019-202020193Chèque</v>
      </c>
      <c r="B200" s="8" t="str">
        <f t="shared" si="43"/>
        <v>Petit Nay2019-202020193Virement</v>
      </c>
      <c r="C200" s="8" t="str">
        <f t="shared" si="44"/>
        <v>Petit Nay2019-202020193Chèque vacances</v>
      </c>
      <c r="D200" s="8" t="str">
        <f t="shared" si="45"/>
        <v>Petit Nay2019-202020193Espèces</v>
      </c>
      <c r="E200" s="8" t="str">
        <f t="shared" si="46"/>
        <v>Petit Nay2019-202020193Espèces non comptabilisé</v>
      </c>
      <c r="G200" s="52" t="s">
        <v>24</v>
      </c>
      <c r="H200" s="16">
        <v>20193</v>
      </c>
      <c r="I200" s="16">
        <f>SUMIF(Paiements!$N:$N,A200,Paiements!$E:$E)</f>
        <v>0</v>
      </c>
      <c r="J200" s="16">
        <f>SUMIF(Paiements!$N:$N,B200,Paiements!$E:$E)</f>
        <v>0</v>
      </c>
      <c r="K200" s="16">
        <f>SUMIF(Paiements!$N:$N,C200,Paiements!$E:$E)</f>
        <v>0</v>
      </c>
      <c r="L200" s="16">
        <f>SUMIF(Paiements!$N:$N,D200,Paiements!$E:$E)</f>
        <v>0</v>
      </c>
      <c r="M200" s="16">
        <f>SUMIF(Paiements!$N:$N,E200,Paiements!$E:$E)</f>
        <v>0</v>
      </c>
      <c r="N200" s="15">
        <f t="shared" si="47"/>
        <v>0</v>
      </c>
    </row>
    <row r="201" spans="1:14" x14ac:dyDescent="0.25">
      <c r="A201" s="8" t="str">
        <f t="shared" si="42"/>
        <v>Petit Nay2019-202020194Chèque</v>
      </c>
      <c r="B201" s="8" t="str">
        <f t="shared" si="43"/>
        <v>Petit Nay2019-202020194Virement</v>
      </c>
      <c r="C201" s="8" t="str">
        <f t="shared" si="44"/>
        <v>Petit Nay2019-202020194Chèque vacances</v>
      </c>
      <c r="D201" s="8" t="str">
        <f t="shared" si="45"/>
        <v>Petit Nay2019-202020194Espèces</v>
      </c>
      <c r="E201" s="8" t="str">
        <f t="shared" si="46"/>
        <v>Petit Nay2019-202020194Espèces non comptabilisé</v>
      </c>
      <c r="G201" s="52" t="s">
        <v>24</v>
      </c>
      <c r="H201" s="16">
        <v>20194</v>
      </c>
      <c r="I201" s="16">
        <f>SUMIF(Paiements!$N:$N,A201,Paiements!$E:$E)</f>
        <v>0</v>
      </c>
      <c r="J201" s="16">
        <f>SUMIF(Paiements!$N:$N,B201,Paiements!$E:$E)</f>
        <v>0</v>
      </c>
      <c r="K201" s="16">
        <f>SUMIF(Paiements!$N:$N,C201,Paiements!$E:$E)</f>
        <v>0</v>
      </c>
      <c r="L201" s="16">
        <f>SUMIF(Paiements!$N:$N,D201,Paiements!$E:$E)</f>
        <v>0</v>
      </c>
      <c r="M201" s="16">
        <f>SUMIF(Paiements!$N:$N,E201,Paiements!$E:$E)</f>
        <v>0</v>
      </c>
      <c r="N201" s="15">
        <f t="shared" si="47"/>
        <v>0</v>
      </c>
    </row>
    <row r="202" spans="1:14" x14ac:dyDescent="0.25">
      <c r="A202" s="8" t="str">
        <f t="shared" si="42"/>
        <v>Petit Nay2019-202020195Chèque</v>
      </c>
      <c r="B202" s="8" t="str">
        <f t="shared" si="43"/>
        <v>Petit Nay2019-202020195Virement</v>
      </c>
      <c r="C202" s="8" t="str">
        <f t="shared" si="44"/>
        <v>Petit Nay2019-202020195Chèque vacances</v>
      </c>
      <c r="D202" s="8" t="str">
        <f t="shared" si="45"/>
        <v>Petit Nay2019-202020195Espèces</v>
      </c>
      <c r="E202" s="8" t="str">
        <f t="shared" si="46"/>
        <v>Petit Nay2019-202020195Espèces non comptabilisé</v>
      </c>
      <c r="G202" s="52" t="s">
        <v>24</v>
      </c>
      <c r="H202" s="16">
        <v>20195</v>
      </c>
      <c r="I202" s="16">
        <f>SUMIF(Paiements!$N:$N,A202,Paiements!$E:$E)</f>
        <v>0</v>
      </c>
      <c r="J202" s="16">
        <f>SUMIF(Paiements!$N:$N,B202,Paiements!$E:$E)</f>
        <v>0</v>
      </c>
      <c r="K202" s="16">
        <f>SUMIF(Paiements!$N:$N,C202,Paiements!$E:$E)</f>
        <v>0</v>
      </c>
      <c r="L202" s="16">
        <f>SUMIF(Paiements!$N:$N,D202,Paiements!$E:$E)</f>
        <v>0</v>
      </c>
      <c r="M202" s="16">
        <f>SUMIF(Paiements!$N:$N,E202,Paiements!$E:$E)</f>
        <v>0</v>
      </c>
      <c r="N202" s="15">
        <f t="shared" si="47"/>
        <v>0</v>
      </c>
    </row>
    <row r="203" spans="1:14" x14ac:dyDescent="0.25">
      <c r="A203" s="8" t="str">
        <f t="shared" si="42"/>
        <v>Petit Nay2019-202020196Chèque</v>
      </c>
      <c r="B203" s="8" t="str">
        <f t="shared" si="43"/>
        <v>Petit Nay2019-202020196Virement</v>
      </c>
      <c r="C203" s="8" t="str">
        <f t="shared" si="44"/>
        <v>Petit Nay2019-202020196Chèque vacances</v>
      </c>
      <c r="D203" s="8" t="str">
        <f t="shared" si="45"/>
        <v>Petit Nay2019-202020196Espèces</v>
      </c>
      <c r="E203" s="8" t="str">
        <f t="shared" si="46"/>
        <v>Petit Nay2019-202020196Espèces non comptabilisé</v>
      </c>
      <c r="G203" s="52" t="s">
        <v>24</v>
      </c>
      <c r="H203" s="16">
        <v>20196</v>
      </c>
      <c r="I203" s="16">
        <f>SUMIF(Paiements!$N:$N,A203,Paiements!$E:$E)</f>
        <v>0</v>
      </c>
      <c r="J203" s="16">
        <f>SUMIF(Paiements!$N:$N,B203,Paiements!$E:$E)</f>
        <v>0</v>
      </c>
      <c r="K203" s="16">
        <f>SUMIF(Paiements!$N:$N,C203,Paiements!$E:$E)</f>
        <v>0</v>
      </c>
      <c r="L203" s="16">
        <f>SUMIF(Paiements!$N:$N,D203,Paiements!$E:$E)</f>
        <v>0</v>
      </c>
      <c r="M203" s="16">
        <f>SUMIF(Paiements!$N:$N,E203,Paiements!$E:$E)</f>
        <v>0</v>
      </c>
      <c r="N203" s="15">
        <f t="shared" si="47"/>
        <v>0</v>
      </c>
    </row>
    <row r="204" spans="1:14" x14ac:dyDescent="0.25">
      <c r="A204" s="8" t="str">
        <f t="shared" si="42"/>
        <v>Petit Nay2019-202020197Chèque</v>
      </c>
      <c r="B204" s="8" t="str">
        <f t="shared" si="43"/>
        <v>Petit Nay2019-202020197Virement</v>
      </c>
      <c r="C204" s="8" t="str">
        <f t="shared" si="44"/>
        <v>Petit Nay2019-202020197Chèque vacances</v>
      </c>
      <c r="D204" s="8" t="str">
        <f t="shared" si="45"/>
        <v>Petit Nay2019-202020197Espèces</v>
      </c>
      <c r="E204" s="8" t="str">
        <f t="shared" si="46"/>
        <v>Petit Nay2019-202020197Espèces non comptabilisé</v>
      </c>
      <c r="G204" s="52" t="s">
        <v>24</v>
      </c>
      <c r="H204" s="16">
        <v>20197</v>
      </c>
      <c r="I204" s="16">
        <f>SUMIF(Paiements!$N:$N,A204,Paiements!$E:$E)</f>
        <v>0</v>
      </c>
      <c r="J204" s="16">
        <f>SUMIF(Paiements!$N:$N,B204,Paiements!$E:$E)</f>
        <v>0</v>
      </c>
      <c r="K204" s="16">
        <f>SUMIF(Paiements!$N:$N,C204,Paiements!$E:$E)</f>
        <v>0</v>
      </c>
      <c r="L204" s="16">
        <f>SUMIF(Paiements!$N:$N,D204,Paiements!$E:$E)</f>
        <v>0</v>
      </c>
      <c r="M204" s="16">
        <f>SUMIF(Paiements!$N:$N,E204,Paiements!$E:$E)</f>
        <v>0</v>
      </c>
      <c r="N204" s="15">
        <f t="shared" si="47"/>
        <v>0</v>
      </c>
    </row>
    <row r="205" spans="1:14" x14ac:dyDescent="0.25">
      <c r="A205" s="8" t="str">
        <f t="shared" si="42"/>
        <v>Petit Nay2019-202020198Chèque</v>
      </c>
      <c r="B205" s="8" t="str">
        <f t="shared" si="43"/>
        <v>Petit Nay2019-202020198Virement</v>
      </c>
      <c r="C205" s="8" t="str">
        <f t="shared" si="44"/>
        <v>Petit Nay2019-202020198Chèque vacances</v>
      </c>
      <c r="D205" s="8" t="str">
        <f t="shared" si="45"/>
        <v>Petit Nay2019-202020198Espèces</v>
      </c>
      <c r="E205" s="8" t="str">
        <f t="shared" si="46"/>
        <v>Petit Nay2019-202020198Espèces non comptabilisé</v>
      </c>
      <c r="G205" s="52" t="s">
        <v>24</v>
      </c>
      <c r="H205" s="16">
        <v>20198</v>
      </c>
      <c r="I205" s="16">
        <f>SUMIF(Paiements!$N:$N,A205,Paiements!$E:$E)</f>
        <v>0</v>
      </c>
      <c r="J205" s="16">
        <f>SUMIF(Paiements!$N:$N,B205,Paiements!$E:$E)</f>
        <v>0</v>
      </c>
      <c r="K205" s="16">
        <f>SUMIF(Paiements!$N:$N,C205,Paiements!$E:$E)</f>
        <v>0</v>
      </c>
      <c r="L205" s="16">
        <f>SUMIF(Paiements!$N:$N,D205,Paiements!$E:$E)</f>
        <v>0</v>
      </c>
      <c r="M205" s="16">
        <f>SUMIF(Paiements!$N:$N,E205,Paiements!$E:$E)</f>
        <v>0</v>
      </c>
      <c r="N205" s="15">
        <f t="shared" si="47"/>
        <v>0</v>
      </c>
    </row>
    <row r="206" spans="1:14" x14ac:dyDescent="0.25">
      <c r="A206" s="8" t="str">
        <f t="shared" si="42"/>
        <v>Petit Nay2019-202020199Chèque</v>
      </c>
      <c r="B206" s="8" t="str">
        <f t="shared" si="43"/>
        <v>Petit Nay2019-202020199Virement</v>
      </c>
      <c r="C206" s="8" t="str">
        <f t="shared" si="44"/>
        <v>Petit Nay2019-202020199Chèque vacances</v>
      </c>
      <c r="D206" s="8" t="str">
        <f t="shared" si="45"/>
        <v>Petit Nay2019-202020199Espèces</v>
      </c>
      <c r="E206" s="8" t="str">
        <f t="shared" si="46"/>
        <v>Petit Nay2019-202020199Espèces non comptabilisé</v>
      </c>
      <c r="G206" s="52" t="s">
        <v>24</v>
      </c>
      <c r="H206" s="16">
        <v>20199</v>
      </c>
      <c r="I206" s="16">
        <f>SUMIF(Paiements!$N:$N,A206,Paiements!$E:$E)</f>
        <v>0</v>
      </c>
      <c r="J206" s="16">
        <f>SUMIF(Paiements!$N:$N,B206,Paiements!$E:$E)</f>
        <v>0</v>
      </c>
      <c r="K206" s="16">
        <f>SUMIF(Paiements!$N:$N,C206,Paiements!$E:$E)</f>
        <v>0</v>
      </c>
      <c r="L206" s="16">
        <f>SUMIF(Paiements!$N:$N,D206,Paiements!$E:$E)</f>
        <v>0</v>
      </c>
      <c r="M206" s="16">
        <f>SUMIF(Paiements!$N:$N,E206,Paiements!$E:$E)</f>
        <v>0</v>
      </c>
      <c r="N206" s="15">
        <f t="shared" si="47"/>
        <v>0</v>
      </c>
    </row>
    <row r="207" spans="1:14" x14ac:dyDescent="0.25">
      <c r="A207" s="8" t="str">
        <f t="shared" si="42"/>
        <v>Petit Nay2019-2020201910Chèque</v>
      </c>
      <c r="B207" s="8" t="str">
        <f t="shared" si="43"/>
        <v>Petit Nay2019-2020201910Virement</v>
      </c>
      <c r="C207" s="8" t="str">
        <f t="shared" si="44"/>
        <v>Petit Nay2019-2020201910Chèque vacances</v>
      </c>
      <c r="D207" s="8" t="str">
        <f t="shared" si="45"/>
        <v>Petit Nay2019-2020201910Espèces</v>
      </c>
      <c r="E207" s="8" t="str">
        <f t="shared" si="46"/>
        <v>Petit Nay2019-2020201910Espèces non comptabilisé</v>
      </c>
      <c r="G207" s="52" t="s">
        <v>24</v>
      </c>
      <c r="H207" s="16">
        <v>201910</v>
      </c>
      <c r="I207" s="16">
        <f>SUMIF(Paiements!$N:$N,A207,Paiements!$E:$E)</f>
        <v>0</v>
      </c>
      <c r="J207" s="16">
        <f>SUMIF(Paiements!$N:$N,B207,Paiements!$E:$E)</f>
        <v>0</v>
      </c>
      <c r="K207" s="16">
        <f>SUMIF(Paiements!$N:$N,C207,Paiements!$E:$E)</f>
        <v>0</v>
      </c>
      <c r="L207" s="16">
        <f>SUMIF(Paiements!$N:$N,D207,Paiements!$E:$E)</f>
        <v>0</v>
      </c>
      <c r="M207" s="16">
        <f>SUMIF(Paiements!$N:$N,E207,Paiements!$E:$E)</f>
        <v>0</v>
      </c>
      <c r="N207" s="15">
        <f t="shared" si="47"/>
        <v>0</v>
      </c>
    </row>
    <row r="208" spans="1:14" x14ac:dyDescent="0.25">
      <c r="A208" s="8" t="str">
        <f t="shared" si="42"/>
        <v>Petit Nay2019-2020201911Chèque</v>
      </c>
      <c r="B208" s="8" t="str">
        <f t="shared" si="43"/>
        <v>Petit Nay2019-2020201911Virement</v>
      </c>
      <c r="C208" s="8" t="str">
        <f t="shared" si="44"/>
        <v>Petit Nay2019-2020201911Chèque vacances</v>
      </c>
      <c r="D208" s="8" t="str">
        <f t="shared" si="45"/>
        <v>Petit Nay2019-2020201911Espèces</v>
      </c>
      <c r="E208" s="8" t="str">
        <f t="shared" si="46"/>
        <v>Petit Nay2019-2020201911Espèces non comptabilisé</v>
      </c>
      <c r="G208" s="52" t="s">
        <v>24</v>
      </c>
      <c r="H208" s="16">
        <v>201911</v>
      </c>
      <c r="I208" s="16">
        <f>SUMIF(Paiements!$N:$N,A208,Paiements!$E:$E)</f>
        <v>0</v>
      </c>
      <c r="J208" s="16">
        <f>SUMIF(Paiements!$N:$N,B208,Paiements!$E:$E)</f>
        <v>0</v>
      </c>
      <c r="K208" s="16">
        <f>SUMIF(Paiements!$N:$N,C208,Paiements!$E:$E)</f>
        <v>0</v>
      </c>
      <c r="L208" s="16">
        <f>SUMIF(Paiements!$N:$N,D208,Paiements!$E:$E)</f>
        <v>0</v>
      </c>
      <c r="M208" s="16">
        <f>SUMIF(Paiements!$N:$N,E208,Paiements!$E:$E)</f>
        <v>0</v>
      </c>
      <c r="N208" s="15">
        <f t="shared" si="47"/>
        <v>0</v>
      </c>
    </row>
    <row r="209" spans="1:15" x14ac:dyDescent="0.25">
      <c r="A209" s="8" t="str">
        <f t="shared" si="42"/>
        <v>Petit Nay2019-2020201912Chèque</v>
      </c>
      <c r="B209" s="8" t="str">
        <f t="shared" si="43"/>
        <v>Petit Nay2019-2020201912Virement</v>
      </c>
      <c r="C209" s="8" t="str">
        <f t="shared" si="44"/>
        <v>Petit Nay2019-2020201912Chèque vacances</v>
      </c>
      <c r="D209" s="8" t="str">
        <f t="shared" si="45"/>
        <v>Petit Nay2019-2020201912Espèces</v>
      </c>
      <c r="E209" s="8" t="str">
        <f t="shared" si="46"/>
        <v>Petit Nay2019-2020201912Espèces non comptabilisé</v>
      </c>
      <c r="G209" s="52" t="s">
        <v>24</v>
      </c>
      <c r="H209" s="16">
        <v>201912</v>
      </c>
      <c r="I209" s="16">
        <f>SUMIF(Paiements!$N:$N,A209,Paiements!$E:$E)</f>
        <v>0</v>
      </c>
      <c r="J209" s="16">
        <f>SUMIF(Paiements!$N:$N,B209,Paiements!$E:$E)</f>
        <v>0</v>
      </c>
      <c r="K209" s="16">
        <f>SUMIF(Paiements!$N:$N,C209,Paiements!$E:$E)</f>
        <v>0</v>
      </c>
      <c r="L209" s="16">
        <f>SUMIF(Paiements!$N:$N,D209,Paiements!$E:$E)</f>
        <v>0</v>
      </c>
      <c r="M209" s="16">
        <f>SUMIF(Paiements!$N:$N,E209,Paiements!$E:$E)</f>
        <v>0</v>
      </c>
      <c r="N209" s="15">
        <f t="shared" si="47"/>
        <v>0</v>
      </c>
    </row>
    <row r="210" spans="1:15" s="43" customFormat="1" x14ac:dyDescent="0.25">
      <c r="A210" s="22"/>
      <c r="B210" s="22"/>
      <c r="C210" s="22"/>
      <c r="D210" s="22"/>
      <c r="E210" s="22"/>
      <c r="F210" s="22"/>
      <c r="G210" s="54"/>
      <c r="H210" s="55"/>
      <c r="I210" s="55"/>
      <c r="J210" s="55"/>
      <c r="K210" s="55"/>
      <c r="L210" s="55"/>
      <c r="M210" s="55"/>
      <c r="N210" s="58"/>
      <c r="O210" s="22"/>
    </row>
    <row r="211" spans="1:15" s="43" customFormat="1" x14ac:dyDescent="0.25">
      <c r="A211" s="22"/>
      <c r="B211" s="22"/>
      <c r="C211" s="22"/>
      <c r="D211" s="22"/>
      <c r="E211" s="22"/>
      <c r="F211" s="22"/>
      <c r="G211" s="14"/>
      <c r="H211" s="13"/>
      <c r="I211" s="13"/>
      <c r="J211" s="13"/>
      <c r="K211" s="13"/>
      <c r="L211" s="13"/>
      <c r="M211" s="13"/>
      <c r="N211" s="12"/>
      <c r="O211" s="22"/>
    </row>
    <row r="212" spans="1:15" s="43" customFormat="1" x14ac:dyDescent="0.25">
      <c r="A212" s="22"/>
      <c r="B212" s="22"/>
      <c r="C212" s="22"/>
      <c r="D212" s="22"/>
      <c r="E212" s="22"/>
      <c r="F212" s="22"/>
      <c r="G212" s="11"/>
      <c r="H212" s="22"/>
      <c r="I212" s="22"/>
      <c r="J212" s="22"/>
      <c r="K212" s="22"/>
      <c r="L212" s="22"/>
      <c r="M212" s="22"/>
      <c r="N212" s="22"/>
      <c r="O212" s="22"/>
    </row>
    <row r="213" spans="1:15" s="43" customFormat="1" x14ac:dyDescent="0.25">
      <c r="A213" s="22"/>
      <c r="B213" s="22"/>
      <c r="C213" s="22"/>
      <c r="D213" s="22"/>
      <c r="E213" s="22"/>
      <c r="F213" s="22"/>
      <c r="G213" s="56"/>
      <c r="H213" s="57"/>
      <c r="I213" s="57"/>
      <c r="J213" s="57"/>
      <c r="K213" s="57"/>
      <c r="L213" s="57"/>
      <c r="M213" s="57"/>
      <c r="N213" s="12"/>
      <c r="O213" s="22"/>
    </row>
    <row r="214" spans="1:15" s="43" customFormat="1" x14ac:dyDescent="0.25">
      <c r="A214" s="22"/>
      <c r="B214" s="22"/>
      <c r="C214" s="22"/>
      <c r="D214" s="22"/>
      <c r="E214" s="22"/>
      <c r="F214" s="22"/>
      <c r="G214" s="11"/>
      <c r="H214" s="22"/>
      <c r="I214" s="22"/>
      <c r="J214" s="22"/>
      <c r="K214" s="22"/>
      <c r="L214" s="22"/>
      <c r="M214" s="22"/>
      <c r="N214" s="22"/>
      <c r="O214" s="22"/>
    </row>
    <row r="215" spans="1:15" s="43" customFormat="1" ht="31.5" x14ac:dyDescent="0.25">
      <c r="A215" s="22"/>
      <c r="B215" s="22"/>
      <c r="C215" s="22"/>
      <c r="D215" s="22"/>
      <c r="E215" s="22"/>
      <c r="F215" s="22"/>
      <c r="G215" s="42" t="s">
        <v>20</v>
      </c>
      <c r="H215" s="26"/>
      <c r="I215" s="24" t="s">
        <v>42</v>
      </c>
      <c r="J215" s="41" t="s">
        <v>32</v>
      </c>
      <c r="K215" s="41" t="s">
        <v>33</v>
      </c>
      <c r="L215" s="41" t="s">
        <v>34</v>
      </c>
      <c r="M215" s="41" t="s">
        <v>35</v>
      </c>
      <c r="N215" s="31"/>
      <c r="O215" s="22"/>
    </row>
    <row r="216" spans="1:15" s="43" customFormat="1" x14ac:dyDescent="0.25">
      <c r="A216" s="22"/>
      <c r="B216" s="22"/>
      <c r="C216" s="22"/>
      <c r="D216" s="22"/>
      <c r="E216" s="22"/>
      <c r="F216" s="22"/>
      <c r="G216" s="34">
        <f>SUM(M11:M13)</f>
        <v>0</v>
      </c>
      <c r="H216" s="32"/>
      <c r="I216" s="33" t="s">
        <v>23</v>
      </c>
      <c r="J216" s="34">
        <f>SUM(I11:I13)</f>
        <v>0</v>
      </c>
      <c r="K216" s="34">
        <f t="shared" ref="K216:M216" si="48">SUM(J11:J13)</f>
        <v>0</v>
      </c>
      <c r="L216" s="34">
        <f t="shared" si="48"/>
        <v>0</v>
      </c>
      <c r="M216" s="34">
        <f t="shared" si="48"/>
        <v>0</v>
      </c>
      <c r="N216" s="35">
        <f>SUM(J216:M216)</f>
        <v>0</v>
      </c>
      <c r="O216" s="22"/>
    </row>
    <row r="217" spans="1:15" s="43" customFormat="1" x14ac:dyDescent="0.25">
      <c r="A217" s="22"/>
      <c r="B217" s="22"/>
      <c r="C217" s="22"/>
      <c r="D217" s="22"/>
      <c r="E217" s="22"/>
      <c r="F217" s="22"/>
      <c r="G217" s="34">
        <f>SUM(M64:M66)</f>
        <v>0</v>
      </c>
      <c r="H217" s="23"/>
      <c r="I217" s="33" t="s">
        <v>19</v>
      </c>
      <c r="J217" s="34">
        <f>SUM(I64:I66)</f>
        <v>0</v>
      </c>
      <c r="K217" s="34">
        <f t="shared" ref="K217:M217" si="49">SUM(J64:J66)</f>
        <v>0</v>
      </c>
      <c r="L217" s="34">
        <f t="shared" si="49"/>
        <v>0</v>
      </c>
      <c r="M217" s="34">
        <f t="shared" si="49"/>
        <v>0</v>
      </c>
      <c r="N217" s="36">
        <f>SUM(J217:M217)</f>
        <v>0</v>
      </c>
      <c r="O217" s="22"/>
    </row>
    <row r="218" spans="1:15" s="43" customFormat="1" x14ac:dyDescent="0.25">
      <c r="A218" s="22"/>
      <c r="B218" s="22"/>
      <c r="C218" s="22"/>
      <c r="D218" s="22"/>
      <c r="E218" s="22"/>
      <c r="F218" s="22"/>
      <c r="G218" s="34">
        <f>SUM(M117:M119)</f>
        <v>0</v>
      </c>
      <c r="H218" s="23"/>
      <c r="I218" s="33" t="s">
        <v>22</v>
      </c>
      <c r="J218" s="34">
        <f>SUM(I117:I119)</f>
        <v>0</v>
      </c>
      <c r="K218" s="34">
        <f t="shared" ref="K218:M218" si="50">SUM(J117:J119)</f>
        <v>0</v>
      </c>
      <c r="L218" s="34">
        <f t="shared" si="50"/>
        <v>0</v>
      </c>
      <c r="M218" s="34">
        <f t="shared" si="50"/>
        <v>0</v>
      </c>
      <c r="N218" s="37">
        <f>SUM(J218:M218)</f>
        <v>0</v>
      </c>
      <c r="O218" s="22"/>
    </row>
    <row r="219" spans="1:15" s="43" customFormat="1" x14ac:dyDescent="0.25">
      <c r="A219" s="22"/>
      <c r="B219" s="22"/>
      <c r="C219" s="22"/>
      <c r="D219" s="22"/>
      <c r="E219" s="22"/>
      <c r="F219" s="22"/>
      <c r="G219" s="34">
        <f>SUM(M170:M172)</f>
        <v>0</v>
      </c>
      <c r="H219" s="23"/>
      <c r="I219" s="33" t="s">
        <v>24</v>
      </c>
      <c r="J219" s="34">
        <f>SUM(I170:I172)</f>
        <v>0</v>
      </c>
      <c r="K219" s="34">
        <f t="shared" ref="K219:M219" si="51">SUM(J170:J172)</f>
        <v>0</v>
      </c>
      <c r="L219" s="34">
        <f t="shared" si="51"/>
        <v>0</v>
      </c>
      <c r="M219" s="34">
        <f t="shared" si="51"/>
        <v>0</v>
      </c>
      <c r="N219" s="38">
        <f>SUM(J219:M219)</f>
        <v>0</v>
      </c>
      <c r="O219" s="22"/>
    </row>
    <row r="220" spans="1:15" s="43" customFormat="1" x14ac:dyDescent="0.25">
      <c r="A220" s="22"/>
      <c r="B220" s="22"/>
      <c r="C220" s="22"/>
      <c r="D220" s="22"/>
      <c r="E220" s="22"/>
      <c r="F220" s="22"/>
      <c r="G220" s="39">
        <f>SUM(G216:G219)</f>
        <v>0</v>
      </c>
      <c r="H220" s="23"/>
      <c r="I220" s="33" t="s">
        <v>36</v>
      </c>
      <c r="J220" s="39">
        <f>SUM(J216:J219)</f>
        <v>0</v>
      </c>
      <c r="K220" s="39">
        <f t="shared" ref="K220:M220" si="52">SUM(K216:K219)</f>
        <v>0</v>
      </c>
      <c r="L220" s="39">
        <f t="shared" si="52"/>
        <v>0</v>
      </c>
      <c r="M220" s="39">
        <f t="shared" si="52"/>
        <v>0</v>
      </c>
      <c r="N220" s="39">
        <f>SUM(N216:N219)</f>
        <v>0</v>
      </c>
      <c r="O220" s="22"/>
    </row>
    <row r="221" spans="1:15" s="43" customFormat="1" ht="15.75" x14ac:dyDescent="0.25">
      <c r="A221" s="22"/>
      <c r="B221" s="22"/>
      <c r="C221" s="22"/>
      <c r="D221" s="22"/>
      <c r="E221" s="22"/>
      <c r="F221" s="22"/>
      <c r="G221" s="24"/>
      <c r="H221" s="26"/>
      <c r="I221" s="24" t="str">
        <f>I215</f>
        <v>trimestre 1</v>
      </c>
      <c r="J221" s="31"/>
      <c r="K221" s="31"/>
      <c r="L221" s="31"/>
      <c r="M221" s="31"/>
      <c r="N221" s="31"/>
      <c r="O221" s="22"/>
    </row>
    <row r="222" spans="1:15" s="43" customFormat="1" x14ac:dyDescent="0.25">
      <c r="A222" s="22"/>
      <c r="B222" s="22"/>
      <c r="C222" s="22"/>
      <c r="D222" s="22"/>
      <c r="E222" s="22"/>
      <c r="F222" s="22"/>
      <c r="G222" s="34">
        <f>SUM(M36:M38)</f>
        <v>0</v>
      </c>
      <c r="H222" s="32"/>
      <c r="I222" s="33" t="s">
        <v>23</v>
      </c>
      <c r="J222" s="34">
        <f>SUM(I36:I38)</f>
        <v>0</v>
      </c>
      <c r="K222" s="34">
        <f t="shared" ref="K222:M222" si="53">SUM(J36:J38)</f>
        <v>0</v>
      </c>
      <c r="L222" s="34">
        <f t="shared" si="53"/>
        <v>0</v>
      </c>
      <c r="M222" s="34">
        <f t="shared" si="53"/>
        <v>0</v>
      </c>
      <c r="N222" s="35">
        <f>SUM(J222:M222)</f>
        <v>0</v>
      </c>
      <c r="O222" s="22"/>
    </row>
    <row r="223" spans="1:15" s="43" customFormat="1" x14ac:dyDescent="0.25">
      <c r="A223" s="22"/>
      <c r="B223" s="22"/>
      <c r="C223" s="22"/>
      <c r="D223" s="22"/>
      <c r="E223" s="22"/>
      <c r="F223" s="22"/>
      <c r="G223" s="34">
        <f>SUM(M89:M91)</f>
        <v>0</v>
      </c>
      <c r="H223" s="23"/>
      <c r="I223" s="33" t="s">
        <v>19</v>
      </c>
      <c r="J223" s="34">
        <f>SUM(I89:I91)</f>
        <v>0</v>
      </c>
      <c r="K223" s="34">
        <f t="shared" ref="K223:M223" si="54">SUM(J89:J91)</f>
        <v>0</v>
      </c>
      <c r="L223" s="34">
        <f t="shared" si="54"/>
        <v>0</v>
      </c>
      <c r="M223" s="34">
        <f t="shared" si="54"/>
        <v>0</v>
      </c>
      <c r="N223" s="36">
        <f>SUM(J223:M223)</f>
        <v>0</v>
      </c>
      <c r="O223" s="22"/>
    </row>
    <row r="224" spans="1:15" s="43" customFormat="1" x14ac:dyDescent="0.25">
      <c r="A224" s="22"/>
      <c r="B224" s="22"/>
      <c r="C224" s="22"/>
      <c r="D224" s="22"/>
      <c r="E224" s="22"/>
      <c r="F224" s="22"/>
      <c r="G224" s="34">
        <f>SUM(M142:M144)</f>
        <v>0</v>
      </c>
      <c r="H224" s="23"/>
      <c r="I224" s="33" t="s">
        <v>22</v>
      </c>
      <c r="J224" s="34">
        <f>SUM(I142:I144)</f>
        <v>0</v>
      </c>
      <c r="K224" s="34">
        <f t="shared" ref="K224:M224" si="55">SUM(J142:J144)</f>
        <v>0</v>
      </c>
      <c r="L224" s="34">
        <f t="shared" si="55"/>
        <v>0</v>
      </c>
      <c r="M224" s="34">
        <f t="shared" si="55"/>
        <v>0</v>
      </c>
      <c r="N224" s="37">
        <f>SUM(J224:M224)</f>
        <v>0</v>
      </c>
      <c r="O224" s="22"/>
    </row>
    <row r="225" spans="1:15" s="43" customFormat="1" x14ac:dyDescent="0.25">
      <c r="A225" s="22"/>
      <c r="B225" s="22"/>
      <c r="C225" s="22"/>
      <c r="D225" s="22"/>
      <c r="E225" s="22"/>
      <c r="F225" s="22"/>
      <c r="G225" s="34">
        <f>SUM(M195:M197)</f>
        <v>0</v>
      </c>
      <c r="H225" s="23"/>
      <c r="I225" s="33" t="s">
        <v>24</v>
      </c>
      <c r="J225" s="34">
        <f>SUM(I195:I197)</f>
        <v>0</v>
      </c>
      <c r="K225" s="34">
        <f t="shared" ref="K225:M225" si="56">SUM(J195:J197)</f>
        <v>0</v>
      </c>
      <c r="L225" s="34">
        <f t="shared" si="56"/>
        <v>0</v>
      </c>
      <c r="M225" s="34">
        <f t="shared" si="56"/>
        <v>0</v>
      </c>
      <c r="N225" s="38">
        <f>SUM(J225:M225)</f>
        <v>0</v>
      </c>
      <c r="O225" s="22"/>
    </row>
    <row r="226" spans="1:15" s="43" customFormat="1" x14ac:dyDescent="0.25">
      <c r="A226" s="22"/>
      <c r="B226" s="22"/>
      <c r="C226" s="22"/>
      <c r="D226" s="22"/>
      <c r="E226" s="22"/>
      <c r="F226" s="22"/>
      <c r="G226" s="39">
        <f>SUM(G222:G225)</f>
        <v>0</v>
      </c>
      <c r="H226" s="23"/>
      <c r="I226" s="33" t="s">
        <v>36</v>
      </c>
      <c r="J226" s="39">
        <f>SUM(J222:J225)</f>
        <v>0</v>
      </c>
      <c r="K226" s="39">
        <f t="shared" ref="K226:M226" si="57">SUM(K222:K225)</f>
        <v>0</v>
      </c>
      <c r="L226" s="39">
        <f t="shared" si="57"/>
        <v>0</v>
      </c>
      <c r="M226" s="39">
        <f t="shared" si="57"/>
        <v>0</v>
      </c>
      <c r="N226" s="39">
        <f>SUM(N222:N225)</f>
        <v>0</v>
      </c>
      <c r="O226" s="22"/>
    </row>
    <row r="227" spans="1:15" s="43" customFormat="1" x14ac:dyDescent="0.25">
      <c r="A227" s="22"/>
      <c r="B227" s="22"/>
      <c r="C227" s="22"/>
      <c r="D227" s="22"/>
      <c r="E227" s="22"/>
      <c r="F227" s="22"/>
      <c r="G227" s="27"/>
      <c r="H227" s="26"/>
      <c r="I227" s="30"/>
      <c r="J227" s="31"/>
      <c r="K227" s="31"/>
      <c r="L227" s="31"/>
      <c r="M227" s="31"/>
      <c r="N227" s="31"/>
      <c r="O227" s="22"/>
    </row>
    <row r="228" spans="1:15" s="43" customFormat="1" ht="15.75" x14ac:dyDescent="0.25">
      <c r="A228" s="22"/>
      <c r="B228" s="22"/>
      <c r="C228" s="22"/>
      <c r="D228" s="22"/>
      <c r="E228" s="22"/>
      <c r="F228" s="22"/>
      <c r="G228" s="29"/>
      <c r="H228" s="28"/>
      <c r="I228" s="68" t="s">
        <v>38</v>
      </c>
      <c r="J228" s="40">
        <f>J220+J226</f>
        <v>0</v>
      </c>
      <c r="K228" s="40">
        <f>K220+K226</f>
        <v>0</v>
      </c>
      <c r="L228" s="40">
        <f>L220+L226</f>
        <v>0</v>
      </c>
      <c r="M228" s="40">
        <f>M220+M226</f>
        <v>0</v>
      </c>
      <c r="N228" s="40">
        <f>N220+N226</f>
        <v>0</v>
      </c>
      <c r="O228" s="22"/>
    </row>
    <row r="229" spans="1:15" s="43" customFormat="1" x14ac:dyDescent="0.25">
      <c r="A229" s="22"/>
      <c r="B229" s="22"/>
      <c r="C229" s="22"/>
      <c r="D229" s="22"/>
      <c r="E229" s="22"/>
      <c r="F229" s="22"/>
      <c r="G229" s="11"/>
      <c r="H229" s="22"/>
      <c r="I229" s="22"/>
      <c r="J229" s="33">
        <v>201810</v>
      </c>
      <c r="K229" s="33">
        <v>201811</v>
      </c>
      <c r="L229" s="33">
        <v>201812</v>
      </c>
      <c r="M229" s="22"/>
      <c r="N229" s="22"/>
      <c r="O229" s="22"/>
    </row>
    <row r="230" spans="1:15" s="43" customFormat="1" ht="15.75" x14ac:dyDescent="0.25">
      <c r="A230" s="22"/>
      <c r="B230" s="22"/>
      <c r="C230" s="22"/>
      <c r="D230" s="22"/>
      <c r="E230" s="22"/>
      <c r="F230" s="22"/>
      <c r="G230" s="25" t="s">
        <v>39</v>
      </c>
      <c r="H230" s="44"/>
      <c r="I230" s="46"/>
      <c r="J230" s="47">
        <v>43374</v>
      </c>
      <c r="K230" s="47">
        <v>43405</v>
      </c>
      <c r="L230" s="47">
        <v>43435</v>
      </c>
      <c r="M230" s="47"/>
      <c r="N230" s="47"/>
      <c r="O230" s="22"/>
    </row>
    <row r="231" spans="1:15" s="43" customFormat="1" ht="15.75" x14ac:dyDescent="0.25">
      <c r="A231" s="22"/>
      <c r="B231" s="22"/>
      <c r="C231" s="22"/>
      <c r="D231" s="22"/>
      <c r="E231" s="22"/>
      <c r="F231" s="22"/>
      <c r="G231" s="45"/>
      <c r="H231" s="33" t="s">
        <v>23</v>
      </c>
      <c r="I231" s="53" t="str">
        <f>$G$1</f>
        <v>2018-2019</v>
      </c>
      <c r="J231" s="34">
        <f>SUMIF($H$2:$H$25,J229,$N$2:$N$25)</f>
        <v>0</v>
      </c>
      <c r="K231" s="34">
        <f>SUMIF($H$2:$H$25,K229,$N$2:$N$25)</f>
        <v>0</v>
      </c>
      <c r="L231" s="34">
        <f>SUMIF($H$2:$H$25,L229,$N$2:$N$25)</f>
        <v>0</v>
      </c>
      <c r="M231" s="48"/>
      <c r="N231" s="35">
        <f t="shared" ref="N231:N238" si="58">SUM(J231:L231)</f>
        <v>0</v>
      </c>
      <c r="O231" s="22"/>
    </row>
    <row r="232" spans="1:15" s="43" customFormat="1" ht="15.75" x14ac:dyDescent="0.25">
      <c r="A232" s="22"/>
      <c r="B232" s="22"/>
      <c r="C232" s="22"/>
      <c r="D232" s="22"/>
      <c r="E232" s="22"/>
      <c r="F232" s="22"/>
      <c r="G232" s="45"/>
      <c r="H232" s="33" t="s">
        <v>23</v>
      </c>
      <c r="I232" s="53" t="str">
        <f>$G$26</f>
        <v>2019-2020</v>
      </c>
      <c r="J232" s="34">
        <f>SUMIF($H$27:$H$50,J229,$N$27:$N$50)</f>
        <v>0</v>
      </c>
      <c r="K232" s="34">
        <f>SUMIF($H$27:$H$50,K229,$N$27:$N$50)</f>
        <v>0</v>
      </c>
      <c r="L232" s="34">
        <f>SUMIF($H$27:$H$50,L229,$N$27:$N$50)</f>
        <v>0</v>
      </c>
      <c r="M232" s="48"/>
      <c r="N232" s="35">
        <f t="shared" si="58"/>
        <v>0</v>
      </c>
      <c r="O232" s="22"/>
    </row>
    <row r="233" spans="1:15" s="43" customFormat="1" ht="15.75" x14ac:dyDescent="0.25">
      <c r="A233" s="22"/>
      <c r="B233" s="22"/>
      <c r="C233" s="22"/>
      <c r="D233" s="22"/>
      <c r="E233" s="22"/>
      <c r="F233" s="22"/>
      <c r="G233" s="45"/>
      <c r="H233" s="33" t="s">
        <v>19</v>
      </c>
      <c r="I233" s="53" t="str">
        <f t="shared" ref="I233" si="59">$G$1</f>
        <v>2018-2019</v>
      </c>
      <c r="J233" s="34">
        <f>SUMIF($H$55:$H$78,J229,$N$55:$N$78)</f>
        <v>0</v>
      </c>
      <c r="K233" s="34">
        <f>SUMIF($H$55:$H$78,K229,$N$55:$N$78)</f>
        <v>0</v>
      </c>
      <c r="L233" s="34">
        <f>SUMIF($H$55:$H$78,L229,$N$55:$N$78)</f>
        <v>0</v>
      </c>
      <c r="M233" s="48"/>
      <c r="N233" s="36">
        <f t="shared" si="58"/>
        <v>0</v>
      </c>
      <c r="O233" s="22"/>
    </row>
    <row r="234" spans="1:15" s="43" customFormat="1" ht="15.75" x14ac:dyDescent="0.25">
      <c r="A234" s="22"/>
      <c r="B234" s="22"/>
      <c r="C234" s="22"/>
      <c r="D234" s="22"/>
      <c r="E234" s="22"/>
      <c r="F234" s="22"/>
      <c r="G234" s="45"/>
      <c r="H234" s="33" t="s">
        <v>19</v>
      </c>
      <c r="I234" s="53" t="str">
        <f t="shared" ref="I234" si="60">$G$26</f>
        <v>2019-2020</v>
      </c>
      <c r="J234" s="34">
        <f>SUMIF($H$80:$H$103,J229,$N$80:$N$103)</f>
        <v>0</v>
      </c>
      <c r="K234" s="34">
        <f>SUMIF($H$80:$H$103,K229,$N$80:$N$103)</f>
        <v>0</v>
      </c>
      <c r="L234" s="34">
        <f>SUMIF($H$80:$H$103,L229,$N$80:$N$103)</f>
        <v>0</v>
      </c>
      <c r="M234" s="48"/>
      <c r="N234" s="36">
        <f t="shared" si="58"/>
        <v>0</v>
      </c>
      <c r="O234" s="22"/>
    </row>
    <row r="235" spans="1:15" s="43" customFormat="1" ht="15.75" x14ac:dyDescent="0.25">
      <c r="A235" s="22"/>
      <c r="B235" s="22"/>
      <c r="C235" s="22"/>
      <c r="D235" s="22"/>
      <c r="E235" s="22"/>
      <c r="F235" s="22"/>
      <c r="G235" s="45"/>
      <c r="H235" s="33" t="s">
        <v>22</v>
      </c>
      <c r="I235" s="53" t="str">
        <f t="shared" ref="I235" si="61">$G$1</f>
        <v>2018-2019</v>
      </c>
      <c r="J235" s="34">
        <f>SUMIF($H$108:$H$131,J229,$N$108:$N$131)</f>
        <v>0</v>
      </c>
      <c r="K235" s="34">
        <f>SUMIF($H$108:$H$131,K229,$N$108:$N$131)</f>
        <v>0</v>
      </c>
      <c r="L235" s="34">
        <f>SUMIF($H$108:$H$131,L229,$N$108:$N$131)</f>
        <v>0</v>
      </c>
      <c r="M235" s="48"/>
      <c r="N235" s="37">
        <f t="shared" si="58"/>
        <v>0</v>
      </c>
      <c r="O235" s="22"/>
    </row>
    <row r="236" spans="1:15" s="43" customFormat="1" ht="15.75" x14ac:dyDescent="0.25">
      <c r="A236" s="22"/>
      <c r="B236" s="22"/>
      <c r="C236" s="22"/>
      <c r="D236" s="22"/>
      <c r="E236" s="22"/>
      <c r="F236" s="22"/>
      <c r="G236" s="45"/>
      <c r="H236" s="33" t="s">
        <v>22</v>
      </c>
      <c r="I236" s="53" t="str">
        <f t="shared" ref="I236" si="62">$G$26</f>
        <v>2019-2020</v>
      </c>
      <c r="J236" s="34">
        <f>SUMIF($H$133:$H$156,J229,$N$133:$N$156)</f>
        <v>0</v>
      </c>
      <c r="K236" s="34">
        <f>SUMIF($H$133:$H$156,K229,$N$133:$N$156)</f>
        <v>0</v>
      </c>
      <c r="L236" s="34">
        <f>SUMIF($H$133:$H$156,L229,$N$133:$N$156)</f>
        <v>0</v>
      </c>
      <c r="M236" s="48"/>
      <c r="N236" s="37">
        <f t="shared" si="58"/>
        <v>0</v>
      </c>
      <c r="O236" s="22"/>
    </row>
    <row r="237" spans="1:15" s="43" customFormat="1" ht="15.75" x14ac:dyDescent="0.25">
      <c r="A237" s="22"/>
      <c r="B237" s="22"/>
      <c r="C237" s="22"/>
      <c r="D237" s="22"/>
      <c r="E237" s="22"/>
      <c r="F237" s="22"/>
      <c r="G237" s="45"/>
      <c r="H237" s="33" t="s">
        <v>24</v>
      </c>
      <c r="I237" s="53" t="str">
        <f t="shared" ref="I237" si="63">$G$1</f>
        <v>2018-2019</v>
      </c>
      <c r="J237" s="34">
        <f>SUMIF($H$161:$H$184,J229,$N$161:$N$184)</f>
        <v>0</v>
      </c>
      <c r="K237" s="34">
        <f>SUMIF($H$161:$H$184,K229,$N$161:$N$184)</f>
        <v>0</v>
      </c>
      <c r="L237" s="34">
        <f>SUMIF($H$161:$H$184,L229,$N$161:$N$184)</f>
        <v>0</v>
      </c>
      <c r="M237" s="48"/>
      <c r="N237" s="38">
        <f t="shared" si="58"/>
        <v>0</v>
      </c>
      <c r="O237" s="22"/>
    </row>
    <row r="238" spans="1:15" s="43" customFormat="1" ht="15.75" x14ac:dyDescent="0.25">
      <c r="A238" s="22"/>
      <c r="B238" s="22"/>
      <c r="C238" s="22"/>
      <c r="D238" s="22"/>
      <c r="E238" s="22"/>
      <c r="F238" s="22"/>
      <c r="G238" s="45"/>
      <c r="H238" s="33" t="s">
        <v>24</v>
      </c>
      <c r="I238" s="53" t="str">
        <f t="shared" ref="I238" si="64">$G$26</f>
        <v>2019-2020</v>
      </c>
      <c r="J238" s="34">
        <f>SUMIF($H$186:$H$209,J229,$N$186:$N$209)</f>
        <v>0</v>
      </c>
      <c r="K238" s="34">
        <f>SUMIF($H$186:$H$209,K229,$N$186:$N$209)</f>
        <v>0</v>
      </c>
      <c r="L238" s="34">
        <f>SUMIF($H$186:$H$209,L229,$N$186:$N$209)</f>
        <v>0</v>
      </c>
      <c r="M238" s="48"/>
      <c r="N238" s="38">
        <f t="shared" si="58"/>
        <v>0</v>
      </c>
      <c r="O238" s="22"/>
    </row>
    <row r="239" spans="1:15" s="43" customFormat="1" ht="15.75" x14ac:dyDescent="0.25">
      <c r="A239" s="22"/>
      <c r="B239" s="22"/>
      <c r="C239" s="22"/>
      <c r="D239" s="22"/>
      <c r="E239" s="22"/>
      <c r="F239" s="22"/>
      <c r="H239" s="32"/>
      <c r="I239" s="32"/>
      <c r="J239" s="49">
        <f>SUM(J231:J238)</f>
        <v>0</v>
      </c>
      <c r="K239" s="49">
        <f>SUM(K231:K238)</f>
        <v>0</v>
      </c>
      <c r="L239" s="49">
        <f>SUM(L231:L238)</f>
        <v>0</v>
      </c>
      <c r="M239" s="50"/>
      <c r="N239" s="49">
        <f>SUM(N231:N238)</f>
        <v>0</v>
      </c>
      <c r="O239" s="22"/>
    </row>
    <row r="240" spans="1:15" s="43" customFormat="1" x14ac:dyDescent="0.25">
      <c r="A240" s="22"/>
      <c r="B240" s="22"/>
      <c r="C240" s="22"/>
      <c r="D240" s="22"/>
      <c r="E240" s="22"/>
      <c r="F240" s="22"/>
      <c r="G240" s="56"/>
      <c r="H240" s="57"/>
      <c r="I240" s="57"/>
      <c r="J240" s="57"/>
      <c r="K240" s="57"/>
      <c r="L240" s="57"/>
      <c r="M240" s="57"/>
      <c r="N240" s="12"/>
      <c r="O240" s="22"/>
    </row>
    <row r="242" spans="1:15" ht="31.5" x14ac:dyDescent="0.25">
      <c r="G242" s="42" t="s">
        <v>20</v>
      </c>
      <c r="H242" s="26"/>
      <c r="I242" s="24" t="s">
        <v>41</v>
      </c>
      <c r="J242" s="41" t="s">
        <v>32</v>
      </c>
      <c r="K242" s="41" t="s">
        <v>33</v>
      </c>
      <c r="L242" s="41" t="s">
        <v>34</v>
      </c>
      <c r="M242" s="41" t="s">
        <v>35</v>
      </c>
      <c r="N242" s="31"/>
    </row>
    <row r="243" spans="1:15" s="43" customFormat="1" x14ac:dyDescent="0.25">
      <c r="A243" s="22"/>
      <c r="B243" s="22"/>
      <c r="C243" s="22"/>
      <c r="D243" s="22"/>
      <c r="E243" s="22"/>
      <c r="F243" s="22"/>
      <c r="G243" s="34">
        <f>SUM(M14:M16)</f>
        <v>0</v>
      </c>
      <c r="H243" s="33"/>
      <c r="I243" s="33" t="s">
        <v>23</v>
      </c>
      <c r="J243" s="34">
        <f>SUM(I14:I16)</f>
        <v>0</v>
      </c>
      <c r="K243" s="34">
        <f t="shared" ref="K243:M243" si="65">SUM(J14:J16)</f>
        <v>0</v>
      </c>
      <c r="L243" s="34">
        <f t="shared" si="65"/>
        <v>0</v>
      </c>
      <c r="M243" s="34">
        <f t="shared" si="65"/>
        <v>0</v>
      </c>
      <c r="N243" s="35">
        <f>SUM(J243:M243)</f>
        <v>0</v>
      </c>
      <c r="O243" s="22"/>
    </row>
    <row r="244" spans="1:15" s="43" customFormat="1" x14ac:dyDescent="0.25">
      <c r="A244" s="22"/>
      <c r="B244" s="22"/>
      <c r="C244" s="22"/>
      <c r="D244" s="22"/>
      <c r="E244" s="22"/>
      <c r="F244" s="22"/>
      <c r="G244" s="34">
        <f>SUM(M67:M69)</f>
        <v>0</v>
      </c>
      <c r="H244" s="33"/>
      <c r="I244" s="33" t="s">
        <v>19</v>
      </c>
      <c r="J244" s="34">
        <f>SUM(I67:I69)</f>
        <v>0</v>
      </c>
      <c r="K244" s="34">
        <f t="shared" ref="K244:M244" si="66">SUM(J67:J69)</f>
        <v>0</v>
      </c>
      <c r="L244" s="34">
        <f t="shared" si="66"/>
        <v>0</v>
      </c>
      <c r="M244" s="34">
        <f t="shared" si="66"/>
        <v>0</v>
      </c>
      <c r="N244" s="36">
        <f>SUM(J244:M244)</f>
        <v>0</v>
      </c>
      <c r="O244" s="22"/>
    </row>
    <row r="245" spans="1:15" s="43" customFormat="1" x14ac:dyDescent="0.25">
      <c r="A245" s="22"/>
      <c r="B245" s="22"/>
      <c r="C245" s="22"/>
      <c r="D245" s="22"/>
      <c r="E245" s="22"/>
      <c r="F245" s="22"/>
      <c r="G245" s="34">
        <f>SUM(M120:M122)</f>
        <v>0</v>
      </c>
      <c r="H245" s="33"/>
      <c r="I245" s="33" t="s">
        <v>22</v>
      </c>
      <c r="J245" s="34">
        <f>SUM(I120:I122)</f>
        <v>0</v>
      </c>
      <c r="K245" s="34">
        <f t="shared" ref="K245:M245" si="67">SUM(J120:J122)</f>
        <v>0</v>
      </c>
      <c r="L245" s="34">
        <f t="shared" si="67"/>
        <v>0</v>
      </c>
      <c r="M245" s="34">
        <f t="shared" si="67"/>
        <v>0</v>
      </c>
      <c r="N245" s="37">
        <f>SUM(J245:M245)</f>
        <v>0</v>
      </c>
      <c r="O245" s="22"/>
    </row>
    <row r="246" spans="1:15" s="43" customFormat="1" x14ac:dyDescent="0.25">
      <c r="A246" s="22"/>
      <c r="B246" s="22"/>
      <c r="C246" s="22"/>
      <c r="D246" s="22"/>
      <c r="E246" s="22"/>
      <c r="F246" s="22"/>
      <c r="G246" s="34">
        <f>SUM(M243:M246)</f>
        <v>0</v>
      </c>
      <c r="H246" s="33"/>
      <c r="I246" s="33" t="s">
        <v>24</v>
      </c>
      <c r="J246" s="34">
        <f>SUM(I173:I175)</f>
        <v>0</v>
      </c>
      <c r="K246" s="34">
        <f t="shared" ref="K246:M246" si="68">SUM(J173:J175)</f>
        <v>0</v>
      </c>
      <c r="L246" s="34">
        <f t="shared" si="68"/>
        <v>0</v>
      </c>
      <c r="M246" s="34">
        <f t="shared" si="68"/>
        <v>0</v>
      </c>
      <c r="N246" s="38">
        <f>SUM(J246:M246)</f>
        <v>0</v>
      </c>
      <c r="O246" s="22"/>
    </row>
    <row r="247" spans="1:15" s="43" customFormat="1" x14ac:dyDescent="0.25">
      <c r="A247" s="22"/>
      <c r="B247" s="22"/>
      <c r="C247" s="22"/>
      <c r="D247" s="22"/>
      <c r="E247" s="22"/>
      <c r="F247" s="22"/>
      <c r="G247" s="39">
        <f>SUM(G243:G246)</f>
        <v>0</v>
      </c>
      <c r="H247" s="23"/>
      <c r="I247" s="33" t="s">
        <v>36</v>
      </c>
      <c r="J247" s="39">
        <f>SUM(J243:J246)</f>
        <v>0</v>
      </c>
      <c r="K247" s="39">
        <f>SUM(K243:K246)</f>
        <v>0</v>
      </c>
      <c r="L247" s="39">
        <f>SUM(L243:L246)</f>
        <v>0</v>
      </c>
      <c r="M247" s="39">
        <f>SUM(M243:M246)</f>
        <v>0</v>
      </c>
      <c r="N247" s="39">
        <f>SUM(N243:N246)</f>
        <v>0</v>
      </c>
      <c r="O247" s="22"/>
    </row>
    <row r="248" spans="1:15" s="43" customFormat="1" ht="15.75" x14ac:dyDescent="0.25">
      <c r="A248" s="22"/>
      <c r="B248" s="22"/>
      <c r="C248" s="22"/>
      <c r="D248" s="22"/>
      <c r="E248" s="22"/>
      <c r="F248" s="22"/>
      <c r="G248" s="24"/>
      <c r="H248" s="26"/>
      <c r="I248" s="24" t="str">
        <f>I242</f>
        <v>trimestre 2</v>
      </c>
      <c r="J248" s="31"/>
      <c r="K248" s="31"/>
      <c r="L248" s="31"/>
      <c r="M248" s="31"/>
      <c r="N248" s="31"/>
      <c r="O248" s="22"/>
    </row>
    <row r="249" spans="1:15" s="43" customFormat="1" x14ac:dyDescent="0.25">
      <c r="A249" s="22"/>
      <c r="B249" s="22"/>
      <c r="C249" s="22"/>
      <c r="D249" s="22"/>
      <c r="E249" s="22"/>
      <c r="F249" s="22"/>
      <c r="G249" s="34">
        <f>SUM(M39:M41)</f>
        <v>0</v>
      </c>
      <c r="H249" s="32"/>
      <c r="I249" s="33" t="s">
        <v>23</v>
      </c>
      <c r="J249" s="34">
        <f>SUM(I39:I41)</f>
        <v>0</v>
      </c>
      <c r="K249" s="34">
        <f t="shared" ref="K249:M249" si="69">SUM(J39:J41)</f>
        <v>0</v>
      </c>
      <c r="L249" s="34">
        <f t="shared" si="69"/>
        <v>0</v>
      </c>
      <c r="M249" s="34">
        <f t="shared" si="69"/>
        <v>0</v>
      </c>
      <c r="N249" s="35">
        <f>SUM(J249:M249)</f>
        <v>0</v>
      </c>
      <c r="O249" s="22"/>
    </row>
    <row r="250" spans="1:15" s="43" customFormat="1" x14ac:dyDescent="0.25">
      <c r="A250" s="22"/>
      <c r="B250" s="22"/>
      <c r="C250" s="22"/>
      <c r="D250" s="22"/>
      <c r="E250" s="22"/>
      <c r="F250" s="22"/>
      <c r="G250" s="34">
        <f>SUM(M92:M94)</f>
        <v>0</v>
      </c>
      <c r="H250" s="23"/>
      <c r="I250" s="33" t="s">
        <v>19</v>
      </c>
      <c r="J250" s="34">
        <f>SUM(I92:I94)</f>
        <v>0</v>
      </c>
      <c r="K250" s="34">
        <f t="shared" ref="K250:M250" si="70">SUM(J92:J94)</f>
        <v>0</v>
      </c>
      <c r="L250" s="34">
        <f t="shared" si="70"/>
        <v>0</v>
      </c>
      <c r="M250" s="34">
        <f t="shared" si="70"/>
        <v>0</v>
      </c>
      <c r="N250" s="36">
        <f>SUM(J250:M250)</f>
        <v>0</v>
      </c>
      <c r="O250" s="22"/>
    </row>
    <row r="251" spans="1:15" s="43" customFormat="1" x14ac:dyDescent="0.25">
      <c r="A251" s="22"/>
      <c r="B251" s="22"/>
      <c r="C251" s="22"/>
      <c r="D251" s="22"/>
      <c r="E251" s="22"/>
      <c r="F251" s="22"/>
      <c r="G251" s="34">
        <f>SUM(M145:M147)</f>
        <v>0</v>
      </c>
      <c r="H251" s="23"/>
      <c r="I251" s="33" t="s">
        <v>22</v>
      </c>
      <c r="J251" s="34">
        <f>SUM(I145:I147)</f>
        <v>0</v>
      </c>
      <c r="K251" s="34">
        <f t="shared" ref="K251:M251" si="71">SUM(J145:J147)</f>
        <v>0</v>
      </c>
      <c r="L251" s="34">
        <f t="shared" si="71"/>
        <v>0</v>
      </c>
      <c r="M251" s="34">
        <f t="shared" si="71"/>
        <v>0</v>
      </c>
      <c r="N251" s="37">
        <f>SUM(J251:M251)</f>
        <v>0</v>
      </c>
      <c r="O251" s="22"/>
    </row>
    <row r="252" spans="1:15" s="43" customFormat="1" x14ac:dyDescent="0.25">
      <c r="A252" s="22"/>
      <c r="B252" s="22"/>
      <c r="C252" s="22"/>
      <c r="D252" s="22"/>
      <c r="E252" s="22"/>
      <c r="F252" s="22"/>
      <c r="G252" s="34">
        <f>SUM(M198:M200)</f>
        <v>0</v>
      </c>
      <c r="H252" s="23"/>
      <c r="I252" s="33" t="s">
        <v>24</v>
      </c>
      <c r="J252" s="34">
        <f>SUM(I198:I200)</f>
        <v>0</v>
      </c>
      <c r="K252" s="34">
        <f t="shared" ref="K252:M252" si="72">SUM(J198:J200)</f>
        <v>0</v>
      </c>
      <c r="L252" s="34">
        <f t="shared" si="72"/>
        <v>0</v>
      </c>
      <c r="M252" s="34">
        <f t="shared" si="72"/>
        <v>0</v>
      </c>
      <c r="N252" s="38">
        <f>SUM(J252:M252)</f>
        <v>0</v>
      </c>
      <c r="O252" s="22"/>
    </row>
    <row r="253" spans="1:15" s="43" customFormat="1" x14ac:dyDescent="0.25">
      <c r="A253" s="22"/>
      <c r="B253" s="22"/>
      <c r="C253" s="22"/>
      <c r="D253" s="22"/>
      <c r="E253" s="22"/>
      <c r="F253" s="22"/>
      <c r="G253" s="39">
        <f>SUM(G249:G252)</f>
        <v>0</v>
      </c>
      <c r="H253" s="23"/>
      <c r="I253" s="33" t="s">
        <v>36</v>
      </c>
      <c r="J253" s="39">
        <f>SUM(J249:J252)</f>
        <v>0</v>
      </c>
      <c r="K253" s="39">
        <f>SUM(K249:K252)</f>
        <v>0</v>
      </c>
      <c r="L253" s="39">
        <f>SUM(L249:L252)</f>
        <v>0</v>
      </c>
      <c r="M253" s="39">
        <f>SUM(M249:M252)</f>
        <v>0</v>
      </c>
      <c r="N253" s="39">
        <f>SUM(N249:N252)</f>
        <v>0</v>
      </c>
      <c r="O253" s="22"/>
    </row>
    <row r="254" spans="1:15" s="43" customFormat="1" x14ac:dyDescent="0.25">
      <c r="A254" s="22"/>
      <c r="B254" s="22"/>
      <c r="C254" s="22"/>
      <c r="D254" s="22"/>
      <c r="E254" s="22"/>
      <c r="F254" s="22"/>
      <c r="G254" s="27"/>
      <c r="H254" s="26"/>
      <c r="I254" s="30"/>
      <c r="J254" s="31"/>
      <c r="K254" s="31"/>
      <c r="L254" s="31"/>
      <c r="M254" s="31"/>
      <c r="N254" s="31"/>
      <c r="O254" s="22"/>
    </row>
    <row r="255" spans="1:15" s="43" customFormat="1" ht="15.75" x14ac:dyDescent="0.25">
      <c r="A255" s="22"/>
      <c r="B255" s="22"/>
      <c r="C255" s="22"/>
      <c r="D255" s="22"/>
      <c r="E255" s="22"/>
      <c r="F255" s="22"/>
      <c r="G255" s="29"/>
      <c r="H255" s="28"/>
      <c r="I255" s="68" t="s">
        <v>38</v>
      </c>
      <c r="J255" s="40">
        <f>J247+J253</f>
        <v>0</v>
      </c>
      <c r="K255" s="40">
        <f>K247+K253</f>
        <v>0</v>
      </c>
      <c r="L255" s="40">
        <f>L247+L253</f>
        <v>0</v>
      </c>
      <c r="M255" s="40">
        <f>M247+M253</f>
        <v>0</v>
      </c>
      <c r="N255" s="40">
        <f>N247+N253</f>
        <v>0</v>
      </c>
      <c r="O255" s="22"/>
    </row>
    <row r="256" spans="1:15" s="43" customFormat="1" x14ac:dyDescent="0.25">
      <c r="A256" s="22"/>
      <c r="B256" s="22"/>
      <c r="C256" s="22"/>
      <c r="D256" s="22"/>
      <c r="E256" s="22"/>
      <c r="F256" s="22"/>
      <c r="G256" s="11"/>
      <c r="H256" s="22"/>
      <c r="I256" s="22"/>
      <c r="J256" s="33">
        <v>20191</v>
      </c>
      <c r="K256" s="33">
        <v>20192</v>
      </c>
      <c r="L256" s="33">
        <v>20193</v>
      </c>
      <c r="M256" s="22"/>
      <c r="N256" s="22"/>
      <c r="O256" s="22"/>
    </row>
    <row r="257" spans="1:16" s="43" customFormat="1" ht="15.75" x14ac:dyDescent="0.25">
      <c r="A257" s="22"/>
      <c r="B257" s="22"/>
      <c r="C257" s="22"/>
      <c r="D257" s="22"/>
      <c r="E257" s="22"/>
      <c r="F257" s="22"/>
      <c r="G257" s="25" t="s">
        <v>39</v>
      </c>
      <c r="H257" s="44"/>
      <c r="I257" s="46"/>
      <c r="J257" s="47">
        <v>43466</v>
      </c>
      <c r="K257" s="47">
        <v>43497</v>
      </c>
      <c r="L257" s="47">
        <v>43525</v>
      </c>
      <c r="M257" s="47"/>
      <c r="N257" s="47"/>
      <c r="O257" s="22"/>
    </row>
    <row r="258" spans="1:16" s="43" customFormat="1" ht="15.75" x14ac:dyDescent="0.25">
      <c r="A258" s="22"/>
      <c r="B258" s="22"/>
      <c r="C258" s="22"/>
      <c r="D258" s="22"/>
      <c r="E258" s="22"/>
      <c r="F258" s="22"/>
      <c r="G258" s="45"/>
      <c r="H258" s="33" t="s">
        <v>23</v>
      </c>
      <c r="I258" s="53" t="str">
        <f>$G$1</f>
        <v>2018-2019</v>
      </c>
      <c r="J258" s="34">
        <f>SUMIF($H$2:$H$25,J256,$N$2:$N$25)</f>
        <v>0</v>
      </c>
      <c r="K258" s="34">
        <f>SUMIF($H$2:$H$25,K256,$N$2:$N$25)</f>
        <v>0</v>
      </c>
      <c r="L258" s="34">
        <f>SUMIF($H$2:$H$25,L256,$N$2:$N$25)</f>
        <v>0</v>
      </c>
      <c r="M258" s="48"/>
      <c r="N258" s="35">
        <f t="shared" ref="N258:N265" si="73">SUM(J258:L258)</f>
        <v>0</v>
      </c>
      <c r="O258" s="22"/>
    </row>
    <row r="259" spans="1:16" s="43" customFormat="1" ht="15.75" x14ac:dyDescent="0.25">
      <c r="A259" s="22"/>
      <c r="B259" s="22"/>
      <c r="C259" s="22"/>
      <c r="D259" s="22"/>
      <c r="E259" s="22"/>
      <c r="F259" s="22"/>
      <c r="G259" s="45"/>
      <c r="H259" s="33" t="s">
        <v>23</v>
      </c>
      <c r="I259" s="53" t="str">
        <f>$G$26</f>
        <v>2019-2020</v>
      </c>
      <c r="J259" s="34">
        <f>SUMIF($H$27:$H$50,J256,$N$27:$N$50)</f>
        <v>0</v>
      </c>
      <c r="K259" s="34">
        <f>SUMIF($H$27:$H$50,K256,$N$27:$N$50)</f>
        <v>0</v>
      </c>
      <c r="L259" s="34">
        <f>SUMIF($H$27:$H$50,L256,$N$27:$N$50)</f>
        <v>0</v>
      </c>
      <c r="M259" s="48"/>
      <c r="N259" s="35">
        <f t="shared" si="73"/>
        <v>0</v>
      </c>
      <c r="O259" s="22"/>
    </row>
    <row r="260" spans="1:16" s="43" customFormat="1" ht="15.75" x14ac:dyDescent="0.25">
      <c r="A260" s="22"/>
      <c r="B260" s="22"/>
      <c r="C260" s="22"/>
      <c r="D260" s="22"/>
      <c r="E260" s="22"/>
      <c r="F260" s="22"/>
      <c r="G260" s="45"/>
      <c r="H260" s="33" t="s">
        <v>19</v>
      </c>
      <c r="I260" s="53" t="str">
        <f t="shared" ref="I260" si="74">$G$1</f>
        <v>2018-2019</v>
      </c>
      <c r="J260" s="34">
        <f>SUMIF($H$55:$H$78,J256,$N$55:$N$78)</f>
        <v>0</v>
      </c>
      <c r="K260" s="34">
        <f>SUMIF($H$55:$H$78,K256,$N$55:$N$78)</f>
        <v>0</v>
      </c>
      <c r="L260" s="34">
        <f>SUMIF($H$55:$H$78,L256,$N$55:$N$78)</f>
        <v>0</v>
      </c>
      <c r="M260" s="48"/>
      <c r="N260" s="36">
        <f t="shared" si="73"/>
        <v>0</v>
      </c>
      <c r="O260" s="22"/>
    </row>
    <row r="261" spans="1:16" s="43" customFormat="1" ht="15.75" x14ac:dyDescent="0.25">
      <c r="A261" s="22"/>
      <c r="B261" s="22"/>
      <c r="C261" s="22"/>
      <c r="D261" s="22"/>
      <c r="E261" s="22"/>
      <c r="F261" s="22"/>
      <c r="G261" s="45"/>
      <c r="H261" s="33" t="s">
        <v>19</v>
      </c>
      <c r="I261" s="53" t="str">
        <f t="shared" ref="I261" si="75">$G$26</f>
        <v>2019-2020</v>
      </c>
      <c r="J261" s="34">
        <f>SUMIF($H$80:$H$103,J256,$N$80:$N$103)</f>
        <v>0</v>
      </c>
      <c r="K261" s="34">
        <f>SUMIF($H$80:$H$103,K256,$N$80:$N$103)</f>
        <v>0</v>
      </c>
      <c r="L261" s="34">
        <f>SUMIF($H$80:$H$103,L256,$N$80:$N$103)</f>
        <v>0</v>
      </c>
      <c r="M261" s="48"/>
      <c r="N261" s="36">
        <f t="shared" si="73"/>
        <v>0</v>
      </c>
      <c r="O261" s="22"/>
    </row>
    <row r="262" spans="1:16" s="43" customFormat="1" ht="15.75" x14ac:dyDescent="0.25">
      <c r="A262" s="22"/>
      <c r="B262" s="22"/>
      <c r="C262" s="22"/>
      <c r="D262" s="22"/>
      <c r="E262" s="22"/>
      <c r="F262" s="22"/>
      <c r="G262" s="45"/>
      <c r="H262" s="33" t="s">
        <v>22</v>
      </c>
      <c r="I262" s="53" t="str">
        <f t="shared" ref="I262" si="76">$G$1</f>
        <v>2018-2019</v>
      </c>
      <c r="J262" s="34">
        <f>SUMIF($H$108:$H$131,J256,$N$108:$N$131)</f>
        <v>0</v>
      </c>
      <c r="K262" s="34">
        <f>SUMIF($H$108:$H$131,K256,$N$108:$N$131)</f>
        <v>0</v>
      </c>
      <c r="L262" s="34">
        <f>SUMIF($H$108:$H$131,L256,$N$108:$N$131)</f>
        <v>0</v>
      </c>
      <c r="M262" s="48"/>
      <c r="N262" s="37">
        <f t="shared" si="73"/>
        <v>0</v>
      </c>
      <c r="O262" s="22"/>
    </row>
    <row r="263" spans="1:16" s="43" customFormat="1" ht="15.75" x14ac:dyDescent="0.25">
      <c r="A263" s="22"/>
      <c r="B263" s="22"/>
      <c r="C263" s="22"/>
      <c r="D263" s="22"/>
      <c r="E263" s="22"/>
      <c r="F263" s="22"/>
      <c r="G263" s="45"/>
      <c r="H263" s="33" t="s">
        <v>22</v>
      </c>
      <c r="I263" s="53" t="str">
        <f t="shared" ref="I263" si="77">$G$26</f>
        <v>2019-2020</v>
      </c>
      <c r="J263" s="34">
        <f>SUMIF($H$133:$H$156,J256,$N$133:$N$156)</f>
        <v>0</v>
      </c>
      <c r="K263" s="34">
        <f>SUMIF($H$133:$H$156,K256,$N$133:$N$156)</f>
        <v>0</v>
      </c>
      <c r="L263" s="34">
        <f>SUMIF($H$133:$H$156,L256,$N$133:$N$156)</f>
        <v>0</v>
      </c>
      <c r="M263" s="48"/>
      <c r="N263" s="37">
        <f t="shared" si="73"/>
        <v>0</v>
      </c>
      <c r="O263" s="22"/>
    </row>
    <row r="264" spans="1:16" s="43" customFormat="1" ht="15.75" x14ac:dyDescent="0.25">
      <c r="A264" s="22"/>
      <c r="B264" s="22"/>
      <c r="C264" s="22"/>
      <c r="D264" s="22"/>
      <c r="E264" s="22"/>
      <c r="F264" s="22"/>
      <c r="G264" s="45"/>
      <c r="H264" s="33" t="s">
        <v>24</v>
      </c>
      <c r="I264" s="53" t="str">
        <f t="shared" ref="I264" si="78">$G$1</f>
        <v>2018-2019</v>
      </c>
      <c r="J264" s="34">
        <f>SUMIF($H$161:$H$184,J256,$N$161:$N$184)</f>
        <v>0</v>
      </c>
      <c r="K264" s="34">
        <f>SUMIF($H$161:$H$184,K256,$N$161:$N$184)</f>
        <v>0</v>
      </c>
      <c r="L264" s="34">
        <f>SUMIF($H$161:$H$184,L256,$N$161:$N$184)</f>
        <v>0</v>
      </c>
      <c r="M264" s="48"/>
      <c r="N264" s="38">
        <f t="shared" si="73"/>
        <v>0</v>
      </c>
      <c r="O264" s="22"/>
    </row>
    <row r="265" spans="1:16" s="43" customFormat="1" ht="15.75" x14ac:dyDescent="0.25">
      <c r="A265" s="22"/>
      <c r="B265" s="22"/>
      <c r="C265" s="22"/>
      <c r="D265" s="22"/>
      <c r="E265" s="22"/>
      <c r="F265" s="22"/>
      <c r="G265" s="45"/>
      <c r="H265" s="33" t="s">
        <v>24</v>
      </c>
      <c r="I265" s="53" t="str">
        <f t="shared" ref="I265" si="79">$G$26</f>
        <v>2019-2020</v>
      </c>
      <c r="J265" s="34">
        <f>SUMIF($H$186:$H$209,J256,$N$186:$N$209)</f>
        <v>0</v>
      </c>
      <c r="K265" s="34">
        <f>SUMIF($H$186:$H$209,K256,$N$186:$N$209)</f>
        <v>0</v>
      </c>
      <c r="L265" s="34">
        <f>SUMIF($H$186:$H$209,L256,$N$186:$N$209)</f>
        <v>0</v>
      </c>
      <c r="M265" s="48"/>
      <c r="N265" s="38">
        <f t="shared" si="73"/>
        <v>0</v>
      </c>
      <c r="O265" s="22"/>
    </row>
    <row r="266" spans="1:16" s="43" customFormat="1" ht="15.75" x14ac:dyDescent="0.25">
      <c r="A266" s="22"/>
      <c r="B266" s="22"/>
      <c r="C266" s="22"/>
      <c r="D266" s="22"/>
      <c r="E266" s="22"/>
      <c r="F266" s="22"/>
      <c r="H266" s="32"/>
      <c r="I266" s="32"/>
      <c r="J266" s="49">
        <f>SUM(J258:J265)</f>
        <v>0</v>
      </c>
      <c r="K266" s="49">
        <f>SUM(K258:K265)</f>
        <v>0</v>
      </c>
      <c r="L266" s="49">
        <f>SUM(L258:L265)</f>
        <v>0</v>
      </c>
      <c r="M266" s="50"/>
      <c r="N266" s="49">
        <f>SUM(N258:N265)</f>
        <v>0</v>
      </c>
      <c r="O266" s="22"/>
    </row>
    <row r="267" spans="1:16" s="43" customFormat="1" x14ac:dyDescent="0.25">
      <c r="A267" s="22"/>
      <c r="B267" s="22"/>
      <c r="C267" s="22"/>
      <c r="D267" s="22"/>
      <c r="E267" s="22"/>
      <c r="F267" s="22"/>
      <c r="G267" s="11"/>
      <c r="H267" s="22"/>
      <c r="I267" s="22"/>
      <c r="J267" s="22"/>
      <c r="K267" s="22"/>
      <c r="L267" s="22"/>
      <c r="M267" s="22"/>
      <c r="N267" s="22"/>
      <c r="O267" s="22"/>
    </row>
    <row r="268" spans="1:16" s="43" customFormat="1" x14ac:dyDescent="0.25">
      <c r="A268" s="22"/>
      <c r="B268" s="22"/>
      <c r="C268" s="22"/>
      <c r="D268" s="22"/>
      <c r="E268" s="22"/>
      <c r="F268" s="22"/>
      <c r="G268" s="56"/>
      <c r="H268" s="57"/>
      <c r="I268" s="57"/>
      <c r="J268" s="57"/>
      <c r="K268" s="57"/>
      <c r="L268" s="57"/>
      <c r="M268" s="57"/>
      <c r="N268" s="12"/>
      <c r="O268" s="22"/>
    </row>
    <row r="269" spans="1:16" s="43" customFormat="1" x14ac:dyDescent="0.25">
      <c r="A269" s="22"/>
      <c r="B269" s="22"/>
      <c r="C269" s="22"/>
      <c r="D269" s="22"/>
      <c r="E269" s="22"/>
      <c r="F269" s="22"/>
      <c r="G269" s="11"/>
      <c r="H269" s="22"/>
      <c r="I269" s="22"/>
      <c r="J269" s="22"/>
      <c r="K269" s="22"/>
      <c r="L269" s="22"/>
      <c r="M269" s="22"/>
      <c r="N269" s="22"/>
      <c r="O269" s="22"/>
    </row>
    <row r="270" spans="1:16" ht="31.5" customHeight="1" x14ac:dyDescent="0.25">
      <c r="G270" s="42" t="s">
        <v>20</v>
      </c>
      <c r="H270" s="26"/>
      <c r="I270" s="24" t="s">
        <v>31</v>
      </c>
      <c r="J270" s="41" t="s">
        <v>32</v>
      </c>
      <c r="K270" s="41" t="s">
        <v>33</v>
      </c>
      <c r="L270" s="41" t="s">
        <v>34</v>
      </c>
      <c r="M270" s="41" t="s">
        <v>35</v>
      </c>
      <c r="N270" s="31"/>
    </row>
    <row r="271" spans="1:16" x14ac:dyDescent="0.25">
      <c r="G271" s="34">
        <f>SUM(M16:M18)</f>
        <v>0</v>
      </c>
      <c r="H271" s="32"/>
      <c r="I271" s="33" t="s">
        <v>23</v>
      </c>
      <c r="J271" s="34">
        <f>SUM(I17:I19)</f>
        <v>0</v>
      </c>
      <c r="K271" s="34">
        <f>SUM(J17:J19)+P271</f>
        <v>-308.7</v>
      </c>
      <c r="L271" s="34">
        <f>SUM(K17:K19)</f>
        <v>0</v>
      </c>
      <c r="M271" s="34">
        <f>SUM(L17:L19)</f>
        <v>0</v>
      </c>
      <c r="N271" s="35">
        <f>SUM(J271:M271)</f>
        <v>-308.7</v>
      </c>
      <c r="P271">
        <v>-308.7</v>
      </c>
    </row>
    <row r="272" spans="1:16" x14ac:dyDescent="0.25">
      <c r="G272" s="34">
        <f>SUM(M70:M72)</f>
        <v>0</v>
      </c>
      <c r="H272" s="23"/>
      <c r="I272" s="33" t="s">
        <v>19</v>
      </c>
      <c r="J272" s="34">
        <f>SUM(I70:I72)</f>
        <v>0</v>
      </c>
      <c r="K272" s="34">
        <f>SUM(J70:J72)</f>
        <v>0</v>
      </c>
      <c r="L272" s="34">
        <f>SUM(K70:K72)</f>
        <v>0</v>
      </c>
      <c r="M272" s="34">
        <f>SUM(L70:L72)</f>
        <v>0</v>
      </c>
      <c r="N272" s="36">
        <f>SUM(J272:M272)</f>
        <v>0</v>
      </c>
    </row>
    <row r="273" spans="7:17" x14ac:dyDescent="0.25">
      <c r="G273" s="34">
        <f>SUM(M123:M125)</f>
        <v>0</v>
      </c>
      <c r="H273" s="23"/>
      <c r="I273" s="33" t="s">
        <v>22</v>
      </c>
      <c r="J273" s="34">
        <f>SUM(I123:I125)</f>
        <v>0</v>
      </c>
      <c r="K273" s="34">
        <f>SUM(J123:J125)</f>
        <v>0</v>
      </c>
      <c r="L273" s="34">
        <f>SUM(K123:K125)</f>
        <v>0</v>
      </c>
      <c r="M273" s="34">
        <f>SUM(L123:L125)</f>
        <v>0</v>
      </c>
      <c r="N273" s="37">
        <f>SUM(J273:M273)</f>
        <v>0</v>
      </c>
    </row>
    <row r="274" spans="7:17" x14ac:dyDescent="0.25">
      <c r="G274" s="34">
        <f>SUM(M176:M178)</f>
        <v>0</v>
      </c>
      <c r="H274" s="23"/>
      <c r="I274" s="33" t="s">
        <v>24</v>
      </c>
      <c r="J274" s="34">
        <f>SUM(I176:I178)</f>
        <v>0</v>
      </c>
      <c r="K274" s="34">
        <f>SUM(J176:J178)</f>
        <v>0</v>
      </c>
      <c r="L274" s="34">
        <f>SUM(K176:K178)</f>
        <v>0</v>
      </c>
      <c r="M274" s="34">
        <f>SUM(L176:L178)</f>
        <v>0</v>
      </c>
      <c r="N274" s="38">
        <f>SUM(J274:M274)</f>
        <v>0</v>
      </c>
    </row>
    <row r="275" spans="7:17" x14ac:dyDescent="0.25">
      <c r="G275" s="39">
        <f>SUM(G271:G274)</f>
        <v>0</v>
      </c>
      <c r="H275" s="23"/>
      <c r="I275" s="33" t="s">
        <v>36</v>
      </c>
      <c r="J275" s="39">
        <f>SUM(J271:J274)</f>
        <v>0</v>
      </c>
      <c r="K275" s="39">
        <f>SUM(K271:K274)</f>
        <v>-308.7</v>
      </c>
      <c r="L275" s="39">
        <f>SUM(L271:L274)</f>
        <v>0</v>
      </c>
      <c r="M275" s="39">
        <f>SUM(M271:M274)</f>
        <v>0</v>
      </c>
      <c r="N275" s="39">
        <f>SUM(N271:N274)</f>
        <v>-308.7</v>
      </c>
    </row>
    <row r="276" spans="7:17" ht="15.75" customHeight="1" x14ac:dyDescent="0.25">
      <c r="G276" s="24"/>
      <c r="H276" s="26"/>
      <c r="I276" s="24" t="str">
        <f>I270</f>
        <v>trimestre 3</v>
      </c>
      <c r="J276" s="31"/>
      <c r="K276" s="31"/>
      <c r="L276" s="31"/>
      <c r="M276" s="31"/>
      <c r="N276" s="31"/>
    </row>
    <row r="277" spans="7:17" x14ac:dyDescent="0.25">
      <c r="G277" s="34">
        <f>SUM(M42:M44)</f>
        <v>0</v>
      </c>
      <c r="H277" s="32"/>
      <c r="I277" s="33" t="s">
        <v>23</v>
      </c>
      <c r="J277" s="34">
        <f>SUM(I42:I44)</f>
        <v>0</v>
      </c>
      <c r="K277" s="34">
        <f>SUM(J42:J44)+P277</f>
        <v>308.7</v>
      </c>
      <c r="L277" s="34">
        <f>SUM(K42:K44)</f>
        <v>0</v>
      </c>
      <c r="M277" s="34">
        <f>SUM(L42:L44)</f>
        <v>0</v>
      </c>
      <c r="N277" s="35">
        <f>SUM(J277:M277)</f>
        <v>308.7</v>
      </c>
      <c r="P277">
        <v>308.7</v>
      </c>
      <c r="Q277" t="s">
        <v>37</v>
      </c>
    </row>
    <row r="278" spans="7:17" x14ac:dyDescent="0.25">
      <c r="G278" s="34">
        <f>SUM(M95:M97)</f>
        <v>0</v>
      </c>
      <c r="H278" s="23"/>
      <c r="I278" s="33" t="s">
        <v>19</v>
      </c>
      <c r="J278" s="34">
        <f>SUM(I95:I97)</f>
        <v>0</v>
      </c>
      <c r="K278" s="34">
        <f>SUM(J95:J97)</f>
        <v>0</v>
      </c>
      <c r="L278" s="34">
        <f>SUM(K95:K97)</f>
        <v>0</v>
      </c>
      <c r="M278" s="34">
        <f>SUM(L95:L97)</f>
        <v>0</v>
      </c>
      <c r="N278" s="36">
        <f>SUM(J278:M278)</f>
        <v>0</v>
      </c>
    </row>
    <row r="279" spans="7:17" x14ac:dyDescent="0.25">
      <c r="G279" s="34">
        <f>SUM(M148:M150)</f>
        <v>0</v>
      </c>
      <c r="H279" s="23"/>
      <c r="I279" s="33" t="s">
        <v>22</v>
      </c>
      <c r="J279" s="34">
        <f>SUM(I148:I150)</f>
        <v>0</v>
      </c>
      <c r="K279" s="34">
        <f>SUM(J148:J150)</f>
        <v>0</v>
      </c>
      <c r="L279" s="34">
        <f>SUM(K148:K150)</f>
        <v>0</v>
      </c>
      <c r="M279" s="34">
        <f>SUM(L148:L150)</f>
        <v>0</v>
      </c>
      <c r="N279" s="37">
        <f>SUM(J279:M279)</f>
        <v>0</v>
      </c>
    </row>
    <row r="280" spans="7:17" x14ac:dyDescent="0.25">
      <c r="G280" s="34">
        <f>SUM(M201:M203)</f>
        <v>0</v>
      </c>
      <c r="H280" s="23"/>
      <c r="I280" s="33" t="s">
        <v>24</v>
      </c>
      <c r="J280" s="34">
        <f>SUM(I201:I203)</f>
        <v>0</v>
      </c>
      <c r="K280" s="34">
        <f>SUM(J201:J203)</f>
        <v>0</v>
      </c>
      <c r="L280" s="34">
        <f>SUM(K201:K203)</f>
        <v>0</v>
      </c>
      <c r="M280" s="34">
        <f>SUM(L201:L204)</f>
        <v>0</v>
      </c>
      <c r="N280" s="38">
        <f>SUM(J280:M280)</f>
        <v>0</v>
      </c>
    </row>
    <row r="281" spans="7:17" x14ac:dyDescent="0.25">
      <c r="G281" s="39">
        <f>SUM(G277:G280)</f>
        <v>0</v>
      </c>
      <c r="H281" s="23"/>
      <c r="I281" s="33" t="s">
        <v>36</v>
      </c>
      <c r="J281" s="39">
        <f>SUM(J277:J280)</f>
        <v>0</v>
      </c>
      <c r="K281" s="39">
        <f>SUM(K277:K280)</f>
        <v>308.7</v>
      </c>
      <c r="L281" s="39">
        <f>SUM(L277:L280)</f>
        <v>0</v>
      </c>
      <c r="M281" s="39">
        <f>SUM(M277:M280)</f>
        <v>0</v>
      </c>
      <c r="N281" s="39">
        <f>SUM(N277:N280)</f>
        <v>308.7</v>
      </c>
    </row>
    <row r="282" spans="7:17" x14ac:dyDescent="0.25">
      <c r="G282" s="27"/>
      <c r="H282" s="26"/>
      <c r="I282" s="30"/>
      <c r="J282" s="31"/>
      <c r="K282" s="31"/>
      <c r="L282" s="31"/>
      <c r="M282" s="31"/>
      <c r="N282" s="31"/>
    </row>
    <row r="283" spans="7:17" ht="15.75" customHeight="1" x14ac:dyDescent="0.25">
      <c r="G283" s="29"/>
      <c r="H283" s="28"/>
      <c r="I283" s="68" t="s">
        <v>38</v>
      </c>
      <c r="J283" s="40">
        <f>J275+J281</f>
        <v>0</v>
      </c>
      <c r="K283" s="40">
        <f>K275+K281</f>
        <v>0</v>
      </c>
      <c r="L283" s="40">
        <f>L275+L281</f>
        <v>0</v>
      </c>
      <c r="M283" s="40">
        <f>M275+M281</f>
        <v>0</v>
      </c>
      <c r="N283" s="40">
        <f>N275+N281</f>
        <v>0</v>
      </c>
    </row>
    <row r="284" spans="7:17" x14ac:dyDescent="0.25">
      <c r="J284" s="33">
        <v>20194</v>
      </c>
      <c r="K284" s="33">
        <v>20195</v>
      </c>
      <c r="L284" s="33">
        <v>20196</v>
      </c>
    </row>
    <row r="285" spans="7:17" ht="15.75" customHeight="1" x14ac:dyDescent="0.25">
      <c r="G285" s="25" t="s">
        <v>39</v>
      </c>
      <c r="H285" s="44"/>
      <c r="I285" s="46"/>
      <c r="J285" s="47">
        <v>43556</v>
      </c>
      <c r="K285" s="47">
        <v>43586</v>
      </c>
      <c r="L285" s="47">
        <v>43617</v>
      </c>
      <c r="M285" s="47"/>
      <c r="N285" s="47"/>
    </row>
    <row r="286" spans="7:17" ht="15.75" customHeight="1" x14ac:dyDescent="0.25">
      <c r="G286" s="45"/>
      <c r="H286" s="33" t="s">
        <v>23</v>
      </c>
      <c r="I286" s="53" t="str">
        <f t="shared" ref="I286" si="80">$G$1</f>
        <v>2018-2019</v>
      </c>
      <c r="J286" s="34">
        <f>SUMIF($H$2:$H$25,J284,$N$2:$N$25)</f>
        <v>0</v>
      </c>
      <c r="K286" s="34">
        <f>SUMIF($H$2:$H$25,K284,$N$2:$N$25)</f>
        <v>0</v>
      </c>
      <c r="L286" s="34">
        <f>SUMIF($H$2:$H$25,L284,$N$2:$N$25)</f>
        <v>0</v>
      </c>
      <c r="M286" s="48"/>
      <c r="N286" s="35">
        <f t="shared" ref="N286:N293" si="81">SUM(J286:L286)</f>
        <v>0</v>
      </c>
    </row>
    <row r="287" spans="7:17" ht="15.75" customHeight="1" x14ac:dyDescent="0.25">
      <c r="G287" s="45"/>
      <c r="H287" s="33" t="s">
        <v>23</v>
      </c>
      <c r="I287" s="53" t="str">
        <f t="shared" ref="I287" si="82">$G$26</f>
        <v>2019-2020</v>
      </c>
      <c r="J287" s="34">
        <f>SUMIF($H$27:$H$50,J284,$N$27:$N$50)</f>
        <v>0</v>
      </c>
      <c r="K287" s="34">
        <f>SUMIF($H$27:$H$50,K284,$N$27:$N$50)</f>
        <v>0</v>
      </c>
      <c r="L287" s="34">
        <f>SUMIF($H$27:$H$50,L284,$N$27:$N$50)</f>
        <v>0</v>
      </c>
      <c r="M287" s="48"/>
      <c r="N287" s="35">
        <f t="shared" si="81"/>
        <v>0</v>
      </c>
    </row>
    <row r="288" spans="7:17" ht="15.75" customHeight="1" x14ac:dyDescent="0.25">
      <c r="G288" s="45"/>
      <c r="H288" s="33" t="s">
        <v>19</v>
      </c>
      <c r="I288" s="53" t="str">
        <f t="shared" ref="I288" si="83">$G$1</f>
        <v>2018-2019</v>
      </c>
      <c r="J288" s="34">
        <f>SUMIF($H$55:$H$78,J284,$N$55:$N$78)</f>
        <v>0</v>
      </c>
      <c r="K288" s="34">
        <f>SUMIF($H$55:$H$78,K284,$N$55:$N$78)</f>
        <v>0</v>
      </c>
      <c r="L288" s="34">
        <f>SUMIF($H$55:$H$78,L284,$N$55:$N$78)</f>
        <v>0</v>
      </c>
      <c r="M288" s="48"/>
      <c r="N288" s="36">
        <f t="shared" si="81"/>
        <v>0</v>
      </c>
    </row>
    <row r="289" spans="1:15" ht="15.75" customHeight="1" x14ac:dyDescent="0.25">
      <c r="G289" s="45"/>
      <c r="H289" s="33" t="s">
        <v>19</v>
      </c>
      <c r="I289" s="53" t="str">
        <f t="shared" ref="I289" si="84">$G$26</f>
        <v>2019-2020</v>
      </c>
      <c r="J289" s="34">
        <f>SUMIF($H$80:$H$103,J284,$N$80:$N$103)</f>
        <v>0</v>
      </c>
      <c r="K289" s="34">
        <f>SUMIF($H$80:$H$103,K284,$N$80:$N$103)</f>
        <v>0</v>
      </c>
      <c r="L289" s="34">
        <f>SUMIF($H$80:$H$103,L284,$N$80:$N$103)</f>
        <v>0</v>
      </c>
      <c r="M289" s="48"/>
      <c r="N289" s="36">
        <f t="shared" si="81"/>
        <v>0</v>
      </c>
    </row>
    <row r="290" spans="1:15" ht="15.75" customHeight="1" x14ac:dyDescent="0.25">
      <c r="G290" s="45"/>
      <c r="H290" s="33" t="s">
        <v>22</v>
      </c>
      <c r="I290" s="53" t="str">
        <f t="shared" ref="I290" si="85">$G$1</f>
        <v>2018-2019</v>
      </c>
      <c r="J290" s="34">
        <f>SUMIF($H$108:$H$131,J284,$N$108:$N$131)</f>
        <v>0</v>
      </c>
      <c r="K290" s="34">
        <f>SUMIF($H$108:$H$131,K284,$N$108:$N$131)</f>
        <v>0</v>
      </c>
      <c r="L290" s="34">
        <f>SUMIF($H$108:$H$131,L284,$N$108:$N$131)</f>
        <v>0</v>
      </c>
      <c r="M290" s="48"/>
      <c r="N290" s="37">
        <f t="shared" si="81"/>
        <v>0</v>
      </c>
    </row>
    <row r="291" spans="1:15" ht="15.75" customHeight="1" x14ac:dyDescent="0.25">
      <c r="G291" s="45"/>
      <c r="H291" s="33" t="s">
        <v>22</v>
      </c>
      <c r="I291" s="53" t="str">
        <f t="shared" ref="I291" si="86">$G$26</f>
        <v>2019-2020</v>
      </c>
      <c r="J291" s="34">
        <f>SUMIF($H$133:$H$156,J284,$N$133:$N$156)</f>
        <v>0</v>
      </c>
      <c r="K291" s="34">
        <f>SUMIF($H$133:$H$156,K284,$N$133:$N$156)</f>
        <v>0</v>
      </c>
      <c r="L291" s="34">
        <f>SUMIF($H$133:$H$156,L284,$N$133:$N$156)</f>
        <v>0</v>
      </c>
      <c r="M291" s="48"/>
      <c r="N291" s="37">
        <f t="shared" si="81"/>
        <v>0</v>
      </c>
    </row>
    <row r="292" spans="1:15" ht="15.75" customHeight="1" x14ac:dyDescent="0.25">
      <c r="G292" s="45"/>
      <c r="H292" s="33" t="s">
        <v>24</v>
      </c>
      <c r="I292" s="53" t="str">
        <f t="shared" ref="I292" si="87">$G$1</f>
        <v>2018-2019</v>
      </c>
      <c r="J292" s="34">
        <f>SUMIF($H$161:$H$184,J284,$N$161:$N$184)</f>
        <v>0</v>
      </c>
      <c r="K292" s="34">
        <f>SUMIF($H$161:$H$184,K284,$N$161:$N$184)</f>
        <v>0</v>
      </c>
      <c r="L292" s="34">
        <f>SUMIF($H$161:$H$184,L284,$N$161:$N$184)</f>
        <v>0</v>
      </c>
      <c r="M292" s="48"/>
      <c r="N292" s="38">
        <f t="shared" si="81"/>
        <v>0</v>
      </c>
    </row>
    <row r="293" spans="1:15" ht="15.75" customHeight="1" x14ac:dyDescent="0.25">
      <c r="G293" s="45"/>
      <c r="H293" s="33" t="s">
        <v>24</v>
      </c>
      <c r="I293" s="53" t="str">
        <f t="shared" ref="I293" si="88">$G$26</f>
        <v>2019-2020</v>
      </c>
      <c r="J293" s="34">
        <f>SUMIF($H$186:$H$209,J284,$N$186:$N$209)</f>
        <v>0</v>
      </c>
      <c r="K293" s="34">
        <f>SUMIF($H$186:$H$209,K284,$N$186:$N$209)</f>
        <v>0</v>
      </c>
      <c r="L293" s="34">
        <f>SUMIF($H$186:$H$209,L284,$N$186:$N$209)</f>
        <v>0</v>
      </c>
      <c r="M293" s="48"/>
      <c r="N293" s="38">
        <f t="shared" si="81"/>
        <v>0</v>
      </c>
    </row>
    <row r="294" spans="1:15" ht="15.75" customHeight="1" x14ac:dyDescent="0.25">
      <c r="G294" s="43"/>
      <c r="H294" s="32"/>
      <c r="I294" s="32"/>
      <c r="J294" s="49">
        <f>SUM(J286:J293)</f>
        <v>0</v>
      </c>
      <c r="K294" s="49">
        <f>SUM(K286:K293)</f>
        <v>0</v>
      </c>
      <c r="L294" s="49">
        <f>SUM(L286:L293)</f>
        <v>0</v>
      </c>
      <c r="M294" s="50"/>
      <c r="N294" s="49">
        <f>SUM(N286:N293)</f>
        <v>0</v>
      </c>
    </row>
    <row r="296" spans="1:15" s="43" customFormat="1" x14ac:dyDescent="0.25">
      <c r="A296" s="22"/>
      <c r="B296" s="22"/>
      <c r="C296" s="22"/>
      <c r="D296" s="22"/>
      <c r="E296" s="22"/>
      <c r="F296" s="22"/>
      <c r="G296" s="56"/>
      <c r="H296" s="57"/>
      <c r="I296" s="57"/>
      <c r="J296" s="57"/>
      <c r="K296" s="57"/>
      <c r="L296" s="57"/>
      <c r="M296" s="57"/>
      <c r="N296" s="12"/>
      <c r="O296" s="22"/>
    </row>
    <row r="297" spans="1:15" s="43" customFormat="1" x14ac:dyDescent="0.25">
      <c r="A297" s="22"/>
      <c r="B297" s="22"/>
      <c r="C297" s="22"/>
      <c r="D297" s="22"/>
      <c r="E297" s="22"/>
      <c r="F297" s="22"/>
      <c r="G297" s="11"/>
      <c r="H297" s="22"/>
      <c r="I297" s="22"/>
      <c r="J297" s="22"/>
      <c r="K297" s="22"/>
      <c r="L297" s="22"/>
      <c r="M297" s="22"/>
      <c r="N297" s="22"/>
      <c r="O297" s="22"/>
    </row>
    <row r="298" spans="1:15" ht="31.5" customHeight="1" x14ac:dyDescent="0.25">
      <c r="G298" s="42" t="s">
        <v>20</v>
      </c>
      <c r="H298" s="26"/>
      <c r="I298" s="24" t="s">
        <v>40</v>
      </c>
      <c r="J298" s="41" t="s">
        <v>32</v>
      </c>
      <c r="K298" s="41" t="s">
        <v>33</v>
      </c>
      <c r="L298" s="41" t="s">
        <v>34</v>
      </c>
      <c r="M298" s="41" t="s">
        <v>35</v>
      </c>
      <c r="N298" s="31"/>
    </row>
    <row r="299" spans="1:15" x14ac:dyDescent="0.25">
      <c r="G299" s="34">
        <f>SUM(M20:M22)</f>
        <v>0</v>
      </c>
      <c r="H299" s="32"/>
      <c r="I299" s="33" t="s">
        <v>23</v>
      </c>
      <c r="J299" s="34">
        <f>SUM(I20:I22)</f>
        <v>0</v>
      </c>
      <c r="K299" s="34">
        <f>SUM(J20:J22)</f>
        <v>0</v>
      </c>
      <c r="L299" s="34">
        <f>SUM(K20:K22)</f>
        <v>0</v>
      </c>
      <c r="M299" s="34">
        <f>SUM(L20:L22)</f>
        <v>0</v>
      </c>
      <c r="N299" s="35">
        <f>SUM(J299:M299)</f>
        <v>0</v>
      </c>
    </row>
    <row r="300" spans="1:15" x14ac:dyDescent="0.25">
      <c r="G300" s="34">
        <f>SUM(M73:M75)</f>
        <v>0</v>
      </c>
      <c r="H300" s="23"/>
      <c r="I300" s="33" t="s">
        <v>19</v>
      </c>
      <c r="J300" s="34">
        <f>SUM(I73:I75)</f>
        <v>0</v>
      </c>
      <c r="K300" s="34">
        <f>SUM(J73:J75)</f>
        <v>0</v>
      </c>
      <c r="L300" s="34">
        <f>SUM(K73:K75)</f>
        <v>0</v>
      </c>
      <c r="M300" s="34">
        <f>SUM(L73:L75)</f>
        <v>0</v>
      </c>
      <c r="N300" s="36">
        <f>SUM(J300:M300)</f>
        <v>0</v>
      </c>
    </row>
    <row r="301" spans="1:15" x14ac:dyDescent="0.25">
      <c r="G301" s="34">
        <f>SUM(M126:M128)</f>
        <v>0</v>
      </c>
      <c r="H301" s="23"/>
      <c r="I301" s="33" t="s">
        <v>22</v>
      </c>
      <c r="J301" s="34">
        <f>SUM(I126:I128)</f>
        <v>0</v>
      </c>
      <c r="K301" s="34">
        <f>SUM(J126:J128)</f>
        <v>0</v>
      </c>
      <c r="L301" s="34">
        <f>SUM(K126:K128)</f>
        <v>0</v>
      </c>
      <c r="M301" s="34">
        <f>SUM(L126:L128)</f>
        <v>0</v>
      </c>
      <c r="N301" s="37">
        <f>SUM(J301:M301)</f>
        <v>0</v>
      </c>
    </row>
    <row r="302" spans="1:15" x14ac:dyDescent="0.25">
      <c r="G302" s="34">
        <f>SUM(M179:M181)</f>
        <v>0</v>
      </c>
      <c r="H302" s="23"/>
      <c r="I302" s="33" t="s">
        <v>24</v>
      </c>
      <c r="J302" s="34">
        <f>SUM(I179:I181)</f>
        <v>0</v>
      </c>
      <c r="K302" s="34">
        <f>SUM(J179:J181)</f>
        <v>0</v>
      </c>
      <c r="L302" s="34">
        <f>SUM(K179:K181)</f>
        <v>0</v>
      </c>
      <c r="M302" s="34">
        <f>SUM(L179:L181)</f>
        <v>0</v>
      </c>
      <c r="N302" s="38">
        <f>SUM(J302:M302)</f>
        <v>0</v>
      </c>
    </row>
    <row r="303" spans="1:15" x14ac:dyDescent="0.25">
      <c r="G303" s="39">
        <f>SUM(G299:G302)</f>
        <v>0</v>
      </c>
      <c r="H303" s="23"/>
      <c r="I303" s="33" t="s">
        <v>36</v>
      </c>
      <c r="J303" s="39">
        <f>SUM(J299:J302)</f>
        <v>0</v>
      </c>
      <c r="K303" s="39">
        <f>SUM(K299:K302)</f>
        <v>0</v>
      </c>
      <c r="L303" s="39">
        <f>SUM(L299:L302)</f>
        <v>0</v>
      </c>
      <c r="M303" s="39">
        <f>SUM(M299:M302)</f>
        <v>0</v>
      </c>
      <c r="N303" s="39">
        <f>SUM(N299:N302)</f>
        <v>0</v>
      </c>
    </row>
    <row r="304" spans="1:15" ht="15.75" customHeight="1" x14ac:dyDescent="0.25">
      <c r="G304" s="24"/>
      <c r="H304" s="26"/>
      <c r="I304" s="24" t="str">
        <f>I298</f>
        <v>trimestre 4</v>
      </c>
      <c r="J304" s="31"/>
      <c r="K304" s="31"/>
      <c r="L304" s="31"/>
      <c r="M304" s="31"/>
      <c r="N304" s="31"/>
    </row>
    <row r="305" spans="7:14" x14ac:dyDescent="0.25">
      <c r="G305" s="34">
        <f>SUM(M45:M47)</f>
        <v>0</v>
      </c>
      <c r="H305" s="32"/>
      <c r="I305" s="33" t="s">
        <v>23</v>
      </c>
      <c r="J305" s="34">
        <f>SUM(I45:I47)</f>
        <v>0</v>
      </c>
      <c r="K305" s="34">
        <f>SUM(J45:J47)</f>
        <v>0</v>
      </c>
      <c r="L305" s="34">
        <f>SUM(K45:K47)</f>
        <v>0</v>
      </c>
      <c r="M305" s="34">
        <f>SUM(L45:L47)</f>
        <v>0</v>
      </c>
      <c r="N305" s="35">
        <f>SUM(J305:M305)</f>
        <v>0</v>
      </c>
    </row>
    <row r="306" spans="7:14" x14ac:dyDescent="0.25">
      <c r="G306" s="34">
        <f>SUM(M98:M100)</f>
        <v>0</v>
      </c>
      <c r="H306" s="23"/>
      <c r="I306" s="33" t="s">
        <v>19</v>
      </c>
      <c r="J306" s="34">
        <f>SUM(I98:I100)</f>
        <v>0</v>
      </c>
      <c r="K306" s="34">
        <f>SUM(J98:J100)</f>
        <v>0</v>
      </c>
      <c r="L306" s="34">
        <f>SUM(K98:K100)</f>
        <v>0</v>
      </c>
      <c r="M306" s="34">
        <f>SUM(L98:L100)</f>
        <v>0</v>
      </c>
      <c r="N306" s="36">
        <f>SUM(J306:M306)</f>
        <v>0</v>
      </c>
    </row>
    <row r="307" spans="7:14" x14ac:dyDescent="0.25">
      <c r="G307" s="34">
        <f>SUM(M151:M153)</f>
        <v>0</v>
      </c>
      <c r="H307" s="23"/>
      <c r="I307" s="33" t="s">
        <v>22</v>
      </c>
      <c r="J307" s="34">
        <f>SUM(I151:I153)</f>
        <v>0</v>
      </c>
      <c r="K307" s="34">
        <f>SUM(J151:J153)</f>
        <v>0</v>
      </c>
      <c r="L307" s="34">
        <f>SUM(K151:K153)</f>
        <v>0</v>
      </c>
      <c r="M307" s="34">
        <f>SUM(L151:L153)</f>
        <v>0</v>
      </c>
      <c r="N307" s="37">
        <f>SUM(J307:M307)</f>
        <v>0</v>
      </c>
    </row>
    <row r="308" spans="7:14" x14ac:dyDescent="0.25">
      <c r="G308" s="34">
        <f>SUM(M204:M207)</f>
        <v>0</v>
      </c>
      <c r="H308" s="23"/>
      <c r="I308" s="33" t="s">
        <v>24</v>
      </c>
      <c r="J308" s="34">
        <f>SUM(I204:I207)</f>
        <v>0</v>
      </c>
      <c r="K308" s="34">
        <f>SUM(J204:J207)</f>
        <v>0</v>
      </c>
      <c r="L308" s="34">
        <f>SUM(K204:K207)</f>
        <v>0</v>
      </c>
      <c r="M308" s="34">
        <f>SUM(L204:L207)</f>
        <v>0</v>
      </c>
      <c r="N308" s="38">
        <f>SUM(J308:M308)</f>
        <v>0</v>
      </c>
    </row>
    <row r="309" spans="7:14" x14ac:dyDescent="0.25">
      <c r="G309" s="39">
        <f>SUM(G305:G308)</f>
        <v>0</v>
      </c>
      <c r="H309" s="23"/>
      <c r="I309" s="33" t="s">
        <v>36</v>
      </c>
      <c r="J309" s="39">
        <f>SUM(J305:J308)</f>
        <v>0</v>
      </c>
      <c r="K309" s="39">
        <f>SUM(K305:K308)</f>
        <v>0</v>
      </c>
      <c r="L309" s="39">
        <f>SUM(L305:L308)</f>
        <v>0</v>
      </c>
      <c r="M309" s="39">
        <f>SUM(M305:M308)</f>
        <v>0</v>
      </c>
      <c r="N309" s="39">
        <f>SUM(N305:N308)</f>
        <v>0</v>
      </c>
    </row>
    <row r="310" spans="7:14" x14ac:dyDescent="0.25">
      <c r="G310" s="27"/>
      <c r="H310" s="26"/>
      <c r="I310" s="30"/>
      <c r="J310" s="31"/>
      <c r="K310" s="31"/>
      <c r="L310" s="31"/>
      <c r="M310" s="31"/>
      <c r="N310" s="31"/>
    </row>
    <row r="311" spans="7:14" ht="15.75" customHeight="1" x14ac:dyDescent="0.25">
      <c r="G311" s="29"/>
      <c r="H311" s="28"/>
      <c r="I311" s="68" t="s">
        <v>38</v>
      </c>
      <c r="J311" s="40">
        <f>J303+J309</f>
        <v>0</v>
      </c>
      <c r="K311" s="40">
        <f>K303+K309</f>
        <v>0</v>
      </c>
      <c r="L311" s="40">
        <f>L303+L309</f>
        <v>0</v>
      </c>
      <c r="M311" s="40">
        <f>M303+M309</f>
        <v>0</v>
      </c>
      <c r="N311" s="40">
        <f>N303+N309</f>
        <v>0</v>
      </c>
    </row>
    <row r="312" spans="7:14" x14ac:dyDescent="0.25">
      <c r="J312" s="33">
        <v>20197</v>
      </c>
      <c r="K312" s="33">
        <v>20198</v>
      </c>
      <c r="L312" s="33">
        <v>20199</v>
      </c>
    </row>
    <row r="313" spans="7:14" ht="15.75" customHeight="1" x14ac:dyDescent="0.25">
      <c r="G313" s="25" t="s">
        <v>39</v>
      </c>
      <c r="H313" s="44"/>
      <c r="I313" s="46"/>
      <c r="J313" s="47">
        <v>43647</v>
      </c>
      <c r="K313" s="47">
        <v>43678</v>
      </c>
      <c r="L313" s="47">
        <v>43709</v>
      </c>
      <c r="M313" s="47"/>
      <c r="N313" s="47"/>
    </row>
    <row r="314" spans="7:14" ht="15.75" customHeight="1" x14ac:dyDescent="0.25">
      <c r="G314" s="45"/>
      <c r="H314" s="33" t="s">
        <v>23</v>
      </c>
      <c r="I314" s="53" t="str">
        <f>$G$1</f>
        <v>2018-2019</v>
      </c>
      <c r="J314" s="34">
        <f>SUMIF($H$2:$H$25,J312,$N$2:$N$25)</f>
        <v>0</v>
      </c>
      <c r="K314" s="34">
        <f>SUMIF($H$2:$H$25,K312,$N$2:$N$25)</f>
        <v>0</v>
      </c>
      <c r="L314" s="34">
        <f>SUMIF($H$2:$H$25,L312,$N$2:$N$25)</f>
        <v>0</v>
      </c>
      <c r="M314" s="48"/>
      <c r="N314" s="35">
        <f t="shared" ref="N314:N321" si="89">SUM(J314:L314)</f>
        <v>0</v>
      </c>
    </row>
    <row r="315" spans="7:14" ht="15.75" customHeight="1" x14ac:dyDescent="0.25">
      <c r="G315" s="45"/>
      <c r="H315" s="33" t="s">
        <v>23</v>
      </c>
      <c r="I315" s="53" t="str">
        <f>$G$26</f>
        <v>2019-2020</v>
      </c>
      <c r="J315" s="34">
        <f>SUMIF($H$27:$H$50,J312,$N$27:$N$50)</f>
        <v>0</v>
      </c>
      <c r="K315" s="34">
        <f>SUMIF($H$27:$H$50,K312,$N$27:$N$50)</f>
        <v>0</v>
      </c>
      <c r="L315" s="34">
        <f>SUMIF($H$27:$H$50,L312,$N$27:$N$50)</f>
        <v>0</v>
      </c>
      <c r="M315" s="48"/>
      <c r="N315" s="35">
        <f t="shared" si="89"/>
        <v>0</v>
      </c>
    </row>
    <row r="316" spans="7:14" ht="15.75" customHeight="1" x14ac:dyDescent="0.25">
      <c r="G316" s="45"/>
      <c r="H316" s="33" t="s">
        <v>19</v>
      </c>
      <c r="I316" s="53" t="str">
        <f t="shared" ref="I316" si="90">$G$1</f>
        <v>2018-2019</v>
      </c>
      <c r="J316" s="34">
        <f>SUMIF($H$55:$H$78,J312,$N$55:$N$78)</f>
        <v>0</v>
      </c>
      <c r="K316" s="34">
        <f>SUMIF($H$55:$H$78,K312,$N$55:$N$78)</f>
        <v>0</v>
      </c>
      <c r="L316" s="34">
        <f>SUMIF($H$55:$H$78,L312,$N$55:$N$78)</f>
        <v>0</v>
      </c>
      <c r="M316" s="48"/>
      <c r="N316" s="36">
        <f t="shared" si="89"/>
        <v>0</v>
      </c>
    </row>
    <row r="317" spans="7:14" ht="15.75" customHeight="1" x14ac:dyDescent="0.25">
      <c r="G317" s="45"/>
      <c r="H317" s="33" t="s">
        <v>19</v>
      </c>
      <c r="I317" s="53" t="str">
        <f t="shared" ref="I317" si="91">$G$26</f>
        <v>2019-2020</v>
      </c>
      <c r="J317" s="34">
        <f>SUMIF($H$80:$H$103,J312,$N$80:$N$103)</f>
        <v>0</v>
      </c>
      <c r="K317" s="34">
        <f>SUMIF($H$80:$H$103,K312,$N$80:$N$103)</f>
        <v>0</v>
      </c>
      <c r="L317" s="34">
        <f>SUMIF($H$80:$H$103,L312,$N$80:$N$103)</f>
        <v>0</v>
      </c>
      <c r="M317" s="48"/>
      <c r="N317" s="36">
        <f t="shared" si="89"/>
        <v>0</v>
      </c>
    </row>
    <row r="318" spans="7:14" ht="15.75" customHeight="1" x14ac:dyDescent="0.25">
      <c r="G318" s="45"/>
      <c r="H318" s="33" t="s">
        <v>22</v>
      </c>
      <c r="I318" s="53" t="str">
        <f t="shared" ref="I318" si="92">$G$1</f>
        <v>2018-2019</v>
      </c>
      <c r="J318" s="34">
        <f>SUMIF($H$108:$H$131,J312,$N$108:$N$131)</f>
        <v>0</v>
      </c>
      <c r="K318" s="34">
        <f>SUMIF($H$108:$H$131,K312,$N$108:$N$131)</f>
        <v>0</v>
      </c>
      <c r="L318" s="34">
        <f>SUMIF($H$108:$H$131,L312,$N$108:$N$131)</f>
        <v>0</v>
      </c>
      <c r="M318" s="48"/>
      <c r="N318" s="37">
        <f t="shared" si="89"/>
        <v>0</v>
      </c>
    </row>
    <row r="319" spans="7:14" ht="15.75" customHeight="1" x14ac:dyDescent="0.25">
      <c r="G319" s="45"/>
      <c r="H319" s="33" t="s">
        <v>22</v>
      </c>
      <c r="I319" s="53" t="str">
        <f t="shared" ref="I319" si="93">$G$26</f>
        <v>2019-2020</v>
      </c>
      <c r="J319" s="34">
        <f>SUMIF($H$133:$H$156,J312,$N$133:$N$156)</f>
        <v>0</v>
      </c>
      <c r="K319" s="34">
        <f>SUMIF($H$133:$H$156,K312,$N$133:$N$156)</f>
        <v>0</v>
      </c>
      <c r="L319" s="34">
        <f>SUMIF($H$133:$H$156,L312,$N$133:$N$156)</f>
        <v>0</v>
      </c>
      <c r="M319" s="48"/>
      <c r="N319" s="37">
        <f t="shared" si="89"/>
        <v>0</v>
      </c>
    </row>
    <row r="320" spans="7:14" ht="15.75" customHeight="1" x14ac:dyDescent="0.25">
      <c r="G320" s="45"/>
      <c r="H320" s="33" t="s">
        <v>24</v>
      </c>
      <c r="I320" s="53" t="str">
        <f t="shared" ref="I320" si="94">$G$1</f>
        <v>2018-2019</v>
      </c>
      <c r="J320" s="34">
        <f>SUMIF($H$161:$H$184,J312,$N$161:$N$184)</f>
        <v>0</v>
      </c>
      <c r="K320" s="34">
        <f>SUMIF($H$161:$H$184,K312,$N$161:$N$184)</f>
        <v>0</v>
      </c>
      <c r="L320" s="34">
        <f>SUMIF($H$161:$H$184,L312,$N$161:$N$184)</f>
        <v>0</v>
      </c>
      <c r="M320" s="48"/>
      <c r="N320" s="38">
        <f t="shared" si="89"/>
        <v>0</v>
      </c>
    </row>
    <row r="321" spans="1:15" ht="15.75" customHeight="1" x14ac:dyDescent="0.25">
      <c r="G321" s="45"/>
      <c r="H321" s="33" t="s">
        <v>24</v>
      </c>
      <c r="I321" s="53" t="str">
        <f t="shared" ref="I321" si="95">$G$26</f>
        <v>2019-2020</v>
      </c>
      <c r="J321" s="34">
        <f>SUMIF($H$186:$H$209,J312,$N$186:$N$209)</f>
        <v>0</v>
      </c>
      <c r="K321" s="34">
        <f>SUMIF($H$186:$H$209,K312,$N$186:$N$209)</f>
        <v>0</v>
      </c>
      <c r="L321" s="34">
        <f>SUMIF($H$186:$H$209,L312,$N$186:$N$209)</f>
        <v>0</v>
      </c>
      <c r="M321" s="48"/>
      <c r="N321" s="38">
        <f t="shared" si="89"/>
        <v>0</v>
      </c>
    </row>
    <row r="322" spans="1:15" ht="15.75" customHeight="1" x14ac:dyDescent="0.25">
      <c r="G322" s="43"/>
      <c r="H322" s="32"/>
      <c r="I322" s="32"/>
      <c r="J322" s="49">
        <f>SUM(J314:J321)</f>
        <v>0</v>
      </c>
      <c r="K322" s="49">
        <f>SUM(K314:K321)</f>
        <v>0</v>
      </c>
      <c r="L322" s="49">
        <f>SUM(L314:L321)</f>
        <v>0</v>
      </c>
      <c r="M322" s="50"/>
      <c r="N322" s="49">
        <f>SUM(N314:N321)</f>
        <v>0</v>
      </c>
    </row>
    <row r="324" spans="1:15" s="43" customFormat="1" x14ac:dyDescent="0.25">
      <c r="A324" s="22"/>
      <c r="B324" s="22"/>
      <c r="C324" s="22"/>
      <c r="D324" s="22"/>
      <c r="E324" s="22"/>
      <c r="F324" s="22"/>
      <c r="G324" s="56"/>
      <c r="H324" s="57"/>
      <c r="I324" s="57"/>
      <c r="J324" s="57"/>
      <c r="K324" s="57"/>
      <c r="L324" s="57"/>
      <c r="M324" s="57"/>
      <c r="N324" s="12"/>
      <c r="O324" s="22"/>
    </row>
    <row r="326" spans="1:15" s="43" customFormat="1" ht="31.5" customHeight="1" x14ac:dyDescent="0.25">
      <c r="A326" s="22"/>
      <c r="B326" s="22"/>
      <c r="C326" s="22"/>
      <c r="D326" s="22"/>
      <c r="E326" s="22"/>
      <c r="F326" s="22"/>
      <c r="G326" s="42" t="s">
        <v>20</v>
      </c>
      <c r="H326" s="59" t="s">
        <v>44</v>
      </c>
      <c r="I326" s="60" t="s">
        <v>12</v>
      </c>
      <c r="J326" s="41" t="s">
        <v>32</v>
      </c>
      <c r="K326" s="41" t="s">
        <v>33</v>
      </c>
      <c r="L326" s="41" t="s">
        <v>34</v>
      </c>
      <c r="M326" s="41" t="s">
        <v>35</v>
      </c>
      <c r="N326" s="31"/>
      <c r="O326" s="22"/>
    </row>
    <row r="327" spans="1:15" s="43" customFormat="1" x14ac:dyDescent="0.25">
      <c r="A327" s="22"/>
      <c r="B327" s="22"/>
      <c r="C327" s="22"/>
      <c r="D327" s="22"/>
      <c r="E327" s="22"/>
      <c r="F327" s="22"/>
      <c r="G327" s="34">
        <f>G216+G243+G271+G299</f>
        <v>0</v>
      </c>
      <c r="H327" s="32"/>
      <c r="I327" s="33" t="s">
        <v>23</v>
      </c>
      <c r="J327" s="34">
        <f>J216+J243+J271+J299</f>
        <v>0</v>
      </c>
      <c r="K327" s="34">
        <f t="shared" ref="K327:M327" si="96">K216+K243+K271+K299</f>
        <v>-308.7</v>
      </c>
      <c r="L327" s="34">
        <f t="shared" si="96"/>
        <v>0</v>
      </c>
      <c r="M327" s="34">
        <f t="shared" si="96"/>
        <v>0</v>
      </c>
      <c r="N327" s="35">
        <f>SUM(J327:M327)</f>
        <v>-308.7</v>
      </c>
      <c r="O327" s="22"/>
    </row>
    <row r="328" spans="1:15" s="43" customFormat="1" x14ac:dyDescent="0.25">
      <c r="A328" s="22"/>
      <c r="B328" s="22"/>
      <c r="C328" s="22"/>
      <c r="D328" s="22"/>
      <c r="E328" s="22"/>
      <c r="F328" s="22"/>
      <c r="G328" s="34">
        <f t="shared" ref="G328" si="97">G217+G244+G272+G300</f>
        <v>0</v>
      </c>
      <c r="H328" s="23"/>
      <c r="I328" s="33" t="s">
        <v>19</v>
      </c>
      <c r="J328" s="34">
        <f t="shared" ref="J328:M328" si="98">J217+J244+J272+J300</f>
        <v>0</v>
      </c>
      <c r="K328" s="34">
        <f t="shared" si="98"/>
        <v>0</v>
      </c>
      <c r="L328" s="34">
        <f t="shared" si="98"/>
        <v>0</v>
      </c>
      <c r="M328" s="34">
        <f t="shared" si="98"/>
        <v>0</v>
      </c>
      <c r="N328" s="36">
        <f>SUM(J328:M328)</f>
        <v>0</v>
      </c>
      <c r="O328" s="22"/>
    </row>
    <row r="329" spans="1:15" s="43" customFormat="1" x14ac:dyDescent="0.25">
      <c r="A329" s="22"/>
      <c r="B329" s="22"/>
      <c r="C329" s="22"/>
      <c r="D329" s="22"/>
      <c r="E329" s="22"/>
      <c r="F329" s="22"/>
      <c r="G329" s="34">
        <f t="shared" ref="G329" si="99">G218+G245+G273+G301</f>
        <v>0</v>
      </c>
      <c r="H329" s="23"/>
      <c r="I329" s="33" t="s">
        <v>22</v>
      </c>
      <c r="J329" s="34">
        <f t="shared" ref="J329:M329" si="100">J218+J245+J273+J301</f>
        <v>0</v>
      </c>
      <c r="K329" s="34">
        <f t="shared" si="100"/>
        <v>0</v>
      </c>
      <c r="L329" s="34">
        <f t="shared" si="100"/>
        <v>0</v>
      </c>
      <c r="M329" s="34">
        <f t="shared" si="100"/>
        <v>0</v>
      </c>
      <c r="N329" s="37">
        <f>SUM(J329:M329)</f>
        <v>0</v>
      </c>
      <c r="O329" s="22"/>
    </row>
    <row r="330" spans="1:15" s="43" customFormat="1" x14ac:dyDescent="0.25">
      <c r="A330" s="22"/>
      <c r="B330" s="22"/>
      <c r="C330" s="22"/>
      <c r="D330" s="22"/>
      <c r="E330" s="22"/>
      <c r="F330" s="22"/>
      <c r="G330" s="34">
        <f t="shared" ref="G330" si="101">G219+G246+G274+G302</f>
        <v>0</v>
      </c>
      <c r="H330" s="23"/>
      <c r="I330" s="33" t="s">
        <v>24</v>
      </c>
      <c r="J330" s="34">
        <f t="shared" ref="J330:M330" si="102">J219+J246+J274+J302</f>
        <v>0</v>
      </c>
      <c r="K330" s="34">
        <f t="shared" si="102"/>
        <v>0</v>
      </c>
      <c r="L330" s="34">
        <f t="shared" si="102"/>
        <v>0</v>
      </c>
      <c r="M330" s="34">
        <f t="shared" si="102"/>
        <v>0</v>
      </c>
      <c r="N330" s="38">
        <f>SUM(J330:M330)</f>
        <v>0</v>
      </c>
      <c r="O330" s="22"/>
    </row>
    <row r="331" spans="1:15" s="43" customFormat="1" x14ac:dyDescent="0.25">
      <c r="A331" s="22"/>
      <c r="B331" s="22"/>
      <c r="C331" s="22"/>
      <c r="D331" s="22"/>
      <c r="E331" s="22"/>
      <c r="F331" s="22"/>
      <c r="G331" s="63">
        <f>SUM(G327:G330)</f>
        <v>0</v>
      </c>
      <c r="H331" s="23"/>
      <c r="I331" s="33" t="s">
        <v>36</v>
      </c>
      <c r="J331" s="63">
        <f>SUM(J327:J330)</f>
        <v>0</v>
      </c>
      <c r="K331" s="63">
        <f>SUM(K327:K330)</f>
        <v>-308.7</v>
      </c>
      <c r="L331" s="63">
        <f>SUM(L327:L330)</f>
        <v>0</v>
      </c>
      <c r="M331" s="63">
        <f>SUM(M327:M330)</f>
        <v>0</v>
      </c>
      <c r="N331" s="63">
        <f>SUM(N327:N330)</f>
        <v>-308.7</v>
      </c>
      <c r="O331" s="22"/>
    </row>
    <row r="332" spans="1:15" s="43" customFormat="1" ht="15.75" customHeight="1" x14ac:dyDescent="0.25">
      <c r="A332" s="22"/>
      <c r="B332" s="22"/>
      <c r="C332" s="22"/>
      <c r="D332" s="22"/>
      <c r="E332" s="22"/>
      <c r="F332" s="22"/>
      <c r="G332" s="60"/>
      <c r="H332" s="59" t="str">
        <f>H326</f>
        <v>Recap</v>
      </c>
      <c r="I332" s="60" t="str">
        <f>I326</f>
        <v>exercice</v>
      </c>
      <c r="J332" s="61"/>
      <c r="K332" s="61"/>
      <c r="L332" s="61"/>
      <c r="M332" s="61"/>
      <c r="N332" s="61"/>
      <c r="O332" s="22"/>
    </row>
    <row r="333" spans="1:15" s="43" customFormat="1" x14ac:dyDescent="0.25">
      <c r="A333" s="22"/>
      <c r="B333" s="22"/>
      <c r="C333" s="22"/>
      <c r="D333" s="22"/>
      <c r="E333" s="22"/>
      <c r="F333" s="22"/>
      <c r="G333" s="34">
        <f>G222+G249+G277+G305</f>
        <v>0</v>
      </c>
      <c r="H333" s="32"/>
      <c r="I333" s="33" t="s">
        <v>23</v>
      </c>
      <c r="J333" s="34">
        <f>J222+J249+J277+J305</f>
        <v>0</v>
      </c>
      <c r="K333" s="34">
        <f t="shared" ref="K333:M333" si="103">K222+K249+K277+K305</f>
        <v>308.7</v>
      </c>
      <c r="L333" s="34">
        <f t="shared" si="103"/>
        <v>0</v>
      </c>
      <c r="M333" s="34">
        <f t="shared" si="103"/>
        <v>0</v>
      </c>
      <c r="N333" s="35">
        <f>SUM(J333:M333)</f>
        <v>308.7</v>
      </c>
      <c r="O333" s="22"/>
    </row>
    <row r="334" spans="1:15" s="43" customFormat="1" x14ac:dyDescent="0.25">
      <c r="A334" s="22"/>
      <c r="B334" s="22"/>
      <c r="C334" s="22"/>
      <c r="D334" s="22"/>
      <c r="E334" s="22"/>
      <c r="F334" s="22"/>
      <c r="G334" s="34">
        <f t="shared" ref="G334" si="104">G223+G250+G278+G306</f>
        <v>0</v>
      </c>
      <c r="H334" s="23"/>
      <c r="I334" s="33" t="s">
        <v>19</v>
      </c>
      <c r="J334" s="34">
        <f t="shared" ref="J334:M334" si="105">J223+J250+J278+J306</f>
        <v>0</v>
      </c>
      <c r="K334" s="34">
        <f t="shared" si="105"/>
        <v>0</v>
      </c>
      <c r="L334" s="34">
        <f t="shared" si="105"/>
        <v>0</v>
      </c>
      <c r="M334" s="34">
        <f t="shared" si="105"/>
        <v>0</v>
      </c>
      <c r="N334" s="36">
        <f>SUM(J334:M334)</f>
        <v>0</v>
      </c>
      <c r="O334" s="22"/>
    </row>
    <row r="335" spans="1:15" s="43" customFormat="1" x14ac:dyDescent="0.25">
      <c r="A335" s="22"/>
      <c r="B335" s="22"/>
      <c r="C335" s="22"/>
      <c r="D335" s="22"/>
      <c r="E335" s="22"/>
      <c r="F335" s="22"/>
      <c r="G335" s="34">
        <f t="shared" ref="G335" si="106">G224+G251+G279+G307</f>
        <v>0</v>
      </c>
      <c r="H335" s="23"/>
      <c r="I335" s="33" t="s">
        <v>22</v>
      </c>
      <c r="J335" s="34">
        <f t="shared" ref="J335:M335" si="107">J224+J251+J279+J307</f>
        <v>0</v>
      </c>
      <c r="K335" s="34">
        <f t="shared" si="107"/>
        <v>0</v>
      </c>
      <c r="L335" s="34">
        <f t="shared" si="107"/>
        <v>0</v>
      </c>
      <c r="M335" s="34">
        <f t="shared" si="107"/>
        <v>0</v>
      </c>
      <c r="N335" s="37">
        <f>SUM(J335:M335)</f>
        <v>0</v>
      </c>
      <c r="O335" s="22"/>
    </row>
    <row r="336" spans="1:15" s="43" customFormat="1" x14ac:dyDescent="0.25">
      <c r="A336" s="22"/>
      <c r="B336" s="22"/>
      <c r="C336" s="22"/>
      <c r="D336" s="22"/>
      <c r="E336" s="22"/>
      <c r="F336" s="22"/>
      <c r="G336" s="34">
        <f t="shared" ref="G336" si="108">G225+G252+G280+G308</f>
        <v>0</v>
      </c>
      <c r="H336" s="23"/>
      <c r="I336" s="33" t="s">
        <v>24</v>
      </c>
      <c r="J336" s="34">
        <f t="shared" ref="J336:M336" si="109">J225+J252+J280+J308</f>
        <v>0</v>
      </c>
      <c r="K336" s="34">
        <f t="shared" si="109"/>
        <v>0</v>
      </c>
      <c r="L336" s="34">
        <f t="shared" si="109"/>
        <v>0</v>
      </c>
      <c r="M336" s="34">
        <f t="shared" si="109"/>
        <v>0</v>
      </c>
      <c r="N336" s="38">
        <f>SUM(J336:M336)</f>
        <v>0</v>
      </c>
      <c r="O336" s="22"/>
    </row>
    <row r="337" spans="1:15" s="43" customFormat="1" x14ac:dyDescent="0.25">
      <c r="A337" s="22"/>
      <c r="B337" s="22"/>
      <c r="C337" s="22"/>
      <c r="D337" s="22"/>
      <c r="E337" s="22"/>
      <c r="F337" s="22"/>
      <c r="G337" s="63">
        <f>SUM(G333:G336)</f>
        <v>0</v>
      </c>
      <c r="H337" s="23"/>
      <c r="I337" s="33" t="s">
        <v>36</v>
      </c>
      <c r="J337" s="63">
        <f>SUM(J333:J336)</f>
        <v>0</v>
      </c>
      <c r="K337" s="63">
        <f>SUM(K333:K336)</f>
        <v>308.7</v>
      </c>
      <c r="L337" s="63">
        <f>SUM(L333:L336)</f>
        <v>0</v>
      </c>
      <c r="M337" s="63">
        <f>SUM(M333:M336)</f>
        <v>0</v>
      </c>
      <c r="N337" s="63">
        <f>SUM(N333:N336)</f>
        <v>308.7</v>
      </c>
      <c r="O337" s="22"/>
    </row>
    <row r="338" spans="1:15" s="43" customFormat="1" x14ac:dyDescent="0.25">
      <c r="A338" s="22"/>
      <c r="B338" s="22"/>
      <c r="C338" s="22"/>
      <c r="D338" s="22"/>
      <c r="E338" s="22"/>
      <c r="F338" s="22"/>
      <c r="G338" s="27"/>
      <c r="H338" s="26"/>
      <c r="I338" s="30"/>
      <c r="J338" s="31"/>
      <c r="K338" s="31"/>
      <c r="L338" s="31"/>
      <c r="M338" s="31"/>
      <c r="N338" s="31"/>
      <c r="O338" s="22"/>
    </row>
    <row r="339" spans="1:15" s="43" customFormat="1" ht="15.75" customHeight="1" x14ac:dyDescent="0.25">
      <c r="A339" s="22"/>
      <c r="B339" s="22"/>
      <c r="C339" s="22"/>
      <c r="D339" s="22"/>
      <c r="E339" s="22"/>
      <c r="F339" s="22"/>
      <c r="G339" s="64"/>
      <c r="H339" s="65"/>
      <c r="I339" s="66" t="s">
        <v>38</v>
      </c>
      <c r="J339" s="67">
        <f>J331+J337</f>
        <v>0</v>
      </c>
      <c r="K339" s="67">
        <f>K331+K337</f>
        <v>0</v>
      </c>
      <c r="L339" s="67">
        <f>L331+L337</f>
        <v>0</v>
      </c>
      <c r="M339" s="67">
        <f>M331+M337</f>
        <v>0</v>
      </c>
      <c r="N339" s="67">
        <f>N331+N337</f>
        <v>0</v>
      </c>
      <c r="O339" s="22"/>
    </row>
    <row r="340" spans="1:15" s="43" customFormat="1" x14ac:dyDescent="0.25">
      <c r="A340" s="22"/>
      <c r="B340" s="22"/>
      <c r="C340" s="22"/>
      <c r="D340" s="22"/>
      <c r="E340" s="22"/>
      <c r="F340" s="22"/>
      <c r="G340" s="11"/>
      <c r="H340" s="22"/>
      <c r="I340" s="22"/>
      <c r="J340" s="33"/>
      <c r="K340" s="33"/>
      <c r="L340" s="33"/>
      <c r="M340" s="22"/>
      <c r="N340" s="22"/>
      <c r="O340" s="22"/>
    </row>
    <row r="341" spans="1:15" s="43" customFormat="1" ht="15.75" customHeight="1" x14ac:dyDescent="0.25">
      <c r="A341" s="22"/>
      <c r="B341" s="22"/>
      <c r="C341" s="22"/>
      <c r="D341" s="22"/>
      <c r="E341" s="22"/>
      <c r="F341" s="22"/>
      <c r="G341" s="25" t="s">
        <v>43</v>
      </c>
      <c r="H341" s="44"/>
      <c r="I341" s="46"/>
      <c r="J341" s="62"/>
      <c r="K341" s="62"/>
      <c r="L341" s="62"/>
      <c r="M341" s="62"/>
      <c r="N341" s="75" t="s">
        <v>21</v>
      </c>
      <c r="O341" s="22"/>
    </row>
    <row r="342" spans="1:15" s="43" customFormat="1" ht="15.75" customHeight="1" x14ac:dyDescent="0.25">
      <c r="A342" s="22"/>
      <c r="B342" s="22"/>
      <c r="C342" s="22"/>
      <c r="D342" s="22"/>
      <c r="E342" s="22"/>
      <c r="F342" s="22"/>
      <c r="G342" s="45"/>
      <c r="H342" s="33" t="s">
        <v>23</v>
      </c>
      <c r="I342" s="53" t="str">
        <f>$G$1</f>
        <v>2018-2019</v>
      </c>
      <c r="J342" s="34">
        <f>J231+J258+J286+J314</f>
        <v>0</v>
      </c>
      <c r="K342" s="34">
        <f t="shared" ref="K342:L342" si="110">K231+K258+K286+K314</f>
        <v>0</v>
      </c>
      <c r="L342" s="34">
        <f t="shared" si="110"/>
        <v>0</v>
      </c>
      <c r="M342" s="48"/>
      <c r="N342" s="35">
        <f>N231+N258+N286+N314</f>
        <v>0</v>
      </c>
      <c r="O342" s="22"/>
    </row>
    <row r="343" spans="1:15" s="43" customFormat="1" ht="15.75" customHeight="1" x14ac:dyDescent="0.25">
      <c r="A343" s="22"/>
      <c r="B343" s="22"/>
      <c r="C343" s="22"/>
      <c r="D343" s="22"/>
      <c r="E343" s="22"/>
      <c r="F343" s="22"/>
      <c r="G343" s="45"/>
      <c r="H343" s="33" t="s">
        <v>23</v>
      </c>
      <c r="I343" s="53" t="str">
        <f>$G$26</f>
        <v>2019-2020</v>
      </c>
      <c r="J343" s="34">
        <f t="shared" ref="J343:L349" si="111">J232+J259+J287+J315</f>
        <v>0</v>
      </c>
      <c r="K343" s="34">
        <f t="shared" si="111"/>
        <v>0</v>
      </c>
      <c r="L343" s="34">
        <f t="shared" si="111"/>
        <v>0</v>
      </c>
      <c r="M343" s="48"/>
      <c r="N343" s="35">
        <f t="shared" ref="N343:N349" si="112">N232+N259+N287+N315</f>
        <v>0</v>
      </c>
      <c r="O343" s="22"/>
    </row>
    <row r="344" spans="1:15" s="43" customFormat="1" ht="15.75" customHeight="1" x14ac:dyDescent="0.25">
      <c r="A344" s="22"/>
      <c r="B344" s="22"/>
      <c r="C344" s="22"/>
      <c r="D344" s="22"/>
      <c r="E344" s="22"/>
      <c r="F344" s="22"/>
      <c r="G344" s="45"/>
      <c r="H344" s="33" t="s">
        <v>19</v>
      </c>
      <c r="I344" s="53" t="str">
        <f t="shared" ref="I344" si="113">$G$1</f>
        <v>2018-2019</v>
      </c>
      <c r="J344" s="34">
        <f t="shared" si="111"/>
        <v>0</v>
      </c>
      <c r="K344" s="34">
        <f t="shared" si="111"/>
        <v>0</v>
      </c>
      <c r="L344" s="34">
        <f t="shared" si="111"/>
        <v>0</v>
      </c>
      <c r="M344" s="48"/>
      <c r="N344" s="36">
        <f t="shared" si="112"/>
        <v>0</v>
      </c>
      <c r="O344" s="22"/>
    </row>
    <row r="345" spans="1:15" s="43" customFormat="1" ht="15.75" customHeight="1" x14ac:dyDescent="0.25">
      <c r="A345" s="22"/>
      <c r="B345" s="22"/>
      <c r="C345" s="22"/>
      <c r="D345" s="22"/>
      <c r="E345" s="22"/>
      <c r="F345" s="22"/>
      <c r="G345" s="45"/>
      <c r="H345" s="33" t="s">
        <v>19</v>
      </c>
      <c r="I345" s="53" t="str">
        <f t="shared" ref="I345" si="114">$G$26</f>
        <v>2019-2020</v>
      </c>
      <c r="J345" s="34">
        <f t="shared" si="111"/>
        <v>0</v>
      </c>
      <c r="K345" s="34">
        <f t="shared" si="111"/>
        <v>0</v>
      </c>
      <c r="L345" s="34">
        <f t="shared" si="111"/>
        <v>0</v>
      </c>
      <c r="M345" s="48"/>
      <c r="N345" s="36">
        <f t="shared" si="112"/>
        <v>0</v>
      </c>
      <c r="O345" s="22"/>
    </row>
    <row r="346" spans="1:15" s="43" customFormat="1" ht="15.75" customHeight="1" x14ac:dyDescent="0.25">
      <c r="A346" s="22"/>
      <c r="B346" s="22"/>
      <c r="C346" s="22"/>
      <c r="D346" s="22"/>
      <c r="E346" s="22"/>
      <c r="F346" s="22"/>
      <c r="G346" s="45"/>
      <c r="H346" s="33" t="s">
        <v>22</v>
      </c>
      <c r="I346" s="53" t="str">
        <f t="shared" ref="I346" si="115">$G$1</f>
        <v>2018-2019</v>
      </c>
      <c r="J346" s="34">
        <f t="shared" si="111"/>
        <v>0</v>
      </c>
      <c r="K346" s="34">
        <f t="shared" si="111"/>
        <v>0</v>
      </c>
      <c r="L346" s="34">
        <f t="shared" si="111"/>
        <v>0</v>
      </c>
      <c r="M346" s="48"/>
      <c r="N346" s="37">
        <f t="shared" si="112"/>
        <v>0</v>
      </c>
      <c r="O346" s="22"/>
    </row>
    <row r="347" spans="1:15" s="43" customFormat="1" ht="15.75" customHeight="1" x14ac:dyDescent="0.25">
      <c r="A347" s="22"/>
      <c r="B347" s="22"/>
      <c r="C347" s="22"/>
      <c r="D347" s="22"/>
      <c r="E347" s="22"/>
      <c r="F347" s="22"/>
      <c r="G347" s="45"/>
      <c r="H347" s="33" t="s">
        <v>22</v>
      </c>
      <c r="I347" s="53" t="str">
        <f t="shared" ref="I347" si="116">$G$26</f>
        <v>2019-2020</v>
      </c>
      <c r="J347" s="34">
        <f t="shared" si="111"/>
        <v>0</v>
      </c>
      <c r="K347" s="34">
        <f t="shared" si="111"/>
        <v>0</v>
      </c>
      <c r="L347" s="34">
        <f t="shared" si="111"/>
        <v>0</v>
      </c>
      <c r="M347" s="48"/>
      <c r="N347" s="37">
        <f t="shared" si="112"/>
        <v>0</v>
      </c>
      <c r="O347" s="22"/>
    </row>
    <row r="348" spans="1:15" s="43" customFormat="1" ht="15.75" customHeight="1" x14ac:dyDescent="0.25">
      <c r="A348" s="22"/>
      <c r="B348" s="22"/>
      <c r="C348" s="22"/>
      <c r="D348" s="22"/>
      <c r="E348" s="22"/>
      <c r="F348" s="22"/>
      <c r="G348" s="45"/>
      <c r="H348" s="33" t="s">
        <v>24</v>
      </c>
      <c r="I348" s="53" t="str">
        <f t="shared" ref="I348" si="117">$G$1</f>
        <v>2018-2019</v>
      </c>
      <c r="J348" s="34">
        <f t="shared" si="111"/>
        <v>0</v>
      </c>
      <c r="K348" s="34">
        <f t="shared" si="111"/>
        <v>0</v>
      </c>
      <c r="L348" s="34">
        <f t="shared" si="111"/>
        <v>0</v>
      </c>
      <c r="M348" s="48"/>
      <c r="N348" s="38">
        <f t="shared" si="112"/>
        <v>0</v>
      </c>
      <c r="O348" s="22"/>
    </row>
    <row r="349" spans="1:15" s="43" customFormat="1" ht="15.75" customHeight="1" x14ac:dyDescent="0.25">
      <c r="A349" s="22"/>
      <c r="B349" s="22"/>
      <c r="C349" s="22"/>
      <c r="D349" s="22"/>
      <c r="E349" s="22"/>
      <c r="F349" s="22"/>
      <c r="G349" s="45"/>
      <c r="H349" s="33" t="s">
        <v>24</v>
      </c>
      <c r="I349" s="53" t="str">
        <f t="shared" ref="I349" si="118">$G$26</f>
        <v>2019-2020</v>
      </c>
      <c r="J349" s="34">
        <f t="shared" si="111"/>
        <v>0</v>
      </c>
      <c r="K349" s="34">
        <f t="shared" si="111"/>
        <v>0</v>
      </c>
      <c r="L349" s="34">
        <f t="shared" si="111"/>
        <v>0</v>
      </c>
      <c r="M349" s="48"/>
      <c r="N349" s="38">
        <f t="shared" si="112"/>
        <v>0</v>
      </c>
      <c r="O349" s="22"/>
    </row>
    <row r="350" spans="1:15" s="43" customFormat="1" ht="15.75" customHeight="1" x14ac:dyDescent="0.25">
      <c r="A350" s="22"/>
      <c r="B350" s="22"/>
      <c r="C350" s="22"/>
      <c r="D350" s="22"/>
      <c r="E350" s="22"/>
      <c r="F350" s="22"/>
      <c r="G350" s="70"/>
      <c r="H350" s="71"/>
      <c r="I350" s="72"/>
      <c r="J350" s="69">
        <f>SUM(J342:J349)</f>
        <v>0</v>
      </c>
      <c r="K350" s="69">
        <f t="shared" ref="K350:L350" si="119">SUM(K342:K349)</f>
        <v>0</v>
      </c>
      <c r="L350" s="69">
        <f t="shared" si="119"/>
        <v>0</v>
      </c>
      <c r="M350" s="48"/>
      <c r="N350" s="74">
        <f>SUM(N342:N349)</f>
        <v>0</v>
      </c>
      <c r="O350" s="22"/>
    </row>
    <row r="351" spans="1:15" s="43" customFormat="1" ht="15.75" customHeight="1" x14ac:dyDescent="0.25">
      <c r="A351" s="22"/>
      <c r="B351" s="22"/>
      <c r="C351" s="22"/>
      <c r="D351" s="22"/>
      <c r="E351" s="22"/>
      <c r="F351" s="22"/>
      <c r="H351" s="32"/>
      <c r="I351" s="73" t="s">
        <v>45</v>
      </c>
      <c r="J351" s="69">
        <f>J239+J266+J294+J322</f>
        <v>0</v>
      </c>
      <c r="K351" s="69">
        <f>K239+K266+K294+K322</f>
        <v>0</v>
      </c>
      <c r="L351" s="69">
        <f>L239+L266+L294+L322</f>
        <v>0</v>
      </c>
      <c r="M351" s="50"/>
      <c r="N351" s="69">
        <f>N239+N266+N294+N322</f>
        <v>0</v>
      </c>
      <c r="O351" s="22"/>
    </row>
  </sheetData>
  <sheetProtection formatCells="0" formatColumns="0" formatRows="0" insertColumns="0" insertRows="0" insertHyperlinks="0" deleteColumns="0" deleteRows="0" sort="0" autoFilter="0" pivotTables="0"/>
  <autoFilter ref="G1:N1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1DAC-9353-4034-9D3C-4FE732839CDE}">
  <dimension ref="A1:C38"/>
  <sheetViews>
    <sheetView tabSelected="1" topLeftCell="A28" workbookViewId="0">
      <selection activeCell="A34" sqref="A34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.5703125" bestFit="1" customWidth="1"/>
  </cols>
  <sheetData>
    <row r="1" spans="1:3" x14ac:dyDescent="0.25">
      <c r="A1" s="76" t="s">
        <v>46</v>
      </c>
      <c r="B1" s="77"/>
      <c r="C1" s="77"/>
    </row>
    <row r="2" spans="1:3" x14ac:dyDescent="0.25">
      <c r="A2" s="78"/>
      <c r="B2" s="79"/>
      <c r="C2" s="79"/>
    </row>
    <row r="3" spans="1:3" x14ac:dyDescent="0.25">
      <c r="A3" s="78" t="s">
        <v>68</v>
      </c>
      <c r="B3" s="79"/>
      <c r="C3" s="79"/>
    </row>
    <row r="4" spans="1:3" x14ac:dyDescent="0.25">
      <c r="A4" s="78"/>
      <c r="B4" s="79"/>
      <c r="C4" s="79"/>
    </row>
    <row r="5" spans="1:3" x14ac:dyDescent="0.25">
      <c r="A5" s="78"/>
      <c r="B5" s="79"/>
      <c r="C5" s="79"/>
    </row>
    <row r="6" spans="1:3" x14ac:dyDescent="0.25">
      <c r="A6" s="78" t="s">
        <v>47</v>
      </c>
      <c r="B6" s="79" t="s">
        <v>48</v>
      </c>
      <c r="C6" s="79"/>
    </row>
    <row r="7" spans="1:3" x14ac:dyDescent="0.25">
      <c r="A7" s="78"/>
      <c r="B7" s="79"/>
      <c r="C7" s="79"/>
    </row>
    <row r="8" spans="1:3" x14ac:dyDescent="0.25">
      <c r="A8" s="78" t="s">
        <v>49</v>
      </c>
      <c r="B8" s="79"/>
      <c r="C8" s="79" t="s">
        <v>71</v>
      </c>
    </row>
    <row r="9" spans="1:3" ht="15.75" x14ac:dyDescent="0.25">
      <c r="A9" s="80" t="s">
        <v>50</v>
      </c>
      <c r="B9" s="81"/>
      <c r="C9" s="79"/>
    </row>
    <row r="10" spans="1:3" x14ac:dyDescent="0.25">
      <c r="A10" s="82" t="s">
        <v>62</v>
      </c>
      <c r="B10" s="83" t="e">
        <f>SUMIF(Paiements!#REF!,CA!A10,Paiements!E:E)</f>
        <v>#REF!</v>
      </c>
      <c r="C10" s="79"/>
    </row>
    <row r="11" spans="1:3" x14ac:dyDescent="0.25">
      <c r="A11" s="84" t="s">
        <v>63</v>
      </c>
      <c r="B11" s="85" t="e">
        <f>SUMIF(Paiements!#REF!,CA!A11,Paiements!E:E)</f>
        <v>#REF!</v>
      </c>
      <c r="C11" s="79"/>
    </row>
    <row r="12" spans="1:3" x14ac:dyDescent="0.25">
      <c r="A12" s="86" t="s">
        <v>52</v>
      </c>
      <c r="B12" s="87" t="e">
        <f>B10+B11</f>
        <v>#REF!</v>
      </c>
      <c r="C12" s="79"/>
    </row>
    <row r="13" spans="1:3" ht="15.75" x14ac:dyDescent="0.25">
      <c r="A13" s="80" t="s">
        <v>53</v>
      </c>
      <c r="B13" s="81"/>
      <c r="C13" s="79"/>
    </row>
    <row r="14" spans="1:3" x14ac:dyDescent="0.25">
      <c r="A14" s="82" t="s">
        <v>64</v>
      </c>
      <c r="B14" s="83" t="e">
        <f>SUMIF(Paiements!#REF!,CA!A14,Paiements!E:E)</f>
        <v>#REF!</v>
      </c>
      <c r="C14" s="79"/>
    </row>
    <row r="15" spans="1:3" x14ac:dyDescent="0.25">
      <c r="A15" s="84" t="s">
        <v>65</v>
      </c>
      <c r="B15" s="85" t="e">
        <f>SUMIF(Paiements!#REF!,CA!A15,Paiements!E:E)</f>
        <v>#REF!</v>
      </c>
      <c r="C15" s="79"/>
    </row>
    <row r="16" spans="1:3" x14ac:dyDescent="0.25">
      <c r="A16" s="88" t="s">
        <v>54</v>
      </c>
      <c r="B16" s="89" t="e">
        <f>B14+B15</f>
        <v>#REF!</v>
      </c>
      <c r="C16" s="79"/>
    </row>
    <row r="17" spans="1:3" ht="15.75" x14ac:dyDescent="0.25">
      <c r="A17" s="80" t="s">
        <v>55</v>
      </c>
      <c r="B17" s="81"/>
      <c r="C17" s="79"/>
    </row>
    <row r="18" spans="1:3" x14ac:dyDescent="0.25">
      <c r="A18" s="82" t="s">
        <v>66</v>
      </c>
      <c r="B18" s="83" t="e">
        <f>SUMIF(Paiements!#REF!,CA!A18,Paiements!E:E)</f>
        <v>#REF!</v>
      </c>
      <c r="C18" s="79"/>
    </row>
    <row r="19" spans="1:3" x14ac:dyDescent="0.25">
      <c r="A19" s="84" t="s">
        <v>67</v>
      </c>
      <c r="B19" s="85" t="e">
        <f>SUMIF(Paiements!#REF!,CA!A19,Paiements!E:E)</f>
        <v>#REF!</v>
      </c>
      <c r="C19" s="79"/>
    </row>
    <row r="20" spans="1:3" x14ac:dyDescent="0.25">
      <c r="A20" s="90" t="s">
        <v>56</v>
      </c>
      <c r="B20" s="91" t="e">
        <f>B18+B19</f>
        <v>#REF!</v>
      </c>
      <c r="C20" s="79"/>
    </row>
    <row r="21" spans="1:3" ht="15.75" x14ac:dyDescent="0.25">
      <c r="A21" s="80" t="s">
        <v>57</v>
      </c>
      <c r="B21" s="81"/>
      <c r="C21" s="79"/>
    </row>
    <row r="22" spans="1:3" x14ac:dyDescent="0.25">
      <c r="A22" s="82" t="s">
        <v>69</v>
      </c>
      <c r="B22" s="83" t="e">
        <f>SUMIF(Paiements!#REF!,CA!A22,Paiements!E:E)</f>
        <v>#REF!</v>
      </c>
      <c r="C22" s="79"/>
    </row>
    <row r="23" spans="1:3" x14ac:dyDescent="0.25">
      <c r="A23" s="84" t="s">
        <v>70</v>
      </c>
      <c r="B23" s="85" t="e">
        <f>SUMIF(Paiements!#REF!,CA!A23,Paiements!E:E)</f>
        <v>#REF!</v>
      </c>
      <c r="C23" s="79"/>
    </row>
    <row r="24" spans="1:3" x14ac:dyDescent="0.25">
      <c r="A24" s="92" t="s">
        <v>58</v>
      </c>
      <c r="B24" s="93" t="e">
        <f>B22+B23</f>
        <v>#REF!</v>
      </c>
      <c r="C24" s="79"/>
    </row>
    <row r="25" spans="1:3" ht="15.75" x14ac:dyDescent="0.25">
      <c r="A25" s="94" t="s">
        <v>59</v>
      </c>
      <c r="B25" s="95" t="e">
        <f>B12+B16+B20+B24</f>
        <v>#REF!</v>
      </c>
      <c r="C25" s="79"/>
    </row>
    <row r="26" spans="1:3" x14ac:dyDescent="0.25">
      <c r="A26" s="78"/>
      <c r="B26" s="79"/>
      <c r="C26" s="79"/>
    </row>
    <row r="27" spans="1:3" x14ac:dyDescent="0.25">
      <c r="A27" s="78" t="s">
        <v>60</v>
      </c>
      <c r="B27" s="96"/>
      <c r="C27" s="79"/>
    </row>
    <row r="28" spans="1:3" x14ac:dyDescent="0.25">
      <c r="A28" s="78"/>
      <c r="B28" s="79"/>
      <c r="C28" s="79"/>
    </row>
    <row r="29" spans="1:3" x14ac:dyDescent="0.25">
      <c r="A29" s="82" t="s">
        <v>61</v>
      </c>
      <c r="B29" s="83" t="e">
        <f>B10+B14+B18+B22</f>
        <v>#REF!</v>
      </c>
      <c r="C29" s="79"/>
    </row>
    <row r="30" spans="1:3" x14ac:dyDescent="0.25">
      <c r="A30" s="84" t="s">
        <v>51</v>
      </c>
      <c r="B30" s="85" t="e">
        <f>B11+B15+B19+B23</f>
        <v>#REF!</v>
      </c>
      <c r="C30" s="79"/>
    </row>
    <row r="31" spans="1:3" ht="15.75" x14ac:dyDescent="0.25">
      <c r="A31" s="78"/>
      <c r="B31" s="95" t="e">
        <f>B29+B30</f>
        <v>#REF!</v>
      </c>
      <c r="C31" s="79"/>
    </row>
    <row r="34" spans="1:3" x14ac:dyDescent="0.25">
      <c r="A34" s="97"/>
      <c r="B34" s="103" t="s">
        <v>75</v>
      </c>
      <c r="C34" s="98"/>
    </row>
    <row r="35" spans="1:3" x14ac:dyDescent="0.25">
      <c r="A35" s="103" t="s">
        <v>72</v>
      </c>
      <c r="B35" s="97" t="s">
        <v>73</v>
      </c>
      <c r="C35" s="104" t="s">
        <v>74</v>
      </c>
    </row>
    <row r="36" spans="1:3" x14ac:dyDescent="0.25">
      <c r="A36" s="105" t="s">
        <v>73</v>
      </c>
      <c r="B36" s="97"/>
      <c r="C36" s="98"/>
    </row>
    <row r="37" spans="1:3" x14ac:dyDescent="0.25">
      <c r="A37" s="106" t="s">
        <v>73</v>
      </c>
      <c r="B37" s="99"/>
      <c r="C37" s="100"/>
    </row>
    <row r="38" spans="1:3" x14ac:dyDescent="0.25">
      <c r="A38" s="107" t="s">
        <v>74</v>
      </c>
      <c r="B38" s="101"/>
      <c r="C38" s="10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Paiements</vt:lpstr>
      <vt:lpstr>totalisation</vt:lpstr>
      <vt:lpstr>CA</vt:lpstr>
    </vt:vector>
  </TitlesOfParts>
  <Manager/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Martine Lapierre</dc:creator>
  <cp:keywords/>
  <dc:description/>
  <cp:lastModifiedBy>Martine Lapierre</cp:lastModifiedBy>
  <dcterms:created xsi:type="dcterms:W3CDTF">2017-09-16T09:34:47Z</dcterms:created>
  <dcterms:modified xsi:type="dcterms:W3CDTF">2019-06-15T09:39:10Z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ype">
    <vt:lpwstr>Xlsx</vt:lpwstr>
  </property>
</Properties>
</file>