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m\Documents\IBENS\Setup\Vidéo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21" i="1"/>
  <c r="B21" i="1"/>
  <c r="C16" i="1"/>
  <c r="B16" i="1"/>
</calcChain>
</file>

<file path=xl/sharedStrings.xml><?xml version="1.0" encoding="utf-8"?>
<sst xmlns="http://schemas.openxmlformats.org/spreadsheetml/2006/main" count="23" uniqueCount="19">
  <si>
    <t>redlake M3</t>
  </si>
  <si>
    <t>redlake M5</t>
  </si>
  <si>
    <t>rate</t>
  </si>
  <si>
    <t>1280*1024</t>
  </si>
  <si>
    <t>2352*1728</t>
  </si>
  <si>
    <t>1280*16</t>
  </si>
  <si>
    <t>2352*16</t>
  </si>
  <si>
    <t>Medium/Full configuration:</t>
  </si>
  <si>
    <r>
      <t xml:space="preserve">The Camera Link specification includes higher-bandwidth configurations that provide additional video data paths over a second connector/cable. The "Medium" configuration doubles the video bandwidth, adding 24 bits of data and the same 4 framing/enable bits present in the "Base" configuration.[1][2][3] This yields a 48-bit wide video data path capable of throughput up to 4.08 Gbit/s (510 MB/s). </t>
    </r>
    <r>
      <rPr>
        <b/>
        <sz val="11"/>
        <color theme="1"/>
        <rFont val="Calibri"/>
        <family val="2"/>
        <scheme val="minor"/>
      </rPr>
      <t>The "Full" configuration adds another 16-bits to the data path, resulting in a 64-bit wide video path[1][2][3] that can carry 5.44Gbit/s (680 MB/s).</t>
    </r>
  </si>
  <si>
    <t>MDR-26 camera link cables ( full )</t>
  </si>
  <si>
    <t>wanted rate</t>
  </si>
  <si>
    <t>Maxdef</t>
  </si>
  <si>
    <t>mindef for maxrate</t>
  </si>
  <si>
    <t>def at wantedrate</t>
  </si>
  <si>
    <t>res</t>
  </si>
  <si>
    <t>x</t>
  </si>
  <si>
    <t>f(x)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</si>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</sst>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readingOrder="1"/>
    </xf>
    <xf numFmtId="0" fontId="0" fillId="2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0" xfId="0" applyFill="1"/>
    <xf numFmtId="0" fontId="0" fillId="0" borderId="10" xfId="0" applyBorder="1"/>
    <xf numFmtId="0" fontId="0" fillId="2" borderId="8" xfId="0" applyFill="1" applyBorder="1"/>
    <xf numFmtId="0" fontId="0" fillId="0" borderId="11" xfId="0" applyBorder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rate</a:t>
            </a:r>
            <a:r>
              <a:rPr lang="fr-FR" baseline="0"/>
              <a:t> function of y resolution at 1280 px M3 redlake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243853893263339"/>
                  <c:y val="-0.114892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Feuil1!$E$8:$E$9</c:f>
              <c:numCache>
                <c:formatCode>General</c:formatCode>
                <c:ptCount val="2"/>
                <c:pt idx="0">
                  <c:v>16</c:v>
                </c:pt>
                <c:pt idx="1">
                  <c:v>1024</c:v>
                </c:pt>
              </c:numCache>
            </c:numRef>
          </c:xVal>
          <c:yVal>
            <c:numRef>
              <c:f>Feuil1!$F$8:$F$9</c:f>
              <c:numCache>
                <c:formatCode>General</c:formatCode>
                <c:ptCount val="2"/>
                <c:pt idx="0">
                  <c:v>33000</c:v>
                </c:pt>
                <c:pt idx="1">
                  <c:v>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C-4121-85A3-A912F3BAB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83759"/>
        <c:axId val="1498784175"/>
      </c:scatterChart>
      <c:valAx>
        <c:axId val="14987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784175"/>
        <c:crosses val="autoZero"/>
        <c:crossBetween val="midCat"/>
      </c:valAx>
      <c:valAx>
        <c:axId val="14987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78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rate function pf resolution at 2352</a:t>
            </a:r>
            <a:r>
              <a:rPr lang="fr-FR" baseline="0"/>
              <a:t> px M5 redlake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86942257217848"/>
                  <c:y val="-0.49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Feuil1!$E$13:$E$14</c:f>
              <c:numCache>
                <c:formatCode>General</c:formatCode>
                <c:ptCount val="2"/>
                <c:pt idx="0">
                  <c:v>16</c:v>
                </c:pt>
                <c:pt idx="1">
                  <c:v>1728</c:v>
                </c:pt>
              </c:numCache>
            </c:numRef>
          </c:xVal>
          <c:yVal>
            <c:numRef>
              <c:f>Feuil1!$F$13:$F$14</c:f>
              <c:numCache>
                <c:formatCode>General</c:formatCode>
                <c:ptCount val="2"/>
                <c:pt idx="0">
                  <c:v>18000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0-4BB6-AC36-FA585F7C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491455"/>
        <c:axId val="1501484383"/>
      </c:scatterChart>
      <c:valAx>
        <c:axId val="150149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484383"/>
        <c:crosses val="autoZero"/>
        <c:crossBetween val="midCat"/>
      </c:valAx>
      <c:valAx>
        <c:axId val="15014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149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769620</xdr:colOff>
      <xdr:row>4</xdr:row>
      <xdr:rowOff>26670</xdr:rowOff>
    </xdr:from>
    <xdr:to>
      <xdr:col>7</xdr:col>
      <xdr:colOff>3863340</xdr:colOff>
      <xdr:row>18</xdr:row>
      <xdr:rowOff>148590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815340</xdr:colOff>
      <xdr:row>19</xdr:row>
      <xdr:rowOff>163830</xdr:rowOff>
    </xdr:from>
    <xdr:to>
      <xdr:col>7</xdr:col>
      <xdr:colOff>3909060</xdr:colOff>
      <xdr:row>34</xdr:row>
      <xdr:rowOff>163830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topLeftCell="A4" workbookViewId="0">
      <selection activeCell="E24" sqref="E24"/>
    </sheetView>
  </sheetViews>
  <sheetFormatPr baseColWidth="10" defaultRowHeight="14.4" x14ac:dyDescent="0.3"/>
  <cols>
    <col min="1" max="1" width="19.6640625" customWidth="1"/>
    <col min="6" max="6" width="24.88671875" customWidth="1"/>
    <col min="7" max="7" width="21.5546875" customWidth="1"/>
    <col min="8" max="8" width="141.6640625" customWidth="1"/>
  </cols>
  <sheetData>
    <row r="2" spans="1:8" ht="60" customHeight="1" x14ac:dyDescent="0.3">
      <c r="B2" s="3" t="s">
        <v>9</v>
      </c>
      <c r="C2" s="3"/>
      <c r="D2" s="10"/>
      <c r="E2" s="10"/>
      <c r="F2" s="1" t="s">
        <v>7</v>
      </c>
      <c r="G2" s="1"/>
      <c r="H2" s="2" t="s">
        <v>8</v>
      </c>
    </row>
    <row r="4" spans="1:8" x14ac:dyDescent="0.3">
      <c r="B4" s="4" t="s">
        <v>0</v>
      </c>
      <c r="C4" s="13" t="s">
        <v>1</v>
      </c>
      <c r="D4" s="5"/>
      <c r="E4" s="5"/>
    </row>
    <row r="5" spans="1:8" ht="15" thickBot="1" x14ac:dyDescent="0.35">
      <c r="B5" s="4"/>
      <c r="C5" s="14"/>
      <c r="D5" s="5"/>
      <c r="E5" s="5"/>
    </row>
    <row r="6" spans="1:8" ht="15" thickBot="1" x14ac:dyDescent="0.35">
      <c r="B6" s="8" t="s">
        <v>3</v>
      </c>
      <c r="C6" s="15" t="s">
        <v>4</v>
      </c>
      <c r="D6" s="5"/>
      <c r="E6" s="5"/>
    </row>
    <row r="7" spans="1:8" x14ac:dyDescent="0.3">
      <c r="A7" s="9" t="s">
        <v>11</v>
      </c>
      <c r="B7" s="6">
        <v>1280</v>
      </c>
      <c r="C7" s="16">
        <v>2352</v>
      </c>
      <c r="D7" s="5"/>
      <c r="E7" s="5" t="s">
        <v>14</v>
      </c>
      <c r="F7" t="s">
        <v>2</v>
      </c>
    </row>
    <row r="8" spans="1:8" ht="15" thickBot="1" x14ac:dyDescent="0.35">
      <c r="A8" s="9"/>
      <c r="B8" s="6">
        <v>1024</v>
      </c>
      <c r="C8" s="16">
        <v>1728</v>
      </c>
      <c r="D8" s="5" t="s">
        <v>15</v>
      </c>
      <c r="E8" s="5">
        <v>16</v>
      </c>
      <c r="F8">
        <v>33000</v>
      </c>
    </row>
    <row r="9" spans="1:8" ht="15" thickBot="1" x14ac:dyDescent="0.35">
      <c r="A9" t="s">
        <v>2</v>
      </c>
      <c r="B9" s="8">
        <v>520</v>
      </c>
      <c r="C9" s="15">
        <v>170</v>
      </c>
      <c r="D9" s="5" t="s">
        <v>16</v>
      </c>
      <c r="E9" s="5">
        <v>1024</v>
      </c>
      <c r="F9">
        <v>520</v>
      </c>
    </row>
    <row r="10" spans="1:8" ht="15" thickBot="1" x14ac:dyDescent="0.35">
      <c r="B10" s="5"/>
      <c r="C10" s="17"/>
      <c r="D10" s="5"/>
      <c r="E10" s="5" t="s">
        <v>17</v>
      </c>
      <c r="F10" t="s">
        <v>18</v>
      </c>
    </row>
    <row r="11" spans="1:8" ht="15" thickBot="1" x14ac:dyDescent="0.35">
      <c r="B11" s="8" t="s">
        <v>5</v>
      </c>
      <c r="C11" s="15" t="s">
        <v>6</v>
      </c>
      <c r="D11" s="5"/>
      <c r="E11" s="12">
        <v>-32.222000000000001</v>
      </c>
      <c r="F11">
        <v>33516</v>
      </c>
    </row>
    <row r="12" spans="1:8" x14ac:dyDescent="0.3">
      <c r="A12" t="s">
        <v>12</v>
      </c>
      <c r="B12" s="6">
        <v>1280</v>
      </c>
      <c r="C12" s="16">
        <v>2352</v>
      </c>
      <c r="D12" s="5"/>
      <c r="E12" s="5"/>
    </row>
    <row r="13" spans="1:8" ht="15" thickBot="1" x14ac:dyDescent="0.35">
      <c r="B13" s="6">
        <v>16</v>
      </c>
      <c r="C13" s="16">
        <v>16</v>
      </c>
      <c r="D13" s="5"/>
      <c r="E13" s="5">
        <v>16</v>
      </c>
      <c r="F13" s="11">
        <v>18000</v>
      </c>
    </row>
    <row r="14" spans="1:8" ht="15" thickBot="1" x14ac:dyDescent="0.35">
      <c r="A14" t="s">
        <v>2</v>
      </c>
      <c r="B14" s="8">
        <v>33000</v>
      </c>
      <c r="C14" s="15">
        <v>18000</v>
      </c>
      <c r="D14" s="5"/>
      <c r="E14" s="5">
        <v>1728</v>
      </c>
      <c r="F14" s="11">
        <v>170</v>
      </c>
    </row>
    <row r="15" spans="1:8" x14ac:dyDescent="0.3">
      <c r="B15" s="6"/>
      <c r="C15" s="16"/>
      <c r="D15" s="5"/>
      <c r="E15" s="5" t="s">
        <v>17</v>
      </c>
      <c r="F15" t="s">
        <v>18</v>
      </c>
    </row>
    <row r="16" spans="1:8" x14ac:dyDescent="0.3">
      <c r="B16" s="7">
        <f>(B14-B9)/(B13-B8)</f>
        <v>-32.222222222222221</v>
      </c>
      <c r="C16" s="18">
        <f>(C14-C9)/(C13-C8)</f>
        <v>-10.414719626168225</v>
      </c>
      <c r="D16" s="5"/>
      <c r="E16" s="12">
        <f>-10.415</f>
        <v>-10.414999999999999</v>
      </c>
      <c r="F16">
        <v>18167</v>
      </c>
    </row>
    <row r="17" spans="1:5" x14ac:dyDescent="0.3">
      <c r="B17" s="11"/>
      <c r="C17" s="17"/>
      <c r="D17" s="11"/>
      <c r="E17" s="11"/>
    </row>
    <row r="18" spans="1:5" x14ac:dyDescent="0.3">
      <c r="C18" s="19"/>
    </row>
    <row r="19" spans="1:5" ht="15" thickBot="1" x14ac:dyDescent="0.35">
      <c r="C19" s="19"/>
    </row>
    <row r="20" spans="1:5" x14ac:dyDescent="0.3">
      <c r="A20" t="s">
        <v>10</v>
      </c>
      <c r="B20" s="20">
        <v>500</v>
      </c>
      <c r="C20" s="21">
        <v>500</v>
      </c>
    </row>
    <row r="21" spans="1:5" ht="15" thickBot="1" x14ac:dyDescent="0.35">
      <c r="A21" t="s">
        <v>13</v>
      </c>
      <c r="B21" s="22">
        <f>(B20-F11)/E11</f>
        <v>1024.6415492520637</v>
      </c>
      <c r="C21" s="23">
        <f>(C20-F16)/E16</f>
        <v>1696.3034085453673</v>
      </c>
    </row>
    <row r="22" spans="1:5" x14ac:dyDescent="0.3">
      <c r="B22">
        <v>1280</v>
      </c>
      <c r="C22">
        <v>2352</v>
      </c>
    </row>
  </sheetData>
  <mergeCells count="2">
    <mergeCell ref="B2:C2"/>
    <mergeCell ref="A7:A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 JOST-MOUSSEAU</dc:creator>
  <cp:lastModifiedBy>Timothé JOST-MOUSSEAU</cp:lastModifiedBy>
  <dcterms:created xsi:type="dcterms:W3CDTF">2018-01-29T10:12:27Z</dcterms:created>
  <dcterms:modified xsi:type="dcterms:W3CDTF">2018-01-29T11:47:01Z</dcterms:modified>
</cp:coreProperties>
</file>