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dzea\Desktop\Pruebas\"/>
    </mc:Choice>
  </mc:AlternateContent>
  <xr:revisionPtr revIDLastSave="0" documentId="13_ncr:1_{FE4117FB-2A9D-44EF-B44F-588BEFCD1C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ados" sheetId="1" r:id="rId1"/>
    <sheet name="Prueba 1" sheetId="2" r:id="rId2"/>
    <sheet name="Prueba 2" sheetId="3" r:id="rId3"/>
    <sheet name="Prueba 3" sheetId="4" r:id="rId4"/>
    <sheet name="Prueba 4" sheetId="5" r:id="rId5"/>
    <sheet name="Prueba 5" sheetId="6" r:id="rId6"/>
    <sheet name="Prueba 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2" i="1"/>
  <c r="L4" i="7"/>
  <c r="L4" i="6"/>
  <c r="L4" i="5"/>
  <c r="L4" i="4"/>
  <c r="L4" i="3"/>
  <c r="L4" i="2"/>
  <c r="L3" i="7"/>
  <c r="L2" i="7"/>
  <c r="L3" i="6"/>
  <c r="L2" i="6"/>
  <c r="L3" i="5"/>
  <c r="L2" i="5"/>
  <c r="L3" i="4"/>
  <c r="L2" i="4"/>
  <c r="L3" i="3"/>
  <c r="L2" i="3"/>
  <c r="L2" i="2"/>
  <c r="L3" i="2"/>
</calcChain>
</file>

<file path=xl/sharedStrings.xml><?xml version="1.0" encoding="utf-8"?>
<sst xmlns="http://schemas.openxmlformats.org/spreadsheetml/2006/main" count="169" uniqueCount="41">
  <si>
    <t>Gb Descargados</t>
  </si>
  <si>
    <t>Intento 1</t>
  </si>
  <si>
    <t>Intento 2</t>
  </si>
  <si>
    <t>Intento 3</t>
  </si>
  <si>
    <t>Documentos</t>
  </si>
  <si>
    <t>Detalles de la prueba</t>
  </si>
  <si>
    <t>Promedio documentos descargados</t>
  </si>
  <si>
    <t>Promedio gb descargados</t>
  </si>
  <si>
    <t>* Se utilizó 1 cliente, 1 servidor y 1 base de datos, cada uno en máquinas separadas.
* Se ajusto el servidor nodejs para que divida el pdf en trozos de 15 mb en lugar de los de 1 mb ya que cassandra ofrece el mismo rendimiento para ambas capacidades sin embargo es más eficiente al extraer menos partes.
* Se asigno un límite de memoria ram al servidor nodejs de 12 GB.
* La prueba se realizó en el transcurso de 5 minutos.
* Se agrego un segundo nodo para distribuir el trabajo de cassandra.</t>
  </si>
  <si>
    <t>* Se utilizó 1 cliente, 1 servidor y 1 base de datos, cada uno en máquinas separadas.
* Se ajusto el servidor nodejs para que divida el pdf en trozos de 15 mb en lugar de los de 1 mb ya que cassandra ofrece el mismo rendimiento para ambas capacidades sin embargo es más eficiente al extraer menos partes.
* Se asigno un límite de memoria ram al servidor nodejs de 12 GB.
* La prueba se realizó en el transcurso de 5 minutos.
* Se agrego un segundo nodo para distribuir el trabajo de cassandra.
* Se ajusto el nivel de compresion de cassandra para la tabla de pdfs a LZ4Compressor.</t>
  </si>
  <si>
    <t>* Se utilizó 1 cliente, 1 servidor y 1 base de datos, cada uno en máquinas separadas.
* Se ajusto el servidor nodejs para que divida el pdf en trozos de 15 mb en lugar de los de 1 mb ya que cassandra ofrece el mismo rendimiento para ambas capacidades sin embargo es más eficiente al extraer menos partes.
* Se asigno un límite de memoria ram al servidor nodejs de 12 GB.
* La prueba se realizó en el transcurso de 5 minutos.
* Se agrego un segundo nodo para distribuir el trabajo de cassandra.
* Se ajusto el nivel de compresion de cassandra para la tabla de pdfs a ZstdCompressor.</t>
  </si>
  <si>
    <t>* Se utilizó 1 cliente, 1 servidor y 1 base de datos, cada uno en máquinas separadas.
* Se ajusto el servidor nodejs para que divida el pdf en trozos de 15 mb en lugar de los de 1 mb ya que cassandra ofrece el mismo rendimiento para ambas capacidades sin embargo es más eficiente al extraer menos partes.
* Se asigno un límite de memoria ram al servidor nodejs de 12 GB.
* La prueba se realizó en el transcurso de 5 minutos.
* Se redujo la base de datos a 1 nodo ya que no representó cambios drásticos.
* Se ajusto el nivel de compresion de cassandra para la tabla de pdfs a ZstdCompressor.
* Se realizo una optimización de código para hacer más eficiente el armado del pdf en el servidor.</t>
  </si>
  <si>
    <t>Base de datos</t>
  </si>
  <si>
    <t>Uso de CPU</t>
  </si>
  <si>
    <t>11 a 17</t>
  </si>
  <si>
    <t>Metrica</t>
  </si>
  <si>
    <t>Uso de RAM</t>
  </si>
  <si>
    <t>25 a 30</t>
  </si>
  <si>
    <t>Porcentaje (%)</t>
  </si>
  <si>
    <t>Servidor</t>
  </si>
  <si>
    <t>35 a 40</t>
  </si>
  <si>
    <t>20 a 25</t>
  </si>
  <si>
    <t>Megabytes por segundo</t>
  </si>
  <si>
    <t>12 a 20</t>
  </si>
  <si>
    <t>21 a 30</t>
  </si>
  <si>
    <t>21 a 32</t>
  </si>
  <si>
    <t>22 a 27</t>
  </si>
  <si>
    <t>30 a 37</t>
  </si>
  <si>
    <t>23 a 29</t>
  </si>
  <si>
    <t>25 a 32</t>
  </si>
  <si>
    <t>31 a 36</t>
  </si>
  <si>
    <t>21 a 25</t>
  </si>
  <si>
    <t>25 a 40</t>
  </si>
  <si>
    <t>25 a 33</t>
  </si>
  <si>
    <t>24 a 32</t>
  </si>
  <si>
    <t>25 a 37</t>
  </si>
  <si>
    <t>Los mejores resultados son con la siguiente configuración</t>
  </si>
  <si>
    <t>* Se trabaja con 1 cliente, 1 servidor y 1 base de datos, se trabajó por medio de una conexión via VPN.
* Se ajusto el servidor nodejs para que divida el pdf en trozos de 15 mb en lugar de los de 1 mb (para archivos que pesen más de 15 mb) ya que cassandra ofrece el mismo rendimiento para ambas capacidades sin embargo es más eficiente al extraer menos partes.
* Se asigno un límite de memoria ram al servidor nodejs de 12 GB.
* La base de datos de cassandra se ejecuta bajo un único nodo.
* Se ajusto el nivel de compresion de cassandra para la tabla de pdfs a ZstdCompressor.
* Se realizo una optimización de código para hacer más eficiente el armado del pdf en el servidor.</t>
  </si>
  <si>
    <t>* Se utilizó 1 cliente, 1 servidor y 1 base de datos, cada uno en máquinas separadas.
* Se ajusto el servidor nodejs para que divida el pdf en trozos de 10 mb en lugar de los de 1 mb ya que cassandra ofrece el mismo rendimiento para ambas capacidades sin embargo es más eficiente al extraer menos partes.
* Se asigno un límite de memoria ram al servidor nodejs de 12 GB.
* La prueba se realizó en el transcurso de 5 minutos.</t>
  </si>
  <si>
    <t>* Se utilizó 1 cliente, 1 servidor y 1 base de datos, cada uno en máquinas separadas.
* Se ajusto el servidor nodejs para que divida el pdf en trozos de 15 mb en lugar de los de 1 mb ya que cassandra ofrece el mismo rendimiento para ambas capacidades sin embargo es más eficiente al extraer menos partes.
* Se asigno un límite de memoria ram al servidor nodejs de 12 GB.
* La prueba se realizó en el transcurso de 5 minutos.</t>
  </si>
  <si>
    <t>* Queda al pendiente la realización de pruebas con al menos 3 clientes ya que vía VPN no fue posible realizarlas debido a la necesidad de otras 2 computadoras.
* Estas pruebas pueden realizarse de manera presencial para validar las diferencias que se tendrían al utilizar más clientes trabajando.
* Se encontró una diferencia sustancial en la velocidad de conexión que se tiene en la red a la que está conectada la máquina a travéz de VPN y las máquinas conectadas a travéz de cable ethernet con las que se ha estado trabajando físicamente, la velocidad de carga y descarga a travéz de la red en la que está la VPN es mucho mayor.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</si>
</sst>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9" xfId="0" applyBorder="1"/>
    <xf numFmtId="0" fontId="0" fillId="2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5" borderId="1" xfId="0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17" fontId="0" fillId="0" borderId="6" xfId="0" applyNumberFormat="1" applyBorder="1"/>
    <xf numFmtId="0" fontId="0" fillId="2" borderId="3" xfId="0" applyFill="1" applyBorder="1"/>
    <xf numFmtId="0" fontId="0" fillId="5" borderId="6" xfId="0" applyFill="1" applyBorder="1"/>
    <xf numFmtId="0" fontId="0" fillId="6" borderId="1" xfId="0" applyFill="1" applyBorder="1"/>
    <xf numFmtId="2" fontId="0" fillId="3" borderId="9" xfId="0" applyNumberFormat="1" applyFill="1" applyBorder="1"/>
    <xf numFmtId="0" fontId="0" fillId="0" borderId="27" xfId="0" applyBorder="1" applyAlignment="1">
      <alignment vertical="top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4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0" fillId="4" borderId="22" xfId="0" applyFill="1" applyBorder="1" applyAlignment="1">
      <alignment horizontal="left" vertical="top" wrapText="1"/>
    </xf>
    <xf numFmtId="0" fontId="0" fillId="4" borderId="23" xfId="0" applyFill="1" applyBorder="1" applyAlignment="1">
      <alignment horizontal="left" vertical="top" wrapText="1"/>
    </xf>
    <xf numFmtId="0" fontId="0" fillId="4" borderId="24" xfId="0" applyFill="1" applyBorder="1" applyAlignment="1">
      <alignment horizontal="left" vertical="top" wrapText="1"/>
    </xf>
    <xf numFmtId="0" fontId="0" fillId="4" borderId="25" xfId="0" applyFill="1" applyBorder="1" applyAlignment="1">
      <alignment horizontal="left" vertical="top" wrapText="1"/>
    </xf>
    <xf numFmtId="0" fontId="0" fillId="4" borderId="26" xfId="0" applyFill="1" applyBorder="1" applyAlignment="1">
      <alignment horizontal="left" vertical="top" wrapText="1"/>
    </xf>
    <xf numFmtId="0" fontId="0" fillId="4" borderId="28" xfId="0" applyFill="1" applyBorder="1" applyAlignment="1">
      <alignment horizontal="left" vertical="top" wrapText="1"/>
    </xf>
    <xf numFmtId="0" fontId="0" fillId="4" borderId="27" xfId="0" applyFill="1" applyBorder="1" applyAlignment="1">
      <alignment horizontal="left" vertical="top" wrapText="1"/>
    </xf>
    <xf numFmtId="0" fontId="0" fillId="4" borderId="29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4"/>
  <sheetViews>
    <sheetView tabSelected="1" workbookViewId="0"/>
  </sheetViews>
  <sheetFormatPr baseColWidth="10" defaultColWidth="9.140625" defaultRowHeight="15" x14ac:dyDescent="0.25"/>
  <cols>
    <col min="4" max="4" width="39" customWidth="1"/>
    <col min="6" max="6" width="13.140625" bestFit="1" customWidth="1"/>
    <col min="7" max="7" width="14" bestFit="1" customWidth="1"/>
    <col min="8" max="8" width="14.85546875" bestFit="1" customWidth="1"/>
    <col min="10" max="10" width="33" bestFit="1" customWidth="1"/>
  </cols>
  <sheetData>
    <row r="1" spans="2:11" ht="15.75" thickBot="1" x14ac:dyDescent="0.3"/>
    <row r="2" spans="2:11" x14ac:dyDescent="0.25">
      <c r="B2" s="20" t="s">
        <v>36</v>
      </c>
      <c r="C2" s="21"/>
      <c r="D2" s="22"/>
      <c r="F2" s="2"/>
      <c r="G2" s="3" t="s">
        <v>4</v>
      </c>
      <c r="H2" s="4" t="s">
        <v>0</v>
      </c>
      <c r="J2" s="11" t="s">
        <v>6</v>
      </c>
      <c r="K2" s="12">
        <f>AVERAGE(G3:G5)</f>
        <v>169.66666666666666</v>
      </c>
    </row>
    <row r="3" spans="2:11" ht="15" customHeight="1" x14ac:dyDescent="0.25">
      <c r="B3" s="23" t="s">
        <v>37</v>
      </c>
      <c r="C3" s="24"/>
      <c r="D3" s="25"/>
      <c r="F3" s="5" t="s">
        <v>1</v>
      </c>
      <c r="G3" s="7">
        <v>170</v>
      </c>
      <c r="H3" s="8">
        <v>20</v>
      </c>
      <c r="J3" s="5" t="s">
        <v>7</v>
      </c>
      <c r="K3" s="13">
        <f>AVERAGE(H3:H5)</f>
        <v>19.966666666666665</v>
      </c>
    </row>
    <row r="4" spans="2:11" ht="15.75" thickBot="1" x14ac:dyDescent="0.3">
      <c r="B4" s="26"/>
      <c r="C4" s="27"/>
      <c r="D4" s="28"/>
      <c r="F4" s="5" t="s">
        <v>2</v>
      </c>
      <c r="G4" s="7">
        <v>170</v>
      </c>
      <c r="H4" s="8">
        <v>20</v>
      </c>
      <c r="J4" s="6" t="s">
        <v>22</v>
      </c>
      <c r="K4" s="18">
        <f>(K3*1000)/(60*5)</f>
        <v>66.555555555555543</v>
      </c>
    </row>
    <row r="5" spans="2:11" ht="15.75" thickBot="1" x14ac:dyDescent="0.3">
      <c r="B5" s="26"/>
      <c r="C5" s="27"/>
      <c r="D5" s="28"/>
      <c r="F5" s="6" t="s">
        <v>3</v>
      </c>
      <c r="G5" s="9">
        <v>169</v>
      </c>
      <c r="H5" s="10">
        <v>19.899999999999999</v>
      </c>
    </row>
    <row r="6" spans="2:11" ht="15.75" thickBot="1" x14ac:dyDescent="0.3">
      <c r="B6" s="26"/>
      <c r="C6" s="27"/>
      <c r="D6" s="28"/>
    </row>
    <row r="7" spans="2:11" x14ac:dyDescent="0.25">
      <c r="B7" s="26"/>
      <c r="C7" s="27"/>
      <c r="D7" s="28"/>
      <c r="F7" s="17" t="s">
        <v>12</v>
      </c>
      <c r="G7" s="15"/>
    </row>
    <row r="8" spans="2:11" x14ac:dyDescent="0.25">
      <c r="B8" s="26"/>
      <c r="C8" s="27"/>
      <c r="D8" s="28"/>
      <c r="F8" s="5" t="s">
        <v>15</v>
      </c>
      <c r="G8" s="16" t="s">
        <v>18</v>
      </c>
    </row>
    <row r="9" spans="2:11" x14ac:dyDescent="0.25">
      <c r="B9" s="26"/>
      <c r="C9" s="27"/>
      <c r="D9" s="28"/>
      <c r="F9" s="5" t="s">
        <v>13</v>
      </c>
      <c r="G9" s="14" t="s">
        <v>14</v>
      </c>
    </row>
    <row r="10" spans="2:11" ht="15.75" thickBot="1" x14ac:dyDescent="0.3">
      <c r="B10" s="26"/>
      <c r="C10" s="27"/>
      <c r="D10" s="28"/>
      <c r="F10" s="6" t="s">
        <v>16</v>
      </c>
      <c r="G10" s="1" t="s">
        <v>17</v>
      </c>
    </row>
    <row r="11" spans="2:11" x14ac:dyDescent="0.25">
      <c r="B11" s="26"/>
      <c r="C11" s="27"/>
      <c r="D11" s="28"/>
    </row>
    <row r="12" spans="2:11" ht="15.75" thickBot="1" x14ac:dyDescent="0.3">
      <c r="B12" s="26"/>
      <c r="C12" s="27"/>
      <c r="D12" s="28"/>
    </row>
    <row r="13" spans="2:11" x14ac:dyDescent="0.25">
      <c r="B13" s="26"/>
      <c r="C13" s="27"/>
      <c r="D13" s="28"/>
      <c r="F13" s="17" t="s">
        <v>19</v>
      </c>
      <c r="G13" s="15"/>
    </row>
    <row r="14" spans="2:11" x14ac:dyDescent="0.25">
      <c r="B14" s="26"/>
      <c r="C14" s="27"/>
      <c r="D14" s="28"/>
      <c r="F14" s="5" t="s">
        <v>15</v>
      </c>
      <c r="G14" s="16" t="s">
        <v>18</v>
      </c>
    </row>
    <row r="15" spans="2:11" x14ac:dyDescent="0.25">
      <c r="B15" s="26"/>
      <c r="C15" s="27"/>
      <c r="D15" s="28"/>
      <c r="F15" s="5" t="s">
        <v>13</v>
      </c>
      <c r="G15" s="14" t="s">
        <v>20</v>
      </c>
    </row>
    <row r="16" spans="2:11" ht="15.75" thickBot="1" x14ac:dyDescent="0.3">
      <c r="B16" s="26"/>
      <c r="C16" s="27"/>
      <c r="D16" s="28"/>
      <c r="F16" s="6" t="s">
        <v>16</v>
      </c>
      <c r="G16" s="1" t="s">
        <v>21</v>
      </c>
    </row>
    <row r="17" spans="2:4" ht="15.75" thickBot="1" x14ac:dyDescent="0.3">
      <c r="B17" s="19"/>
      <c r="C17" s="19"/>
      <c r="D17" s="19"/>
    </row>
    <row r="18" spans="2:4" x14ac:dyDescent="0.25">
      <c r="B18" s="44" t="s">
        <v>40</v>
      </c>
      <c r="C18" s="45"/>
      <c r="D18" s="46"/>
    </row>
    <row r="19" spans="2:4" x14ac:dyDescent="0.25">
      <c r="B19" s="26"/>
      <c r="C19" s="47"/>
      <c r="D19" s="28"/>
    </row>
    <row r="20" spans="2:4" x14ac:dyDescent="0.25">
      <c r="B20" s="26"/>
      <c r="C20" s="47"/>
      <c r="D20" s="28"/>
    </row>
    <row r="21" spans="2:4" x14ac:dyDescent="0.25">
      <c r="B21" s="26"/>
      <c r="C21" s="47"/>
      <c r="D21" s="28"/>
    </row>
    <row r="22" spans="2:4" x14ac:dyDescent="0.25">
      <c r="B22" s="26"/>
      <c r="C22" s="47"/>
      <c r="D22" s="28"/>
    </row>
    <row r="23" spans="2:4" x14ac:dyDescent="0.25">
      <c r="B23" s="26"/>
      <c r="C23" s="47"/>
      <c r="D23" s="28"/>
    </row>
    <row r="24" spans="2:4" x14ac:dyDescent="0.25">
      <c r="B24" s="26"/>
      <c r="C24" s="47"/>
      <c r="D24" s="28"/>
    </row>
    <row r="25" spans="2:4" x14ac:dyDescent="0.25">
      <c r="B25" s="26"/>
      <c r="C25" s="47"/>
      <c r="D25" s="28"/>
    </row>
    <row r="26" spans="2:4" x14ac:dyDescent="0.25">
      <c r="B26" s="26"/>
      <c r="C26" s="47"/>
      <c r="D26" s="28"/>
    </row>
    <row r="27" spans="2:4" x14ac:dyDescent="0.25">
      <c r="B27" s="26"/>
      <c r="C27" s="47"/>
      <c r="D27" s="28"/>
    </row>
    <row r="28" spans="2:4" x14ac:dyDescent="0.25">
      <c r="B28" s="26"/>
      <c r="C28" s="47"/>
      <c r="D28" s="28"/>
    </row>
    <row r="29" spans="2:4" x14ac:dyDescent="0.25">
      <c r="B29" s="26"/>
      <c r="C29" s="47"/>
      <c r="D29" s="28"/>
    </row>
    <row r="30" spans="2:4" x14ac:dyDescent="0.25">
      <c r="B30" s="26"/>
      <c r="C30" s="47"/>
      <c r="D30" s="28"/>
    </row>
    <row r="31" spans="2:4" x14ac:dyDescent="0.25">
      <c r="B31" s="26"/>
      <c r="C31" s="47"/>
      <c r="D31" s="28"/>
    </row>
    <row r="32" spans="2:4" x14ac:dyDescent="0.25">
      <c r="B32" s="26"/>
      <c r="C32" s="47"/>
      <c r="D32" s="28"/>
    </row>
    <row r="33" spans="2:4" x14ac:dyDescent="0.25">
      <c r="B33" s="26"/>
      <c r="C33" s="47"/>
      <c r="D33" s="28"/>
    </row>
    <row r="34" spans="2:4" ht="15.75" thickBot="1" x14ac:dyDescent="0.3">
      <c r="B34" s="35"/>
      <c r="C34" s="36"/>
      <c r="D34" s="37"/>
    </row>
  </sheetData>
  <mergeCells count="3">
    <mergeCell ref="B2:D2"/>
    <mergeCell ref="B3:D16"/>
    <mergeCell ref="B18:D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8DE1-E805-49AE-9173-FA02A4650E0C}">
  <dimension ref="B1:L18"/>
  <sheetViews>
    <sheetView workbookViewId="0"/>
  </sheetViews>
  <sheetFormatPr baseColWidth="10" defaultRowHeight="15" x14ac:dyDescent="0.25"/>
  <cols>
    <col min="2" max="2" width="22.28515625" customWidth="1"/>
    <col min="3" max="3" width="12.140625" bestFit="1" customWidth="1"/>
    <col min="4" max="4" width="14.85546875" bestFit="1" customWidth="1"/>
    <col min="7" max="7" width="13.140625" bestFit="1" customWidth="1"/>
    <col min="8" max="8" width="14" bestFit="1" customWidth="1"/>
    <col min="9" max="9" width="14.85546875" bestFit="1" customWidth="1"/>
    <col min="11" max="11" width="33" bestFit="1" customWidth="1"/>
    <col min="12" max="12" width="9" customWidth="1"/>
  </cols>
  <sheetData>
    <row r="1" spans="2:12" ht="15.75" thickBot="1" x14ac:dyDescent="0.3"/>
    <row r="2" spans="2:12" x14ac:dyDescent="0.25">
      <c r="B2" s="20" t="s">
        <v>5</v>
      </c>
      <c r="C2" s="21"/>
      <c r="D2" s="22"/>
      <c r="G2" s="2"/>
      <c r="H2" s="3" t="s">
        <v>4</v>
      </c>
      <c r="I2" s="4" t="s">
        <v>0</v>
      </c>
      <c r="K2" s="11" t="s">
        <v>6</v>
      </c>
      <c r="L2" s="12">
        <f>AVERAGE(H3:H5)</f>
        <v>159.66666666666666</v>
      </c>
    </row>
    <row r="3" spans="2:12" x14ac:dyDescent="0.25">
      <c r="B3" s="29" t="s">
        <v>38</v>
      </c>
      <c r="C3" s="30"/>
      <c r="D3" s="31"/>
      <c r="G3" s="5" t="s">
        <v>1</v>
      </c>
      <c r="H3" s="7">
        <v>159</v>
      </c>
      <c r="I3" s="8">
        <v>18.7</v>
      </c>
      <c r="K3" s="5" t="s">
        <v>7</v>
      </c>
      <c r="L3" s="13">
        <f>AVERAGE(I4:I6)</f>
        <v>18.8</v>
      </c>
    </row>
    <row r="4" spans="2:12" ht="15.75" thickBot="1" x14ac:dyDescent="0.3">
      <c r="B4" s="29"/>
      <c r="C4" s="30"/>
      <c r="D4" s="31"/>
      <c r="G4" s="5" t="s">
        <v>2</v>
      </c>
      <c r="H4" s="7">
        <v>160</v>
      </c>
      <c r="I4" s="8">
        <v>18.8</v>
      </c>
      <c r="K4" s="6" t="s">
        <v>22</v>
      </c>
      <c r="L4" s="18">
        <f>(L3*1000)/(60*5)</f>
        <v>62.666666666666664</v>
      </c>
    </row>
    <row r="5" spans="2:12" ht="15.75" thickBot="1" x14ac:dyDescent="0.3">
      <c r="B5" s="29"/>
      <c r="C5" s="30"/>
      <c r="D5" s="31"/>
      <c r="G5" s="6" t="s">
        <v>3</v>
      </c>
      <c r="H5" s="9">
        <v>160</v>
      </c>
      <c r="I5" s="10">
        <v>18.8</v>
      </c>
    </row>
    <row r="6" spans="2:12" x14ac:dyDescent="0.25">
      <c r="B6" s="29"/>
      <c r="C6" s="30"/>
      <c r="D6" s="31"/>
    </row>
    <row r="7" spans="2:12" x14ac:dyDescent="0.25">
      <c r="B7" s="29"/>
      <c r="C7" s="30"/>
      <c r="D7" s="31"/>
    </row>
    <row r="8" spans="2:12" ht="15.75" thickBot="1" x14ac:dyDescent="0.3">
      <c r="B8" s="29"/>
      <c r="C8" s="30"/>
      <c r="D8" s="31"/>
    </row>
    <row r="9" spans="2:12" x14ac:dyDescent="0.25">
      <c r="B9" s="29"/>
      <c r="C9" s="30"/>
      <c r="D9" s="31"/>
      <c r="G9" s="17" t="s">
        <v>12</v>
      </c>
      <c r="H9" s="15"/>
    </row>
    <row r="10" spans="2:12" x14ac:dyDescent="0.25">
      <c r="B10" s="29"/>
      <c r="C10" s="30"/>
      <c r="D10" s="31"/>
      <c r="G10" s="5" t="s">
        <v>15</v>
      </c>
      <c r="H10" s="16" t="s">
        <v>18</v>
      </c>
    </row>
    <row r="11" spans="2:12" x14ac:dyDescent="0.25">
      <c r="B11" s="29"/>
      <c r="C11" s="30"/>
      <c r="D11" s="31"/>
      <c r="G11" s="5" t="s">
        <v>13</v>
      </c>
      <c r="H11" s="14" t="s">
        <v>23</v>
      </c>
    </row>
    <row r="12" spans="2:12" ht="15.75" thickBot="1" x14ac:dyDescent="0.3">
      <c r="B12" s="29"/>
      <c r="C12" s="30"/>
      <c r="D12" s="31"/>
      <c r="G12" s="6" t="s">
        <v>16</v>
      </c>
      <c r="H12" s="1" t="s">
        <v>24</v>
      </c>
    </row>
    <row r="13" spans="2:12" x14ac:dyDescent="0.25">
      <c r="B13" s="29"/>
      <c r="C13" s="30"/>
      <c r="D13" s="31"/>
    </row>
    <row r="14" spans="2:12" ht="15.75" thickBot="1" x14ac:dyDescent="0.3">
      <c r="B14" s="32"/>
      <c r="C14" s="33"/>
      <c r="D14" s="34"/>
    </row>
    <row r="15" spans="2:12" x14ac:dyDescent="0.25">
      <c r="G15" s="17" t="s">
        <v>19</v>
      </c>
      <c r="H15" s="15"/>
    </row>
    <row r="16" spans="2:12" x14ac:dyDescent="0.25">
      <c r="G16" s="5" t="s">
        <v>15</v>
      </c>
      <c r="H16" s="16" t="s">
        <v>18</v>
      </c>
    </row>
    <row r="17" spans="7:8" x14ac:dyDescent="0.25">
      <c r="G17" s="5" t="s">
        <v>13</v>
      </c>
      <c r="H17" s="14" t="s">
        <v>21</v>
      </c>
    </row>
    <row r="18" spans="7:8" ht="15.75" thickBot="1" x14ac:dyDescent="0.3">
      <c r="G18" s="6" t="s">
        <v>16</v>
      </c>
      <c r="H18" s="1" t="s">
        <v>24</v>
      </c>
    </row>
  </sheetData>
  <mergeCells count="2">
    <mergeCell ref="B3:D14"/>
    <mergeCell ref="B2:D2"/>
  </mergeCells>
  <pageMargins left="0.7" right="0.7" top="0.75" bottom="0.75" header="0.3" footer="0.3"/>
  <ignoredErrors>
    <ignoredError sqref="L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F7DB-0AD5-4C86-82D3-41C447062323}">
  <dimension ref="B1:L18"/>
  <sheetViews>
    <sheetView workbookViewId="0"/>
  </sheetViews>
  <sheetFormatPr baseColWidth="10" defaultRowHeight="15" x14ac:dyDescent="0.25"/>
  <cols>
    <col min="4" max="4" width="27" customWidth="1"/>
    <col min="7" max="7" width="13.140625" bestFit="1" customWidth="1"/>
    <col min="8" max="8" width="14" bestFit="1" customWidth="1"/>
    <col min="9" max="9" width="14.85546875" bestFit="1" customWidth="1"/>
    <col min="11" max="11" width="33" bestFit="1" customWidth="1"/>
  </cols>
  <sheetData>
    <row r="1" spans="2:12" ht="15.75" thickBot="1" x14ac:dyDescent="0.3"/>
    <row r="2" spans="2:12" x14ac:dyDescent="0.25">
      <c r="B2" s="20" t="s">
        <v>5</v>
      </c>
      <c r="C2" s="21"/>
      <c r="D2" s="22"/>
      <c r="G2" s="2"/>
      <c r="H2" s="3" t="s">
        <v>4</v>
      </c>
      <c r="I2" s="4" t="s">
        <v>0</v>
      </c>
      <c r="K2" s="11" t="s">
        <v>6</v>
      </c>
      <c r="L2" s="12">
        <f>AVERAGE(H3:H5)</f>
        <v>160.33333333333334</v>
      </c>
    </row>
    <row r="3" spans="2:12" x14ac:dyDescent="0.25">
      <c r="B3" s="29" t="s">
        <v>39</v>
      </c>
      <c r="C3" s="30"/>
      <c r="D3" s="31"/>
      <c r="G3" s="5" t="s">
        <v>1</v>
      </c>
      <c r="H3" s="7">
        <v>160</v>
      </c>
      <c r="I3" s="8">
        <v>18.8</v>
      </c>
      <c r="K3" s="5" t="s">
        <v>7</v>
      </c>
      <c r="L3" s="13">
        <f>AVERAGE(I3:I5)</f>
        <v>18.833333333333332</v>
      </c>
    </row>
    <row r="4" spans="2:12" ht="15.75" thickBot="1" x14ac:dyDescent="0.3">
      <c r="B4" s="29"/>
      <c r="C4" s="30"/>
      <c r="D4" s="31"/>
      <c r="G4" s="5" t="s">
        <v>2</v>
      </c>
      <c r="H4" s="7">
        <v>160</v>
      </c>
      <c r="I4" s="8">
        <v>18.8</v>
      </c>
      <c r="K4" s="6" t="s">
        <v>22</v>
      </c>
      <c r="L4" s="18">
        <f>(L3*1000)/(60*5)</f>
        <v>62.777777777777771</v>
      </c>
    </row>
    <row r="5" spans="2:12" ht="15.75" thickBot="1" x14ac:dyDescent="0.3">
      <c r="B5" s="29"/>
      <c r="C5" s="30"/>
      <c r="D5" s="31"/>
      <c r="G5" s="6" t="s">
        <v>3</v>
      </c>
      <c r="H5" s="9">
        <v>161</v>
      </c>
      <c r="I5" s="10">
        <v>18.899999999999999</v>
      </c>
    </row>
    <row r="6" spans="2:12" x14ac:dyDescent="0.25">
      <c r="B6" s="29"/>
      <c r="C6" s="30"/>
      <c r="D6" s="31"/>
    </row>
    <row r="7" spans="2:12" x14ac:dyDescent="0.25">
      <c r="B7" s="29"/>
      <c r="C7" s="30"/>
      <c r="D7" s="31"/>
    </row>
    <row r="8" spans="2:12" ht="15.75" thickBot="1" x14ac:dyDescent="0.3">
      <c r="B8" s="29"/>
      <c r="C8" s="30"/>
      <c r="D8" s="31"/>
    </row>
    <row r="9" spans="2:12" x14ac:dyDescent="0.25">
      <c r="B9" s="29"/>
      <c r="C9" s="30"/>
      <c r="D9" s="31"/>
      <c r="G9" s="17" t="s">
        <v>12</v>
      </c>
      <c r="H9" s="15"/>
    </row>
    <row r="10" spans="2:12" x14ac:dyDescent="0.25">
      <c r="B10" s="29"/>
      <c r="C10" s="30"/>
      <c r="D10" s="31"/>
      <c r="G10" s="5" t="s">
        <v>15</v>
      </c>
      <c r="H10" s="16" t="s">
        <v>18</v>
      </c>
    </row>
    <row r="11" spans="2:12" x14ac:dyDescent="0.25">
      <c r="B11" s="29"/>
      <c r="C11" s="30"/>
      <c r="D11" s="31"/>
      <c r="G11" s="5" t="s">
        <v>13</v>
      </c>
      <c r="H11" s="14" t="s">
        <v>25</v>
      </c>
    </row>
    <row r="12" spans="2:12" ht="15.75" thickBot="1" x14ac:dyDescent="0.3">
      <c r="B12" s="29"/>
      <c r="C12" s="30"/>
      <c r="D12" s="31"/>
      <c r="G12" s="6" t="s">
        <v>16</v>
      </c>
      <c r="H12" s="1" t="s">
        <v>26</v>
      </c>
    </row>
    <row r="13" spans="2:12" x14ac:dyDescent="0.25">
      <c r="B13" s="29"/>
      <c r="C13" s="30"/>
      <c r="D13" s="31"/>
    </row>
    <row r="14" spans="2:12" ht="15.75" thickBot="1" x14ac:dyDescent="0.3">
      <c r="B14" s="32"/>
      <c r="C14" s="33"/>
      <c r="D14" s="34"/>
    </row>
    <row r="15" spans="2:12" x14ac:dyDescent="0.25">
      <c r="G15" s="17" t="s">
        <v>19</v>
      </c>
      <c r="H15" s="15"/>
    </row>
    <row r="16" spans="2:12" x14ac:dyDescent="0.25">
      <c r="G16" s="5" t="s">
        <v>15</v>
      </c>
      <c r="H16" s="16" t="s">
        <v>18</v>
      </c>
    </row>
    <row r="17" spans="7:8" x14ac:dyDescent="0.25">
      <c r="G17" s="5" t="s">
        <v>13</v>
      </c>
      <c r="H17" s="14" t="s">
        <v>27</v>
      </c>
    </row>
    <row r="18" spans="7:8" ht="15.75" thickBot="1" x14ac:dyDescent="0.3">
      <c r="G18" s="6" t="s">
        <v>16</v>
      </c>
      <c r="H18" s="1" t="s">
        <v>28</v>
      </c>
    </row>
  </sheetData>
  <mergeCells count="2">
    <mergeCell ref="B2:D2"/>
    <mergeCell ref="B3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334E-6675-4679-B79E-502685ABEA81}">
  <dimension ref="B1:L18"/>
  <sheetViews>
    <sheetView workbookViewId="0"/>
  </sheetViews>
  <sheetFormatPr baseColWidth="10" defaultRowHeight="15" x14ac:dyDescent="0.25"/>
  <cols>
    <col min="4" max="4" width="27" customWidth="1"/>
    <col min="7" max="7" width="13.140625" bestFit="1" customWidth="1"/>
    <col min="8" max="8" width="14" bestFit="1" customWidth="1"/>
    <col min="9" max="9" width="14.85546875" bestFit="1" customWidth="1"/>
    <col min="11" max="11" width="33" bestFit="1" customWidth="1"/>
  </cols>
  <sheetData>
    <row r="1" spans="2:12" ht="15.75" thickBot="1" x14ac:dyDescent="0.3"/>
    <row r="2" spans="2:12" x14ac:dyDescent="0.25">
      <c r="B2" s="20" t="s">
        <v>5</v>
      </c>
      <c r="C2" s="21"/>
      <c r="D2" s="22"/>
      <c r="G2" s="2"/>
      <c r="H2" s="3" t="s">
        <v>4</v>
      </c>
      <c r="I2" s="4" t="s">
        <v>0</v>
      </c>
      <c r="K2" s="11" t="s">
        <v>6</v>
      </c>
      <c r="L2" s="12">
        <f>AVERAGE(H3:H5)</f>
        <v>160.33333333333334</v>
      </c>
    </row>
    <row r="3" spans="2:12" ht="15" customHeight="1" x14ac:dyDescent="0.25">
      <c r="B3" s="23" t="s">
        <v>8</v>
      </c>
      <c r="C3" s="24"/>
      <c r="D3" s="25"/>
      <c r="G3" s="5" t="s">
        <v>1</v>
      </c>
      <c r="H3" s="7">
        <v>160</v>
      </c>
      <c r="I3" s="8">
        <v>18.8</v>
      </c>
      <c r="K3" s="5" t="s">
        <v>7</v>
      </c>
      <c r="L3" s="13">
        <f>AVERAGE(I3:I5)</f>
        <v>18.833333333333332</v>
      </c>
    </row>
    <row r="4" spans="2:12" ht="15.75" thickBot="1" x14ac:dyDescent="0.3">
      <c r="B4" s="26"/>
      <c r="C4" s="27"/>
      <c r="D4" s="28"/>
      <c r="G4" s="5" t="s">
        <v>2</v>
      </c>
      <c r="H4" s="7">
        <v>161</v>
      </c>
      <c r="I4" s="8">
        <v>18.899999999999999</v>
      </c>
      <c r="K4" s="6" t="s">
        <v>22</v>
      </c>
      <c r="L4" s="18">
        <f>(L3*1000)/(60*5)</f>
        <v>62.777777777777771</v>
      </c>
    </row>
    <row r="5" spans="2:12" ht="15.75" thickBot="1" x14ac:dyDescent="0.3">
      <c r="B5" s="26"/>
      <c r="C5" s="27"/>
      <c r="D5" s="28"/>
      <c r="G5" s="6" t="s">
        <v>3</v>
      </c>
      <c r="H5" s="9">
        <v>160</v>
      </c>
      <c r="I5" s="10">
        <v>18.8</v>
      </c>
    </row>
    <row r="6" spans="2:12" x14ac:dyDescent="0.25">
      <c r="B6" s="26"/>
      <c r="C6" s="27"/>
      <c r="D6" s="28"/>
    </row>
    <row r="7" spans="2:12" x14ac:dyDescent="0.25">
      <c r="B7" s="26"/>
      <c r="C7" s="27"/>
      <c r="D7" s="28"/>
    </row>
    <row r="8" spans="2:12" ht="15.75" thickBot="1" x14ac:dyDescent="0.3">
      <c r="B8" s="26"/>
      <c r="C8" s="27"/>
      <c r="D8" s="28"/>
    </row>
    <row r="9" spans="2:12" x14ac:dyDescent="0.25">
      <c r="B9" s="26"/>
      <c r="C9" s="27"/>
      <c r="D9" s="28"/>
      <c r="G9" s="17" t="s">
        <v>12</v>
      </c>
      <c r="H9" s="15"/>
    </row>
    <row r="10" spans="2:12" x14ac:dyDescent="0.25">
      <c r="B10" s="26"/>
      <c r="C10" s="27"/>
      <c r="D10" s="28"/>
      <c r="G10" s="5" t="s">
        <v>15</v>
      </c>
      <c r="H10" s="16" t="s">
        <v>18</v>
      </c>
    </row>
    <row r="11" spans="2:12" x14ac:dyDescent="0.25">
      <c r="B11" s="26"/>
      <c r="C11" s="27"/>
      <c r="D11" s="28"/>
      <c r="G11" s="5" t="s">
        <v>13</v>
      </c>
      <c r="H11" s="14" t="s">
        <v>17</v>
      </c>
    </row>
    <row r="12" spans="2:12" ht="15.75" thickBot="1" x14ac:dyDescent="0.3">
      <c r="B12" s="26"/>
      <c r="C12" s="27"/>
      <c r="D12" s="28"/>
      <c r="G12" s="6" t="s">
        <v>16</v>
      </c>
      <c r="H12" s="1" t="s">
        <v>29</v>
      </c>
    </row>
    <row r="13" spans="2:12" x14ac:dyDescent="0.25">
      <c r="B13" s="26"/>
      <c r="C13" s="27"/>
      <c r="D13" s="28"/>
    </row>
    <row r="14" spans="2:12" ht="15.75" thickBot="1" x14ac:dyDescent="0.3">
      <c r="B14" s="26"/>
      <c r="C14" s="27"/>
      <c r="D14" s="28"/>
    </row>
    <row r="15" spans="2:12" x14ac:dyDescent="0.25">
      <c r="B15" s="26"/>
      <c r="C15" s="27"/>
      <c r="D15" s="28"/>
      <c r="G15" s="17" t="s">
        <v>19</v>
      </c>
      <c r="H15" s="15"/>
    </row>
    <row r="16" spans="2:12" x14ac:dyDescent="0.25">
      <c r="B16" s="26"/>
      <c r="C16" s="27"/>
      <c r="D16" s="28"/>
      <c r="G16" s="5" t="s">
        <v>15</v>
      </c>
      <c r="H16" s="16" t="s">
        <v>18</v>
      </c>
    </row>
    <row r="17" spans="2:8" ht="15.75" thickBot="1" x14ac:dyDescent="0.3">
      <c r="B17" s="35"/>
      <c r="C17" s="36"/>
      <c r="D17" s="37"/>
      <c r="G17" s="5" t="s">
        <v>13</v>
      </c>
      <c r="H17" s="14" t="s">
        <v>30</v>
      </c>
    </row>
    <row r="18" spans="2:8" ht="15.75" thickBot="1" x14ac:dyDescent="0.3">
      <c r="G18" s="6" t="s">
        <v>16</v>
      </c>
      <c r="H18" s="1" t="s">
        <v>31</v>
      </c>
    </row>
  </sheetData>
  <mergeCells count="2">
    <mergeCell ref="B2:D2"/>
    <mergeCell ref="B3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1ADC-AE68-424F-AD54-D47A87D6901E}">
  <dimension ref="B1:L18"/>
  <sheetViews>
    <sheetView workbookViewId="0"/>
  </sheetViews>
  <sheetFormatPr baseColWidth="10" defaultRowHeight="15" x14ac:dyDescent="0.25"/>
  <cols>
    <col min="4" max="4" width="27" customWidth="1"/>
    <col min="7" max="7" width="13.140625" bestFit="1" customWidth="1"/>
    <col min="8" max="8" width="14" bestFit="1" customWidth="1"/>
    <col min="9" max="9" width="14.85546875" bestFit="1" customWidth="1"/>
    <col min="11" max="11" width="33" bestFit="1" customWidth="1"/>
  </cols>
  <sheetData>
    <row r="1" spans="2:12" ht="15.75" thickBot="1" x14ac:dyDescent="0.3"/>
    <row r="2" spans="2:12" x14ac:dyDescent="0.25">
      <c r="B2" s="20" t="s">
        <v>5</v>
      </c>
      <c r="C2" s="21"/>
      <c r="D2" s="22"/>
      <c r="G2" s="2"/>
      <c r="H2" s="3" t="s">
        <v>4</v>
      </c>
      <c r="I2" s="4" t="s">
        <v>0</v>
      </c>
      <c r="K2" s="11" t="s">
        <v>6</v>
      </c>
      <c r="L2" s="12">
        <f>AVERAGE(H3:H5)</f>
        <v>158.66666666666666</v>
      </c>
    </row>
    <row r="3" spans="2:12" x14ac:dyDescent="0.25">
      <c r="B3" s="23" t="s">
        <v>9</v>
      </c>
      <c r="C3" s="24"/>
      <c r="D3" s="25"/>
      <c r="G3" s="5" t="s">
        <v>1</v>
      </c>
      <c r="H3" s="7">
        <v>157</v>
      </c>
      <c r="I3" s="8">
        <v>18.399999999999999</v>
      </c>
      <c r="K3" s="5" t="s">
        <v>7</v>
      </c>
      <c r="L3" s="13">
        <f>AVERAGE(I3:I5)</f>
        <v>18.633333333333336</v>
      </c>
    </row>
    <row r="4" spans="2:12" ht="15.75" thickBot="1" x14ac:dyDescent="0.3">
      <c r="B4" s="26"/>
      <c r="C4" s="27"/>
      <c r="D4" s="28"/>
      <c r="G4" s="5" t="s">
        <v>2</v>
      </c>
      <c r="H4" s="7">
        <v>160</v>
      </c>
      <c r="I4" s="8">
        <v>18.8</v>
      </c>
      <c r="K4" s="6" t="s">
        <v>22</v>
      </c>
      <c r="L4" s="18">
        <f>(L3*1000)/(60*5)</f>
        <v>62.111111111111121</v>
      </c>
    </row>
    <row r="5" spans="2:12" ht="15.75" thickBot="1" x14ac:dyDescent="0.3">
      <c r="B5" s="26"/>
      <c r="C5" s="27"/>
      <c r="D5" s="28"/>
      <c r="G5" s="6" t="s">
        <v>3</v>
      </c>
      <c r="H5" s="9">
        <v>159</v>
      </c>
      <c r="I5" s="10">
        <v>18.7</v>
      </c>
    </row>
    <row r="6" spans="2:12" x14ac:dyDescent="0.25">
      <c r="B6" s="26"/>
      <c r="C6" s="27"/>
      <c r="D6" s="28"/>
    </row>
    <row r="7" spans="2:12" x14ac:dyDescent="0.25">
      <c r="B7" s="26"/>
      <c r="C7" s="27"/>
      <c r="D7" s="28"/>
    </row>
    <row r="8" spans="2:12" ht="15.75" thickBot="1" x14ac:dyDescent="0.3">
      <c r="B8" s="26"/>
      <c r="C8" s="27"/>
      <c r="D8" s="28"/>
    </row>
    <row r="9" spans="2:12" x14ac:dyDescent="0.25">
      <c r="B9" s="26"/>
      <c r="C9" s="27"/>
      <c r="D9" s="28"/>
      <c r="G9" s="17" t="s">
        <v>12</v>
      </c>
      <c r="H9" s="15"/>
    </row>
    <row r="10" spans="2:12" x14ac:dyDescent="0.25">
      <c r="B10" s="26"/>
      <c r="C10" s="27"/>
      <c r="D10" s="28"/>
      <c r="G10" s="5" t="s">
        <v>15</v>
      </c>
      <c r="H10" s="16" t="s">
        <v>18</v>
      </c>
    </row>
    <row r="11" spans="2:12" x14ac:dyDescent="0.25">
      <c r="B11" s="26"/>
      <c r="C11" s="27"/>
      <c r="D11" s="28"/>
      <c r="G11" s="5" t="s">
        <v>13</v>
      </c>
      <c r="H11" s="14" t="s">
        <v>17</v>
      </c>
    </row>
    <row r="12" spans="2:12" ht="15.75" thickBot="1" x14ac:dyDescent="0.3">
      <c r="B12" s="26"/>
      <c r="C12" s="27"/>
      <c r="D12" s="28"/>
      <c r="G12" s="6" t="s">
        <v>16</v>
      </c>
      <c r="H12" s="1" t="s">
        <v>32</v>
      </c>
    </row>
    <row r="13" spans="2:12" x14ac:dyDescent="0.25">
      <c r="B13" s="26"/>
      <c r="C13" s="27"/>
      <c r="D13" s="28"/>
    </row>
    <row r="14" spans="2:12" ht="15.75" thickBot="1" x14ac:dyDescent="0.3">
      <c r="B14" s="26"/>
      <c r="C14" s="27"/>
      <c r="D14" s="28"/>
    </row>
    <row r="15" spans="2:12" x14ac:dyDescent="0.25">
      <c r="B15" s="26"/>
      <c r="C15" s="27"/>
      <c r="D15" s="28"/>
      <c r="G15" s="17" t="s">
        <v>19</v>
      </c>
      <c r="H15" s="15"/>
    </row>
    <row r="16" spans="2:12" x14ac:dyDescent="0.25">
      <c r="B16" s="26"/>
      <c r="C16" s="27"/>
      <c r="D16" s="28"/>
      <c r="G16" s="5" t="s">
        <v>15</v>
      </c>
      <c r="H16" s="16" t="s">
        <v>18</v>
      </c>
    </row>
    <row r="17" spans="2:8" ht="15.75" thickBot="1" x14ac:dyDescent="0.3">
      <c r="B17" s="35"/>
      <c r="C17" s="36"/>
      <c r="D17" s="37"/>
      <c r="G17" s="5" t="s">
        <v>13</v>
      </c>
      <c r="H17" s="14" t="s">
        <v>33</v>
      </c>
    </row>
    <row r="18" spans="2:8" ht="15.75" thickBot="1" x14ac:dyDescent="0.3">
      <c r="G18" s="6" t="s">
        <v>16</v>
      </c>
      <c r="H18" s="1" t="s">
        <v>34</v>
      </c>
    </row>
  </sheetData>
  <mergeCells count="2">
    <mergeCell ref="B2:D2"/>
    <mergeCell ref="B3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9F16-4B48-4164-80CE-02816CB7D279}">
  <dimension ref="B1:L18"/>
  <sheetViews>
    <sheetView workbookViewId="0"/>
  </sheetViews>
  <sheetFormatPr baseColWidth="10" defaultRowHeight="15" x14ac:dyDescent="0.25"/>
  <cols>
    <col min="4" max="4" width="24" customWidth="1"/>
    <col min="7" max="7" width="13.140625" bestFit="1" customWidth="1"/>
    <col min="8" max="8" width="14" bestFit="1" customWidth="1"/>
    <col min="9" max="9" width="14.85546875" bestFit="1" customWidth="1"/>
    <col min="11" max="11" width="33" bestFit="1" customWidth="1"/>
  </cols>
  <sheetData>
    <row r="1" spans="2:12" ht="15.75" thickBot="1" x14ac:dyDescent="0.3"/>
    <row r="2" spans="2:12" x14ac:dyDescent="0.25">
      <c r="B2" s="20" t="s">
        <v>5</v>
      </c>
      <c r="C2" s="21"/>
      <c r="D2" s="22"/>
      <c r="G2" s="2"/>
      <c r="H2" s="3" t="s">
        <v>4</v>
      </c>
      <c r="I2" s="4" t="s">
        <v>0</v>
      </c>
      <c r="K2" s="11" t="s">
        <v>6</v>
      </c>
      <c r="L2" s="12">
        <f>AVERAGE(H3:H5)</f>
        <v>159.33333333333334</v>
      </c>
    </row>
    <row r="3" spans="2:12" x14ac:dyDescent="0.25">
      <c r="B3" s="23" t="s">
        <v>10</v>
      </c>
      <c r="C3" s="24"/>
      <c r="D3" s="25"/>
      <c r="G3" s="5" t="s">
        <v>1</v>
      </c>
      <c r="H3" s="7">
        <v>160</v>
      </c>
      <c r="I3" s="8">
        <v>18.8</v>
      </c>
      <c r="K3" s="5" t="s">
        <v>7</v>
      </c>
      <c r="L3" s="13">
        <f>AVERAGE(I3:I5)</f>
        <v>18.733333333333334</v>
      </c>
    </row>
    <row r="4" spans="2:12" ht="15.75" thickBot="1" x14ac:dyDescent="0.3">
      <c r="B4" s="26"/>
      <c r="C4" s="27"/>
      <c r="D4" s="28"/>
      <c r="G4" s="5" t="s">
        <v>2</v>
      </c>
      <c r="H4" s="7">
        <v>159</v>
      </c>
      <c r="I4" s="8">
        <v>18.7</v>
      </c>
      <c r="K4" s="6" t="s">
        <v>22</v>
      </c>
      <c r="L4" s="18">
        <f>(L3*1000)/(60*5)</f>
        <v>62.44444444444445</v>
      </c>
    </row>
    <row r="5" spans="2:12" ht="15.75" thickBot="1" x14ac:dyDescent="0.3">
      <c r="B5" s="26"/>
      <c r="C5" s="27"/>
      <c r="D5" s="28"/>
      <c r="G5" s="6" t="s">
        <v>3</v>
      </c>
      <c r="H5" s="9">
        <v>159</v>
      </c>
      <c r="I5" s="10">
        <v>18.7</v>
      </c>
    </row>
    <row r="6" spans="2:12" x14ac:dyDescent="0.25">
      <c r="B6" s="26"/>
      <c r="C6" s="27"/>
      <c r="D6" s="28"/>
    </row>
    <row r="7" spans="2:12" x14ac:dyDescent="0.25">
      <c r="B7" s="26"/>
      <c r="C7" s="27"/>
      <c r="D7" s="28"/>
    </row>
    <row r="8" spans="2:12" ht="15.75" thickBot="1" x14ac:dyDescent="0.3">
      <c r="B8" s="26"/>
      <c r="C8" s="27"/>
      <c r="D8" s="28"/>
    </row>
    <row r="9" spans="2:12" x14ac:dyDescent="0.25">
      <c r="B9" s="26"/>
      <c r="C9" s="27"/>
      <c r="D9" s="28"/>
      <c r="G9" s="17" t="s">
        <v>12</v>
      </c>
      <c r="H9" s="15"/>
    </row>
    <row r="10" spans="2:12" x14ac:dyDescent="0.25">
      <c r="B10" s="26"/>
      <c r="C10" s="27"/>
      <c r="D10" s="28"/>
      <c r="G10" s="5" t="s">
        <v>15</v>
      </c>
      <c r="H10" s="16" t="s">
        <v>18</v>
      </c>
    </row>
    <row r="11" spans="2:12" x14ac:dyDescent="0.25">
      <c r="B11" s="26"/>
      <c r="C11" s="27"/>
      <c r="D11" s="28"/>
      <c r="G11" s="5" t="s">
        <v>13</v>
      </c>
      <c r="H11" s="14" t="s">
        <v>35</v>
      </c>
    </row>
    <row r="12" spans="2:12" ht="15.75" thickBot="1" x14ac:dyDescent="0.3">
      <c r="B12" s="26"/>
      <c r="C12" s="27"/>
      <c r="D12" s="28"/>
      <c r="G12" s="6" t="s">
        <v>16</v>
      </c>
      <c r="H12" s="1" t="s">
        <v>33</v>
      </c>
    </row>
    <row r="13" spans="2:12" x14ac:dyDescent="0.25">
      <c r="B13" s="26"/>
      <c r="C13" s="27"/>
      <c r="D13" s="28"/>
    </row>
    <row r="14" spans="2:12" ht="15.75" thickBot="1" x14ac:dyDescent="0.3">
      <c r="B14" s="26"/>
      <c r="C14" s="27"/>
      <c r="D14" s="28"/>
    </row>
    <row r="15" spans="2:12" x14ac:dyDescent="0.25">
      <c r="B15" s="26"/>
      <c r="C15" s="27"/>
      <c r="D15" s="28"/>
      <c r="G15" s="17" t="s">
        <v>19</v>
      </c>
      <c r="H15" s="15"/>
    </row>
    <row r="16" spans="2:12" x14ac:dyDescent="0.25">
      <c r="B16" s="26"/>
      <c r="C16" s="27"/>
      <c r="D16" s="28"/>
      <c r="G16" s="5" t="s">
        <v>15</v>
      </c>
      <c r="H16" s="16" t="s">
        <v>18</v>
      </c>
    </row>
    <row r="17" spans="2:8" ht="15.75" thickBot="1" x14ac:dyDescent="0.3">
      <c r="B17" s="35"/>
      <c r="C17" s="36"/>
      <c r="D17" s="37"/>
      <c r="G17" s="5" t="s">
        <v>13</v>
      </c>
      <c r="H17" s="14" t="s">
        <v>27</v>
      </c>
    </row>
    <row r="18" spans="2:8" ht="15.75" thickBot="1" x14ac:dyDescent="0.3">
      <c r="G18" s="6" t="s">
        <v>16</v>
      </c>
      <c r="H18" s="1" t="s">
        <v>21</v>
      </c>
    </row>
  </sheetData>
  <mergeCells count="2">
    <mergeCell ref="B2:D2"/>
    <mergeCell ref="B3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3D7E-BEC0-4964-83BB-CD09713D0940}">
  <dimension ref="B1:L19"/>
  <sheetViews>
    <sheetView workbookViewId="0"/>
  </sheetViews>
  <sheetFormatPr baseColWidth="10" defaultRowHeight="15" x14ac:dyDescent="0.25"/>
  <cols>
    <col min="4" max="4" width="24" customWidth="1"/>
    <col min="7" max="7" width="13.140625" bestFit="1" customWidth="1"/>
    <col min="8" max="8" width="14" bestFit="1" customWidth="1"/>
    <col min="9" max="9" width="14.85546875" bestFit="1" customWidth="1"/>
    <col min="11" max="11" width="33" bestFit="1" customWidth="1"/>
  </cols>
  <sheetData>
    <row r="1" spans="2:12" ht="15.75" thickBot="1" x14ac:dyDescent="0.3"/>
    <row r="2" spans="2:12" x14ac:dyDescent="0.25">
      <c r="B2" s="20" t="s">
        <v>5</v>
      </c>
      <c r="C2" s="21"/>
      <c r="D2" s="22"/>
      <c r="G2" s="2"/>
      <c r="H2" s="3" t="s">
        <v>4</v>
      </c>
      <c r="I2" s="4" t="s">
        <v>0</v>
      </c>
      <c r="K2" s="11" t="s">
        <v>6</v>
      </c>
      <c r="L2" s="12">
        <f>AVERAGE(H3:H5)</f>
        <v>169.66666666666666</v>
      </c>
    </row>
    <row r="3" spans="2:12" ht="15" customHeight="1" x14ac:dyDescent="0.25">
      <c r="B3" s="38" t="s">
        <v>11</v>
      </c>
      <c r="C3" s="39"/>
      <c r="D3" s="40"/>
      <c r="G3" s="5" t="s">
        <v>1</v>
      </c>
      <c r="H3" s="7">
        <v>170</v>
      </c>
      <c r="I3" s="8">
        <v>20</v>
      </c>
      <c r="K3" s="5" t="s">
        <v>7</v>
      </c>
      <c r="L3" s="13">
        <f>AVERAGE(I3:I5)</f>
        <v>19.966666666666665</v>
      </c>
    </row>
    <row r="4" spans="2:12" ht="15.75" thickBot="1" x14ac:dyDescent="0.3">
      <c r="B4" s="38"/>
      <c r="C4" s="39"/>
      <c r="D4" s="40"/>
      <c r="G4" s="5" t="s">
        <v>2</v>
      </c>
      <c r="H4" s="7">
        <v>170</v>
      </c>
      <c r="I4" s="8">
        <v>20</v>
      </c>
      <c r="K4" s="6" t="s">
        <v>22</v>
      </c>
      <c r="L4" s="18">
        <f>(L3*1000)/(60*5)</f>
        <v>66.555555555555543</v>
      </c>
    </row>
    <row r="5" spans="2:12" ht="15.75" thickBot="1" x14ac:dyDescent="0.3">
      <c r="B5" s="38"/>
      <c r="C5" s="39"/>
      <c r="D5" s="40"/>
      <c r="G5" s="6" t="s">
        <v>3</v>
      </c>
      <c r="H5" s="9">
        <v>169</v>
      </c>
      <c r="I5" s="10">
        <v>19.899999999999999</v>
      </c>
    </row>
    <row r="6" spans="2:12" x14ac:dyDescent="0.25">
      <c r="B6" s="38"/>
      <c r="C6" s="39"/>
      <c r="D6" s="40"/>
    </row>
    <row r="7" spans="2:12" x14ac:dyDescent="0.25">
      <c r="B7" s="38"/>
      <c r="C7" s="39"/>
      <c r="D7" s="40"/>
    </row>
    <row r="8" spans="2:12" ht="15.75" thickBot="1" x14ac:dyDescent="0.3">
      <c r="B8" s="38"/>
      <c r="C8" s="39"/>
      <c r="D8" s="40"/>
    </row>
    <row r="9" spans="2:12" x14ac:dyDescent="0.25">
      <c r="B9" s="38"/>
      <c r="C9" s="39"/>
      <c r="D9" s="40"/>
      <c r="G9" s="17" t="s">
        <v>12</v>
      </c>
      <c r="H9" s="15"/>
    </row>
    <row r="10" spans="2:12" x14ac:dyDescent="0.25">
      <c r="B10" s="38"/>
      <c r="C10" s="39"/>
      <c r="D10" s="40"/>
      <c r="G10" s="5" t="s">
        <v>15</v>
      </c>
      <c r="H10" s="16" t="s">
        <v>18</v>
      </c>
    </row>
    <row r="11" spans="2:12" x14ac:dyDescent="0.25">
      <c r="B11" s="38"/>
      <c r="C11" s="39"/>
      <c r="D11" s="40"/>
      <c r="G11" s="5" t="s">
        <v>13</v>
      </c>
      <c r="H11" s="14" t="s">
        <v>14</v>
      </c>
    </row>
    <row r="12" spans="2:12" ht="15.75" thickBot="1" x14ac:dyDescent="0.3">
      <c r="B12" s="38"/>
      <c r="C12" s="39"/>
      <c r="D12" s="40"/>
      <c r="G12" s="6" t="s">
        <v>16</v>
      </c>
      <c r="H12" s="1" t="s">
        <v>17</v>
      </c>
    </row>
    <row r="13" spans="2:12" x14ac:dyDescent="0.25">
      <c r="B13" s="38"/>
      <c r="C13" s="39"/>
      <c r="D13" s="40"/>
    </row>
    <row r="14" spans="2:12" ht="15.75" thickBot="1" x14ac:dyDescent="0.3">
      <c r="B14" s="38"/>
      <c r="C14" s="39"/>
      <c r="D14" s="40"/>
    </row>
    <row r="15" spans="2:12" x14ac:dyDescent="0.25">
      <c r="B15" s="38"/>
      <c r="C15" s="39"/>
      <c r="D15" s="40"/>
      <c r="G15" s="17" t="s">
        <v>19</v>
      </c>
      <c r="H15" s="15"/>
    </row>
    <row r="16" spans="2:12" x14ac:dyDescent="0.25">
      <c r="B16" s="38"/>
      <c r="C16" s="39"/>
      <c r="D16" s="40"/>
      <c r="G16" s="5" t="s">
        <v>15</v>
      </c>
      <c r="H16" s="16" t="s">
        <v>18</v>
      </c>
    </row>
    <row r="17" spans="2:8" x14ac:dyDescent="0.25">
      <c r="B17" s="38"/>
      <c r="C17" s="39"/>
      <c r="D17" s="40"/>
      <c r="G17" s="5" t="s">
        <v>13</v>
      </c>
      <c r="H17" s="14" t="s">
        <v>20</v>
      </c>
    </row>
    <row r="18" spans="2:8" ht="15.75" thickBot="1" x14ac:dyDescent="0.3">
      <c r="B18" s="38"/>
      <c r="C18" s="39"/>
      <c r="D18" s="40"/>
      <c r="G18" s="6" t="s">
        <v>16</v>
      </c>
      <c r="H18" s="1" t="s">
        <v>21</v>
      </c>
    </row>
    <row r="19" spans="2:8" ht="15.75" thickBot="1" x14ac:dyDescent="0.3">
      <c r="B19" s="41"/>
      <c r="C19" s="42"/>
      <c r="D19" s="43"/>
    </row>
  </sheetData>
  <mergeCells count="2">
    <mergeCell ref="B2:D2"/>
    <mergeCell ref="B3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Resultados</vt:lpstr>
      <vt:lpstr>Prueba 1</vt:lpstr>
      <vt:lpstr>Prueba 2</vt:lpstr>
      <vt:lpstr>Prueba 3</vt:lpstr>
      <vt:lpstr>Prueba 4</vt:lpstr>
      <vt:lpstr>Prueba 5</vt:lpstr>
      <vt:lpstr>Prueba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Zea</dc:creator>
  <cp:lastModifiedBy>Josue Zea</cp:lastModifiedBy>
  <dcterms:created xsi:type="dcterms:W3CDTF">2015-06-05T18:19:34Z</dcterms:created>
  <dcterms:modified xsi:type="dcterms:W3CDTF">2023-10-25T14:41:55Z</dcterms:modified>
</cp:coreProperties>
</file>