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AppData\Roaming\Microsoft\Windows\Network Shortcuts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NOTAS" sheetId="25" r:id="rId2"/>
  </sheets>
  <definedNames>
    <definedName name="_xlnm.Print_Area" localSheetId="1">NOTAS!$A$1:$F$491</definedName>
  </definedNames>
  <calcPr calcId="152511"/>
</workbook>
</file>

<file path=xl/calcChain.xml><?xml version="1.0" encoding="utf-8"?>
<calcChain xmlns="http://schemas.openxmlformats.org/spreadsheetml/2006/main">
  <c r="C302" i="25" l="1"/>
  <c r="C282" i="25"/>
  <c r="D384" i="25" l="1"/>
  <c r="D383" i="25"/>
  <c r="D382" i="25"/>
  <c r="D381" i="25"/>
  <c r="D380" i="25"/>
  <c r="D379" i="25"/>
  <c r="D378" i="25"/>
  <c r="D377" i="25"/>
  <c r="D376" i="25"/>
  <c r="D375" i="25"/>
  <c r="D374" i="25"/>
  <c r="C284" i="25"/>
  <c r="B331" i="25" l="1"/>
  <c r="C261" i="25" l="1"/>
  <c r="C265" i="25"/>
  <c r="C269" i="25"/>
  <c r="C273" i="25"/>
  <c r="C277" i="25"/>
  <c r="C281" i="25"/>
  <c r="C286" i="25"/>
  <c r="C290" i="25"/>
  <c r="C294" i="25"/>
  <c r="C298" i="25"/>
  <c r="C304" i="25"/>
  <c r="C308" i="25"/>
  <c r="C313" i="25"/>
  <c r="C317" i="25"/>
  <c r="C321" i="25"/>
  <c r="C325" i="25"/>
  <c r="C329" i="25"/>
  <c r="C262" i="25"/>
  <c r="C266" i="25"/>
  <c r="C270" i="25"/>
  <c r="C274" i="25"/>
  <c r="C278" i="25"/>
  <c r="C283" i="25"/>
  <c r="C287" i="25"/>
  <c r="C291" i="25"/>
  <c r="C295" i="25"/>
  <c r="C300" i="25"/>
  <c r="C305" i="25"/>
  <c r="C309" i="25"/>
  <c r="C314" i="25"/>
  <c r="C318" i="25"/>
  <c r="C322" i="25"/>
  <c r="C326" i="25"/>
  <c r="C312" i="25"/>
  <c r="C263" i="25"/>
  <c r="C267" i="25"/>
  <c r="C271" i="25"/>
  <c r="C275" i="25"/>
  <c r="C279" i="25"/>
  <c r="C288" i="25"/>
  <c r="C292" i="25"/>
  <c r="C296" i="25"/>
  <c r="C301" i="25"/>
  <c r="C306" i="25"/>
  <c r="C310" i="25"/>
  <c r="C315" i="25"/>
  <c r="C319" i="25"/>
  <c r="C323" i="25"/>
  <c r="C327" i="25"/>
  <c r="C299" i="25"/>
  <c r="C264" i="25"/>
  <c r="C268" i="25"/>
  <c r="C272" i="25"/>
  <c r="C276" i="25"/>
  <c r="C280" i="25"/>
  <c r="C285" i="25"/>
  <c r="C289" i="25"/>
  <c r="C293" i="25"/>
  <c r="C297" i="25"/>
  <c r="C303" i="25"/>
  <c r="C307" i="25"/>
  <c r="C311" i="25"/>
  <c r="C316" i="25"/>
  <c r="C320" i="25"/>
  <c r="C324" i="25"/>
  <c r="C328" i="25"/>
  <c r="C330" i="25"/>
  <c r="B398" i="25" l="1"/>
  <c r="D385" i="25"/>
  <c r="C385" i="25"/>
  <c r="B385" i="25"/>
  <c r="D367" i="25"/>
  <c r="C367" i="25"/>
  <c r="B367" i="25"/>
  <c r="D344" i="25"/>
  <c r="C344" i="25"/>
  <c r="B344" i="25"/>
  <c r="C331" i="25"/>
  <c r="B254" i="25"/>
  <c r="D117" i="25"/>
  <c r="C117" i="25"/>
  <c r="B117" i="25"/>
  <c r="B192" i="25"/>
  <c r="B246" i="25"/>
  <c r="C472" i="25" l="1"/>
  <c r="D472" i="25"/>
  <c r="B472" i="25"/>
  <c r="B221" i="25"/>
  <c r="B214" i="25"/>
  <c r="B207" i="25"/>
  <c r="B200" i="25"/>
  <c r="E192" i="25"/>
  <c r="D192" i="25"/>
  <c r="C192" i="25"/>
  <c r="B143" i="25"/>
  <c r="B134" i="25"/>
  <c r="D127" i="25"/>
  <c r="C127" i="25"/>
  <c r="B127" i="25"/>
  <c r="B70" i="25"/>
  <c r="B63" i="25"/>
  <c r="B53" i="25"/>
  <c r="E43" i="25"/>
  <c r="D43" i="25"/>
  <c r="C43" i="25"/>
  <c r="B43" i="25"/>
  <c r="C35" i="25"/>
  <c r="D35" i="25"/>
  <c r="B35" i="25"/>
  <c r="D23" i="25"/>
  <c r="B23" i="25"/>
  <c r="D418" i="25" l="1"/>
  <c r="D451" i="25" l="1"/>
  <c r="D432" i="25"/>
  <c r="D411" i="25"/>
  <c r="D424" i="25" s="1"/>
  <c r="D460" i="25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51" i="3" l="1"/>
  <c r="E212" i="3"/>
  <c r="E143" i="3"/>
  <c r="E172" i="3"/>
  <c r="E119" i="3"/>
  <c r="E122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189" i="3"/>
  <c r="E100" i="3"/>
  <c r="E215" i="3"/>
  <c r="E216" i="3"/>
  <c r="E99" i="3"/>
  <c r="E42" i="3"/>
  <c r="E181" i="3"/>
  <c r="E137" i="3"/>
  <c r="E174" i="3"/>
  <c r="E205" i="3" l="1"/>
  <c r="E187" i="3"/>
  <c r="E177" i="3"/>
  <c r="E168" i="3"/>
  <c r="E48" i="3"/>
  <c r="E197" i="3"/>
  <c r="E169" i="3"/>
  <c r="E210" i="3" l="1"/>
  <c r="E154" i="3"/>
  <c r="E108" i="3"/>
  <c r="E47" i="3"/>
  <c r="E160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<sst xmlns="http://schemas.openxmlformats.org/spreadsheetml/2006/main" count="657" uniqueCount="412">
  <si>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</si>
  <si>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</si>
  <si>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</si>
  <si>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</si>
  <si>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</si>
  <si>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</si>
  <si>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</si>
  <si>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</si>
  <si>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</si>
  <si>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</si>
  <si>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</si>
  <si>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</si>
  <si>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</si>
  <si>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</si>
  <si>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</si>
  <si>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</si>
  <si>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</si>
  <si>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</si>
  <si>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</si>
  <si>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</si>
  <si>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</si>
  <si>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</si>
  <si>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</si>
  <si>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</si>
  <si>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</si>
  <si>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</si>
  <si>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</si>
  <si>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</si>
  <si>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</si>
  <si>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</si>
  <si>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</si>
  <si>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</si>
  <si>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</si>
  <si>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</si>
  <si>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</si>
  <si>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</si>
  <si>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</si>
  <si>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</si>
  <si>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</si>
  <si>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</si>
  <si>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</si>
  <si>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</si>
  <si>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</si>
  <si>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</si>
  <si>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</si>
  <si>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</si>
  <si>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</si>
  <si>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</si>
  <si>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</si>
  <si>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</si>
  <si>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</si>
  <si>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</si>
  <si>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</si>
  <si>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</si>
  <si>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</si>
  <si>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</si>
  <si>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</si>
  <si>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</si>
  <si>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</si>
  <si>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</si>
  <si>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</si>
  <si>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</si>
  <si>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</si>
  <si>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</si>
  <si>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</si>
  <si>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</si>
  <si>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</si>
  <si>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</si>
  <si>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</si>
  <si>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</si>
  <si>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</si>
  <si>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</si>
  <si>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</si>
  <si>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</si>
  <si>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GASTOS Y OTRAS PÉRDIDAS</t>
  </si>
  <si>
    <t>Provisiones</t>
  </si>
  <si>
    <t>Otros Gastos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</si>
  <si>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</si>
  <si>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</si>
  <si>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</si>
  <si>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</si>
  <si>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</si>
  <si>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</si>
  <si>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</si>
  <si>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</si>
  <si>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</si>
  <si>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</si>
  <si>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</si>
  <si>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</si>
  <si>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</si>
  <si>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</si>
  <si>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</si>
  <si>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</si>
  <si>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Conciliación entre los Ingresos Presupuestarios y Contables</t>
  </si>
  <si>
    <t>(Cifras en pesos)</t>
  </si>
  <si>
    <t>1. Ingresos Presupuestarios</t>
  </si>
  <si>
    <t>$XXX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</si>
  <si>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</si>
  <si>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</si>
  <si>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</si>
  <si>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</si>
  <si>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</si>
  <si>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</si>
  <si>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</si>
  <si>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</si>
  <si>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</si>
  <si>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</si>
  <si>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</si>
  <si>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</si>
  <si>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</si>
  <si>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</si>
  <si>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</si>
  <si>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</si>
  <si>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</si>
  <si>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</si>
  <si>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</si>
  <si>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</si>
  <si>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</si>
  <si>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</si>
  <si>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</si>
  <si>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</si>
  <si>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</si>
  <si>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</si>
  <si>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</si>
  <si>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</si>
  <si>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</si>
  <si>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</si>
  <si>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</si>
  <si>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</si>
  <si>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</si>
  <si>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</si>
  <si>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</si>
  <si>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</si>
  <si>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</si>
  <si>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</si>
  <si>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</si>
  <si>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</si>
  <si>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</si>
  <si>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</si>
  <si>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</si>
  <si>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</si>
  <si>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</si>
  <si>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</si>
  <si>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</si>
  <si>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</si>
  <si>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</si>
  <si>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</si>
  <si>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</si>
  <si>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</si>
  <si>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</si>
  <si>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</si>
  <si>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</si>
  <si>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</si>
  <si>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</si>
  <si>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</si>
  <si>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</si>
  <si>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</si>
  <si>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</si>
  <si>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</si>
  <si>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</si>
  <si>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</si>
  <si>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</si>
  <si>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</si>
  <si>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</si>
  <si>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</si>
  <si>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</si>
  <si>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</si>
  <si>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</si>
  <si>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</si>
  <si>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</si>
  <si>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</si>
  <si>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3110xxxxxx</t>
  </si>
  <si>
    <t>VHP-02 PATRIMONIO GENERADO</t>
  </si>
  <si>
    <t>3210xxxxxx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</si>
  <si>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</si>
  <si>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</si>
  <si>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</si>
  <si>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</si>
  <si>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</si>
  <si>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</si>
  <si>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</si>
  <si>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</si>
  <si>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</si>
  <si>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ESF-03 DEUDORES P/RECUPERAR</t>
  </si>
  <si>
    <t>ERA-02 OTROS INGRESOS Y BENEFICIOS</t>
  </si>
  <si>
    <t xml:space="preserve">NOTAS A LOS ESTADOS FINANCIEROS </t>
  </si>
  <si>
    <t>INSTITUTO DE ALFABETIZACIÓN Y EDUCACIÓN BÁSICA PARA ADULTOS</t>
  </si>
  <si>
    <t>1114 Inversiones a 3 meses</t>
  </si>
  <si>
    <t>1121 Inversiones mayores a 3 meses hasta 12.</t>
  </si>
  <si>
    <t>1121102005 BBVA BANCOMER</t>
  </si>
  <si>
    <t>MESA DE DINERO</t>
  </si>
  <si>
    <t>1121106001 BAJIO INV.</t>
  </si>
  <si>
    <t>1211 Inversiones a LP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</si>
  <si>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</si>
  <si>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</si>
  <si>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</si>
  <si>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</si>
  <si>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</si>
  <si>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</si>
  <si>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</si>
  <si>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</si>
  <si>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</si>
  <si>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</si>
  <si>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</si>
  <si>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</si>
  <si>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</si>
  <si>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</si>
  <si>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</si>
  <si>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</si>
  <si>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</si>
  <si>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</si>
  <si>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</si>
  <si>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</si>
  <si>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</si>
  <si>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</si>
  <si>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</si>
  <si>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</si>
  <si>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</si>
  <si>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</si>
  <si>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</si>
  <si>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</si>
  <si>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</si>
  <si>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</si>
  <si>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</si>
  <si>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</si>
  <si>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</si>
  <si>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</si>
  <si>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</si>
  <si>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</si>
  <si>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</si>
  <si>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</si>
  <si>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</si>
  <si>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</si>
  <si>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</si>
  <si>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</si>
  <si>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</si>
  <si>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</si>
  <si>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</si>
  <si>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</si>
  <si>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</si>
  <si>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</si>
  <si>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</si>
  <si>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</si>
  <si>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</si>
  <si>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</si>
  <si>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</si>
  <si>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</si>
  <si>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</si>
  <si>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</si>
  <si>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</si>
  <si>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</si>
  <si>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</si>
  <si>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</si>
  <si>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</si>
  <si>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</si>
  <si>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</si>
  <si>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</si>
  <si>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</si>
  <si>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</si>
  <si>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</si>
  <si>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</si>
  <si>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</si>
  <si>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</si>
  <si>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2117906001  SERVICIOS FUNERARIOS</t>
  </si>
  <si>
    <t>2117907001  MUEBLERIAS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</si>
  <si>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</si>
  <si>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</si>
  <si>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</si>
  <si>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</si>
  <si>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</si>
  <si>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</si>
  <si>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</si>
  <si>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</si>
  <si>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</si>
  <si>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</si>
  <si>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</si>
  <si>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</si>
  <si>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</si>
  <si>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</si>
  <si>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</si>
  <si>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</si>
  <si>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</si>
  <si>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</si>
  <si>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</si>
  <si>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</si>
  <si>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</si>
  <si>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</si>
  <si>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</si>
  <si>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</si>
  <si>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</si>
  <si>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</si>
  <si>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</si>
  <si>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</si>
  <si>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</si>
  <si>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</si>
  <si>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</si>
  <si>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</si>
  <si>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</si>
  <si>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</si>
  <si>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</si>
  <si>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</si>
  <si>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</si>
  <si>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</si>
  <si>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</si>
  <si>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</si>
  <si>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</si>
  <si>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</si>
  <si>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</si>
  <si>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</si>
  <si>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</si>
  <si>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</si>
  <si>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</si>
  <si>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</si>
  <si>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</si>
  <si>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</si>
  <si>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</si>
  <si>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</si>
  <si>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</si>
  <si>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</si>
  <si>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</si>
  <si>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</si>
  <si>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</si>
  <si>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</si>
  <si>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</si>
  <si>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</si>
  <si>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</si>
  <si>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</si>
  <si>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</si>
  <si>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</si>
  <si>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</si>
  <si>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</si>
  <si>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</si>
  <si>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</si>
  <si>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</si>
  <si>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</si>
  <si>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</si>
  <si>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</si>
  <si>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</si>
  <si>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</si>
  <si>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</si>
  <si>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</si>
  <si>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5134345000  SEGUROS DE BIENES PATRIMONIALES</t>
  </si>
  <si>
    <t>5135351000  CONSERV. Y MANTENIMI</t>
  </si>
  <si>
    <t>5135353000  INST., REPAR. Y MTT</t>
  </si>
  <si>
    <t>5135355000  REPAR. Y MTTO. DE EQ</t>
  </si>
  <si>
    <t>5135358000  SERVICIOS DE LIMPIEZ</t>
  </si>
  <si>
    <t>5135359000  SERVICIOS DE JARDINE</t>
  </si>
  <si>
    <t>5136361100  DIF. RADIO, T.V. Y</t>
  </si>
  <si>
    <t>5136364000  SERVICIO DE REVELADO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</si>
  <si>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</si>
  <si>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</si>
  <si>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</si>
  <si>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</si>
  <si>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</si>
  <si>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</si>
  <si>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</si>
  <si>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</si>
  <si>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</si>
  <si>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</si>
  <si>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</si>
  <si>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</si>
  <si>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</si>
  <si>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</si>
  <si>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</si>
  <si>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</si>
  <si>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</si>
  <si>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</si>
  <si>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</si>
  <si>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</si>
  <si>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</si>
  <si>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</si>
  <si>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</si>
  <si>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</si>
  <si>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</si>
  <si>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</si>
  <si>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</si>
  <si>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</si>
  <si>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</si>
  <si>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</si>
  <si>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</si>
  <si>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</si>
  <si>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</si>
  <si>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</si>
  <si>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</si>
  <si>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1241</t>
  </si>
  <si>
    <t>1246</t>
  </si>
  <si>
    <t>5134347000  FLETES Y MANIOBRAS</t>
  </si>
  <si>
    <t>5134341000  SERVICIOS FINANCIEROS Y BANCARIO</t>
  </si>
  <si>
    <t>5136361200  DIFUSION POR MEDIOS ALTERNATIVOS</t>
  </si>
  <si>
    <t>137372000  PASAJES TERRESTRES</t>
  </si>
  <si>
    <t>137375000  VIATICOS EN EL PAIS</t>
  </si>
  <si>
    <t>137379000  OT. SER. TRASLADO</t>
  </si>
  <si>
    <t>138382000  GASTOS DE ORDEN SOCIAL Y CULTURAL</t>
  </si>
  <si>
    <t>138383000  CONGRESOS Y CONVENCIONES</t>
  </si>
  <si>
    <t>138385000  GASTOS  DE REPRESENTACION</t>
  </si>
  <si>
    <t>139392000  OTROS IMPUESTOS Y DERECHOS</t>
  </si>
  <si>
    <t>139394000  SENT. Y RESOL. JUD.</t>
  </si>
  <si>
    <t>139396000  OT. GTOS. RESPONS.</t>
  </si>
  <si>
    <t>139398000  IMPUESTO DE NOMINA</t>
  </si>
  <si>
    <t xml:space="preserve">            NO APLICA</t>
  </si>
  <si>
    <t xml:space="preserve">2111201002 REMUNERACIONES POR PAGAR A PERSONAL </t>
  </si>
  <si>
    <t>2112101002  PADRÓN UNICO DE PROVEEDORES</t>
  </si>
  <si>
    <t>5124247000  ARTICULOS METALICOS</t>
  </si>
  <si>
    <t>5131318000 SERVICIO POSTAL TELEGRAFICO</t>
  </si>
  <si>
    <t>5135352000  INST., REPAR.  MTTO</t>
  </si>
  <si>
    <t>Al 30 de Septiembre del 2015</t>
  </si>
  <si>
    <t>2111101002  SUELDOS DEVENGADOS</t>
  </si>
  <si>
    <t>2117905001 LIBRERIAS</t>
  </si>
  <si>
    <t>5124242000 CEMENTO Y PRODUCTOS DE CONCRETO</t>
  </si>
  <si>
    <t>5132327000 ARRENDAMIENTO ACTIVOS INTANGIBLES</t>
  </si>
  <si>
    <t>241441000  AYUDAS SOCIALES A PERSONAS</t>
  </si>
  <si>
    <t>Correspondiente del 1 de enero al 30 de septiembre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</si>
</sst>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7" formatCode="#,##0.00;\-#,##0.00;&quot; &quot;"/>
    <numFmt numFmtId="168" formatCode="#,##0;\-#,##0;&quot; &quot;"/>
    <numFmt numFmtId="169" formatCode="#,##0.000000000"/>
    <numFmt numFmtId="170" formatCode="_-[$€-2]* #,##0.00_-;\-[$€-2]* #,##0.00_-;_-[$€-2]* &quot;-&quot;??_-"/>
  </numFmts>
  <fonts count="2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1"/>
      <name val="Soberana Sans Light"/>
    </font>
    <font>
      <b/>
      <sz val="8"/>
      <color rgb="FF002060"/>
      <name val="Arial"/>
      <family val="2"/>
    </font>
    <font>
      <b/>
      <sz val="8"/>
      <color rgb="FF0070C0"/>
      <name val="Arial"/>
      <family val="2"/>
    </font>
    <font>
      <b/>
      <u/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9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8" fillId="7" borderId="0" xfId="0" applyFont="1" applyFill="1"/>
    <xf numFmtId="0" fontId="8" fillId="4" borderId="0" xfId="0" applyFont="1" applyFill="1"/>
    <xf numFmtId="0" fontId="12" fillId="0" borderId="0" xfId="0" applyFont="1" applyAlignment="1">
      <alignment horizontal="center"/>
    </xf>
    <xf numFmtId="0" fontId="10" fillId="0" borderId="0" xfId="0" applyFont="1"/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right"/>
    </xf>
    <xf numFmtId="0" fontId="4" fillId="4" borderId="4" xfId="0" applyFont="1" applyFill="1" applyBorder="1" applyAlignment="1"/>
    <xf numFmtId="0" fontId="4" fillId="4" borderId="4" xfId="0" applyNumberFormat="1" applyFont="1" applyFill="1" applyBorder="1" applyAlignment="1" applyProtection="1">
      <protection locked="0"/>
    </xf>
    <xf numFmtId="0" fontId="8" fillId="4" borderId="4" xfId="0" applyFont="1" applyFill="1" applyBorder="1"/>
    <xf numFmtId="0" fontId="1" fillId="4" borderId="4" xfId="0" applyFont="1" applyFill="1" applyBorder="1"/>
    <xf numFmtId="0" fontId="4" fillId="4" borderId="0" xfId="0" applyFont="1" applyFill="1" applyBorder="1" applyAlignment="1"/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1" fillId="4" borderId="0" xfId="0" applyFont="1" applyFill="1" applyBorder="1"/>
    <xf numFmtId="0" fontId="13" fillId="0" borderId="0" xfId="0" applyFont="1" applyBorder="1" applyAlignment="1">
      <alignment horizontal="center"/>
    </xf>
    <xf numFmtId="0" fontId="14" fillId="4" borderId="0" xfId="0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justify"/>
    </xf>
    <xf numFmtId="0" fontId="13" fillId="0" borderId="0" xfId="0" applyFont="1" applyAlignment="1">
      <alignment horizontal="justify"/>
    </xf>
    <xf numFmtId="0" fontId="13" fillId="0" borderId="0" xfId="0" applyFont="1" applyBorder="1" applyAlignment="1">
      <alignment horizontal="left"/>
    </xf>
    <xf numFmtId="0" fontId="15" fillId="4" borderId="0" xfId="0" applyFont="1" applyFill="1" applyBorder="1"/>
    <xf numFmtId="0" fontId="9" fillId="4" borderId="0" xfId="0" applyFont="1" applyFill="1" applyBorder="1"/>
    <xf numFmtId="49" fontId="4" fillId="7" borderId="16" xfId="0" applyNumberFormat="1" applyFont="1" applyFill="1" applyBorder="1" applyAlignment="1">
      <alignment horizontal="left" vertical="center"/>
    </xf>
    <xf numFmtId="49" fontId="4" fillId="7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left"/>
    </xf>
    <xf numFmtId="167" fontId="10" fillId="4" borderId="17" xfId="0" applyNumberFormat="1" applyFont="1" applyFill="1" applyBorder="1"/>
    <xf numFmtId="49" fontId="4" fillId="4" borderId="18" xfId="0" applyNumberFormat="1" applyFont="1" applyFill="1" applyBorder="1" applyAlignment="1">
      <alignment horizontal="left"/>
    </xf>
    <xf numFmtId="167" fontId="10" fillId="4" borderId="18" xfId="0" applyNumberFormat="1" applyFont="1" applyFill="1" applyBorder="1"/>
    <xf numFmtId="167" fontId="8" fillId="4" borderId="18" xfId="0" applyNumberFormat="1" applyFont="1" applyFill="1" applyBorder="1"/>
    <xf numFmtId="49" fontId="4" fillId="4" borderId="19" xfId="0" applyNumberFormat="1" applyFont="1" applyFill="1" applyBorder="1" applyAlignment="1">
      <alignment horizontal="left"/>
    </xf>
    <xf numFmtId="167" fontId="10" fillId="4" borderId="19" xfId="0" applyNumberFormat="1" applyFont="1" applyFill="1" applyBorder="1"/>
    <xf numFmtId="4" fontId="4" fillId="7" borderId="16" xfId="0" applyNumberFormat="1" applyFont="1" applyFill="1" applyBorder="1" applyAlignment="1">
      <alignment horizontal="center" vertical="center"/>
    </xf>
    <xf numFmtId="0" fontId="16" fillId="4" borderId="0" xfId="0" applyFont="1" applyFill="1" applyBorder="1"/>
    <xf numFmtId="167" fontId="8" fillId="4" borderId="19" xfId="0" applyNumberFormat="1" applyFont="1" applyFill="1" applyBorder="1"/>
    <xf numFmtId="49" fontId="4" fillId="4" borderId="0" xfId="0" applyNumberFormat="1" applyFont="1" applyFill="1" applyBorder="1" applyAlignment="1">
      <alignment horizontal="center" vertical="center"/>
    </xf>
    <xf numFmtId="167" fontId="9" fillId="4" borderId="18" xfId="0" applyNumberFormat="1" applyFont="1" applyFill="1" applyBorder="1"/>
    <xf numFmtId="0" fontId="9" fillId="4" borderId="0" xfId="0" applyFont="1" applyFill="1"/>
    <xf numFmtId="167" fontId="9" fillId="4" borderId="17" xfId="0" applyNumberFormat="1" applyFont="1" applyFill="1" applyBorder="1"/>
    <xf numFmtId="49" fontId="4" fillId="4" borderId="0" xfId="0" applyNumberFormat="1" applyFont="1" applyFill="1" applyBorder="1" applyAlignment="1">
      <alignment horizontal="left"/>
    </xf>
    <xf numFmtId="167" fontId="10" fillId="4" borderId="0" xfId="0" applyNumberFormat="1" applyFont="1" applyFill="1" applyBorder="1"/>
    <xf numFmtId="49" fontId="4" fillId="7" borderId="16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left"/>
    </xf>
    <xf numFmtId="167" fontId="9" fillId="4" borderId="0" xfId="0" applyNumberFormat="1" applyFont="1" applyFill="1" applyBorder="1"/>
    <xf numFmtId="167" fontId="10" fillId="4" borderId="2" xfId="0" applyNumberFormat="1" applyFont="1" applyFill="1" applyBorder="1"/>
    <xf numFmtId="49" fontId="4" fillId="4" borderId="3" xfId="0" applyNumberFormat="1" applyFont="1" applyFill="1" applyBorder="1" applyAlignment="1">
      <alignment horizontal="left"/>
    </xf>
    <xf numFmtId="167" fontId="10" fillId="4" borderId="4" xfId="0" applyNumberFormat="1" applyFont="1" applyFill="1" applyBorder="1"/>
    <xf numFmtId="167" fontId="10" fillId="4" borderId="5" xfId="0" applyNumberFormat="1" applyFont="1" applyFill="1" applyBorder="1"/>
    <xf numFmtId="167" fontId="4" fillId="7" borderId="9" xfId="0" applyNumberFormat="1" applyFont="1" applyFill="1" applyBorder="1"/>
    <xf numFmtId="167" fontId="4" fillId="7" borderId="6" xfId="0" applyNumberFormat="1" applyFont="1" applyFill="1" applyBorder="1"/>
    <xf numFmtId="167" fontId="4" fillId="7" borderId="10" xfId="0" applyNumberFormat="1" applyFont="1" applyFill="1" applyBorder="1"/>
    <xf numFmtId="167" fontId="4" fillId="4" borderId="0" xfId="0" applyNumberFormat="1" applyFont="1" applyFill="1" applyBorder="1"/>
    <xf numFmtId="49" fontId="4" fillId="4" borderId="16" xfId="0" applyNumberFormat="1" applyFont="1" applyFill="1" applyBorder="1" applyAlignment="1">
      <alignment horizontal="left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10" xfId="0" applyNumberFormat="1" applyFont="1" applyFill="1" applyBorder="1" applyAlignment="1">
      <alignment horizontal="center" vertical="center"/>
    </xf>
    <xf numFmtId="168" fontId="8" fillId="4" borderId="17" xfId="0" applyNumberFormat="1" applyFont="1" applyFill="1" applyBorder="1"/>
    <xf numFmtId="167" fontId="8" fillId="4" borderId="17" xfId="0" applyNumberFormat="1" applyFont="1" applyFill="1" applyBorder="1"/>
    <xf numFmtId="168" fontId="8" fillId="4" borderId="18" xfId="0" applyNumberFormat="1" applyFont="1" applyFill="1" applyBorder="1"/>
    <xf numFmtId="168" fontId="9" fillId="4" borderId="18" xfId="0" applyNumberFormat="1" applyFont="1" applyFill="1" applyBorder="1"/>
    <xf numFmtId="49" fontId="1" fillId="0" borderId="18" xfId="0" applyNumberFormat="1" applyFont="1" applyFill="1" applyBorder="1" applyAlignment="1">
      <alignment horizontal="left"/>
    </xf>
    <xf numFmtId="167" fontId="1" fillId="0" borderId="18" xfId="0" applyNumberFormat="1" applyFont="1" applyFill="1" applyBorder="1"/>
    <xf numFmtId="0" fontId="8" fillId="7" borderId="16" xfId="0" applyFont="1" applyFill="1" applyBorder="1"/>
    <xf numFmtId="4" fontId="8" fillId="4" borderId="0" xfId="0" applyNumberFormat="1" applyFont="1" applyFill="1"/>
    <xf numFmtId="0" fontId="9" fillId="7" borderId="17" xfId="6" applyFont="1" applyFill="1" applyBorder="1" applyAlignment="1">
      <alignment horizontal="left" vertical="center" wrapText="1"/>
    </xf>
    <xf numFmtId="4" fontId="9" fillId="7" borderId="17" xfId="5" applyNumberFormat="1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wrapText="1"/>
    </xf>
    <xf numFmtId="0" fontId="8" fillId="0" borderId="17" xfId="0" applyFont="1" applyFill="1" applyBorder="1" applyAlignment="1">
      <alignment wrapText="1"/>
    </xf>
    <xf numFmtId="4" fontId="8" fillId="0" borderId="17" xfId="0" applyNumberFormat="1" applyFont="1" applyBorder="1" applyAlignment="1"/>
    <xf numFmtId="0" fontId="8" fillId="0" borderId="1" xfId="0" applyFont="1" applyFill="1" applyBorder="1" applyAlignment="1">
      <alignment wrapText="1"/>
    </xf>
    <xf numFmtId="0" fontId="9" fillId="0" borderId="18" xfId="0" applyFont="1" applyFill="1" applyBorder="1" applyAlignment="1">
      <alignment wrapText="1"/>
    </xf>
    <xf numFmtId="4" fontId="8" fillId="0" borderId="18" xfId="5" applyNumberFormat="1" applyFont="1" applyBorder="1" applyAlignment="1"/>
    <xf numFmtId="0" fontId="8" fillId="4" borderId="1" xfId="0" applyFont="1" applyFill="1" applyBorder="1"/>
    <xf numFmtId="0" fontId="8" fillId="4" borderId="18" xfId="0" applyFont="1" applyFill="1" applyBorder="1"/>
    <xf numFmtId="0" fontId="8" fillId="4" borderId="3" xfId="0" applyFont="1" applyFill="1" applyBorder="1"/>
    <xf numFmtId="0" fontId="8" fillId="4" borderId="19" xfId="0" applyFont="1" applyFill="1" applyBorder="1"/>
    <xf numFmtId="49" fontId="4" fillId="4" borderId="11" xfId="0" applyNumberFormat="1" applyFont="1" applyFill="1" applyBorder="1" applyAlignment="1">
      <alignment horizontal="left"/>
    </xf>
    <xf numFmtId="49" fontId="9" fillId="0" borderId="17" xfId="0" applyNumberFormat="1" applyFont="1" applyFill="1" applyBorder="1" applyAlignment="1">
      <alignment wrapText="1"/>
    </xf>
    <xf numFmtId="4" fontId="8" fillId="0" borderId="7" xfId="5" applyNumberFormat="1" applyFont="1" applyFill="1" applyBorder="1" applyAlignment="1">
      <alignment wrapText="1"/>
    </xf>
    <xf numFmtId="4" fontId="8" fillId="0" borderId="17" xfId="5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>
      <alignment wrapText="1"/>
    </xf>
    <xf numFmtId="49" fontId="8" fillId="0" borderId="18" xfId="0" applyNumberFormat="1" applyFont="1" applyFill="1" applyBorder="1" applyAlignment="1">
      <alignment wrapText="1"/>
    </xf>
    <xf numFmtId="4" fontId="8" fillId="0" borderId="0" xfId="5" applyNumberFormat="1" applyFont="1" applyFill="1" applyBorder="1" applyAlignment="1">
      <alignment wrapText="1"/>
    </xf>
    <xf numFmtId="4" fontId="8" fillId="0" borderId="18" xfId="5" applyNumberFormat="1" applyFont="1" applyFill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49" fontId="8" fillId="0" borderId="19" xfId="0" applyNumberFormat="1" applyFont="1" applyFill="1" applyBorder="1" applyAlignment="1">
      <alignment wrapText="1"/>
    </xf>
    <xf numFmtId="4" fontId="8" fillId="0" borderId="4" xfId="5" applyNumberFormat="1" applyFont="1" applyFill="1" applyBorder="1" applyAlignment="1">
      <alignment wrapText="1"/>
    </xf>
    <xf numFmtId="4" fontId="8" fillId="0" borderId="19" xfId="5" applyNumberFormat="1" applyFont="1" applyFill="1" applyBorder="1" applyAlignment="1">
      <alignment wrapText="1"/>
    </xf>
    <xf numFmtId="0" fontId="8" fillId="7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49" fontId="4" fillId="7" borderId="17" xfId="0" applyNumberFormat="1" applyFont="1" applyFill="1" applyBorder="1" applyAlignment="1">
      <alignment horizontal="center" vertical="center"/>
    </xf>
    <xf numFmtId="167" fontId="4" fillId="4" borderId="19" xfId="0" applyNumberFormat="1" applyFont="1" applyFill="1" applyBorder="1"/>
    <xf numFmtId="0" fontId="9" fillId="7" borderId="16" xfId="6" applyFont="1" applyFill="1" applyBorder="1" applyAlignment="1">
      <alignment horizontal="left" vertical="center" wrapText="1"/>
    </xf>
    <xf numFmtId="4" fontId="9" fillId="7" borderId="16" xfId="5" applyNumberFormat="1" applyFont="1" applyFill="1" applyBorder="1" applyAlignment="1">
      <alignment horizontal="center" vertical="center" wrapText="1"/>
    </xf>
    <xf numFmtId="49" fontId="8" fillId="4" borderId="0" xfId="0" applyNumberFormat="1" applyFont="1" applyFill="1"/>
    <xf numFmtId="0" fontId="9" fillId="7" borderId="17" xfId="6" applyFont="1" applyFill="1" applyBorder="1" applyAlignment="1">
      <alignment horizontal="center" vertical="center" wrapText="1"/>
    </xf>
    <xf numFmtId="167" fontId="10" fillId="4" borderId="8" xfId="0" applyNumberFormat="1" applyFont="1" applyFill="1" applyBorder="1"/>
    <xf numFmtId="49" fontId="1" fillId="0" borderId="19" xfId="0" applyNumberFormat="1" applyFont="1" applyFill="1" applyBorder="1" applyAlignment="1">
      <alignment horizontal="left"/>
    </xf>
    <xf numFmtId="49" fontId="4" fillId="7" borderId="6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0" fontId="10" fillId="4" borderId="0" xfId="0" applyFont="1" applyFill="1"/>
    <xf numFmtId="0" fontId="9" fillId="7" borderId="16" xfId="6" applyFont="1" applyFill="1" applyBorder="1" applyAlignment="1">
      <alignment horizontal="center" vertical="center" wrapText="1"/>
    </xf>
    <xf numFmtId="168" fontId="1" fillId="0" borderId="18" xfId="0" applyNumberFormat="1" applyFont="1" applyFill="1" applyBorder="1"/>
    <xf numFmtId="167" fontId="8" fillId="4" borderId="2" xfId="0" applyNumberFormat="1" applyFont="1" applyFill="1" applyBorder="1"/>
    <xf numFmtId="0" fontId="12" fillId="0" borderId="0" xfId="0" applyFont="1" applyAlignment="1">
      <alignment horizontal="center" wrapText="1"/>
    </xf>
    <xf numFmtId="0" fontId="8" fillId="0" borderId="0" xfId="0" applyFont="1"/>
    <xf numFmtId="0" fontId="17" fillId="7" borderId="1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4" fontId="8" fillId="4" borderId="0" xfId="0" applyNumberFormat="1" applyFont="1" applyFill="1" applyBorder="1"/>
    <xf numFmtId="0" fontId="17" fillId="7" borderId="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4" fontId="17" fillId="7" borderId="16" xfId="0" applyNumberFormat="1" applyFont="1" applyFill="1" applyBorder="1" applyAlignment="1">
      <alignment horizontal="center" vertical="center"/>
    </xf>
    <xf numFmtId="0" fontId="8" fillId="4" borderId="0" xfId="0" applyFont="1" applyFill="1" applyBorder="1"/>
    <xf numFmtId="0" fontId="17" fillId="0" borderId="16" xfId="0" applyFont="1" applyBorder="1" applyAlignment="1">
      <alignment vertical="center" wrapText="1"/>
    </xf>
    <xf numFmtId="0" fontId="8" fillId="0" borderId="16" xfId="0" applyFont="1" applyBorder="1"/>
    <xf numFmtId="4" fontId="18" fillId="0" borderId="16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4" fontId="19" fillId="0" borderId="16" xfId="0" applyNumberFormat="1" applyFont="1" applyBorder="1" applyAlignment="1">
      <alignment horizontal="center" vertical="center"/>
    </xf>
    <xf numFmtId="43" fontId="18" fillId="0" borderId="16" xfId="2" applyFont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3" fontId="19" fillId="0" borderId="16" xfId="2" applyFont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7" fillId="7" borderId="16" xfId="0" applyFont="1" applyFill="1" applyBorder="1" applyAlignment="1">
      <alignment vertical="center"/>
    </xf>
    <xf numFmtId="43" fontId="17" fillId="7" borderId="16" xfId="2" applyFont="1" applyFill="1" applyBorder="1" applyAlignment="1">
      <alignment horizontal="center" vertical="center"/>
    </xf>
    <xf numFmtId="4" fontId="17" fillId="7" borderId="16" xfId="0" applyNumberFormat="1" applyFont="1" applyFill="1" applyBorder="1" applyAlignment="1">
      <alignment horizontal="right" vertical="center"/>
    </xf>
    <xf numFmtId="0" fontId="17" fillId="0" borderId="16" xfId="0" applyFont="1" applyBorder="1" applyAlignment="1">
      <alignment vertical="center"/>
    </xf>
    <xf numFmtId="43" fontId="17" fillId="0" borderId="16" xfId="2" applyFont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0" fontId="20" fillId="0" borderId="0" xfId="0" applyFont="1"/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7" fillId="7" borderId="16" xfId="0" applyFont="1" applyFill="1" applyBorder="1" applyAlignment="1">
      <alignment vertical="center"/>
    </xf>
    <xf numFmtId="43" fontId="8" fillId="4" borderId="0" xfId="2" applyNumberFormat="1" applyFont="1" applyFill="1" applyBorder="1"/>
    <xf numFmtId="169" fontId="8" fillId="4" borderId="0" xfId="0" applyNumberFormat="1" applyFont="1" applyFill="1" applyBorder="1"/>
    <xf numFmtId="0" fontId="13" fillId="0" borderId="0" xfId="0" applyFont="1" applyBorder="1" applyAlignment="1">
      <alignment horizontal="center"/>
    </xf>
    <xf numFmtId="168" fontId="10" fillId="4" borderId="8" xfId="0" applyNumberFormat="1" applyFont="1" applyFill="1" applyBorder="1"/>
    <xf numFmtId="168" fontId="10" fillId="4" borderId="2" xfId="0" applyNumberFormat="1" applyFont="1" applyFill="1" applyBorder="1"/>
    <xf numFmtId="168" fontId="4" fillId="4" borderId="5" xfId="0" applyNumberFormat="1" applyFont="1" applyFill="1" applyBorder="1"/>
    <xf numFmtId="167" fontId="4" fillId="4" borderId="5" xfId="0" applyNumberFormat="1" applyFont="1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/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Alignment="1"/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25" t="s">
        <v>0</v>
      </c>
      <c r="B2" s="25"/>
      <c r="C2" s="25"/>
      <c r="D2" s="25"/>
      <c r="E2" s="13" t="e">
        <f>#REF!</f>
        <v>#REF!</v>
      </c>
    </row>
    <row r="3" spans="1:5">
      <c r="A3" s="25" t="s">
        <v>2</v>
      </c>
      <c r="B3" s="25"/>
      <c r="C3" s="25"/>
      <c r="D3" s="25"/>
      <c r="E3" s="13" t="e">
        <f>#REF!</f>
        <v>#REF!</v>
      </c>
    </row>
    <row r="4" spans="1:5">
      <c r="A4" s="25" t="s">
        <v>1</v>
      </c>
      <c r="B4" s="25"/>
      <c r="C4" s="25"/>
      <c r="D4" s="25"/>
      <c r="E4" s="14"/>
    </row>
    <row r="5" spans="1:5">
      <c r="A5" s="25" t="s">
        <v>70</v>
      </c>
      <c r="B5" s="25"/>
      <c r="C5" s="25"/>
      <c r="D5" s="25"/>
      <c r="E5" t="s">
        <v>68</v>
      </c>
    </row>
    <row r="6" spans="1:5">
      <c r="A6" s="6"/>
      <c r="B6" s="6"/>
      <c r="C6" s="20" t="s">
        <v>3</v>
      </c>
      <c r="D6" s="20"/>
      <c r="E6" s="1">
        <v>2013</v>
      </c>
    </row>
    <row r="7" spans="1:5">
      <c r="A7" s="16" t="s">
        <v>66</v>
      </c>
      <c r="B7" s="17" t="s">
        <v>6</v>
      </c>
      <c r="C7" s="18" t="s">
        <v>8</v>
      </c>
      <c r="D7" s="18"/>
      <c r="E7" s="8" t="e">
        <f>#REF!</f>
        <v>#REF!</v>
      </c>
    </row>
    <row r="8" spans="1:5">
      <c r="A8" s="16"/>
      <c r="B8" s="17"/>
      <c r="C8" s="18" t="s">
        <v>10</v>
      </c>
      <c r="D8" s="18"/>
      <c r="E8" s="8" t="e">
        <f>#REF!</f>
        <v>#REF!</v>
      </c>
    </row>
    <row r="9" spans="1:5">
      <c r="A9" s="16"/>
      <c r="B9" s="17"/>
      <c r="C9" s="18" t="s">
        <v>12</v>
      </c>
      <c r="D9" s="18"/>
      <c r="E9" s="8" t="e">
        <f>#REF!</f>
        <v>#REF!</v>
      </c>
    </row>
    <row r="10" spans="1:5">
      <c r="A10" s="16"/>
      <c r="B10" s="17"/>
      <c r="C10" s="18" t="s">
        <v>14</v>
      </c>
      <c r="D10" s="18"/>
      <c r="E10" s="8" t="e">
        <f>#REF!</f>
        <v>#REF!</v>
      </c>
    </row>
    <row r="11" spans="1:5">
      <c r="A11" s="16"/>
      <c r="B11" s="17"/>
      <c r="C11" s="18" t="s">
        <v>16</v>
      </c>
      <c r="D11" s="18"/>
      <c r="E11" s="8" t="e">
        <f>#REF!</f>
        <v>#REF!</v>
      </c>
    </row>
    <row r="12" spans="1:5">
      <c r="A12" s="16"/>
      <c r="B12" s="17"/>
      <c r="C12" s="18" t="s">
        <v>18</v>
      </c>
      <c r="D12" s="18"/>
      <c r="E12" s="8" t="e">
        <f>#REF!</f>
        <v>#REF!</v>
      </c>
    </row>
    <row r="13" spans="1:5">
      <c r="A13" s="16"/>
      <c r="B13" s="17"/>
      <c r="C13" s="18" t="s">
        <v>20</v>
      </c>
      <c r="D13" s="18"/>
      <c r="E13" s="8" t="e">
        <f>#REF!</f>
        <v>#REF!</v>
      </c>
    </row>
    <row r="14" spans="1:5" ht="15.75" thickBot="1">
      <c r="A14" s="16"/>
      <c r="B14" s="4"/>
      <c r="C14" s="19" t="s">
        <v>23</v>
      </c>
      <c r="D14" s="19"/>
      <c r="E14" s="9" t="e">
        <f>#REF!</f>
        <v>#REF!</v>
      </c>
    </row>
    <row r="15" spans="1:5">
      <c r="A15" s="16"/>
      <c r="B15" s="17" t="s">
        <v>25</v>
      </c>
      <c r="C15" s="18" t="s">
        <v>27</v>
      </c>
      <c r="D15" s="18"/>
      <c r="E15" s="8" t="e">
        <f>#REF!</f>
        <v>#REF!</v>
      </c>
    </row>
    <row r="16" spans="1:5">
      <c r="A16" s="16"/>
      <c r="B16" s="17"/>
      <c r="C16" s="18" t="s">
        <v>29</v>
      </c>
      <c r="D16" s="18"/>
      <c r="E16" s="8" t="e">
        <f>#REF!</f>
        <v>#REF!</v>
      </c>
    </row>
    <row r="17" spans="1:5">
      <c r="A17" s="16"/>
      <c r="B17" s="17"/>
      <c r="C17" s="18" t="s">
        <v>31</v>
      </c>
      <c r="D17" s="18"/>
      <c r="E17" s="8" t="e">
        <f>#REF!</f>
        <v>#REF!</v>
      </c>
    </row>
    <row r="18" spans="1:5">
      <c r="A18" s="16"/>
      <c r="B18" s="17"/>
      <c r="C18" s="18" t="s">
        <v>33</v>
      </c>
      <c r="D18" s="18"/>
      <c r="E18" s="8" t="e">
        <f>#REF!</f>
        <v>#REF!</v>
      </c>
    </row>
    <row r="19" spans="1:5">
      <c r="A19" s="16"/>
      <c r="B19" s="17"/>
      <c r="C19" s="18" t="s">
        <v>35</v>
      </c>
      <c r="D19" s="18"/>
      <c r="E19" s="8" t="e">
        <f>#REF!</f>
        <v>#REF!</v>
      </c>
    </row>
    <row r="20" spans="1:5">
      <c r="A20" s="16"/>
      <c r="B20" s="17"/>
      <c r="C20" s="18" t="s">
        <v>37</v>
      </c>
      <c r="D20" s="18"/>
      <c r="E20" s="8" t="e">
        <f>#REF!</f>
        <v>#REF!</v>
      </c>
    </row>
    <row r="21" spans="1:5">
      <c r="A21" s="16"/>
      <c r="B21" s="17"/>
      <c r="C21" s="18" t="s">
        <v>39</v>
      </c>
      <c r="D21" s="18"/>
      <c r="E21" s="8" t="e">
        <f>#REF!</f>
        <v>#REF!</v>
      </c>
    </row>
    <row r="22" spans="1:5">
      <c r="A22" s="16"/>
      <c r="B22" s="17"/>
      <c r="C22" s="18" t="s">
        <v>40</v>
      </c>
      <c r="D22" s="18"/>
      <c r="E22" s="8" t="e">
        <f>#REF!</f>
        <v>#REF!</v>
      </c>
    </row>
    <row r="23" spans="1:5">
      <c r="A23" s="16"/>
      <c r="B23" s="17"/>
      <c r="C23" s="18" t="s">
        <v>42</v>
      </c>
      <c r="D23" s="18"/>
      <c r="E23" s="8" t="e">
        <f>#REF!</f>
        <v>#REF!</v>
      </c>
    </row>
    <row r="24" spans="1:5" ht="15.75" thickBot="1">
      <c r="A24" s="16"/>
      <c r="B24" s="4"/>
      <c r="C24" s="19" t="s">
        <v>44</v>
      </c>
      <c r="D24" s="19"/>
      <c r="E24" s="9" t="e">
        <f>#REF!</f>
        <v>#REF!</v>
      </c>
    </row>
    <row r="25" spans="1:5" ht="15.75" thickBot="1">
      <c r="A25" s="16"/>
      <c r="B25" s="2"/>
      <c r="C25" s="19" t="s">
        <v>46</v>
      </c>
      <c r="D25" s="19"/>
      <c r="E25" s="9" t="e">
        <f>#REF!</f>
        <v>#REF!</v>
      </c>
    </row>
    <row r="26" spans="1:5">
      <c r="A26" s="16" t="s">
        <v>67</v>
      </c>
      <c r="B26" s="17" t="s">
        <v>7</v>
      </c>
      <c r="C26" s="18" t="s">
        <v>9</v>
      </c>
      <c r="D26" s="18"/>
      <c r="E26" s="8" t="e">
        <f>#REF!</f>
        <v>#REF!</v>
      </c>
    </row>
    <row r="27" spans="1:5">
      <c r="A27" s="16"/>
      <c r="B27" s="17"/>
      <c r="C27" s="18" t="s">
        <v>11</v>
      </c>
      <c r="D27" s="18"/>
      <c r="E27" s="8" t="e">
        <f>#REF!</f>
        <v>#REF!</v>
      </c>
    </row>
    <row r="28" spans="1:5">
      <c r="A28" s="16"/>
      <c r="B28" s="17"/>
      <c r="C28" s="18" t="s">
        <v>13</v>
      </c>
      <c r="D28" s="18"/>
      <c r="E28" s="8" t="e">
        <f>#REF!</f>
        <v>#REF!</v>
      </c>
    </row>
    <row r="29" spans="1:5">
      <c r="A29" s="16"/>
      <c r="B29" s="17"/>
      <c r="C29" s="18" t="s">
        <v>15</v>
      </c>
      <c r="D29" s="18"/>
      <c r="E29" s="8" t="e">
        <f>#REF!</f>
        <v>#REF!</v>
      </c>
    </row>
    <row r="30" spans="1:5">
      <c r="A30" s="16"/>
      <c r="B30" s="17"/>
      <c r="C30" s="18" t="s">
        <v>17</v>
      </c>
      <c r="D30" s="18"/>
      <c r="E30" s="8" t="e">
        <f>#REF!</f>
        <v>#REF!</v>
      </c>
    </row>
    <row r="31" spans="1:5">
      <c r="A31" s="16"/>
      <c r="B31" s="17"/>
      <c r="C31" s="18" t="s">
        <v>19</v>
      </c>
      <c r="D31" s="18"/>
      <c r="E31" s="8" t="e">
        <f>#REF!</f>
        <v>#REF!</v>
      </c>
    </row>
    <row r="32" spans="1:5">
      <c r="A32" s="16"/>
      <c r="B32" s="17"/>
      <c r="C32" s="18" t="s">
        <v>21</v>
      </c>
      <c r="D32" s="18"/>
      <c r="E32" s="8" t="e">
        <f>#REF!</f>
        <v>#REF!</v>
      </c>
    </row>
    <row r="33" spans="1:5">
      <c r="A33" s="16"/>
      <c r="B33" s="17"/>
      <c r="C33" s="18" t="s">
        <v>22</v>
      </c>
      <c r="D33" s="18"/>
      <c r="E33" s="8" t="e">
        <f>#REF!</f>
        <v>#REF!</v>
      </c>
    </row>
    <row r="34" spans="1:5" ht="15.75" thickBot="1">
      <c r="A34" s="16"/>
      <c r="B34" s="4"/>
      <c r="C34" s="19" t="s">
        <v>24</v>
      </c>
      <c r="D34" s="19"/>
      <c r="E34" s="9" t="e">
        <f>#REF!</f>
        <v>#REF!</v>
      </c>
    </row>
    <row r="35" spans="1:5">
      <c r="A35" s="16"/>
      <c r="B35" s="17" t="s">
        <v>26</v>
      </c>
      <c r="C35" s="18" t="s">
        <v>28</v>
      </c>
      <c r="D35" s="18"/>
      <c r="E35" s="8" t="e">
        <f>#REF!</f>
        <v>#REF!</v>
      </c>
    </row>
    <row r="36" spans="1:5">
      <c r="A36" s="16"/>
      <c r="B36" s="17"/>
      <c r="C36" s="18" t="s">
        <v>30</v>
      </c>
      <c r="D36" s="18"/>
      <c r="E36" s="8" t="e">
        <f>#REF!</f>
        <v>#REF!</v>
      </c>
    </row>
    <row r="37" spans="1:5">
      <c r="A37" s="16"/>
      <c r="B37" s="17"/>
      <c r="C37" s="18" t="s">
        <v>32</v>
      </c>
      <c r="D37" s="18"/>
      <c r="E37" s="8" t="e">
        <f>#REF!</f>
        <v>#REF!</v>
      </c>
    </row>
    <row r="38" spans="1:5">
      <c r="A38" s="16"/>
      <c r="B38" s="17"/>
      <c r="C38" s="18" t="s">
        <v>34</v>
      </c>
      <c r="D38" s="18"/>
      <c r="E38" s="8" t="e">
        <f>#REF!</f>
        <v>#REF!</v>
      </c>
    </row>
    <row r="39" spans="1:5">
      <c r="A39" s="16"/>
      <c r="B39" s="17"/>
      <c r="C39" s="18" t="s">
        <v>36</v>
      </c>
      <c r="D39" s="18"/>
      <c r="E39" s="8" t="e">
        <f>#REF!</f>
        <v>#REF!</v>
      </c>
    </row>
    <row r="40" spans="1:5">
      <c r="A40" s="16"/>
      <c r="B40" s="17"/>
      <c r="C40" s="18" t="s">
        <v>38</v>
      </c>
      <c r="D40" s="18"/>
      <c r="E40" s="8" t="e">
        <f>#REF!</f>
        <v>#REF!</v>
      </c>
    </row>
    <row r="41" spans="1:5" ht="15.75" thickBot="1">
      <c r="A41" s="16"/>
      <c r="B41" s="2"/>
      <c r="C41" s="19" t="s">
        <v>41</v>
      </c>
      <c r="D41" s="19"/>
      <c r="E41" s="9" t="e">
        <f>#REF!</f>
        <v>#REF!</v>
      </c>
    </row>
    <row r="42" spans="1:5" ht="15.75" thickBot="1">
      <c r="A42" s="16"/>
      <c r="B42" s="2"/>
      <c r="C42" s="19" t="s">
        <v>43</v>
      </c>
      <c r="D42" s="19"/>
      <c r="E42" s="9" t="e">
        <f>#REF!</f>
        <v>#REF!</v>
      </c>
    </row>
    <row r="43" spans="1:5">
      <c r="A43" s="3"/>
      <c r="B43" s="17" t="s">
        <v>45</v>
      </c>
      <c r="C43" s="21" t="s">
        <v>47</v>
      </c>
      <c r="D43" s="21"/>
      <c r="E43" s="10" t="e">
        <f>#REF!</f>
        <v>#REF!</v>
      </c>
    </row>
    <row r="44" spans="1:5">
      <c r="A44" s="3"/>
      <c r="B44" s="17"/>
      <c r="C44" s="18" t="s">
        <v>48</v>
      </c>
      <c r="D44" s="18"/>
      <c r="E44" s="8" t="e">
        <f>#REF!</f>
        <v>#REF!</v>
      </c>
    </row>
    <row r="45" spans="1:5">
      <c r="A45" s="3"/>
      <c r="B45" s="17"/>
      <c r="C45" s="18" t="s">
        <v>49</v>
      </c>
      <c r="D45" s="18"/>
      <c r="E45" s="8" t="e">
        <f>#REF!</f>
        <v>#REF!</v>
      </c>
    </row>
    <row r="46" spans="1:5">
      <c r="A46" s="3"/>
      <c r="B46" s="17"/>
      <c r="C46" s="18" t="s">
        <v>50</v>
      </c>
      <c r="D46" s="18"/>
      <c r="E46" s="8" t="e">
        <f>#REF!</f>
        <v>#REF!</v>
      </c>
    </row>
    <row r="47" spans="1:5">
      <c r="A47" s="3"/>
      <c r="B47" s="17"/>
      <c r="C47" s="21" t="s">
        <v>51</v>
      </c>
      <c r="D47" s="21"/>
      <c r="E47" s="10" t="e">
        <f>#REF!</f>
        <v>#REF!</v>
      </c>
    </row>
    <row r="48" spans="1:5">
      <c r="A48" s="3"/>
      <c r="B48" s="17"/>
      <c r="C48" s="18" t="s">
        <v>52</v>
      </c>
      <c r="D48" s="18"/>
      <c r="E48" s="8" t="e">
        <f>#REF!</f>
        <v>#REF!</v>
      </c>
    </row>
    <row r="49" spans="1:5">
      <c r="A49" s="3"/>
      <c r="B49" s="17"/>
      <c r="C49" s="18" t="s">
        <v>53</v>
      </c>
      <c r="D49" s="18"/>
      <c r="E49" s="8" t="e">
        <f>#REF!</f>
        <v>#REF!</v>
      </c>
    </row>
    <row r="50" spans="1:5">
      <c r="A50" s="3"/>
      <c r="B50" s="17"/>
      <c r="C50" s="18" t="s">
        <v>54</v>
      </c>
      <c r="D50" s="18"/>
      <c r="E50" s="8" t="e">
        <f>#REF!</f>
        <v>#REF!</v>
      </c>
    </row>
    <row r="51" spans="1:5">
      <c r="A51" s="3"/>
      <c r="B51" s="17"/>
      <c r="C51" s="18" t="s">
        <v>55</v>
      </c>
      <c r="D51" s="18"/>
      <c r="E51" s="8" t="e">
        <f>#REF!</f>
        <v>#REF!</v>
      </c>
    </row>
    <row r="52" spans="1:5">
      <c r="A52" s="3"/>
      <c r="B52" s="17"/>
      <c r="C52" s="18" t="s">
        <v>56</v>
      </c>
      <c r="D52" s="18"/>
      <c r="E52" s="8" t="e">
        <f>#REF!</f>
        <v>#REF!</v>
      </c>
    </row>
    <row r="53" spans="1:5">
      <c r="A53" s="3"/>
      <c r="B53" s="17"/>
      <c r="C53" s="21" t="s">
        <v>57</v>
      </c>
      <c r="D53" s="21"/>
      <c r="E53" s="10" t="e">
        <f>#REF!</f>
        <v>#REF!</v>
      </c>
    </row>
    <row r="54" spans="1:5">
      <c r="A54" s="3"/>
      <c r="B54" s="17"/>
      <c r="C54" s="18" t="s">
        <v>58</v>
      </c>
      <c r="D54" s="18"/>
      <c r="E54" s="8" t="e">
        <f>#REF!</f>
        <v>#REF!</v>
      </c>
    </row>
    <row r="55" spans="1:5">
      <c r="A55" s="3"/>
      <c r="B55" s="17"/>
      <c r="C55" s="18" t="s">
        <v>59</v>
      </c>
      <c r="D55" s="18"/>
      <c r="E55" s="8" t="e">
        <f>#REF!</f>
        <v>#REF!</v>
      </c>
    </row>
    <row r="56" spans="1:5" ht="15.75" thickBot="1">
      <c r="A56" s="3"/>
      <c r="B56" s="17"/>
      <c r="C56" s="19" t="s">
        <v>60</v>
      </c>
      <c r="D56" s="19"/>
      <c r="E56" s="9" t="e">
        <f>#REF!</f>
        <v>#REF!</v>
      </c>
    </row>
    <row r="57" spans="1:5" ht="15.75" thickBot="1">
      <c r="A57" s="3"/>
      <c r="B57" s="2"/>
      <c r="C57" s="19" t="s">
        <v>61</v>
      </c>
      <c r="D57" s="19"/>
      <c r="E57" s="9" t="e">
        <f>#REF!</f>
        <v>#REF!</v>
      </c>
    </row>
    <row r="58" spans="1:5">
      <c r="A58" s="3"/>
      <c r="B58" s="2"/>
      <c r="C58" s="20" t="s">
        <v>3</v>
      </c>
      <c r="D58" s="20"/>
      <c r="E58" s="1">
        <v>2012</v>
      </c>
    </row>
    <row r="59" spans="1:5">
      <c r="A59" s="16" t="s">
        <v>66</v>
      </c>
      <c r="B59" s="17" t="s">
        <v>6</v>
      </c>
      <c r="C59" s="18" t="s">
        <v>8</v>
      </c>
      <c r="D59" s="18"/>
      <c r="E59" s="8" t="e">
        <f>#REF!</f>
        <v>#REF!</v>
      </c>
    </row>
    <row r="60" spans="1:5">
      <c r="A60" s="16"/>
      <c r="B60" s="17"/>
      <c r="C60" s="18" t="s">
        <v>10</v>
      </c>
      <c r="D60" s="18"/>
      <c r="E60" s="8" t="e">
        <f>#REF!</f>
        <v>#REF!</v>
      </c>
    </row>
    <row r="61" spans="1:5">
      <c r="A61" s="16"/>
      <c r="B61" s="17"/>
      <c r="C61" s="18" t="s">
        <v>12</v>
      </c>
      <c r="D61" s="18"/>
      <c r="E61" s="8" t="e">
        <f>#REF!</f>
        <v>#REF!</v>
      </c>
    </row>
    <row r="62" spans="1:5">
      <c r="A62" s="16"/>
      <c r="B62" s="17"/>
      <c r="C62" s="18" t="s">
        <v>14</v>
      </c>
      <c r="D62" s="18"/>
      <c r="E62" s="8" t="e">
        <f>#REF!</f>
        <v>#REF!</v>
      </c>
    </row>
    <row r="63" spans="1:5">
      <c r="A63" s="16"/>
      <c r="B63" s="17"/>
      <c r="C63" s="18" t="s">
        <v>16</v>
      </c>
      <c r="D63" s="18"/>
      <c r="E63" s="8" t="e">
        <f>#REF!</f>
        <v>#REF!</v>
      </c>
    </row>
    <row r="64" spans="1:5">
      <c r="A64" s="16"/>
      <c r="B64" s="17"/>
      <c r="C64" s="18" t="s">
        <v>18</v>
      </c>
      <c r="D64" s="18"/>
      <c r="E64" s="8" t="e">
        <f>#REF!</f>
        <v>#REF!</v>
      </c>
    </row>
    <row r="65" spans="1:5">
      <c r="A65" s="16"/>
      <c r="B65" s="17"/>
      <c r="C65" s="18" t="s">
        <v>20</v>
      </c>
      <c r="D65" s="18"/>
      <c r="E65" s="8" t="e">
        <f>#REF!</f>
        <v>#REF!</v>
      </c>
    </row>
    <row r="66" spans="1:5" ht="15.75" thickBot="1">
      <c r="A66" s="16"/>
      <c r="B66" s="4"/>
      <c r="C66" s="19" t="s">
        <v>23</v>
      </c>
      <c r="D66" s="19"/>
      <c r="E66" s="9" t="e">
        <f>#REF!</f>
        <v>#REF!</v>
      </c>
    </row>
    <row r="67" spans="1:5">
      <c r="A67" s="16"/>
      <c r="B67" s="17" t="s">
        <v>25</v>
      </c>
      <c r="C67" s="18" t="s">
        <v>27</v>
      </c>
      <c r="D67" s="18"/>
      <c r="E67" s="8" t="e">
        <f>#REF!</f>
        <v>#REF!</v>
      </c>
    </row>
    <row r="68" spans="1:5">
      <c r="A68" s="16"/>
      <c r="B68" s="17"/>
      <c r="C68" s="18" t="s">
        <v>29</v>
      </c>
      <c r="D68" s="18"/>
      <c r="E68" s="8" t="e">
        <f>#REF!</f>
        <v>#REF!</v>
      </c>
    </row>
    <row r="69" spans="1:5">
      <c r="A69" s="16"/>
      <c r="B69" s="17"/>
      <c r="C69" s="18" t="s">
        <v>31</v>
      </c>
      <c r="D69" s="18"/>
      <c r="E69" s="8" t="e">
        <f>#REF!</f>
        <v>#REF!</v>
      </c>
    </row>
    <row r="70" spans="1:5">
      <c r="A70" s="16"/>
      <c r="B70" s="17"/>
      <c r="C70" s="18" t="s">
        <v>33</v>
      </c>
      <c r="D70" s="18"/>
      <c r="E70" s="8" t="e">
        <f>#REF!</f>
        <v>#REF!</v>
      </c>
    </row>
    <row r="71" spans="1:5">
      <c r="A71" s="16"/>
      <c r="B71" s="17"/>
      <c r="C71" s="18" t="s">
        <v>35</v>
      </c>
      <c r="D71" s="18"/>
      <c r="E71" s="8" t="e">
        <f>#REF!</f>
        <v>#REF!</v>
      </c>
    </row>
    <row r="72" spans="1:5">
      <c r="A72" s="16"/>
      <c r="B72" s="17"/>
      <c r="C72" s="18" t="s">
        <v>37</v>
      </c>
      <c r="D72" s="18"/>
      <c r="E72" s="8" t="e">
        <f>#REF!</f>
        <v>#REF!</v>
      </c>
    </row>
    <row r="73" spans="1:5">
      <c r="A73" s="16"/>
      <c r="B73" s="17"/>
      <c r="C73" s="18" t="s">
        <v>39</v>
      </c>
      <c r="D73" s="18"/>
      <c r="E73" s="8" t="e">
        <f>#REF!</f>
        <v>#REF!</v>
      </c>
    </row>
    <row r="74" spans="1:5">
      <c r="A74" s="16"/>
      <c r="B74" s="17"/>
      <c r="C74" s="18" t="s">
        <v>40</v>
      </c>
      <c r="D74" s="18"/>
      <c r="E74" s="8" t="e">
        <f>#REF!</f>
        <v>#REF!</v>
      </c>
    </row>
    <row r="75" spans="1:5">
      <c r="A75" s="16"/>
      <c r="B75" s="17"/>
      <c r="C75" s="18" t="s">
        <v>42</v>
      </c>
      <c r="D75" s="18"/>
      <c r="E75" s="8" t="e">
        <f>#REF!</f>
        <v>#REF!</v>
      </c>
    </row>
    <row r="76" spans="1:5" ht="15.75" thickBot="1">
      <c r="A76" s="16"/>
      <c r="B76" s="4"/>
      <c r="C76" s="19" t="s">
        <v>44</v>
      </c>
      <c r="D76" s="19"/>
      <c r="E76" s="9" t="e">
        <f>#REF!</f>
        <v>#REF!</v>
      </c>
    </row>
    <row r="77" spans="1:5" ht="15.75" thickBot="1">
      <c r="A77" s="16"/>
      <c r="B77" s="2"/>
      <c r="C77" s="19" t="s">
        <v>46</v>
      </c>
      <c r="D77" s="19"/>
      <c r="E77" s="9" t="e">
        <f>#REF!</f>
        <v>#REF!</v>
      </c>
    </row>
    <row r="78" spans="1:5">
      <c r="A78" s="16" t="s">
        <v>67</v>
      </c>
      <c r="B78" s="17" t="s">
        <v>7</v>
      </c>
      <c r="C78" s="18" t="s">
        <v>9</v>
      </c>
      <c r="D78" s="18"/>
      <c r="E78" s="8" t="e">
        <f>#REF!</f>
        <v>#REF!</v>
      </c>
    </row>
    <row r="79" spans="1:5">
      <c r="A79" s="16"/>
      <c r="B79" s="17"/>
      <c r="C79" s="18" t="s">
        <v>11</v>
      </c>
      <c r="D79" s="18"/>
      <c r="E79" s="8" t="e">
        <f>#REF!</f>
        <v>#REF!</v>
      </c>
    </row>
    <row r="80" spans="1:5">
      <c r="A80" s="16"/>
      <c r="B80" s="17"/>
      <c r="C80" s="18" t="s">
        <v>13</v>
      </c>
      <c r="D80" s="18"/>
      <c r="E80" s="8" t="e">
        <f>#REF!</f>
        <v>#REF!</v>
      </c>
    </row>
    <row r="81" spans="1:5">
      <c r="A81" s="16"/>
      <c r="B81" s="17"/>
      <c r="C81" s="18" t="s">
        <v>15</v>
      </c>
      <c r="D81" s="18"/>
      <c r="E81" s="8" t="e">
        <f>#REF!</f>
        <v>#REF!</v>
      </c>
    </row>
    <row r="82" spans="1:5">
      <c r="A82" s="16"/>
      <c r="B82" s="17"/>
      <c r="C82" s="18" t="s">
        <v>17</v>
      </c>
      <c r="D82" s="18"/>
      <c r="E82" s="8" t="e">
        <f>#REF!</f>
        <v>#REF!</v>
      </c>
    </row>
    <row r="83" spans="1:5">
      <c r="A83" s="16"/>
      <c r="B83" s="17"/>
      <c r="C83" s="18" t="s">
        <v>19</v>
      </c>
      <c r="D83" s="18"/>
      <c r="E83" s="8" t="e">
        <f>#REF!</f>
        <v>#REF!</v>
      </c>
    </row>
    <row r="84" spans="1:5">
      <c r="A84" s="16"/>
      <c r="B84" s="17"/>
      <c r="C84" s="18" t="s">
        <v>21</v>
      </c>
      <c r="D84" s="18"/>
      <c r="E84" s="8" t="e">
        <f>#REF!</f>
        <v>#REF!</v>
      </c>
    </row>
    <row r="85" spans="1:5">
      <c r="A85" s="16"/>
      <c r="B85" s="17"/>
      <c r="C85" s="18" t="s">
        <v>22</v>
      </c>
      <c r="D85" s="18"/>
      <c r="E85" s="8" t="e">
        <f>#REF!</f>
        <v>#REF!</v>
      </c>
    </row>
    <row r="86" spans="1:5" ht="15.75" thickBot="1">
      <c r="A86" s="16"/>
      <c r="B86" s="4"/>
      <c r="C86" s="19" t="s">
        <v>24</v>
      </c>
      <c r="D86" s="19"/>
      <c r="E86" s="9" t="e">
        <f>#REF!</f>
        <v>#REF!</v>
      </c>
    </row>
    <row r="87" spans="1:5">
      <c r="A87" s="16"/>
      <c r="B87" s="17" t="s">
        <v>26</v>
      </c>
      <c r="C87" s="18" t="s">
        <v>28</v>
      </c>
      <c r="D87" s="18"/>
      <c r="E87" s="8" t="e">
        <f>#REF!</f>
        <v>#REF!</v>
      </c>
    </row>
    <row r="88" spans="1:5">
      <c r="A88" s="16"/>
      <c r="B88" s="17"/>
      <c r="C88" s="18" t="s">
        <v>30</v>
      </c>
      <c r="D88" s="18"/>
      <c r="E88" s="8" t="e">
        <f>#REF!</f>
        <v>#REF!</v>
      </c>
    </row>
    <row r="89" spans="1:5">
      <c r="A89" s="16"/>
      <c r="B89" s="17"/>
      <c r="C89" s="18" t="s">
        <v>32</v>
      </c>
      <c r="D89" s="18"/>
      <c r="E89" s="8" t="e">
        <f>#REF!</f>
        <v>#REF!</v>
      </c>
    </row>
    <row r="90" spans="1:5">
      <c r="A90" s="16"/>
      <c r="B90" s="17"/>
      <c r="C90" s="18" t="s">
        <v>34</v>
      </c>
      <c r="D90" s="18"/>
      <c r="E90" s="8" t="e">
        <f>#REF!</f>
        <v>#REF!</v>
      </c>
    </row>
    <row r="91" spans="1:5">
      <c r="A91" s="16"/>
      <c r="B91" s="17"/>
      <c r="C91" s="18" t="s">
        <v>36</v>
      </c>
      <c r="D91" s="18"/>
      <c r="E91" s="8" t="e">
        <f>#REF!</f>
        <v>#REF!</v>
      </c>
    </row>
    <row r="92" spans="1:5">
      <c r="A92" s="16"/>
      <c r="B92" s="17"/>
      <c r="C92" s="18" t="s">
        <v>38</v>
      </c>
      <c r="D92" s="18"/>
      <c r="E92" s="8" t="e">
        <f>#REF!</f>
        <v>#REF!</v>
      </c>
    </row>
    <row r="93" spans="1:5" ht="15.75" thickBot="1">
      <c r="A93" s="16"/>
      <c r="B93" s="2"/>
      <c r="C93" s="19" t="s">
        <v>41</v>
      </c>
      <c r="D93" s="19"/>
      <c r="E93" s="9" t="e">
        <f>#REF!</f>
        <v>#REF!</v>
      </c>
    </row>
    <row r="94" spans="1:5" ht="15.75" thickBot="1">
      <c r="A94" s="16"/>
      <c r="B94" s="2"/>
      <c r="C94" s="19" t="s">
        <v>43</v>
      </c>
      <c r="D94" s="19"/>
      <c r="E94" s="9" t="e">
        <f>#REF!</f>
        <v>#REF!</v>
      </c>
    </row>
    <row r="95" spans="1:5">
      <c r="A95" s="3"/>
      <c r="B95" s="17" t="s">
        <v>45</v>
      </c>
      <c r="C95" s="21" t="s">
        <v>47</v>
      </c>
      <c r="D95" s="21"/>
      <c r="E95" s="10" t="e">
        <f>#REF!</f>
        <v>#REF!</v>
      </c>
    </row>
    <row r="96" spans="1:5">
      <c r="A96" s="3"/>
      <c r="B96" s="17"/>
      <c r="C96" s="18" t="s">
        <v>48</v>
      </c>
      <c r="D96" s="18"/>
      <c r="E96" s="8" t="e">
        <f>#REF!</f>
        <v>#REF!</v>
      </c>
    </row>
    <row r="97" spans="1:5">
      <c r="A97" s="3"/>
      <c r="B97" s="17"/>
      <c r="C97" s="18" t="s">
        <v>49</v>
      </c>
      <c r="D97" s="18"/>
      <c r="E97" s="8" t="e">
        <f>#REF!</f>
        <v>#REF!</v>
      </c>
    </row>
    <row r="98" spans="1:5">
      <c r="A98" s="3"/>
      <c r="B98" s="17"/>
      <c r="C98" s="18" t="s">
        <v>50</v>
      </c>
      <c r="D98" s="18"/>
      <c r="E98" s="8" t="e">
        <f>#REF!</f>
        <v>#REF!</v>
      </c>
    </row>
    <row r="99" spans="1:5">
      <c r="A99" s="3"/>
      <c r="B99" s="17"/>
      <c r="C99" s="21" t="s">
        <v>51</v>
      </c>
      <c r="D99" s="21"/>
      <c r="E99" s="10" t="e">
        <f>#REF!</f>
        <v>#REF!</v>
      </c>
    </row>
    <row r="100" spans="1:5">
      <c r="A100" s="3"/>
      <c r="B100" s="17"/>
      <c r="C100" s="18" t="s">
        <v>52</v>
      </c>
      <c r="D100" s="18"/>
      <c r="E100" s="8" t="e">
        <f>#REF!</f>
        <v>#REF!</v>
      </c>
    </row>
    <row r="101" spans="1:5">
      <c r="A101" s="3"/>
      <c r="B101" s="17"/>
      <c r="C101" s="18" t="s">
        <v>53</v>
      </c>
      <c r="D101" s="18"/>
      <c r="E101" s="8" t="e">
        <f>#REF!</f>
        <v>#REF!</v>
      </c>
    </row>
    <row r="102" spans="1:5">
      <c r="A102" s="3"/>
      <c r="B102" s="17"/>
      <c r="C102" s="18" t="s">
        <v>54</v>
      </c>
      <c r="D102" s="18"/>
      <c r="E102" s="8" t="e">
        <f>#REF!</f>
        <v>#REF!</v>
      </c>
    </row>
    <row r="103" spans="1:5">
      <c r="A103" s="3"/>
      <c r="B103" s="17"/>
      <c r="C103" s="18" t="s">
        <v>55</v>
      </c>
      <c r="D103" s="18"/>
      <c r="E103" s="8" t="e">
        <f>#REF!</f>
        <v>#REF!</v>
      </c>
    </row>
    <row r="104" spans="1:5">
      <c r="A104" s="3"/>
      <c r="B104" s="17"/>
      <c r="C104" s="18" t="s">
        <v>56</v>
      </c>
      <c r="D104" s="18"/>
      <c r="E104" s="8" t="e">
        <f>#REF!</f>
        <v>#REF!</v>
      </c>
    </row>
    <row r="105" spans="1:5">
      <c r="A105" s="3"/>
      <c r="B105" s="17"/>
      <c r="C105" s="21" t="s">
        <v>57</v>
      </c>
      <c r="D105" s="21"/>
      <c r="E105" s="10" t="e">
        <f>#REF!</f>
        <v>#REF!</v>
      </c>
    </row>
    <row r="106" spans="1:5">
      <c r="A106" s="3"/>
      <c r="B106" s="17"/>
      <c r="C106" s="18" t="s">
        <v>58</v>
      </c>
      <c r="D106" s="18"/>
      <c r="E106" s="8" t="e">
        <f>#REF!</f>
        <v>#REF!</v>
      </c>
    </row>
    <row r="107" spans="1:5">
      <c r="A107" s="3"/>
      <c r="B107" s="17"/>
      <c r="C107" s="18" t="s">
        <v>59</v>
      </c>
      <c r="D107" s="18"/>
      <c r="E107" s="8" t="e">
        <f>#REF!</f>
        <v>#REF!</v>
      </c>
    </row>
    <row r="108" spans="1:5" ht="15.75" thickBot="1">
      <c r="A108" s="3"/>
      <c r="B108" s="17"/>
      <c r="C108" s="19" t="s">
        <v>60</v>
      </c>
      <c r="D108" s="19"/>
      <c r="E108" s="9" t="e">
        <f>#REF!</f>
        <v>#REF!</v>
      </c>
    </row>
    <row r="109" spans="1:5" ht="15.75" thickBot="1">
      <c r="A109" s="3"/>
      <c r="B109" s="2"/>
      <c r="C109" s="19" t="s">
        <v>61</v>
      </c>
      <c r="D109" s="19"/>
      <c r="E109" s="9" t="e">
        <f>#REF!</f>
        <v>#REF!</v>
      </c>
    </row>
    <row r="110" spans="1:5">
      <c r="A110" s="3"/>
      <c r="B110" s="2"/>
      <c r="C110" s="26" t="s">
        <v>72</v>
      </c>
      <c r="D110" s="5" t="s">
        <v>62</v>
      </c>
      <c r="E110" s="10" t="e">
        <f>#REF!</f>
        <v>#REF!</v>
      </c>
    </row>
    <row r="111" spans="1:5">
      <c r="A111" s="3"/>
      <c r="B111" s="2"/>
      <c r="C111" s="27"/>
      <c r="D111" s="5" t="s">
        <v>63</v>
      </c>
      <c r="E111" s="10" t="e">
        <f>#REF!</f>
        <v>#REF!</v>
      </c>
    </row>
    <row r="112" spans="1:5">
      <c r="A112" s="3"/>
      <c r="B112" s="2"/>
      <c r="C112" s="27" t="s">
        <v>71</v>
      </c>
      <c r="D112" s="5" t="s">
        <v>62</v>
      </c>
      <c r="E112" s="10" t="e">
        <f>#REF!</f>
        <v>#REF!</v>
      </c>
    </row>
    <row r="113" spans="1:5">
      <c r="A113" s="3"/>
      <c r="B113" s="2"/>
      <c r="C113" s="27"/>
      <c r="D113" s="5" t="s">
        <v>63</v>
      </c>
      <c r="E113" s="10" t="e">
        <f>#REF!</f>
        <v>#REF!</v>
      </c>
    </row>
    <row r="114" spans="1:5">
      <c r="A114" s="25" t="s">
        <v>0</v>
      </c>
      <c r="B114" s="25"/>
      <c r="C114" s="25"/>
      <c r="D114" s="25"/>
      <c r="E114" s="13" t="e">
        <f>#REF!</f>
        <v>#REF!</v>
      </c>
    </row>
    <row r="115" spans="1:5">
      <c r="A115" s="25" t="s">
        <v>2</v>
      </c>
      <c r="B115" s="25"/>
      <c r="C115" s="25"/>
      <c r="D115" s="25"/>
      <c r="E115" s="13" t="e">
        <f>#REF!</f>
        <v>#REF!</v>
      </c>
    </row>
    <row r="116" spans="1:5">
      <c r="A116" s="25" t="s">
        <v>1</v>
      </c>
      <c r="B116" s="25"/>
      <c r="C116" s="25"/>
      <c r="D116" s="25"/>
      <c r="E116" s="14"/>
    </row>
    <row r="117" spans="1:5">
      <c r="A117" s="25" t="s">
        <v>70</v>
      </c>
      <c r="B117" s="25"/>
      <c r="C117" s="25"/>
      <c r="D117" s="25"/>
      <c r="E117" t="s">
        <v>69</v>
      </c>
    </row>
    <row r="118" spans="1:5">
      <c r="B118" s="22" t="s">
        <v>64</v>
      </c>
      <c r="C118" s="21" t="s">
        <v>4</v>
      </c>
      <c r="D118" s="21"/>
      <c r="E118" s="11" t="e">
        <f>#REF!</f>
        <v>#REF!</v>
      </c>
    </row>
    <row r="119" spans="1:5">
      <c r="B119" s="22"/>
      <c r="C119" s="21" t="s">
        <v>6</v>
      </c>
      <c r="D119" s="21"/>
      <c r="E119" s="11" t="e">
        <f>#REF!</f>
        <v>#REF!</v>
      </c>
    </row>
    <row r="120" spans="1:5">
      <c r="B120" s="22"/>
      <c r="C120" s="18" t="s">
        <v>8</v>
      </c>
      <c r="D120" s="18"/>
      <c r="E120" s="12" t="e">
        <f>#REF!</f>
        <v>#REF!</v>
      </c>
    </row>
    <row r="121" spans="1:5">
      <c r="B121" s="22"/>
      <c r="C121" s="18" t="s">
        <v>10</v>
      </c>
      <c r="D121" s="18"/>
      <c r="E121" s="12" t="e">
        <f>#REF!</f>
        <v>#REF!</v>
      </c>
    </row>
    <row r="122" spans="1:5">
      <c r="B122" s="22"/>
      <c r="C122" s="18" t="s">
        <v>12</v>
      </c>
      <c r="D122" s="18"/>
      <c r="E122" s="12" t="e">
        <f>#REF!</f>
        <v>#REF!</v>
      </c>
    </row>
    <row r="123" spans="1:5">
      <c r="B123" s="22"/>
      <c r="C123" s="18" t="s">
        <v>14</v>
      </c>
      <c r="D123" s="18"/>
      <c r="E123" s="12" t="e">
        <f>#REF!</f>
        <v>#REF!</v>
      </c>
    </row>
    <row r="124" spans="1:5">
      <c r="B124" s="22"/>
      <c r="C124" s="18" t="s">
        <v>16</v>
      </c>
      <c r="D124" s="18"/>
      <c r="E124" s="12" t="e">
        <f>#REF!</f>
        <v>#REF!</v>
      </c>
    </row>
    <row r="125" spans="1:5">
      <c r="B125" s="22"/>
      <c r="C125" s="18" t="s">
        <v>18</v>
      </c>
      <c r="D125" s="18"/>
      <c r="E125" s="12" t="e">
        <f>#REF!</f>
        <v>#REF!</v>
      </c>
    </row>
    <row r="126" spans="1:5">
      <c r="B126" s="22"/>
      <c r="C126" s="18" t="s">
        <v>20</v>
      </c>
      <c r="D126" s="18"/>
      <c r="E126" s="12" t="e">
        <f>#REF!</f>
        <v>#REF!</v>
      </c>
    </row>
    <row r="127" spans="1:5">
      <c r="B127" s="22"/>
      <c r="C127" s="21" t="s">
        <v>25</v>
      </c>
      <c r="D127" s="21"/>
      <c r="E127" s="11" t="e">
        <f>#REF!</f>
        <v>#REF!</v>
      </c>
    </row>
    <row r="128" spans="1:5">
      <c r="B128" s="22"/>
      <c r="C128" s="18" t="s">
        <v>27</v>
      </c>
      <c r="D128" s="18"/>
      <c r="E128" s="12" t="e">
        <f>#REF!</f>
        <v>#REF!</v>
      </c>
    </row>
    <row r="129" spans="2:5">
      <c r="B129" s="22"/>
      <c r="C129" s="18" t="s">
        <v>29</v>
      </c>
      <c r="D129" s="18"/>
      <c r="E129" s="12" t="e">
        <f>#REF!</f>
        <v>#REF!</v>
      </c>
    </row>
    <row r="130" spans="2:5">
      <c r="B130" s="22"/>
      <c r="C130" s="18" t="s">
        <v>31</v>
      </c>
      <c r="D130" s="18"/>
      <c r="E130" s="12" t="e">
        <f>#REF!</f>
        <v>#REF!</v>
      </c>
    </row>
    <row r="131" spans="2:5">
      <c r="B131" s="22"/>
      <c r="C131" s="18" t="s">
        <v>33</v>
      </c>
      <c r="D131" s="18"/>
      <c r="E131" s="12" t="e">
        <f>#REF!</f>
        <v>#REF!</v>
      </c>
    </row>
    <row r="132" spans="2:5">
      <c r="B132" s="22"/>
      <c r="C132" s="18" t="s">
        <v>35</v>
      </c>
      <c r="D132" s="18"/>
      <c r="E132" s="12" t="e">
        <f>#REF!</f>
        <v>#REF!</v>
      </c>
    </row>
    <row r="133" spans="2:5">
      <c r="B133" s="22"/>
      <c r="C133" s="18" t="s">
        <v>37</v>
      </c>
      <c r="D133" s="18"/>
      <c r="E133" s="12" t="e">
        <f>#REF!</f>
        <v>#REF!</v>
      </c>
    </row>
    <row r="134" spans="2:5">
      <c r="B134" s="22"/>
      <c r="C134" s="18" t="s">
        <v>39</v>
      </c>
      <c r="D134" s="18"/>
      <c r="E134" s="12" t="e">
        <f>#REF!</f>
        <v>#REF!</v>
      </c>
    </row>
    <row r="135" spans="2:5">
      <c r="B135" s="22"/>
      <c r="C135" s="18" t="s">
        <v>40</v>
      </c>
      <c r="D135" s="18"/>
      <c r="E135" s="12" t="e">
        <f>#REF!</f>
        <v>#REF!</v>
      </c>
    </row>
    <row r="136" spans="2:5">
      <c r="B136" s="22"/>
      <c r="C136" s="18" t="s">
        <v>42</v>
      </c>
      <c r="D136" s="18"/>
      <c r="E136" s="12" t="e">
        <f>#REF!</f>
        <v>#REF!</v>
      </c>
    </row>
    <row r="137" spans="2:5">
      <c r="B137" s="22"/>
      <c r="C137" s="21" t="s">
        <v>5</v>
      </c>
      <c r="D137" s="21"/>
      <c r="E137" s="11" t="e">
        <f>#REF!</f>
        <v>#REF!</v>
      </c>
    </row>
    <row r="138" spans="2:5">
      <c r="B138" s="22"/>
      <c r="C138" s="21" t="s">
        <v>7</v>
      </c>
      <c r="D138" s="21"/>
      <c r="E138" s="11" t="e">
        <f>#REF!</f>
        <v>#REF!</v>
      </c>
    </row>
    <row r="139" spans="2:5">
      <c r="B139" s="22"/>
      <c r="C139" s="18" t="s">
        <v>9</v>
      </c>
      <c r="D139" s="18"/>
      <c r="E139" s="12" t="e">
        <f>#REF!</f>
        <v>#REF!</v>
      </c>
    </row>
    <row r="140" spans="2:5">
      <c r="B140" s="22"/>
      <c r="C140" s="18" t="s">
        <v>11</v>
      </c>
      <c r="D140" s="18"/>
      <c r="E140" s="12" t="e">
        <f>#REF!</f>
        <v>#REF!</v>
      </c>
    </row>
    <row r="141" spans="2:5">
      <c r="B141" s="22"/>
      <c r="C141" s="18" t="s">
        <v>13</v>
      </c>
      <c r="D141" s="18"/>
      <c r="E141" s="12" t="e">
        <f>#REF!</f>
        <v>#REF!</v>
      </c>
    </row>
    <row r="142" spans="2:5">
      <c r="B142" s="22"/>
      <c r="C142" s="18" t="s">
        <v>15</v>
      </c>
      <c r="D142" s="18"/>
      <c r="E142" s="12" t="e">
        <f>#REF!</f>
        <v>#REF!</v>
      </c>
    </row>
    <row r="143" spans="2:5">
      <c r="B143" s="22"/>
      <c r="C143" s="18" t="s">
        <v>17</v>
      </c>
      <c r="D143" s="18"/>
      <c r="E143" s="12" t="e">
        <f>#REF!</f>
        <v>#REF!</v>
      </c>
    </row>
    <row r="144" spans="2:5">
      <c r="B144" s="22"/>
      <c r="C144" s="18" t="s">
        <v>19</v>
      </c>
      <c r="D144" s="18"/>
      <c r="E144" s="12" t="e">
        <f>#REF!</f>
        <v>#REF!</v>
      </c>
    </row>
    <row r="145" spans="2:5">
      <c r="B145" s="22"/>
      <c r="C145" s="18" t="s">
        <v>21</v>
      </c>
      <c r="D145" s="18"/>
      <c r="E145" s="12" t="e">
        <f>#REF!</f>
        <v>#REF!</v>
      </c>
    </row>
    <row r="146" spans="2:5">
      <c r="B146" s="22"/>
      <c r="C146" s="18" t="s">
        <v>22</v>
      </c>
      <c r="D146" s="18"/>
      <c r="E146" s="12" t="e">
        <f>#REF!</f>
        <v>#REF!</v>
      </c>
    </row>
    <row r="147" spans="2:5">
      <c r="B147" s="22"/>
      <c r="C147" s="24" t="s">
        <v>26</v>
      </c>
      <c r="D147" s="24"/>
      <c r="E147" s="11" t="e">
        <f>#REF!</f>
        <v>#REF!</v>
      </c>
    </row>
    <row r="148" spans="2:5">
      <c r="B148" s="22"/>
      <c r="C148" s="18" t="s">
        <v>28</v>
      </c>
      <c r="D148" s="18"/>
      <c r="E148" s="12" t="e">
        <f>#REF!</f>
        <v>#REF!</v>
      </c>
    </row>
    <row r="149" spans="2:5">
      <c r="B149" s="22"/>
      <c r="C149" s="18" t="s">
        <v>30</v>
      </c>
      <c r="D149" s="18"/>
      <c r="E149" s="12" t="e">
        <f>#REF!</f>
        <v>#REF!</v>
      </c>
    </row>
    <row r="150" spans="2:5">
      <c r="B150" s="22"/>
      <c r="C150" s="18" t="s">
        <v>32</v>
      </c>
      <c r="D150" s="18"/>
      <c r="E150" s="12" t="e">
        <f>#REF!</f>
        <v>#REF!</v>
      </c>
    </row>
    <row r="151" spans="2:5">
      <c r="B151" s="22"/>
      <c r="C151" s="18" t="s">
        <v>34</v>
      </c>
      <c r="D151" s="18"/>
      <c r="E151" s="12" t="e">
        <f>#REF!</f>
        <v>#REF!</v>
      </c>
    </row>
    <row r="152" spans="2:5">
      <c r="B152" s="22"/>
      <c r="C152" s="18" t="s">
        <v>36</v>
      </c>
      <c r="D152" s="18"/>
      <c r="E152" s="12" t="e">
        <f>#REF!</f>
        <v>#REF!</v>
      </c>
    </row>
    <row r="153" spans="2:5">
      <c r="B153" s="22"/>
      <c r="C153" s="18" t="s">
        <v>38</v>
      </c>
      <c r="D153" s="18"/>
      <c r="E153" s="12" t="e">
        <f>#REF!</f>
        <v>#REF!</v>
      </c>
    </row>
    <row r="154" spans="2:5">
      <c r="B154" s="22"/>
      <c r="C154" s="21" t="s">
        <v>45</v>
      </c>
      <c r="D154" s="21"/>
      <c r="E154" s="11" t="e">
        <f>#REF!</f>
        <v>#REF!</v>
      </c>
    </row>
    <row r="155" spans="2:5">
      <c r="B155" s="22"/>
      <c r="C155" s="21" t="s">
        <v>47</v>
      </c>
      <c r="D155" s="21"/>
      <c r="E155" s="11" t="e">
        <f>#REF!</f>
        <v>#REF!</v>
      </c>
    </row>
    <row r="156" spans="2:5">
      <c r="B156" s="22"/>
      <c r="C156" s="18" t="s">
        <v>48</v>
      </c>
      <c r="D156" s="18"/>
      <c r="E156" s="12" t="e">
        <f>#REF!</f>
        <v>#REF!</v>
      </c>
    </row>
    <row r="157" spans="2:5">
      <c r="B157" s="22"/>
      <c r="C157" s="18" t="s">
        <v>49</v>
      </c>
      <c r="D157" s="18"/>
      <c r="E157" s="12" t="e">
        <f>#REF!</f>
        <v>#REF!</v>
      </c>
    </row>
    <row r="158" spans="2:5">
      <c r="B158" s="22"/>
      <c r="C158" s="18" t="s">
        <v>50</v>
      </c>
      <c r="D158" s="18"/>
      <c r="E158" s="12" t="e">
        <f>#REF!</f>
        <v>#REF!</v>
      </c>
    </row>
    <row r="159" spans="2:5">
      <c r="B159" s="22"/>
      <c r="C159" s="21" t="s">
        <v>51</v>
      </c>
      <c r="D159" s="21"/>
      <c r="E159" s="11" t="e">
        <f>#REF!</f>
        <v>#REF!</v>
      </c>
    </row>
    <row r="160" spans="2:5">
      <c r="B160" s="22"/>
      <c r="C160" s="18" t="s">
        <v>52</v>
      </c>
      <c r="D160" s="18"/>
      <c r="E160" s="12" t="e">
        <f>#REF!</f>
        <v>#REF!</v>
      </c>
    </row>
    <row r="161" spans="2:5">
      <c r="B161" s="22"/>
      <c r="C161" s="18" t="s">
        <v>53</v>
      </c>
      <c r="D161" s="18"/>
      <c r="E161" s="12" t="e">
        <f>#REF!</f>
        <v>#REF!</v>
      </c>
    </row>
    <row r="162" spans="2:5">
      <c r="B162" s="22"/>
      <c r="C162" s="18" t="s">
        <v>54</v>
      </c>
      <c r="D162" s="18"/>
      <c r="E162" s="12" t="e">
        <f>#REF!</f>
        <v>#REF!</v>
      </c>
    </row>
    <row r="163" spans="2:5">
      <c r="B163" s="22"/>
      <c r="C163" s="18" t="s">
        <v>55</v>
      </c>
      <c r="D163" s="18"/>
      <c r="E163" s="12" t="e">
        <f>#REF!</f>
        <v>#REF!</v>
      </c>
    </row>
    <row r="164" spans="2:5">
      <c r="B164" s="22"/>
      <c r="C164" s="18" t="s">
        <v>56</v>
      </c>
      <c r="D164" s="18"/>
      <c r="E164" s="12" t="e">
        <f>#REF!</f>
        <v>#REF!</v>
      </c>
    </row>
    <row r="165" spans="2:5">
      <c r="B165" s="22"/>
      <c r="C165" s="21" t="s">
        <v>57</v>
      </c>
      <c r="D165" s="21"/>
      <c r="E165" s="11" t="e">
        <f>#REF!</f>
        <v>#REF!</v>
      </c>
    </row>
    <row r="166" spans="2:5">
      <c r="B166" s="22"/>
      <c r="C166" s="18" t="s">
        <v>58</v>
      </c>
      <c r="D166" s="18"/>
      <c r="E166" s="12" t="e">
        <f>#REF!</f>
        <v>#REF!</v>
      </c>
    </row>
    <row r="167" spans="2:5" ht="15" customHeight="1" thickBot="1">
      <c r="B167" s="23"/>
      <c r="C167" s="18" t="s">
        <v>59</v>
      </c>
      <c r="D167" s="18"/>
      <c r="E167" s="12" t="e">
        <f>#REF!</f>
        <v>#REF!</v>
      </c>
    </row>
    <row r="168" spans="2:5">
      <c r="B168" s="22" t="s">
        <v>65</v>
      </c>
      <c r="C168" s="21" t="s">
        <v>4</v>
      </c>
      <c r="D168" s="21"/>
      <c r="E168" s="11" t="e">
        <f>#REF!</f>
        <v>#REF!</v>
      </c>
    </row>
    <row r="169" spans="2:5" ht="15" customHeight="1">
      <c r="B169" s="22"/>
      <c r="C169" s="21" t="s">
        <v>6</v>
      </c>
      <c r="D169" s="21"/>
      <c r="E169" s="11" t="e">
        <f>#REF!</f>
        <v>#REF!</v>
      </c>
    </row>
    <row r="170" spans="2:5" ht="15" customHeight="1">
      <c r="B170" s="22"/>
      <c r="C170" s="18" t="s">
        <v>8</v>
      </c>
      <c r="D170" s="18"/>
      <c r="E170" s="12" t="e">
        <f>#REF!</f>
        <v>#REF!</v>
      </c>
    </row>
    <row r="171" spans="2:5" ht="15" customHeight="1">
      <c r="B171" s="22"/>
      <c r="C171" s="18" t="s">
        <v>10</v>
      </c>
      <c r="D171" s="18"/>
      <c r="E171" s="12" t="e">
        <f>#REF!</f>
        <v>#REF!</v>
      </c>
    </row>
    <row r="172" spans="2:5">
      <c r="B172" s="22"/>
      <c r="C172" s="18" t="s">
        <v>12</v>
      </c>
      <c r="D172" s="18"/>
      <c r="E172" s="12" t="e">
        <f>#REF!</f>
        <v>#REF!</v>
      </c>
    </row>
    <row r="173" spans="2:5">
      <c r="B173" s="22"/>
      <c r="C173" s="18" t="s">
        <v>14</v>
      </c>
      <c r="D173" s="18"/>
      <c r="E173" s="12" t="e">
        <f>#REF!</f>
        <v>#REF!</v>
      </c>
    </row>
    <row r="174" spans="2:5" ht="15" customHeight="1">
      <c r="B174" s="22"/>
      <c r="C174" s="18" t="s">
        <v>16</v>
      </c>
      <c r="D174" s="18"/>
      <c r="E174" s="12" t="e">
        <f>#REF!</f>
        <v>#REF!</v>
      </c>
    </row>
    <row r="175" spans="2:5" ht="15" customHeight="1">
      <c r="B175" s="22"/>
      <c r="C175" s="18" t="s">
        <v>18</v>
      </c>
      <c r="D175" s="18"/>
      <c r="E175" s="12" t="e">
        <f>#REF!</f>
        <v>#REF!</v>
      </c>
    </row>
    <row r="176" spans="2:5">
      <c r="B176" s="22"/>
      <c r="C176" s="18" t="s">
        <v>20</v>
      </c>
      <c r="D176" s="18"/>
      <c r="E176" s="12" t="e">
        <f>#REF!</f>
        <v>#REF!</v>
      </c>
    </row>
    <row r="177" spans="2:5" ht="15" customHeight="1">
      <c r="B177" s="22"/>
      <c r="C177" s="21" t="s">
        <v>25</v>
      </c>
      <c r="D177" s="21"/>
      <c r="E177" s="11" t="e">
        <f>#REF!</f>
        <v>#REF!</v>
      </c>
    </row>
    <row r="178" spans="2:5">
      <c r="B178" s="22"/>
      <c r="C178" s="18" t="s">
        <v>27</v>
      </c>
      <c r="D178" s="18"/>
      <c r="E178" s="12" t="e">
        <f>#REF!</f>
        <v>#REF!</v>
      </c>
    </row>
    <row r="179" spans="2:5" ht="15" customHeight="1">
      <c r="B179" s="22"/>
      <c r="C179" s="18" t="s">
        <v>29</v>
      </c>
      <c r="D179" s="18"/>
      <c r="E179" s="12" t="e">
        <f>#REF!</f>
        <v>#REF!</v>
      </c>
    </row>
    <row r="180" spans="2:5" ht="15" customHeight="1">
      <c r="B180" s="22"/>
      <c r="C180" s="18" t="s">
        <v>31</v>
      </c>
      <c r="D180" s="18"/>
      <c r="E180" s="12" t="e">
        <f>#REF!</f>
        <v>#REF!</v>
      </c>
    </row>
    <row r="181" spans="2:5" ht="15" customHeight="1">
      <c r="B181" s="22"/>
      <c r="C181" s="18" t="s">
        <v>33</v>
      </c>
      <c r="D181" s="18"/>
      <c r="E181" s="12" t="e">
        <f>#REF!</f>
        <v>#REF!</v>
      </c>
    </row>
    <row r="182" spans="2:5" ht="15" customHeight="1">
      <c r="B182" s="22"/>
      <c r="C182" s="18" t="s">
        <v>35</v>
      </c>
      <c r="D182" s="18"/>
      <c r="E182" s="12" t="e">
        <f>#REF!</f>
        <v>#REF!</v>
      </c>
    </row>
    <row r="183" spans="2:5" ht="15" customHeight="1">
      <c r="B183" s="22"/>
      <c r="C183" s="18" t="s">
        <v>37</v>
      </c>
      <c r="D183" s="18"/>
      <c r="E183" s="12" t="e">
        <f>#REF!</f>
        <v>#REF!</v>
      </c>
    </row>
    <row r="184" spans="2:5" ht="15" customHeight="1">
      <c r="B184" s="22"/>
      <c r="C184" s="18" t="s">
        <v>39</v>
      </c>
      <c r="D184" s="18"/>
      <c r="E184" s="12" t="e">
        <f>#REF!</f>
        <v>#REF!</v>
      </c>
    </row>
    <row r="185" spans="2:5" ht="15" customHeight="1">
      <c r="B185" s="22"/>
      <c r="C185" s="18" t="s">
        <v>40</v>
      </c>
      <c r="D185" s="18"/>
      <c r="E185" s="12" t="e">
        <f>#REF!</f>
        <v>#REF!</v>
      </c>
    </row>
    <row r="186" spans="2:5" ht="15" customHeight="1">
      <c r="B186" s="22"/>
      <c r="C186" s="18" t="s">
        <v>42</v>
      </c>
      <c r="D186" s="18"/>
      <c r="E186" s="12" t="e">
        <f>#REF!</f>
        <v>#REF!</v>
      </c>
    </row>
    <row r="187" spans="2:5" ht="15" customHeight="1">
      <c r="B187" s="22"/>
      <c r="C187" s="21" t="s">
        <v>5</v>
      </c>
      <c r="D187" s="21"/>
      <c r="E187" s="11" t="e">
        <f>#REF!</f>
        <v>#REF!</v>
      </c>
    </row>
    <row r="188" spans="2:5">
      <c r="B188" s="22"/>
      <c r="C188" s="21" t="s">
        <v>7</v>
      </c>
      <c r="D188" s="21"/>
      <c r="E188" s="11" t="e">
        <f>#REF!</f>
        <v>#REF!</v>
      </c>
    </row>
    <row r="189" spans="2:5">
      <c r="B189" s="22"/>
      <c r="C189" s="18" t="s">
        <v>9</v>
      </c>
      <c r="D189" s="18"/>
      <c r="E189" s="12" t="e">
        <f>#REF!</f>
        <v>#REF!</v>
      </c>
    </row>
    <row r="190" spans="2:5">
      <c r="B190" s="22"/>
      <c r="C190" s="18" t="s">
        <v>11</v>
      </c>
      <c r="D190" s="18"/>
      <c r="E190" s="12" t="e">
        <f>#REF!</f>
        <v>#REF!</v>
      </c>
    </row>
    <row r="191" spans="2:5" ht="15" customHeight="1">
      <c r="B191" s="22"/>
      <c r="C191" s="18" t="s">
        <v>13</v>
      </c>
      <c r="D191" s="18"/>
      <c r="E191" s="12" t="e">
        <f>#REF!</f>
        <v>#REF!</v>
      </c>
    </row>
    <row r="192" spans="2:5">
      <c r="B192" s="22"/>
      <c r="C192" s="18" t="s">
        <v>15</v>
      </c>
      <c r="D192" s="18"/>
      <c r="E192" s="12" t="e">
        <f>#REF!</f>
        <v>#REF!</v>
      </c>
    </row>
    <row r="193" spans="2:5" ht="15" customHeight="1">
      <c r="B193" s="22"/>
      <c r="C193" s="18" t="s">
        <v>17</v>
      </c>
      <c r="D193" s="18"/>
      <c r="E193" s="12" t="e">
        <f>#REF!</f>
        <v>#REF!</v>
      </c>
    </row>
    <row r="194" spans="2:5" ht="15" customHeight="1">
      <c r="B194" s="22"/>
      <c r="C194" s="18" t="s">
        <v>19</v>
      </c>
      <c r="D194" s="18"/>
      <c r="E194" s="12" t="e">
        <f>#REF!</f>
        <v>#REF!</v>
      </c>
    </row>
    <row r="195" spans="2:5" ht="15" customHeight="1">
      <c r="B195" s="22"/>
      <c r="C195" s="18" t="s">
        <v>21</v>
      </c>
      <c r="D195" s="18"/>
      <c r="E195" s="12" t="e">
        <f>#REF!</f>
        <v>#REF!</v>
      </c>
    </row>
    <row r="196" spans="2:5" ht="15" customHeight="1">
      <c r="B196" s="22"/>
      <c r="C196" s="18" t="s">
        <v>22</v>
      </c>
      <c r="D196" s="18"/>
      <c r="E196" s="12" t="e">
        <f>#REF!</f>
        <v>#REF!</v>
      </c>
    </row>
    <row r="197" spans="2:5" ht="15" customHeight="1">
      <c r="B197" s="22"/>
      <c r="C197" s="24" t="s">
        <v>26</v>
      </c>
      <c r="D197" s="24"/>
      <c r="E197" s="11" t="e">
        <f>#REF!</f>
        <v>#REF!</v>
      </c>
    </row>
    <row r="198" spans="2:5" ht="15" customHeight="1">
      <c r="B198" s="22"/>
      <c r="C198" s="18" t="s">
        <v>28</v>
      </c>
      <c r="D198" s="18"/>
      <c r="E198" s="12" t="e">
        <f>#REF!</f>
        <v>#REF!</v>
      </c>
    </row>
    <row r="199" spans="2:5" ht="15" customHeight="1">
      <c r="B199" s="22"/>
      <c r="C199" s="18" t="s">
        <v>30</v>
      </c>
      <c r="D199" s="18"/>
      <c r="E199" s="12" t="e">
        <f>#REF!</f>
        <v>#REF!</v>
      </c>
    </row>
    <row r="200" spans="2:5" ht="15" customHeight="1">
      <c r="B200" s="22"/>
      <c r="C200" s="18" t="s">
        <v>32</v>
      </c>
      <c r="D200" s="18"/>
      <c r="E200" s="12" t="e">
        <f>#REF!</f>
        <v>#REF!</v>
      </c>
    </row>
    <row r="201" spans="2:5">
      <c r="B201" s="22"/>
      <c r="C201" s="18" t="s">
        <v>34</v>
      </c>
      <c r="D201" s="18"/>
      <c r="E201" s="12" t="e">
        <f>#REF!</f>
        <v>#REF!</v>
      </c>
    </row>
    <row r="202" spans="2:5" ht="15" customHeight="1">
      <c r="B202" s="22"/>
      <c r="C202" s="18" t="s">
        <v>36</v>
      </c>
      <c r="D202" s="18"/>
      <c r="E202" s="12" t="e">
        <f>#REF!</f>
        <v>#REF!</v>
      </c>
    </row>
    <row r="203" spans="2:5">
      <c r="B203" s="22"/>
      <c r="C203" s="18" t="s">
        <v>38</v>
      </c>
      <c r="D203" s="18"/>
      <c r="E203" s="12" t="e">
        <f>#REF!</f>
        <v>#REF!</v>
      </c>
    </row>
    <row r="204" spans="2:5" ht="15" customHeight="1">
      <c r="B204" s="22"/>
      <c r="C204" s="21" t="s">
        <v>45</v>
      </c>
      <c r="D204" s="21"/>
      <c r="E204" s="11" t="e">
        <f>#REF!</f>
        <v>#REF!</v>
      </c>
    </row>
    <row r="205" spans="2:5" ht="15" customHeight="1">
      <c r="B205" s="22"/>
      <c r="C205" s="21" t="s">
        <v>47</v>
      </c>
      <c r="D205" s="21"/>
      <c r="E205" s="11" t="e">
        <f>#REF!</f>
        <v>#REF!</v>
      </c>
    </row>
    <row r="206" spans="2:5" ht="15" customHeight="1">
      <c r="B206" s="22"/>
      <c r="C206" s="18" t="s">
        <v>48</v>
      </c>
      <c r="D206" s="18"/>
      <c r="E206" s="12" t="e">
        <f>#REF!</f>
        <v>#REF!</v>
      </c>
    </row>
    <row r="207" spans="2:5" ht="15" customHeight="1">
      <c r="B207" s="22"/>
      <c r="C207" s="18" t="s">
        <v>49</v>
      </c>
      <c r="D207" s="18"/>
      <c r="E207" s="12" t="e">
        <f>#REF!</f>
        <v>#REF!</v>
      </c>
    </row>
    <row r="208" spans="2:5" ht="15" customHeight="1">
      <c r="B208" s="22"/>
      <c r="C208" s="18" t="s">
        <v>50</v>
      </c>
      <c r="D208" s="18"/>
      <c r="E208" s="12" t="e">
        <f>#REF!</f>
        <v>#REF!</v>
      </c>
    </row>
    <row r="209" spans="2:5" ht="15" customHeight="1">
      <c r="B209" s="22"/>
      <c r="C209" s="21" t="s">
        <v>51</v>
      </c>
      <c r="D209" s="21"/>
      <c r="E209" s="11" t="e">
        <f>#REF!</f>
        <v>#REF!</v>
      </c>
    </row>
    <row r="210" spans="2:5">
      <c r="B210" s="22"/>
      <c r="C210" s="18" t="s">
        <v>52</v>
      </c>
      <c r="D210" s="18"/>
      <c r="E210" s="12" t="e">
        <f>#REF!</f>
        <v>#REF!</v>
      </c>
    </row>
    <row r="211" spans="2:5" ht="15" customHeight="1">
      <c r="B211" s="22"/>
      <c r="C211" s="18" t="s">
        <v>53</v>
      </c>
      <c r="D211" s="18"/>
      <c r="E211" s="12" t="e">
        <f>#REF!</f>
        <v>#REF!</v>
      </c>
    </row>
    <row r="212" spans="2:5">
      <c r="B212" s="22"/>
      <c r="C212" s="18" t="s">
        <v>54</v>
      </c>
      <c r="D212" s="18"/>
      <c r="E212" s="12" t="e">
        <f>#REF!</f>
        <v>#REF!</v>
      </c>
    </row>
    <row r="213" spans="2:5" ht="15" customHeight="1">
      <c r="B213" s="22"/>
      <c r="C213" s="18" t="s">
        <v>55</v>
      </c>
      <c r="D213" s="18"/>
      <c r="E213" s="12" t="e">
        <f>#REF!</f>
        <v>#REF!</v>
      </c>
    </row>
    <row r="214" spans="2:5">
      <c r="B214" s="22"/>
      <c r="C214" s="18" t="s">
        <v>56</v>
      </c>
      <c r="D214" s="18"/>
      <c r="E214" s="12" t="e">
        <f>#REF!</f>
        <v>#REF!</v>
      </c>
    </row>
    <row r="215" spans="2:5">
      <c r="B215" s="22"/>
      <c r="C215" s="21" t="s">
        <v>57</v>
      </c>
      <c r="D215" s="21"/>
      <c r="E215" s="11" t="e">
        <f>#REF!</f>
        <v>#REF!</v>
      </c>
    </row>
    <row r="216" spans="2:5">
      <c r="B216" s="22"/>
      <c r="C216" s="18" t="s">
        <v>58</v>
      </c>
      <c r="D216" s="18"/>
      <c r="E216" s="12" t="e">
        <f>#REF!</f>
        <v>#REF!</v>
      </c>
    </row>
    <row r="217" spans="2:5" ht="15.75" thickBot="1">
      <c r="B217" s="23"/>
      <c r="C217" s="18" t="s">
        <v>59</v>
      </c>
      <c r="D217" s="18"/>
      <c r="E217" s="12" t="e">
        <f>#REF!</f>
        <v>#REF!</v>
      </c>
    </row>
    <row r="218" spans="2:5">
      <c r="C218" s="26" t="s">
        <v>72</v>
      </c>
      <c r="D218" s="5" t="s">
        <v>62</v>
      </c>
      <c r="E218" s="15" t="e">
        <f>#REF!</f>
        <v>#REF!</v>
      </c>
    </row>
    <row r="219" spans="2:5">
      <c r="C219" s="27"/>
      <c r="D219" s="5" t="s">
        <v>63</v>
      </c>
      <c r="E219" s="15" t="e">
        <f>#REF!</f>
        <v>#REF!</v>
      </c>
    </row>
    <row r="220" spans="2:5">
      <c r="C220" s="27" t="s">
        <v>71</v>
      </c>
      <c r="D220" s="5" t="s">
        <v>62</v>
      </c>
      <c r="E220" s="15" t="e">
        <f>#REF!</f>
        <v>#REF!</v>
      </c>
    </row>
    <row r="221" spans="2:5">
      <c r="C221" s="2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4"/>
  <sheetViews>
    <sheetView showGridLines="0" tabSelected="1" workbookViewId="0">
      <selection activeCell="A2" sqref="A2:F2"/>
    </sheetView>
  </sheetViews>
  <sheetFormatPr baseColWidth="10" defaultRowHeight="11.25"/>
  <cols>
    <col min="1" max="1" width="55.140625" style="31" bestFit="1" customWidth="1"/>
    <col min="2" max="2" width="16.42578125" style="31" bestFit="1" customWidth="1"/>
    <col min="3" max="3" width="17.140625" style="31" customWidth="1"/>
    <col min="4" max="4" width="19.140625" style="31" customWidth="1"/>
    <col min="5" max="5" width="17.140625" style="31" customWidth="1"/>
    <col min="6" max="6" width="14.85546875" style="31" bestFit="1" customWidth="1"/>
    <col min="7" max="16384" width="11.42578125" style="31"/>
  </cols>
  <sheetData>
    <row r="1" spans="1:6" ht="4.5" customHeight="1">
      <c r="A1" s="28"/>
      <c r="B1" s="29"/>
      <c r="C1" s="29"/>
      <c r="D1" s="29"/>
      <c r="E1" s="29"/>
      <c r="F1" s="30"/>
    </row>
    <row r="2" spans="1:6">
      <c r="A2" s="28" t="s">
        <v>185</v>
      </c>
      <c r="B2" s="29"/>
      <c r="C2" s="29"/>
      <c r="D2" s="29"/>
      <c r="E2" s="29"/>
      <c r="F2" s="29"/>
    </row>
    <row r="3" spans="1:6" ht="24" customHeight="1">
      <c r="A3" s="28" t="s">
        <v>405</v>
      </c>
      <c r="B3" s="29"/>
      <c r="C3" s="29"/>
      <c r="D3" s="29"/>
      <c r="E3" s="29"/>
      <c r="F3" s="29"/>
    </row>
    <row r="4" spans="1:6">
      <c r="A4" s="32"/>
      <c r="B4" s="33"/>
      <c r="C4" s="34"/>
      <c r="D4" s="34"/>
      <c r="E4" s="34"/>
    </row>
    <row r="5" spans="1:6">
      <c r="A5" s="35" t="s">
        <v>2</v>
      </c>
      <c r="B5" s="36" t="s">
        <v>186</v>
      </c>
      <c r="C5" s="37"/>
      <c r="D5" s="38"/>
      <c r="E5" s="39"/>
    </row>
    <row r="6" spans="1:6">
      <c r="A6" s="35"/>
      <c r="B6" s="40"/>
      <c r="C6" s="41"/>
      <c r="D6" s="42"/>
      <c r="E6" s="43"/>
    </row>
    <row r="7" spans="1:6">
      <c r="A7" s="35"/>
      <c r="B7" s="40"/>
      <c r="C7" s="41"/>
      <c r="D7" s="42"/>
      <c r="E7" s="43"/>
    </row>
    <row r="8" spans="1:6">
      <c r="A8" s="44" t="s">
        <v>179</v>
      </c>
      <c r="B8" s="44"/>
      <c r="C8" s="44"/>
      <c r="D8" s="44"/>
      <c r="E8" s="44"/>
    </row>
    <row r="9" spans="1:6">
      <c r="A9" s="45"/>
      <c r="B9" s="40"/>
      <c r="C9" s="41"/>
      <c r="D9" s="42"/>
      <c r="E9" s="43"/>
    </row>
    <row r="10" spans="1:6">
      <c r="A10" s="46" t="s">
        <v>167</v>
      </c>
      <c r="B10" s="47"/>
      <c r="C10" s="34"/>
      <c r="D10" s="34"/>
      <c r="E10" s="34"/>
    </row>
    <row r="11" spans="1:6">
      <c r="A11" s="48"/>
      <c r="B11" s="33"/>
      <c r="C11" s="34"/>
      <c r="D11" s="34"/>
      <c r="E11" s="34"/>
    </row>
    <row r="12" spans="1:6">
      <c r="A12" s="49" t="s">
        <v>136</v>
      </c>
      <c r="B12" s="33"/>
      <c r="C12" s="34"/>
      <c r="D12" s="34"/>
      <c r="E12" s="34"/>
    </row>
    <row r="13" spans="1:6">
      <c r="B13" s="33"/>
    </row>
    <row r="14" spans="1:6">
      <c r="A14" s="50" t="s">
        <v>137</v>
      </c>
      <c r="B14" s="42"/>
      <c r="C14" s="42"/>
      <c r="D14" s="42"/>
    </row>
    <row r="15" spans="1:6">
      <c r="A15" s="51"/>
      <c r="B15" s="42"/>
      <c r="C15" s="42"/>
      <c r="D15" s="42"/>
    </row>
    <row r="16" spans="1:6" ht="20.25" customHeight="1">
      <c r="A16" s="52" t="s">
        <v>139</v>
      </c>
      <c r="B16" s="53" t="s">
        <v>77</v>
      </c>
      <c r="C16" s="53" t="s">
        <v>140</v>
      </c>
      <c r="D16" s="53" t="s">
        <v>141</v>
      </c>
    </row>
    <row r="17" spans="1:4">
      <c r="A17" s="54" t="s">
        <v>187</v>
      </c>
      <c r="B17" s="55"/>
      <c r="C17" s="55">
        <v>0</v>
      </c>
      <c r="D17" s="55">
        <v>0</v>
      </c>
    </row>
    <row r="18" spans="1:4">
      <c r="A18" s="56"/>
      <c r="B18" s="57"/>
      <c r="C18" s="57">
        <v>0</v>
      </c>
      <c r="D18" s="57">
        <v>0</v>
      </c>
    </row>
    <row r="19" spans="1:4">
      <c r="A19" s="56" t="s">
        <v>188</v>
      </c>
      <c r="B19" s="57"/>
      <c r="C19" s="57">
        <v>0</v>
      </c>
      <c r="D19" s="57">
        <v>0</v>
      </c>
    </row>
    <row r="20" spans="1:4">
      <c r="A20" s="56" t="s">
        <v>189</v>
      </c>
      <c r="B20" s="58">
        <v>500070.32</v>
      </c>
      <c r="C20" s="58" t="s">
        <v>190</v>
      </c>
      <c r="D20" s="57"/>
    </row>
    <row r="21" spans="1:4">
      <c r="A21" s="56" t="s">
        <v>191</v>
      </c>
      <c r="B21" s="58">
        <v>19999973.899999999</v>
      </c>
      <c r="C21" s="58" t="s">
        <v>190</v>
      </c>
      <c r="D21" s="57">
        <v>0</v>
      </c>
    </row>
    <row r="22" spans="1:4">
      <c r="A22" s="59" t="s">
        <v>192</v>
      </c>
      <c r="B22" s="60"/>
      <c r="C22" s="60">
        <v>0</v>
      </c>
      <c r="D22" s="60">
        <v>0</v>
      </c>
    </row>
    <row r="23" spans="1:4">
      <c r="A23" s="51"/>
      <c r="B23" s="61">
        <f>SUM(B17:B22)</f>
        <v>20500044.219999999</v>
      </c>
      <c r="C23" s="53"/>
      <c r="D23" s="53">
        <f t="shared" ref="D23" si="0">SUM(D17:D22)</f>
        <v>0</v>
      </c>
    </row>
    <row r="24" spans="1:4">
      <c r="A24" s="51"/>
      <c r="B24" s="42"/>
      <c r="C24" s="42"/>
      <c r="D24" s="42"/>
    </row>
    <row r="25" spans="1:4">
      <c r="A25" s="51"/>
      <c r="B25" s="42"/>
      <c r="C25" s="42"/>
      <c r="D25" s="42"/>
    </row>
    <row r="26" spans="1:4">
      <c r="A26" s="50" t="s">
        <v>142</v>
      </c>
      <c r="B26" s="62"/>
      <c r="C26" s="42"/>
      <c r="D26" s="42"/>
    </row>
    <row r="28" spans="1:4" ht="18.75" customHeight="1">
      <c r="A28" s="52" t="s">
        <v>143</v>
      </c>
      <c r="B28" s="53" t="s">
        <v>77</v>
      </c>
      <c r="C28" s="53" t="s">
        <v>144</v>
      </c>
      <c r="D28" s="53" t="s">
        <v>78</v>
      </c>
    </row>
    <row r="29" spans="1:4">
      <c r="A29" s="56" t="s">
        <v>195</v>
      </c>
      <c r="B29" s="58"/>
      <c r="C29" s="58"/>
      <c r="D29" s="58"/>
    </row>
    <row r="30" spans="1:4">
      <c r="A30" s="56" t="s">
        <v>193</v>
      </c>
      <c r="B30" s="58">
        <v>-32116329.100000001</v>
      </c>
      <c r="C30" s="58">
        <v>5393447</v>
      </c>
      <c r="D30" s="58">
        <v>179773.44</v>
      </c>
    </row>
    <row r="31" spans="1:4">
      <c r="A31" s="56" t="s">
        <v>194</v>
      </c>
      <c r="B31" s="58">
        <v>-3694575</v>
      </c>
      <c r="C31" s="58"/>
      <c r="D31" s="58"/>
    </row>
    <row r="32" spans="1:4" ht="14.25" customHeight="1">
      <c r="A32" s="56" t="s">
        <v>196</v>
      </c>
      <c r="B32" s="58"/>
      <c r="C32" s="58"/>
      <c r="D32" s="58"/>
    </row>
    <row r="33" spans="1:5" ht="14.25" customHeight="1">
      <c r="A33" s="56"/>
      <c r="B33" s="58"/>
      <c r="C33" s="58"/>
      <c r="D33" s="58"/>
    </row>
    <row r="34" spans="1:5" ht="14.25" customHeight="1">
      <c r="A34" s="59"/>
      <c r="B34" s="63"/>
      <c r="C34" s="63"/>
      <c r="D34" s="63"/>
    </row>
    <row r="35" spans="1:5" ht="14.25" customHeight="1">
      <c r="B35" s="61">
        <f>SUM(B29:B34)</f>
        <v>-35810904.100000001</v>
      </c>
      <c r="C35" s="61">
        <f t="shared" ref="C35:D35" si="1">SUM(C29:C34)</f>
        <v>5393447</v>
      </c>
      <c r="D35" s="61">
        <f t="shared" si="1"/>
        <v>179773.44</v>
      </c>
    </row>
    <row r="36" spans="1:5" ht="14.25" customHeight="1">
      <c r="B36" s="64"/>
      <c r="C36" s="64"/>
      <c r="D36" s="64"/>
    </row>
    <row r="37" spans="1:5" ht="14.25" customHeight="1"/>
    <row r="38" spans="1:5" ht="23.25" customHeight="1">
      <c r="A38" s="52" t="s">
        <v>183</v>
      </c>
      <c r="B38" s="53" t="s">
        <v>77</v>
      </c>
      <c r="C38" s="53" t="s">
        <v>158</v>
      </c>
      <c r="D38" s="53" t="s">
        <v>159</v>
      </c>
      <c r="E38" s="53" t="s">
        <v>160</v>
      </c>
    </row>
    <row r="39" spans="1:5" ht="14.25" customHeight="1">
      <c r="A39" s="56" t="s">
        <v>197</v>
      </c>
      <c r="B39" s="65" t="s">
        <v>199</v>
      </c>
      <c r="C39" s="58"/>
      <c r="D39" s="58"/>
      <c r="E39" s="58"/>
    </row>
    <row r="40" spans="1:5" ht="14.25" customHeight="1">
      <c r="A40" s="56"/>
      <c r="B40" s="58"/>
      <c r="C40" s="58"/>
      <c r="D40" s="58"/>
      <c r="E40" s="58"/>
    </row>
    <row r="41" spans="1:5" ht="14.25" customHeight="1">
      <c r="A41" s="56" t="s">
        <v>198</v>
      </c>
      <c r="B41" s="65" t="s">
        <v>199</v>
      </c>
      <c r="C41" s="58"/>
      <c r="D41" s="58"/>
      <c r="E41" s="58"/>
    </row>
    <row r="42" spans="1:5" ht="14.25" customHeight="1">
      <c r="A42" s="59"/>
      <c r="B42" s="63"/>
      <c r="C42" s="63"/>
      <c r="D42" s="63"/>
      <c r="E42" s="63"/>
    </row>
    <row r="43" spans="1:5" ht="14.25" customHeight="1">
      <c r="B43" s="53">
        <f>SUM(B38:B42)</f>
        <v>0</v>
      </c>
      <c r="C43" s="53">
        <f t="shared" ref="C43" si="2">SUM(C38:C42)</f>
        <v>0</v>
      </c>
      <c r="D43" s="53">
        <f t="shared" ref="D43:E43" si="3">SUM(D38:D42)</f>
        <v>0</v>
      </c>
      <c r="E43" s="53">
        <f t="shared" si="3"/>
        <v>0</v>
      </c>
    </row>
    <row r="44" spans="1:5" ht="14.25" customHeight="1"/>
    <row r="45" spans="1:5" ht="14.25" customHeight="1"/>
    <row r="46" spans="1:5" ht="14.25" customHeight="1">
      <c r="A46" s="50" t="s">
        <v>147</v>
      </c>
    </row>
    <row r="47" spans="1:5" ht="14.25" customHeight="1">
      <c r="A47" s="66"/>
    </row>
    <row r="48" spans="1:5" ht="24" customHeight="1">
      <c r="A48" s="52" t="s">
        <v>145</v>
      </c>
      <c r="B48" s="53" t="s">
        <v>77</v>
      </c>
      <c r="C48" s="53" t="s">
        <v>146</v>
      </c>
    </row>
    <row r="49" spans="1:6" ht="14.25" customHeight="1">
      <c r="A49" s="54" t="s">
        <v>200</v>
      </c>
      <c r="B49" s="67" t="s">
        <v>199</v>
      </c>
      <c r="C49" s="55">
        <v>0</v>
      </c>
    </row>
    <row r="50" spans="1:6" ht="14.25" customHeight="1">
      <c r="A50" s="56"/>
      <c r="B50" s="58"/>
      <c r="C50" s="57">
        <v>0</v>
      </c>
    </row>
    <row r="51" spans="1:6" ht="14.25" customHeight="1">
      <c r="A51" s="56" t="s">
        <v>201</v>
      </c>
      <c r="B51" s="65" t="s">
        <v>199</v>
      </c>
      <c r="C51" s="57"/>
    </row>
    <row r="52" spans="1:6" ht="14.25" customHeight="1">
      <c r="A52" s="59"/>
      <c r="B52" s="60"/>
      <c r="C52" s="60">
        <v>0</v>
      </c>
    </row>
    <row r="53" spans="1:6" ht="14.25" customHeight="1">
      <c r="A53" s="68"/>
      <c r="B53" s="53">
        <f>SUM(B48:B52)</f>
        <v>0</v>
      </c>
      <c r="C53" s="53"/>
    </row>
    <row r="54" spans="1:6" ht="14.25" customHeight="1">
      <c r="A54" s="68"/>
      <c r="B54" s="69"/>
      <c r="C54" s="69"/>
    </row>
    <row r="55" spans="1:6" ht="14.25" customHeight="1"/>
    <row r="56" spans="1:6" ht="14.25" customHeight="1">
      <c r="A56" s="50" t="s">
        <v>148</v>
      </c>
    </row>
    <row r="57" spans="1:6" ht="14.25" customHeight="1">
      <c r="A57" s="66"/>
    </row>
    <row r="58" spans="1:6" ht="27.75" customHeight="1">
      <c r="A58" s="52" t="s">
        <v>151</v>
      </c>
      <c r="B58" s="53" t="s">
        <v>77</v>
      </c>
      <c r="C58" s="53" t="s">
        <v>140</v>
      </c>
      <c r="D58" s="53" t="s">
        <v>87</v>
      </c>
      <c r="E58" s="70" t="s">
        <v>149</v>
      </c>
      <c r="F58" s="53" t="s">
        <v>150</v>
      </c>
    </row>
    <row r="59" spans="1:6" ht="14.25" customHeight="1">
      <c r="A59" s="71" t="s">
        <v>202</v>
      </c>
      <c r="B59" s="72" t="s">
        <v>199</v>
      </c>
      <c r="C59" s="69">
        <v>0</v>
      </c>
      <c r="D59" s="69">
        <v>0</v>
      </c>
      <c r="E59" s="69">
        <v>0</v>
      </c>
      <c r="F59" s="73">
        <v>0</v>
      </c>
    </row>
    <row r="60" spans="1:6" ht="14.25" customHeight="1">
      <c r="A60" s="71"/>
      <c r="B60" s="69"/>
      <c r="C60" s="69">
        <v>0</v>
      </c>
      <c r="D60" s="69">
        <v>0</v>
      </c>
      <c r="E60" s="69">
        <v>0</v>
      </c>
      <c r="F60" s="73">
        <v>0</v>
      </c>
    </row>
    <row r="61" spans="1:6" ht="14.25" customHeight="1">
      <c r="A61" s="71"/>
      <c r="B61" s="69"/>
      <c r="C61" s="69">
        <v>0</v>
      </c>
      <c r="D61" s="69">
        <v>0</v>
      </c>
      <c r="E61" s="69">
        <v>0</v>
      </c>
      <c r="F61" s="73">
        <v>0</v>
      </c>
    </row>
    <row r="62" spans="1:6" ht="14.25" customHeight="1">
      <c r="A62" s="74"/>
      <c r="B62" s="75"/>
      <c r="C62" s="75">
        <v>0</v>
      </c>
      <c r="D62" s="75">
        <v>0</v>
      </c>
      <c r="E62" s="75">
        <v>0</v>
      </c>
      <c r="F62" s="76">
        <v>0</v>
      </c>
    </row>
    <row r="63" spans="1:6" ht="15" customHeight="1">
      <c r="A63" s="68"/>
      <c r="B63" s="53">
        <f>SUM(B58:B62)</f>
        <v>0</v>
      </c>
      <c r="C63" s="77">
        <v>0</v>
      </c>
      <c r="D63" s="78">
        <v>0</v>
      </c>
      <c r="E63" s="78">
        <v>0</v>
      </c>
      <c r="F63" s="79">
        <v>0</v>
      </c>
    </row>
    <row r="64" spans="1:6">
      <c r="A64" s="68"/>
      <c r="B64" s="80"/>
      <c r="C64" s="80"/>
      <c r="D64" s="80"/>
      <c r="E64" s="80"/>
      <c r="F64" s="80"/>
    </row>
    <row r="65" spans="1:6">
      <c r="A65" s="68"/>
      <c r="B65" s="80"/>
      <c r="C65" s="80"/>
      <c r="D65" s="80"/>
      <c r="E65" s="80"/>
      <c r="F65" s="80"/>
    </row>
    <row r="66" spans="1:6">
      <c r="A66" s="68"/>
      <c r="B66" s="80"/>
      <c r="C66" s="80"/>
      <c r="D66" s="80"/>
      <c r="E66" s="80"/>
      <c r="F66" s="80"/>
    </row>
    <row r="67" spans="1:6" ht="26.25" customHeight="1">
      <c r="A67" s="52" t="s">
        <v>152</v>
      </c>
      <c r="B67" s="53" t="s">
        <v>77</v>
      </c>
      <c r="C67" s="53" t="s">
        <v>140</v>
      </c>
      <c r="D67" s="53" t="s">
        <v>153</v>
      </c>
      <c r="E67" s="80"/>
      <c r="F67" s="80"/>
    </row>
    <row r="68" spans="1:6">
      <c r="A68" s="56" t="s">
        <v>203</v>
      </c>
      <c r="B68" s="65" t="s">
        <v>199</v>
      </c>
      <c r="C68" s="57">
        <v>0</v>
      </c>
      <c r="D68" s="57">
        <v>0</v>
      </c>
      <c r="E68" s="80"/>
      <c r="F68" s="80"/>
    </row>
    <row r="69" spans="1:6">
      <c r="A69" s="56"/>
      <c r="B69" s="57"/>
      <c r="C69" s="57">
        <v>0</v>
      </c>
      <c r="D69" s="57">
        <v>0</v>
      </c>
      <c r="E69" s="80"/>
      <c r="F69" s="80"/>
    </row>
    <row r="70" spans="1:6" ht="16.5" customHeight="1">
      <c r="A70" s="81"/>
      <c r="B70" s="53">
        <f>SUM(B68:B69)</f>
        <v>0</v>
      </c>
      <c r="C70" s="82"/>
      <c r="D70" s="83"/>
      <c r="E70" s="80"/>
      <c r="F70" s="80"/>
    </row>
    <row r="71" spans="1:6">
      <c r="A71" s="68"/>
      <c r="B71" s="80"/>
      <c r="C71" s="80"/>
      <c r="D71" s="80"/>
      <c r="E71" s="80"/>
      <c r="F71" s="80"/>
    </row>
    <row r="72" spans="1:6">
      <c r="A72" s="68"/>
      <c r="B72" s="80"/>
      <c r="C72" s="80"/>
      <c r="D72" s="80"/>
      <c r="E72" s="80"/>
      <c r="F72" s="80"/>
    </row>
    <row r="73" spans="1:6">
      <c r="A73" s="66"/>
    </row>
    <row r="74" spans="1:6">
      <c r="A74" s="50" t="s">
        <v>138</v>
      </c>
    </row>
    <row r="76" spans="1:6">
      <c r="A76" s="66"/>
    </row>
    <row r="77" spans="1:6" ht="24" customHeight="1">
      <c r="A77" s="52" t="s">
        <v>79</v>
      </c>
      <c r="B77" s="53" t="s">
        <v>80</v>
      </c>
      <c r="C77" s="53" t="s">
        <v>81</v>
      </c>
      <c r="D77" s="53" t="s">
        <v>82</v>
      </c>
      <c r="E77" s="53" t="s">
        <v>83</v>
      </c>
    </row>
    <row r="78" spans="1:6">
      <c r="A78" s="54" t="s">
        <v>240</v>
      </c>
      <c r="B78" s="84"/>
      <c r="C78" s="85"/>
      <c r="D78" s="85"/>
      <c r="E78" s="85">
        <v>0</v>
      </c>
    </row>
    <row r="79" spans="1:6">
      <c r="A79" s="56"/>
      <c r="B79" s="86"/>
      <c r="C79" s="58"/>
      <c r="D79" s="58"/>
      <c r="E79" s="58">
        <v>0</v>
      </c>
    </row>
    <row r="80" spans="1:6">
      <c r="A80" s="56" t="s">
        <v>204</v>
      </c>
      <c r="B80" s="87"/>
      <c r="C80" s="87"/>
      <c r="D80" s="87"/>
      <c r="E80" s="58">
        <v>0</v>
      </c>
    </row>
    <row r="81" spans="1:5">
      <c r="A81" s="88" t="s">
        <v>205</v>
      </c>
      <c r="B81" s="89">
        <v>84427.199999999997</v>
      </c>
      <c r="C81" s="89">
        <v>84427.199999999997</v>
      </c>
      <c r="D81" s="89">
        <v>0</v>
      </c>
      <c r="E81" s="58"/>
    </row>
    <row r="82" spans="1:5">
      <c r="A82" s="88" t="s">
        <v>206</v>
      </c>
      <c r="B82" s="89">
        <v>26420627.649999999</v>
      </c>
      <c r="C82" s="89">
        <v>26255012.550000001</v>
      </c>
      <c r="D82" s="89">
        <v>-165615.1</v>
      </c>
      <c r="E82" s="58"/>
    </row>
    <row r="83" spans="1:5">
      <c r="A83" s="88" t="s">
        <v>207</v>
      </c>
      <c r="B83" s="89">
        <v>104410.8</v>
      </c>
      <c r="C83" s="89">
        <v>104410.8</v>
      </c>
      <c r="D83" s="89">
        <v>0</v>
      </c>
      <c r="E83" s="58"/>
    </row>
    <row r="84" spans="1:5">
      <c r="A84" s="88" t="s">
        <v>208</v>
      </c>
      <c r="B84" s="89">
        <v>4037989.92</v>
      </c>
      <c r="C84" s="89">
        <v>4037989.92</v>
      </c>
      <c r="D84" s="89">
        <v>0</v>
      </c>
      <c r="E84" s="58"/>
    </row>
    <row r="85" spans="1:5">
      <c r="A85" s="88" t="s">
        <v>209</v>
      </c>
      <c r="B85" s="89">
        <v>18135367.050000001</v>
      </c>
      <c r="C85" s="89">
        <v>16192903.33</v>
      </c>
      <c r="D85" s="89">
        <v>-1942463.72</v>
      </c>
      <c r="E85" s="58"/>
    </row>
    <row r="86" spans="1:5">
      <c r="A86" s="88" t="s">
        <v>210</v>
      </c>
      <c r="B86" s="89">
        <v>346033.18</v>
      </c>
      <c r="C86" s="89">
        <v>346033.18</v>
      </c>
      <c r="D86" s="89">
        <v>0</v>
      </c>
      <c r="E86" s="58"/>
    </row>
    <row r="87" spans="1:5">
      <c r="A87" s="88" t="s">
        <v>211</v>
      </c>
      <c r="B87" s="89">
        <v>7461868.1299999999</v>
      </c>
      <c r="C87" s="89">
        <v>7248592.9400000004</v>
      </c>
      <c r="D87" s="89">
        <v>-213275.19</v>
      </c>
      <c r="E87" s="58"/>
    </row>
    <row r="88" spans="1:5">
      <c r="A88" s="88" t="s">
        <v>212</v>
      </c>
      <c r="B88" s="89">
        <v>12194</v>
      </c>
      <c r="C88" s="89">
        <v>12194</v>
      </c>
      <c r="D88" s="89">
        <v>0</v>
      </c>
      <c r="E88" s="58"/>
    </row>
    <row r="89" spans="1:5">
      <c r="A89" s="88" t="s">
        <v>213</v>
      </c>
      <c r="B89" s="89">
        <v>205550</v>
      </c>
      <c r="C89" s="89">
        <v>205550</v>
      </c>
      <c r="D89" s="89">
        <v>0</v>
      </c>
      <c r="E89" s="58"/>
    </row>
    <row r="90" spans="1:5">
      <c r="A90" s="88" t="s">
        <v>214</v>
      </c>
      <c r="B90" s="89">
        <v>1114161.07</v>
      </c>
      <c r="C90" s="89">
        <v>1114161.07</v>
      </c>
      <c r="D90" s="89">
        <v>0</v>
      </c>
      <c r="E90" s="58"/>
    </row>
    <row r="91" spans="1:5">
      <c r="A91" s="88" t="s">
        <v>215</v>
      </c>
      <c r="B91" s="89">
        <v>4872905.1399999997</v>
      </c>
      <c r="C91" s="89">
        <v>4872905.1399999997</v>
      </c>
      <c r="D91" s="89">
        <v>0</v>
      </c>
      <c r="E91" s="58"/>
    </row>
    <row r="92" spans="1:5">
      <c r="A92" s="88" t="s">
        <v>216</v>
      </c>
      <c r="B92" s="89">
        <v>8594145.6300000008</v>
      </c>
      <c r="C92" s="89">
        <v>8594145.6300000008</v>
      </c>
      <c r="D92" s="89">
        <v>0</v>
      </c>
      <c r="E92" s="58"/>
    </row>
    <row r="93" spans="1:5">
      <c r="A93" s="88" t="s">
        <v>217</v>
      </c>
      <c r="B93" s="89">
        <v>146496</v>
      </c>
      <c r="C93" s="89">
        <v>146496</v>
      </c>
      <c r="D93" s="89">
        <v>0</v>
      </c>
      <c r="E93" s="58"/>
    </row>
    <row r="94" spans="1:5">
      <c r="A94" s="88" t="s">
        <v>218</v>
      </c>
      <c r="B94" s="89">
        <v>240237.45</v>
      </c>
      <c r="C94" s="89">
        <v>240237.45</v>
      </c>
      <c r="D94" s="89">
        <v>0</v>
      </c>
      <c r="E94" s="58"/>
    </row>
    <row r="95" spans="1:5">
      <c r="A95" s="88" t="s">
        <v>219</v>
      </c>
      <c r="B95" s="89">
        <v>616280.73</v>
      </c>
      <c r="C95" s="89">
        <v>604144.73</v>
      </c>
      <c r="D95" s="89">
        <v>-12136</v>
      </c>
      <c r="E95" s="58"/>
    </row>
    <row r="96" spans="1:5">
      <c r="A96" s="88" t="s">
        <v>220</v>
      </c>
      <c r="B96" s="89">
        <v>5520</v>
      </c>
      <c r="C96" s="89">
        <v>47991</v>
      </c>
      <c r="D96" s="89">
        <v>42471</v>
      </c>
      <c r="E96" s="58"/>
    </row>
    <row r="97" spans="1:5">
      <c r="A97" s="88" t="s">
        <v>221</v>
      </c>
      <c r="B97" s="89">
        <v>457772.12</v>
      </c>
      <c r="C97" s="89">
        <v>119588.88</v>
      </c>
      <c r="D97" s="89">
        <v>-338183.24</v>
      </c>
      <c r="E97" s="58"/>
    </row>
    <row r="98" spans="1:5">
      <c r="A98" s="88" t="s">
        <v>222</v>
      </c>
      <c r="B98" s="89">
        <v>6960</v>
      </c>
      <c r="C98" s="89">
        <v>6960</v>
      </c>
      <c r="D98" s="89">
        <v>0</v>
      </c>
      <c r="E98" s="58"/>
    </row>
    <row r="99" spans="1:5">
      <c r="A99" s="88" t="s">
        <v>223</v>
      </c>
      <c r="B99" s="89">
        <v>524650.55000000005</v>
      </c>
      <c r="C99" s="89">
        <v>524650.55000000005</v>
      </c>
      <c r="D99" s="89">
        <v>0</v>
      </c>
      <c r="E99" s="58"/>
    </row>
    <row r="100" spans="1:5">
      <c r="A100" s="88" t="s">
        <v>224</v>
      </c>
      <c r="B100" s="89">
        <v>3914</v>
      </c>
      <c r="C100" s="89">
        <v>3914</v>
      </c>
      <c r="D100" s="89">
        <v>0</v>
      </c>
      <c r="E100" s="58"/>
    </row>
    <row r="101" spans="1:5">
      <c r="A101" s="88" t="s">
        <v>225</v>
      </c>
      <c r="B101" s="89">
        <v>2000</v>
      </c>
      <c r="C101" s="89">
        <v>2000</v>
      </c>
      <c r="D101" s="89">
        <v>0</v>
      </c>
      <c r="E101" s="58"/>
    </row>
    <row r="102" spans="1:5">
      <c r="A102" s="56" t="s">
        <v>239</v>
      </c>
      <c r="B102" s="87"/>
      <c r="C102" s="87"/>
      <c r="D102" s="87"/>
      <c r="E102" s="58">
        <v>0</v>
      </c>
    </row>
    <row r="103" spans="1:5">
      <c r="A103" s="88" t="s">
        <v>226</v>
      </c>
      <c r="B103" s="89">
        <v>-1528782.85</v>
      </c>
      <c r="C103" s="89">
        <v>-1380895.75</v>
      </c>
      <c r="D103" s="89">
        <v>147887.1</v>
      </c>
      <c r="E103" s="58"/>
    </row>
    <row r="104" spans="1:5">
      <c r="A104" s="88" t="s">
        <v>227</v>
      </c>
      <c r="B104" s="89">
        <v>-29409.8</v>
      </c>
      <c r="C104" s="89">
        <v>-29409.8</v>
      </c>
      <c r="D104" s="89">
        <v>0</v>
      </c>
      <c r="E104" s="58"/>
    </row>
    <row r="105" spans="1:5">
      <c r="A105" s="88" t="s">
        <v>228</v>
      </c>
      <c r="B105" s="89">
        <v>-10841955.970000001</v>
      </c>
      <c r="C105" s="89">
        <v>-8899492.25</v>
      </c>
      <c r="D105" s="89">
        <v>1942463.72</v>
      </c>
      <c r="E105" s="58"/>
    </row>
    <row r="106" spans="1:5">
      <c r="A106" s="88" t="s">
        <v>229</v>
      </c>
      <c r="B106" s="89">
        <v>-1134407.31</v>
      </c>
      <c r="C106" s="89">
        <v>-961608.12</v>
      </c>
      <c r="D106" s="89">
        <v>172799.19</v>
      </c>
      <c r="E106" s="58"/>
    </row>
    <row r="107" spans="1:5">
      <c r="A107" s="88" t="s">
        <v>230</v>
      </c>
      <c r="B107" s="89">
        <v>-2998</v>
      </c>
      <c r="C107" s="89">
        <v>-2998</v>
      </c>
      <c r="D107" s="89">
        <v>0</v>
      </c>
      <c r="E107" s="58"/>
    </row>
    <row r="108" spans="1:5">
      <c r="A108" s="88" t="s">
        <v>231</v>
      </c>
      <c r="B108" s="89">
        <v>-63367</v>
      </c>
      <c r="C108" s="89">
        <v>-63367</v>
      </c>
      <c r="D108" s="89">
        <v>0</v>
      </c>
      <c r="E108" s="58"/>
    </row>
    <row r="109" spans="1:5">
      <c r="A109" s="88" t="s">
        <v>232</v>
      </c>
      <c r="B109" s="89">
        <v>-7.0000000000000007E-2</v>
      </c>
      <c r="C109" s="89">
        <v>-7.0000000000000007E-2</v>
      </c>
      <c r="D109" s="89">
        <v>0</v>
      </c>
      <c r="E109" s="58"/>
    </row>
    <row r="110" spans="1:5">
      <c r="A110" s="88" t="s">
        <v>233</v>
      </c>
      <c r="B110" s="89">
        <v>-3688721.77</v>
      </c>
      <c r="C110" s="89">
        <v>-3688721.77</v>
      </c>
      <c r="D110" s="89">
        <v>0</v>
      </c>
      <c r="E110" s="58"/>
    </row>
    <row r="111" spans="1:5">
      <c r="A111" s="88" t="s">
        <v>234</v>
      </c>
      <c r="B111" s="89">
        <v>-1218</v>
      </c>
      <c r="C111" s="89">
        <v>-1218</v>
      </c>
      <c r="D111" s="89">
        <v>0</v>
      </c>
      <c r="E111" s="58"/>
    </row>
    <row r="112" spans="1:5">
      <c r="A112" s="88" t="s">
        <v>235</v>
      </c>
      <c r="B112" s="89">
        <v>-144483.18</v>
      </c>
      <c r="C112" s="89">
        <v>-132347.18</v>
      </c>
      <c r="D112" s="89">
        <v>12136</v>
      </c>
      <c r="E112" s="58"/>
    </row>
    <row r="113" spans="1:5">
      <c r="A113" s="88" t="s">
        <v>236</v>
      </c>
      <c r="B113" s="89">
        <v>-458588.12</v>
      </c>
      <c r="C113" s="89">
        <v>-120404.88</v>
      </c>
      <c r="D113" s="89">
        <v>338183.24</v>
      </c>
      <c r="E113" s="58"/>
    </row>
    <row r="114" spans="1:5">
      <c r="A114" s="88" t="s">
        <v>237</v>
      </c>
      <c r="B114" s="89">
        <v>-1546.55</v>
      </c>
      <c r="C114" s="89">
        <v>-1546.55</v>
      </c>
      <c r="D114" s="89">
        <v>0</v>
      </c>
      <c r="E114" s="58"/>
    </row>
    <row r="115" spans="1:5">
      <c r="A115" s="88" t="s">
        <v>238</v>
      </c>
      <c r="B115" s="89">
        <v>-1887</v>
      </c>
      <c r="C115" s="89">
        <v>-1887</v>
      </c>
      <c r="D115" s="89">
        <v>0</v>
      </c>
      <c r="E115" s="58"/>
    </row>
    <row r="116" spans="1:5">
      <c r="A116" s="88"/>
      <c r="B116" s="89"/>
      <c r="C116" s="89"/>
      <c r="D116" s="89"/>
      <c r="E116" s="58"/>
    </row>
    <row r="117" spans="1:5" ht="18" customHeight="1">
      <c r="A117" s="90"/>
      <c r="B117" s="61">
        <f>SUM(B81:B116)</f>
        <v>55496145.00000003</v>
      </c>
      <c r="C117" s="61">
        <f>SUM(C81:C116)</f>
        <v>55480411.999999993</v>
      </c>
      <c r="D117" s="61">
        <f>SUM(D81:D116)</f>
        <v>-15732.999999999942</v>
      </c>
      <c r="E117" s="90"/>
    </row>
    <row r="119" spans="1:5">
      <c r="C119" s="91"/>
    </row>
    <row r="120" spans="1:5" ht="21.75" customHeight="1">
      <c r="A120" s="52" t="s">
        <v>154</v>
      </c>
      <c r="B120" s="53" t="s">
        <v>80</v>
      </c>
      <c r="C120" s="53" t="s">
        <v>81</v>
      </c>
      <c r="D120" s="53" t="s">
        <v>82</v>
      </c>
      <c r="E120" s="53" t="s">
        <v>83</v>
      </c>
    </row>
    <row r="121" spans="1:5">
      <c r="A121" s="54" t="s">
        <v>241</v>
      </c>
      <c r="B121" s="55"/>
      <c r="C121" s="55"/>
      <c r="D121" s="55"/>
      <c r="E121" s="55"/>
    </row>
    <row r="122" spans="1:5">
      <c r="A122" s="56"/>
      <c r="B122" s="57"/>
      <c r="C122" s="57"/>
      <c r="D122" s="57"/>
      <c r="E122" s="57"/>
    </row>
    <row r="123" spans="1:5">
      <c r="A123" s="56" t="s">
        <v>242</v>
      </c>
      <c r="B123" s="65" t="s">
        <v>199</v>
      </c>
      <c r="C123" s="57"/>
      <c r="D123" s="57"/>
      <c r="E123" s="57"/>
    </row>
    <row r="124" spans="1:5">
      <c r="A124" s="56"/>
      <c r="B124" s="57"/>
      <c r="C124" s="57"/>
      <c r="D124" s="57"/>
      <c r="E124" s="57"/>
    </row>
    <row r="125" spans="1:5">
      <c r="A125" s="56" t="s">
        <v>239</v>
      </c>
      <c r="B125" s="57"/>
      <c r="C125" s="57"/>
      <c r="D125" s="57"/>
      <c r="E125" s="57"/>
    </row>
    <row r="126" spans="1:5">
      <c r="A126" s="59"/>
      <c r="B126" s="60"/>
      <c r="C126" s="60"/>
      <c r="D126" s="60"/>
      <c r="E126" s="60"/>
    </row>
    <row r="127" spans="1:5" ht="16.5" customHeight="1">
      <c r="B127" s="53">
        <f>SUM(B125:B126)</f>
        <v>0</v>
      </c>
      <c r="C127" s="53">
        <f t="shared" ref="C127" si="4">SUM(C125:C126)</f>
        <v>0</v>
      </c>
      <c r="D127" s="53">
        <f t="shared" ref="D127" si="5">SUM(D125:D126)</f>
        <v>0</v>
      </c>
      <c r="E127" s="90"/>
    </row>
    <row r="130" spans="1:3" ht="27" customHeight="1">
      <c r="A130" s="52" t="s">
        <v>155</v>
      </c>
      <c r="B130" s="53" t="s">
        <v>77</v>
      </c>
    </row>
    <row r="131" spans="1:3">
      <c r="A131" s="54" t="s">
        <v>243</v>
      </c>
      <c r="B131" s="55"/>
    </row>
    <row r="132" spans="1:3">
      <c r="A132" s="56"/>
      <c r="B132" s="65" t="s">
        <v>199</v>
      </c>
    </row>
    <row r="133" spans="1:3">
      <c r="A133" s="59"/>
      <c r="B133" s="60"/>
    </row>
    <row r="134" spans="1:3" ht="15" customHeight="1">
      <c r="B134" s="53">
        <f>SUM(B132:B133)</f>
        <v>0</v>
      </c>
    </row>
    <row r="137" spans="1:3" ht="22.5" customHeight="1">
      <c r="A137" s="92" t="s">
        <v>157</v>
      </c>
      <c r="B137" s="93" t="s">
        <v>77</v>
      </c>
      <c r="C137" s="94" t="s">
        <v>156</v>
      </c>
    </row>
    <row r="138" spans="1:3">
      <c r="A138" s="95"/>
      <c r="B138" s="96"/>
      <c r="C138" s="97"/>
    </row>
    <row r="139" spans="1:3">
      <c r="A139" s="98"/>
      <c r="B139" s="99" t="s">
        <v>199</v>
      </c>
      <c r="C139" s="100"/>
    </row>
    <row r="140" spans="1:3">
      <c r="A140" s="101"/>
      <c r="B140" s="102"/>
      <c r="C140" s="102"/>
    </row>
    <row r="141" spans="1:3">
      <c r="A141" s="101"/>
      <c r="B141" s="102"/>
      <c r="C141" s="102"/>
    </row>
    <row r="142" spans="1:3">
      <c r="A142" s="103"/>
      <c r="B142" s="104"/>
      <c r="C142" s="104"/>
    </row>
    <row r="143" spans="1:3" ht="14.25" customHeight="1">
      <c r="B143" s="53">
        <f t="shared" ref="B143" si="6">SUM(B141:B142)</f>
        <v>0</v>
      </c>
      <c r="C143" s="53"/>
    </row>
    <row r="147" spans="1:5">
      <c r="A147" s="46" t="s">
        <v>5</v>
      </c>
    </row>
    <row r="149" spans="1:5" ht="20.25" customHeight="1">
      <c r="A149" s="92" t="s">
        <v>84</v>
      </c>
      <c r="B149" s="93" t="s">
        <v>77</v>
      </c>
      <c r="C149" s="53" t="s">
        <v>158</v>
      </c>
      <c r="D149" s="53" t="s">
        <v>159</v>
      </c>
      <c r="E149" s="53" t="s">
        <v>160</v>
      </c>
    </row>
    <row r="150" spans="1:5">
      <c r="A150" s="54" t="s">
        <v>278</v>
      </c>
      <c r="B150" s="85"/>
      <c r="C150" s="85"/>
      <c r="D150" s="85"/>
      <c r="E150" s="85"/>
    </row>
    <row r="151" spans="1:5">
      <c r="A151" s="88" t="s">
        <v>244</v>
      </c>
      <c r="B151" s="89">
        <v>-23041963.210000001</v>
      </c>
      <c r="C151" s="58"/>
      <c r="D151" s="58"/>
      <c r="E151" s="58"/>
    </row>
    <row r="152" spans="1:5">
      <c r="A152" s="88" t="s">
        <v>406</v>
      </c>
      <c r="B152" s="89">
        <v>-172</v>
      </c>
      <c r="C152" s="58"/>
      <c r="D152" s="58"/>
      <c r="E152" s="58"/>
    </row>
    <row r="153" spans="1:5">
      <c r="A153" s="88" t="s">
        <v>400</v>
      </c>
      <c r="B153" s="89">
        <v>-992249.83</v>
      </c>
      <c r="C153" s="58"/>
      <c r="D153" s="58"/>
      <c r="E153" s="58"/>
    </row>
    <row r="154" spans="1:5">
      <c r="A154" s="88" t="s">
        <v>245</v>
      </c>
      <c r="B154" s="89">
        <v>-54753.34</v>
      </c>
      <c r="C154" s="58"/>
      <c r="D154" s="58"/>
      <c r="E154" s="58"/>
    </row>
    <row r="155" spans="1:5">
      <c r="A155" s="88" t="s">
        <v>246</v>
      </c>
      <c r="B155" s="89">
        <v>3046253.38</v>
      </c>
      <c r="C155" s="58"/>
      <c r="D155" s="58"/>
      <c r="E155" s="58"/>
    </row>
    <row r="156" spans="1:5">
      <c r="A156" s="88" t="s">
        <v>247</v>
      </c>
      <c r="B156" s="89">
        <v>-284995.40999999997</v>
      </c>
      <c r="C156" s="58"/>
      <c r="D156" s="58"/>
      <c r="E156" s="58"/>
    </row>
    <row r="157" spans="1:5">
      <c r="A157" s="88" t="s">
        <v>401</v>
      </c>
      <c r="B157" s="89">
        <v>-1508</v>
      </c>
      <c r="C157" s="58"/>
      <c r="D157" s="58"/>
      <c r="E157" s="58"/>
    </row>
    <row r="158" spans="1:5">
      <c r="A158" s="88" t="s">
        <v>248</v>
      </c>
      <c r="B158" s="89">
        <v>1745530.72</v>
      </c>
      <c r="C158" s="58"/>
      <c r="D158" s="58"/>
      <c r="E158" s="58"/>
    </row>
    <row r="159" spans="1:5">
      <c r="A159" s="88" t="s">
        <v>249</v>
      </c>
      <c r="B159" s="89">
        <v>-3213126.65</v>
      </c>
      <c r="C159" s="58"/>
      <c r="D159" s="58"/>
      <c r="E159" s="58"/>
    </row>
    <row r="160" spans="1:5">
      <c r="A160" s="88" t="s">
        <v>250</v>
      </c>
      <c r="B160" s="89">
        <v>1538653.67</v>
      </c>
      <c r="C160" s="58"/>
      <c r="D160" s="58"/>
      <c r="E160" s="58"/>
    </row>
    <row r="161" spans="1:5">
      <c r="A161" s="88" t="s">
        <v>251</v>
      </c>
      <c r="B161" s="89">
        <v>37387.11</v>
      </c>
      <c r="C161" s="58"/>
      <c r="D161" s="58"/>
      <c r="E161" s="58"/>
    </row>
    <row r="162" spans="1:5">
      <c r="A162" s="88" t="s">
        <v>252</v>
      </c>
      <c r="B162" s="89">
        <v>0</v>
      </c>
      <c r="C162" s="58"/>
      <c r="D162" s="58"/>
      <c r="E162" s="58"/>
    </row>
    <row r="163" spans="1:5">
      <c r="A163" s="88" t="s">
        <v>253</v>
      </c>
      <c r="B163" s="89">
        <v>184333.89</v>
      </c>
      <c r="C163" s="58"/>
      <c r="D163" s="58"/>
      <c r="E163" s="58"/>
    </row>
    <row r="164" spans="1:5">
      <c r="A164" s="88" t="s">
        <v>254</v>
      </c>
      <c r="B164" s="89">
        <v>86148.05</v>
      </c>
      <c r="C164" s="58"/>
      <c r="D164" s="58"/>
      <c r="E164" s="58"/>
    </row>
    <row r="165" spans="1:5">
      <c r="A165" s="88" t="s">
        <v>255</v>
      </c>
      <c r="B165" s="89">
        <v>8537.27</v>
      </c>
      <c r="C165" s="58"/>
      <c r="D165" s="58"/>
      <c r="E165" s="58"/>
    </row>
    <row r="166" spans="1:5">
      <c r="A166" s="88" t="s">
        <v>256</v>
      </c>
      <c r="B166" s="89">
        <v>1119392.6200000001</v>
      </c>
      <c r="C166" s="58"/>
      <c r="D166" s="58"/>
      <c r="E166" s="58"/>
    </row>
    <row r="167" spans="1:5">
      <c r="A167" s="88" t="s">
        <v>257</v>
      </c>
      <c r="B167" s="89">
        <v>2296601.14</v>
      </c>
      <c r="C167" s="58"/>
      <c r="D167" s="58"/>
      <c r="E167" s="58"/>
    </row>
    <row r="168" spans="1:5">
      <c r="A168" s="88" t="s">
        <v>258</v>
      </c>
      <c r="B168" s="89">
        <v>-5010.6499999999996</v>
      </c>
      <c r="C168" s="58"/>
      <c r="D168" s="58"/>
      <c r="E168" s="58"/>
    </row>
    <row r="169" spans="1:5">
      <c r="A169" s="88" t="s">
        <v>259</v>
      </c>
      <c r="B169" s="89">
        <v>-311485.09000000003</v>
      </c>
      <c r="C169" s="58"/>
      <c r="D169" s="58"/>
      <c r="E169" s="58"/>
    </row>
    <row r="170" spans="1:5">
      <c r="A170" s="88" t="s">
        <v>260</v>
      </c>
      <c r="B170" s="89">
        <v>301786.84999999998</v>
      </c>
      <c r="C170" s="58"/>
      <c r="D170" s="58"/>
      <c r="E170" s="58"/>
    </row>
    <row r="171" spans="1:5">
      <c r="A171" s="88" t="s">
        <v>261</v>
      </c>
      <c r="B171" s="89">
        <v>-19421.86</v>
      </c>
      <c r="C171" s="58"/>
      <c r="D171" s="58"/>
      <c r="E171" s="58"/>
    </row>
    <row r="172" spans="1:5">
      <c r="A172" s="88" t="s">
        <v>262</v>
      </c>
      <c r="B172" s="89">
        <v>-758796.11</v>
      </c>
      <c r="C172" s="58"/>
      <c r="D172" s="58"/>
      <c r="E172" s="58"/>
    </row>
    <row r="173" spans="1:5">
      <c r="A173" s="88" t="s">
        <v>407</v>
      </c>
      <c r="B173" s="89">
        <v>-432</v>
      </c>
      <c r="C173" s="58"/>
      <c r="D173" s="58"/>
      <c r="E173" s="58"/>
    </row>
    <row r="174" spans="1:5">
      <c r="A174" s="88" t="s">
        <v>263</v>
      </c>
      <c r="B174" s="89">
        <v>-238627.45</v>
      </c>
      <c r="C174" s="58"/>
      <c r="D174" s="58"/>
      <c r="E174" s="58"/>
    </row>
    <row r="175" spans="1:5">
      <c r="A175" s="88" t="s">
        <v>264</v>
      </c>
      <c r="B175" s="89">
        <v>480.28</v>
      </c>
      <c r="C175" s="58"/>
      <c r="D175" s="58"/>
      <c r="E175" s="58"/>
    </row>
    <row r="176" spans="1:5">
      <c r="A176" s="88" t="s">
        <v>265</v>
      </c>
      <c r="B176" s="89">
        <v>-73097.42</v>
      </c>
      <c r="C176" s="58"/>
      <c r="D176" s="58"/>
      <c r="E176" s="58"/>
    </row>
    <row r="177" spans="1:5">
      <c r="A177" s="88" t="s">
        <v>266</v>
      </c>
      <c r="B177" s="89">
        <v>-364797.1</v>
      </c>
      <c r="C177" s="58"/>
      <c r="D177" s="58"/>
      <c r="E177" s="58"/>
    </row>
    <row r="178" spans="1:5">
      <c r="A178" s="88" t="s">
        <v>267</v>
      </c>
      <c r="B178" s="89">
        <v>-119174.88</v>
      </c>
      <c r="C178" s="58"/>
      <c r="D178" s="58"/>
      <c r="E178" s="58"/>
    </row>
    <row r="179" spans="1:5">
      <c r="A179" s="88" t="s">
        <v>268</v>
      </c>
      <c r="B179" s="89">
        <v>287196.69</v>
      </c>
      <c r="C179" s="58"/>
      <c r="D179" s="58"/>
      <c r="E179" s="58"/>
    </row>
    <row r="180" spans="1:5">
      <c r="A180" s="88" t="s">
        <v>269</v>
      </c>
      <c r="B180" s="89">
        <v>-833855.9</v>
      </c>
      <c r="C180" s="58"/>
      <c r="D180" s="58"/>
      <c r="E180" s="58"/>
    </row>
    <row r="181" spans="1:5">
      <c r="A181" s="88" t="s">
        <v>270</v>
      </c>
      <c r="B181" s="89">
        <v>-90127.34</v>
      </c>
      <c r="C181" s="58"/>
      <c r="D181" s="58"/>
      <c r="E181" s="58"/>
    </row>
    <row r="182" spans="1:5">
      <c r="A182" s="88" t="s">
        <v>271</v>
      </c>
      <c r="B182" s="89">
        <v>-43201.63</v>
      </c>
      <c r="C182" s="58"/>
      <c r="D182" s="58"/>
      <c r="E182" s="58"/>
    </row>
    <row r="183" spans="1:5">
      <c r="A183" s="88" t="s">
        <v>272</v>
      </c>
      <c r="B183" s="89">
        <v>-9373940.9399999995</v>
      </c>
      <c r="C183" s="58"/>
      <c r="D183" s="58"/>
      <c r="E183" s="58"/>
    </row>
    <row r="184" spans="1:5">
      <c r="A184" s="88" t="s">
        <v>273</v>
      </c>
      <c r="B184" s="89">
        <v>980.25</v>
      </c>
      <c r="C184" s="58"/>
      <c r="D184" s="58"/>
      <c r="E184" s="58"/>
    </row>
    <row r="185" spans="1:5">
      <c r="A185" s="88" t="s">
        <v>274</v>
      </c>
      <c r="B185" s="89">
        <v>-1603.48</v>
      </c>
      <c r="C185" s="58"/>
      <c r="D185" s="58"/>
      <c r="E185" s="58"/>
    </row>
    <row r="186" spans="1:5">
      <c r="A186" s="88" t="s">
        <v>275</v>
      </c>
      <c r="B186" s="89">
        <v>-5133851.93</v>
      </c>
      <c r="C186" s="58"/>
      <c r="D186" s="58"/>
      <c r="E186" s="58"/>
    </row>
    <row r="187" spans="1:5">
      <c r="A187" s="88" t="s">
        <v>276</v>
      </c>
      <c r="B187" s="89">
        <v>156587.79</v>
      </c>
      <c r="C187" s="58"/>
      <c r="D187" s="58"/>
      <c r="E187" s="58"/>
    </row>
    <row r="188" spans="1:5">
      <c r="A188" s="88" t="s">
        <v>277</v>
      </c>
      <c r="B188" s="89">
        <v>-317131.36</v>
      </c>
      <c r="C188" s="58"/>
      <c r="D188" s="58"/>
      <c r="E188" s="58"/>
    </row>
    <row r="189" spans="1:5">
      <c r="A189" s="88"/>
      <c r="B189" s="89"/>
      <c r="C189" s="58"/>
      <c r="D189" s="58"/>
      <c r="E189" s="58"/>
    </row>
    <row r="190" spans="1:5">
      <c r="A190" s="56" t="s">
        <v>279</v>
      </c>
      <c r="B190" s="58"/>
      <c r="C190" s="58"/>
      <c r="D190" s="58"/>
      <c r="E190" s="58"/>
    </row>
    <row r="191" spans="1:5">
      <c r="A191" s="59"/>
      <c r="B191" s="63"/>
      <c r="C191" s="63"/>
      <c r="D191" s="63"/>
      <c r="E191" s="63"/>
    </row>
    <row r="192" spans="1:5" ht="16.5" customHeight="1">
      <c r="B192" s="61">
        <f>SUM(B151:B188)</f>
        <v>-34463453.869999997</v>
      </c>
      <c r="C192" s="53">
        <f>SUM(C190:C191)</f>
        <v>0</v>
      </c>
      <c r="D192" s="53">
        <f>SUM(D190:D191)</f>
        <v>0</v>
      </c>
      <c r="E192" s="53">
        <f>SUM(E190:E191)</f>
        <v>0</v>
      </c>
    </row>
    <row r="194" spans="1:4">
      <c r="B194" s="91"/>
    </row>
    <row r="195" spans="1:4">
      <c r="B195" s="91"/>
    </row>
    <row r="196" spans="1:4" ht="20.25" customHeight="1">
      <c r="A196" s="92" t="s">
        <v>162</v>
      </c>
      <c r="B196" s="93" t="s">
        <v>77</v>
      </c>
      <c r="C196" s="53" t="s">
        <v>161</v>
      </c>
      <c r="D196" s="53" t="s">
        <v>156</v>
      </c>
    </row>
    <row r="197" spans="1:4">
      <c r="A197" s="105" t="s">
        <v>280</v>
      </c>
      <c r="B197" s="106" t="s">
        <v>199</v>
      </c>
      <c r="C197" s="107"/>
      <c r="D197" s="108"/>
    </row>
    <row r="198" spans="1:4">
      <c r="A198" s="109"/>
      <c r="B198" s="110"/>
      <c r="C198" s="111"/>
      <c r="D198" s="112"/>
    </row>
    <row r="199" spans="1:4">
      <c r="A199" s="113"/>
      <c r="B199" s="114"/>
      <c r="C199" s="115"/>
      <c r="D199" s="116"/>
    </row>
    <row r="200" spans="1:4" ht="16.5" customHeight="1">
      <c r="B200" s="53">
        <f>SUM(B198:B199)</f>
        <v>0</v>
      </c>
      <c r="C200" s="117"/>
      <c r="D200" s="118"/>
    </row>
    <row r="203" spans="1:4" ht="27.75" customHeight="1">
      <c r="A203" s="92" t="s">
        <v>163</v>
      </c>
      <c r="B203" s="93" t="s">
        <v>77</v>
      </c>
      <c r="C203" s="53" t="s">
        <v>161</v>
      </c>
      <c r="D203" s="53" t="s">
        <v>156</v>
      </c>
    </row>
    <row r="204" spans="1:4">
      <c r="A204" s="105" t="s">
        <v>281</v>
      </c>
      <c r="B204" s="106" t="s">
        <v>199</v>
      </c>
      <c r="C204" s="107"/>
      <c r="D204" s="108"/>
    </row>
    <row r="205" spans="1:4">
      <c r="A205" s="109"/>
      <c r="B205" s="110"/>
      <c r="C205" s="111"/>
      <c r="D205" s="112"/>
    </row>
    <row r="206" spans="1:4">
      <c r="A206" s="113"/>
      <c r="B206" s="114"/>
      <c r="C206" s="115"/>
      <c r="D206" s="116"/>
    </row>
    <row r="207" spans="1:4" ht="15" customHeight="1">
      <c r="B207" s="53">
        <f>SUM(B205:B206)</f>
        <v>0</v>
      </c>
      <c r="C207" s="117"/>
      <c r="D207" s="118"/>
    </row>
    <row r="210" spans="1:4" ht="24" customHeight="1">
      <c r="A210" s="92" t="s">
        <v>164</v>
      </c>
      <c r="B210" s="93" t="s">
        <v>77</v>
      </c>
      <c r="C210" s="53" t="s">
        <v>161</v>
      </c>
      <c r="D210" s="53" t="s">
        <v>156</v>
      </c>
    </row>
    <row r="211" spans="1:4">
      <c r="A211" s="105" t="s">
        <v>282</v>
      </c>
      <c r="B211" s="106" t="s">
        <v>199</v>
      </c>
      <c r="C211" s="107"/>
      <c r="D211" s="108"/>
    </row>
    <row r="212" spans="1:4">
      <c r="A212" s="109"/>
      <c r="B212" s="110"/>
      <c r="C212" s="111"/>
      <c r="D212" s="112"/>
    </row>
    <row r="213" spans="1:4">
      <c r="A213" s="113"/>
      <c r="B213" s="114"/>
      <c r="C213" s="115"/>
      <c r="D213" s="116"/>
    </row>
    <row r="214" spans="1:4" ht="16.5" customHeight="1">
      <c r="B214" s="53">
        <f>SUM(B212:B213)</f>
        <v>0</v>
      </c>
      <c r="C214" s="117"/>
      <c r="D214" s="118"/>
    </row>
    <row r="217" spans="1:4" ht="24" customHeight="1">
      <c r="A217" s="92" t="s">
        <v>165</v>
      </c>
      <c r="B217" s="93" t="s">
        <v>77</v>
      </c>
      <c r="C217" s="119" t="s">
        <v>161</v>
      </c>
      <c r="D217" s="119" t="s">
        <v>87</v>
      </c>
    </row>
    <row r="218" spans="1:4">
      <c r="A218" s="105" t="s">
        <v>283</v>
      </c>
      <c r="B218" s="67" t="s">
        <v>199</v>
      </c>
      <c r="C218" s="55">
        <v>0</v>
      </c>
      <c r="D218" s="55">
        <v>0</v>
      </c>
    </row>
    <row r="219" spans="1:4">
      <c r="A219" s="56"/>
      <c r="B219" s="57"/>
      <c r="C219" s="57">
        <v>0</v>
      </c>
      <c r="D219" s="57">
        <v>0</v>
      </c>
    </row>
    <row r="220" spans="1:4">
      <c r="A220" s="59"/>
      <c r="B220" s="120"/>
      <c r="C220" s="120">
        <v>0</v>
      </c>
      <c r="D220" s="120">
        <v>0</v>
      </c>
    </row>
    <row r="221" spans="1:4" ht="18.75" customHeight="1">
      <c r="B221" s="53">
        <f>SUM(B219:B220)</f>
        <v>0</v>
      </c>
      <c r="C221" s="117"/>
      <c r="D221" s="118"/>
    </row>
    <row r="224" spans="1:4">
      <c r="A224" s="46" t="s">
        <v>168</v>
      </c>
    </row>
    <row r="225" spans="1:4">
      <c r="A225" s="46"/>
    </row>
    <row r="226" spans="1:4">
      <c r="A226" s="46" t="s">
        <v>166</v>
      </c>
    </row>
    <row r="228" spans="1:4" ht="24" customHeight="1">
      <c r="A228" s="121" t="s">
        <v>85</v>
      </c>
      <c r="B228" s="122" t="s">
        <v>77</v>
      </c>
      <c r="C228" s="53" t="s">
        <v>86</v>
      </c>
      <c r="D228" s="53" t="s">
        <v>87</v>
      </c>
    </row>
    <row r="229" spans="1:4">
      <c r="A229" s="54" t="s">
        <v>284</v>
      </c>
      <c r="B229" s="85"/>
      <c r="C229" s="85"/>
      <c r="D229" s="85"/>
    </row>
    <row r="230" spans="1:4">
      <c r="A230" s="56" t="s">
        <v>285</v>
      </c>
      <c r="B230" s="58">
        <v>230386.2</v>
      </c>
      <c r="C230" s="58"/>
      <c r="D230" s="58"/>
    </row>
    <row r="231" spans="1:4">
      <c r="A231" s="56" t="s">
        <v>286</v>
      </c>
      <c r="B231" s="58">
        <v>9243.57</v>
      </c>
      <c r="C231" s="58"/>
      <c r="D231" s="58"/>
    </row>
    <row r="232" spans="1:4">
      <c r="A232" s="56"/>
      <c r="B232" s="58"/>
      <c r="C232" s="58"/>
      <c r="D232" s="58"/>
    </row>
    <row r="233" spans="1:4">
      <c r="A233" s="56" t="s">
        <v>287</v>
      </c>
      <c r="B233" s="58"/>
      <c r="C233" s="58"/>
      <c r="D233" s="58"/>
    </row>
    <row r="234" spans="1:4">
      <c r="A234" s="56" t="s">
        <v>288</v>
      </c>
      <c r="B234" s="58">
        <v>29178258</v>
      </c>
      <c r="C234" s="58"/>
      <c r="D234" s="58"/>
    </row>
    <row r="235" spans="1:4">
      <c r="A235" s="56" t="s">
        <v>289</v>
      </c>
      <c r="B235" s="58">
        <v>2869701</v>
      </c>
      <c r="C235" s="58"/>
      <c r="D235" s="58"/>
    </row>
    <row r="236" spans="1:4">
      <c r="A236" s="56" t="s">
        <v>290</v>
      </c>
      <c r="B236" s="58">
        <v>10002308</v>
      </c>
      <c r="C236" s="58"/>
      <c r="D236" s="58"/>
    </row>
    <row r="237" spans="1:4">
      <c r="A237" s="56" t="s">
        <v>291</v>
      </c>
      <c r="B237" s="58">
        <v>2329733</v>
      </c>
      <c r="C237" s="58"/>
      <c r="D237" s="58"/>
    </row>
    <row r="238" spans="1:4">
      <c r="A238" s="56" t="s">
        <v>292</v>
      </c>
      <c r="B238" s="58">
        <v>22401678.390000001</v>
      </c>
      <c r="C238" s="58"/>
      <c r="D238" s="58"/>
    </row>
    <row r="239" spans="1:4">
      <c r="A239" s="56" t="s">
        <v>293</v>
      </c>
      <c r="B239" s="58">
        <v>83139473.689999998</v>
      </c>
      <c r="C239" s="58"/>
      <c r="D239" s="58"/>
    </row>
    <row r="240" spans="1:4">
      <c r="A240" s="56" t="s">
        <v>294</v>
      </c>
      <c r="B240" s="58">
        <v>3608213</v>
      </c>
      <c r="C240" s="58"/>
      <c r="D240" s="58"/>
    </row>
    <row r="241" spans="1:6">
      <c r="A241" s="56" t="s">
        <v>295</v>
      </c>
      <c r="B241" s="58">
        <v>11274542.15</v>
      </c>
      <c r="C241" s="58"/>
      <c r="D241" s="58"/>
    </row>
    <row r="242" spans="1:6">
      <c r="A242" s="56"/>
      <c r="B242" s="58"/>
      <c r="C242" s="58"/>
      <c r="D242" s="58"/>
    </row>
    <row r="243" spans="1:6">
      <c r="A243" s="56"/>
      <c r="B243" s="58"/>
      <c r="C243" s="58"/>
      <c r="D243" s="58"/>
    </row>
    <row r="244" spans="1:6">
      <c r="A244" s="56"/>
      <c r="B244" s="58"/>
      <c r="C244" s="58"/>
      <c r="D244" s="58"/>
    </row>
    <row r="245" spans="1:6">
      <c r="A245" s="59"/>
      <c r="B245" s="63"/>
      <c r="C245" s="63"/>
      <c r="D245" s="63"/>
    </row>
    <row r="246" spans="1:6" ht="15.75" customHeight="1">
      <c r="B246" s="61">
        <f>SUM(B230:B245)</f>
        <v>165043537</v>
      </c>
      <c r="C246" s="117"/>
      <c r="D246" s="118"/>
      <c r="F246" s="123"/>
    </row>
    <row r="249" spans="1:6" ht="24.75" customHeight="1">
      <c r="A249" s="121" t="s">
        <v>184</v>
      </c>
      <c r="B249" s="122" t="s">
        <v>77</v>
      </c>
      <c r="C249" s="53" t="s">
        <v>86</v>
      </c>
      <c r="D249" s="53" t="s">
        <v>87</v>
      </c>
    </row>
    <row r="250" spans="1:6">
      <c r="A250" s="54" t="s">
        <v>296</v>
      </c>
      <c r="B250" s="85"/>
      <c r="C250" s="85"/>
      <c r="D250" s="85"/>
    </row>
    <row r="251" spans="1:6">
      <c r="A251" s="56" t="s">
        <v>297</v>
      </c>
      <c r="B251" s="58">
        <v>114755.4</v>
      </c>
      <c r="C251" s="58"/>
      <c r="D251" s="58"/>
    </row>
    <row r="252" spans="1:6">
      <c r="A252" s="56"/>
      <c r="B252" s="58"/>
      <c r="C252" s="58"/>
      <c r="D252" s="58"/>
    </row>
    <row r="253" spans="1:6">
      <c r="A253" s="59"/>
      <c r="B253" s="63"/>
      <c r="C253" s="63"/>
      <c r="D253" s="63"/>
    </row>
    <row r="254" spans="1:6" ht="16.5" customHeight="1">
      <c r="B254" s="61">
        <f>+B251</f>
        <v>114755.4</v>
      </c>
      <c r="C254" s="117"/>
      <c r="D254" s="118"/>
    </row>
    <row r="257" spans="1:4">
      <c r="A257" s="46" t="s">
        <v>74</v>
      </c>
    </row>
    <row r="259" spans="1:4" ht="26.25" customHeight="1">
      <c r="A259" s="121" t="s">
        <v>88</v>
      </c>
      <c r="B259" s="122" t="s">
        <v>77</v>
      </c>
      <c r="C259" s="53" t="s">
        <v>89</v>
      </c>
      <c r="D259" s="53" t="s">
        <v>90</v>
      </c>
    </row>
    <row r="260" spans="1:4">
      <c r="A260" s="54" t="s">
        <v>349</v>
      </c>
      <c r="B260" s="85"/>
      <c r="C260" s="85"/>
      <c r="D260" s="85">
        <v>0</v>
      </c>
    </row>
    <row r="261" spans="1:4">
      <c r="A261" s="88" t="s">
        <v>298</v>
      </c>
      <c r="B261" s="89">
        <v>35026654.689999998</v>
      </c>
      <c r="C261" s="89">
        <f>(B261*100)/B331</f>
        <v>21.370963870362647</v>
      </c>
      <c r="D261" s="58"/>
    </row>
    <row r="262" spans="1:4">
      <c r="A262" s="88" t="s">
        <v>299</v>
      </c>
      <c r="B262" s="89">
        <v>14675592.789999999</v>
      </c>
      <c r="C262" s="89">
        <f>(B262*100)/$B331</f>
        <v>8.9540827140647661</v>
      </c>
      <c r="D262" s="58"/>
    </row>
    <row r="263" spans="1:4">
      <c r="A263" s="88" t="s">
        <v>300</v>
      </c>
      <c r="B263" s="89">
        <v>72536.759999999995</v>
      </c>
      <c r="C263" s="89">
        <f>(B263*100)/$B331</f>
        <v>4.4257166176812711E-2</v>
      </c>
      <c r="D263" s="58"/>
    </row>
    <row r="264" spans="1:4">
      <c r="A264" s="88" t="s">
        <v>301</v>
      </c>
      <c r="B264" s="89">
        <v>1741963.38</v>
      </c>
      <c r="C264" s="89">
        <f>(B264*100)/B331</f>
        <v>1.0628316288538715</v>
      </c>
      <c r="D264" s="58"/>
    </row>
    <row r="265" spans="1:4">
      <c r="A265" s="88" t="s">
        <v>302</v>
      </c>
      <c r="B265" s="89">
        <v>10387110.91</v>
      </c>
      <c r="C265" s="89">
        <f>(B265*100)/B331</f>
        <v>6.337532771533418</v>
      </c>
      <c r="D265" s="58"/>
    </row>
    <row r="266" spans="1:4">
      <c r="A266" s="88" t="s">
        <v>303</v>
      </c>
      <c r="B266" s="89">
        <v>7572061.8200000003</v>
      </c>
      <c r="C266" s="89">
        <f>(B266*100)/B331</f>
        <v>4.6199747310031345</v>
      </c>
      <c r="D266" s="58"/>
    </row>
    <row r="267" spans="1:4">
      <c r="A267" s="88" t="s">
        <v>304</v>
      </c>
      <c r="B267" s="89">
        <v>1051265.26</v>
      </c>
      <c r="C267" s="89">
        <f>(B267*100)/B331</f>
        <v>0.64141300642226406</v>
      </c>
      <c r="D267" s="58"/>
    </row>
    <row r="268" spans="1:4">
      <c r="A268" s="88" t="s">
        <v>305</v>
      </c>
      <c r="B268" s="89">
        <v>738570.94</v>
      </c>
      <c r="C268" s="89">
        <f>(B268*100)/B331</f>
        <v>0.45062747253867935</v>
      </c>
      <c r="D268" s="58"/>
    </row>
    <row r="269" spans="1:4">
      <c r="A269" s="88" t="s">
        <v>306</v>
      </c>
      <c r="B269" s="89">
        <v>589693.98</v>
      </c>
      <c r="C269" s="89">
        <f>(B269*100)/B331</f>
        <v>0.35979253093639796</v>
      </c>
      <c r="D269" s="58"/>
    </row>
    <row r="270" spans="1:4">
      <c r="A270" s="88" t="s">
        <v>307</v>
      </c>
      <c r="B270" s="89">
        <v>1580291.71</v>
      </c>
      <c r="C270" s="89">
        <f>(B270*100)/B331</f>
        <v>0.96419019566506048</v>
      </c>
      <c r="D270" s="58"/>
    </row>
    <row r="271" spans="1:4">
      <c r="A271" s="88" t="s">
        <v>308</v>
      </c>
      <c r="B271" s="89">
        <v>27310441.649999999</v>
      </c>
      <c r="C271" s="89">
        <f>(B271*100)/B331</f>
        <v>16.663037533882093</v>
      </c>
      <c r="D271" s="58"/>
    </row>
    <row r="272" spans="1:4">
      <c r="A272" s="88" t="s">
        <v>309</v>
      </c>
      <c r="B272" s="89">
        <v>83296</v>
      </c>
      <c r="C272" s="89">
        <f>(B272*100)/B331</f>
        <v>5.0821747674748528E-2</v>
      </c>
      <c r="D272" s="58"/>
    </row>
    <row r="273" spans="1:4">
      <c r="A273" s="88" t="s">
        <v>310</v>
      </c>
      <c r="B273" s="89">
        <v>9381688.7699999996</v>
      </c>
      <c r="C273" s="89">
        <f>(B273*100)/B331</f>
        <v>5.7240902256046136</v>
      </c>
      <c r="D273" s="58"/>
    </row>
    <row r="274" spans="1:4">
      <c r="A274" s="88" t="s">
        <v>311</v>
      </c>
      <c r="B274" s="89">
        <v>187770.06</v>
      </c>
      <c r="C274" s="89">
        <f>(B274*100)/B331</f>
        <v>0.11456495642278611</v>
      </c>
      <c r="D274" s="58"/>
    </row>
    <row r="275" spans="1:4">
      <c r="A275" s="88" t="s">
        <v>312</v>
      </c>
      <c r="B275" s="89">
        <v>145059.76999999999</v>
      </c>
      <c r="C275" s="89">
        <f>(B275*100)/B331</f>
        <v>8.8505943006831719E-2</v>
      </c>
      <c r="D275" s="58"/>
    </row>
    <row r="276" spans="1:4">
      <c r="A276" s="88" t="s">
        <v>313</v>
      </c>
      <c r="B276" s="89">
        <v>6125.21</v>
      </c>
      <c r="C276" s="89">
        <f>(B276*100)/B331</f>
        <v>3.737200790852459E-3</v>
      </c>
      <c r="D276" s="58"/>
    </row>
    <row r="277" spans="1:4">
      <c r="A277" s="88" t="s">
        <v>314</v>
      </c>
      <c r="B277" s="89">
        <v>145068.54</v>
      </c>
      <c r="C277" s="89">
        <f>(B277*100)/B331</f>
        <v>8.8511293884750333E-2</v>
      </c>
      <c r="D277" s="58"/>
    </row>
    <row r="278" spans="1:4">
      <c r="A278" s="88" t="s">
        <v>315</v>
      </c>
      <c r="B278" s="89">
        <v>10298.700000000001</v>
      </c>
      <c r="C278" s="89">
        <f>(B278*100)/B331</f>
        <v>6.2835902417635028E-3</v>
      </c>
      <c r="D278" s="58"/>
    </row>
    <row r="279" spans="1:4">
      <c r="A279" s="88" t="s">
        <v>316</v>
      </c>
      <c r="B279" s="89">
        <v>88924.63</v>
      </c>
      <c r="C279" s="89">
        <f>(B279*100)/B331</f>
        <v>5.4255967968814503E-2</v>
      </c>
      <c r="D279" s="58"/>
    </row>
    <row r="280" spans="1:4">
      <c r="A280" s="88" t="s">
        <v>317</v>
      </c>
      <c r="B280" s="89">
        <v>47676</v>
      </c>
      <c r="C280" s="89">
        <f>(B280*100)/B331</f>
        <v>2.9088763471731064E-2</v>
      </c>
      <c r="D280" s="58"/>
    </row>
    <row r="281" spans="1:4">
      <c r="A281" s="88" t="s">
        <v>318</v>
      </c>
      <c r="B281" s="89">
        <v>234805.41</v>
      </c>
      <c r="C281" s="89">
        <f>(B281*100)/B331</f>
        <v>0.14326283734736212</v>
      </c>
      <c r="D281" s="58"/>
    </row>
    <row r="282" spans="1:4">
      <c r="A282" s="88" t="s">
        <v>408</v>
      </c>
      <c r="B282" s="89">
        <v>109</v>
      </c>
      <c r="C282" s="89">
        <f>(B282*100)/B330</f>
        <v>3.3838785444653127E-4</v>
      </c>
      <c r="D282" s="58"/>
    </row>
    <row r="283" spans="1:4">
      <c r="A283" s="88" t="s">
        <v>319</v>
      </c>
      <c r="B283" s="89">
        <v>8260.26</v>
      </c>
      <c r="C283" s="89">
        <f>(B283*100)/B331</f>
        <v>5.0398680542621289E-3</v>
      </c>
      <c r="D283" s="58"/>
    </row>
    <row r="284" spans="1:4">
      <c r="A284" s="88" t="s">
        <v>402</v>
      </c>
      <c r="B284" s="89">
        <v>3.94</v>
      </c>
      <c r="C284" s="89">
        <f>(B284*100)/B330</f>
        <v>1.2231634371737002E-5</v>
      </c>
      <c r="D284" s="58"/>
    </row>
    <row r="285" spans="1:4">
      <c r="A285" s="88" t="s">
        <v>320</v>
      </c>
      <c r="B285" s="89">
        <v>2882.51</v>
      </c>
      <c r="C285" s="89">
        <f>(B285*100)/B331</f>
        <v>1.7587182564581657E-3</v>
      </c>
      <c r="D285" s="58"/>
    </row>
    <row r="286" spans="1:4">
      <c r="A286" s="88" t="s">
        <v>321</v>
      </c>
      <c r="B286" s="89">
        <v>7302.25</v>
      </c>
      <c r="C286" s="89">
        <f>(B286*100)/B331</f>
        <v>4.4553532817654205E-3</v>
      </c>
      <c r="D286" s="58"/>
    </row>
    <row r="287" spans="1:4">
      <c r="A287" s="88" t="s">
        <v>322</v>
      </c>
      <c r="B287" s="89">
        <v>293</v>
      </c>
      <c r="C287" s="89">
        <f>(B287*100)/B331</f>
        <v>1.7876935349478147E-4</v>
      </c>
      <c r="D287" s="58"/>
    </row>
    <row r="288" spans="1:4">
      <c r="A288" s="88" t="s">
        <v>323</v>
      </c>
      <c r="B288" s="89">
        <v>5971345.5899999999</v>
      </c>
      <c r="C288" s="89">
        <f>(B288*100)/B331</f>
        <v>3.6433228348744522</v>
      </c>
      <c r="D288" s="58"/>
    </row>
    <row r="289" spans="1:4">
      <c r="A289" s="88" t="s">
        <v>324</v>
      </c>
      <c r="B289" s="89">
        <v>5544</v>
      </c>
      <c r="C289" s="89">
        <f>(B289*100)/B331</f>
        <v>3.3825846272186638E-3</v>
      </c>
      <c r="D289" s="58"/>
    </row>
    <row r="290" spans="1:4">
      <c r="A290" s="88" t="s">
        <v>325</v>
      </c>
      <c r="B290" s="89">
        <v>5982.11</v>
      </c>
      <c r="C290" s="89">
        <f>(B290*100)/B331</f>
        <v>3.6498905707667826E-3</v>
      </c>
      <c r="D290" s="58"/>
    </row>
    <row r="291" spans="1:4">
      <c r="A291" s="88" t="s">
        <v>326</v>
      </c>
      <c r="B291" s="89">
        <v>1314.8</v>
      </c>
      <c r="C291" s="89">
        <f>(B291*100)/B331</f>
        <v>8.0220459377112184E-4</v>
      </c>
      <c r="D291" s="58"/>
    </row>
    <row r="292" spans="1:4">
      <c r="A292" s="88" t="s">
        <v>327</v>
      </c>
      <c r="B292" s="89">
        <v>57055.65</v>
      </c>
      <c r="C292" s="89">
        <f>(B292*100)/B331</f>
        <v>3.4811609773803855E-2</v>
      </c>
      <c r="D292" s="58"/>
    </row>
    <row r="293" spans="1:4">
      <c r="A293" s="88" t="s">
        <v>328</v>
      </c>
      <c r="B293" s="89">
        <v>21967.53</v>
      </c>
      <c r="C293" s="89">
        <f>(B293*100)/B331</f>
        <v>1.3403143808795964E-2</v>
      </c>
      <c r="D293" s="58"/>
    </row>
    <row r="294" spans="1:4">
      <c r="A294" s="88" t="s">
        <v>329</v>
      </c>
      <c r="B294" s="89">
        <v>739.52</v>
      </c>
      <c r="C294" s="89">
        <f>(B294*100)/B331</f>
        <v>4.5120652660908121E-4</v>
      </c>
      <c r="D294" s="58"/>
    </row>
    <row r="295" spans="1:4">
      <c r="A295" s="88" t="s">
        <v>330</v>
      </c>
      <c r="B295" s="89">
        <v>733063</v>
      </c>
      <c r="C295" s="89">
        <f>(B295*100)/B331</f>
        <v>0.44726688935476111</v>
      </c>
      <c r="D295" s="58"/>
    </row>
    <row r="296" spans="1:4">
      <c r="A296" s="88" t="s">
        <v>331</v>
      </c>
      <c r="B296" s="89">
        <v>89665.68</v>
      </c>
      <c r="C296" s="89">
        <f>(B296*100)/B331</f>
        <v>5.4708108000921359E-2</v>
      </c>
      <c r="D296" s="58"/>
    </row>
    <row r="297" spans="1:4">
      <c r="A297" s="88" t="s">
        <v>332</v>
      </c>
      <c r="B297" s="89">
        <v>453903.89</v>
      </c>
      <c r="C297" s="89">
        <f>(B297*100)/B331</f>
        <v>0.27694233776131882</v>
      </c>
      <c r="D297" s="58"/>
    </row>
    <row r="298" spans="1:4">
      <c r="A298" s="88" t="s">
        <v>333</v>
      </c>
      <c r="B298" s="89">
        <v>154831.51</v>
      </c>
      <c r="C298" s="89">
        <f>(B298*100)/B331</f>
        <v>9.4468016871402022E-2</v>
      </c>
      <c r="D298" s="58"/>
    </row>
    <row r="299" spans="1:4">
      <c r="A299" s="88" t="s">
        <v>403</v>
      </c>
      <c r="B299" s="89">
        <v>10432.549999999999</v>
      </c>
      <c r="C299" s="89">
        <f>(B299*100)/B331</f>
        <v>6.3652567194606904E-3</v>
      </c>
      <c r="D299" s="58"/>
    </row>
    <row r="300" spans="1:4">
      <c r="A300" s="88" t="s">
        <v>334</v>
      </c>
      <c r="B300" s="89">
        <v>162989.28</v>
      </c>
      <c r="C300" s="89">
        <f>(B300*100)/B331</f>
        <v>9.9445352259999717E-2</v>
      </c>
      <c r="D300" s="58"/>
    </row>
    <row r="301" spans="1:4">
      <c r="A301" s="88" t="s">
        <v>335</v>
      </c>
      <c r="B301" s="89">
        <v>4317874.5599999996</v>
      </c>
      <c r="C301" s="89">
        <f>(B301*100)/B331</f>
        <v>2.6344834251288871</v>
      </c>
      <c r="D301" s="58"/>
    </row>
    <row r="302" spans="1:4">
      <c r="A302" s="88" t="s">
        <v>409</v>
      </c>
      <c r="B302" s="89">
        <v>1124.99</v>
      </c>
      <c r="C302" s="89">
        <f>(B302*100)/B330</f>
        <v>3.4925041502183781E-3</v>
      </c>
      <c r="D302" s="58"/>
    </row>
    <row r="303" spans="1:4">
      <c r="A303" s="88" t="s">
        <v>336</v>
      </c>
      <c r="B303" s="89">
        <v>1931504.4</v>
      </c>
      <c r="C303" s="89">
        <f>(B303*100)/B331</f>
        <v>1.1784771087383132</v>
      </c>
      <c r="D303" s="58"/>
    </row>
    <row r="304" spans="1:4">
      <c r="A304" s="88" t="s">
        <v>337</v>
      </c>
      <c r="B304" s="89">
        <v>887.06</v>
      </c>
      <c r="C304" s="89">
        <f>(B304*100)/B331</f>
        <v>5.4122574304123162E-4</v>
      </c>
      <c r="D304" s="58"/>
    </row>
    <row r="305" spans="1:4">
      <c r="A305" s="88" t="s">
        <v>338</v>
      </c>
      <c r="B305" s="89">
        <v>6076.19</v>
      </c>
      <c r="C305" s="89">
        <f>(B305*100)/B331</f>
        <v>3.7072920068650385E-3</v>
      </c>
      <c r="D305" s="58"/>
    </row>
    <row r="306" spans="1:4">
      <c r="A306" s="88" t="s">
        <v>339</v>
      </c>
      <c r="B306" s="89">
        <v>282944.39</v>
      </c>
      <c r="C306" s="89">
        <f>(B306*100)/B331</f>
        <v>0.17263408080298742</v>
      </c>
      <c r="D306" s="58"/>
    </row>
    <row r="307" spans="1:4">
      <c r="A307" s="88" t="s">
        <v>340</v>
      </c>
      <c r="B307" s="89">
        <v>266008.68</v>
      </c>
      <c r="C307" s="89">
        <f>(B307*100)/B331</f>
        <v>0.16230102302935226</v>
      </c>
      <c r="D307" s="58"/>
    </row>
    <row r="308" spans="1:4">
      <c r="A308" s="88" t="s">
        <v>387</v>
      </c>
      <c r="B308" s="89">
        <v>28290.75</v>
      </c>
      <c r="C308" s="89">
        <f>(B308*100)/B331</f>
        <v>1.7261157294820782E-2</v>
      </c>
      <c r="D308" s="58"/>
    </row>
    <row r="309" spans="1:4">
      <c r="A309" s="88" t="s">
        <v>341</v>
      </c>
      <c r="B309" s="89">
        <v>789439.16</v>
      </c>
      <c r="C309" s="89">
        <f>(B309*100)/B331</f>
        <v>0.48166391896472138</v>
      </c>
      <c r="D309" s="58"/>
    </row>
    <row r="310" spans="1:4">
      <c r="A310" s="88" t="s">
        <v>386</v>
      </c>
      <c r="B310" s="89">
        <v>20000</v>
      </c>
      <c r="C310" s="89">
        <f>(B310*100)/B331</f>
        <v>1.2202686245377575E-2</v>
      </c>
      <c r="D310" s="58"/>
    </row>
    <row r="311" spans="1:4">
      <c r="A311" s="88" t="s">
        <v>342</v>
      </c>
      <c r="B311" s="89">
        <v>164997.1</v>
      </c>
      <c r="C311" s="89">
        <f>(B311*100)/B331</f>
        <v>0.10067039213485941</v>
      </c>
      <c r="D311" s="58"/>
    </row>
    <row r="312" spans="1:4">
      <c r="A312" s="88" t="s">
        <v>404</v>
      </c>
      <c r="B312" s="89">
        <v>2320</v>
      </c>
      <c r="C312" s="89">
        <f>(B312*100)/B331</f>
        <v>1.4155116044637988E-3</v>
      </c>
      <c r="D312" s="58"/>
    </row>
    <row r="313" spans="1:4">
      <c r="A313" s="88" t="s">
        <v>343</v>
      </c>
      <c r="B313" s="89">
        <v>4116</v>
      </c>
      <c r="C313" s="89">
        <f>(B313*100)/B331</f>
        <v>2.5113128292987051E-3</v>
      </c>
      <c r="D313" s="58"/>
    </row>
    <row r="314" spans="1:4">
      <c r="A314" s="88" t="s">
        <v>344</v>
      </c>
      <c r="B314" s="89">
        <v>1011474.65</v>
      </c>
      <c r="C314" s="89">
        <f>(B314*100)/B331</f>
        <v>0.61713538995515482</v>
      </c>
      <c r="D314" s="58"/>
    </row>
    <row r="315" spans="1:4">
      <c r="A315" s="88" t="s">
        <v>345</v>
      </c>
      <c r="B315" s="89">
        <v>36107.800000000003</v>
      </c>
      <c r="C315" s="89">
        <f>(B315*100)/B331</f>
        <v>2.2030607720542224E-2</v>
      </c>
      <c r="D315" s="58"/>
    </row>
    <row r="316" spans="1:4">
      <c r="A316" s="88" t="s">
        <v>346</v>
      </c>
      <c r="B316" s="89">
        <v>8433</v>
      </c>
      <c r="C316" s="89">
        <f>(B316*100)/B331</f>
        <v>5.1452626553634547E-3</v>
      </c>
      <c r="D316" s="58"/>
    </row>
    <row r="317" spans="1:4">
      <c r="A317" s="88" t="s">
        <v>347</v>
      </c>
      <c r="B317" s="89">
        <v>395264.16</v>
      </c>
      <c r="C317" s="89">
        <f>(B317*100)/B331</f>
        <v>0.24116422642613605</v>
      </c>
      <c r="D317" s="58"/>
    </row>
    <row r="318" spans="1:4">
      <c r="A318" s="88" t="s">
        <v>388</v>
      </c>
      <c r="B318" s="89">
        <v>22963.34</v>
      </c>
      <c r="C318" s="89">
        <f>(B318*100)/B331</f>
        <v>1.4010721658296435E-2</v>
      </c>
      <c r="D318" s="58"/>
    </row>
    <row r="319" spans="1:4">
      <c r="A319" s="88" t="s">
        <v>348</v>
      </c>
      <c r="B319" s="89">
        <v>20890.75</v>
      </c>
      <c r="C319" s="89">
        <f>(B319*100)/B331</f>
        <v>1.2746163384031079E-2</v>
      </c>
      <c r="D319" s="58"/>
    </row>
    <row r="320" spans="1:4">
      <c r="A320" s="88" t="s">
        <v>389</v>
      </c>
      <c r="B320" s="89">
        <v>64674.43</v>
      </c>
      <c r="C320" s="89">
        <f>(B320*100)/B331</f>
        <v>3.9460088869431739E-2</v>
      </c>
      <c r="D320" s="58"/>
    </row>
    <row r="321" spans="1:6">
      <c r="A321" s="88" t="s">
        <v>390</v>
      </c>
      <c r="B321" s="89">
        <v>619854.26</v>
      </c>
      <c r="C321" s="89">
        <f>(B321*100)/B331</f>
        <v>0.37819435263203477</v>
      </c>
      <c r="D321" s="58"/>
    </row>
    <row r="322" spans="1:6">
      <c r="A322" s="88" t="s">
        <v>391</v>
      </c>
      <c r="B322" s="89">
        <v>1740</v>
      </c>
      <c r="C322" s="89">
        <f>(B322*100)/B331</f>
        <v>1.0616337033478491E-3</v>
      </c>
      <c r="D322" s="58"/>
    </row>
    <row r="323" spans="1:6">
      <c r="A323" s="88" t="s">
        <v>392</v>
      </c>
      <c r="B323" s="89">
        <v>11985.44</v>
      </c>
      <c r="C323" s="89">
        <f>(B323*100)/B331</f>
        <v>7.3127281916399106E-3</v>
      </c>
      <c r="D323" s="58"/>
    </row>
    <row r="324" spans="1:6">
      <c r="A324" s="88" t="s">
        <v>393</v>
      </c>
      <c r="B324" s="89">
        <v>59289.73</v>
      </c>
      <c r="C324" s="89">
        <f>(B324*100)/B331</f>
        <v>3.6174698638157511E-2</v>
      </c>
      <c r="D324" s="58"/>
    </row>
    <row r="325" spans="1:6">
      <c r="A325" s="88" t="s">
        <v>394</v>
      </c>
      <c r="B325" s="89">
        <v>26488.18</v>
      </c>
      <c r="C325" s="89">
        <f>(B325*100)/B331</f>
        <v>1.6161347487554271E-2</v>
      </c>
      <c r="D325" s="58"/>
    </row>
    <row r="326" spans="1:6">
      <c r="A326" s="88" t="s">
        <v>395</v>
      </c>
      <c r="B326" s="89">
        <v>17647.27</v>
      </c>
      <c r="C326" s="89">
        <f>(B326*100)/B331</f>
        <v>1.0767204944873217E-2</v>
      </c>
      <c r="D326" s="58"/>
    </row>
    <row r="327" spans="1:6">
      <c r="A327" s="88" t="s">
        <v>396</v>
      </c>
      <c r="B327" s="89">
        <v>1060444.49</v>
      </c>
      <c r="C327" s="89">
        <f>(B327*100)/B331</f>
        <v>0.64701356960547185</v>
      </c>
      <c r="D327" s="58"/>
    </row>
    <row r="328" spans="1:6">
      <c r="A328" s="88" t="s">
        <v>397</v>
      </c>
      <c r="B328" s="89">
        <v>8020.15</v>
      </c>
      <c r="C328" s="89">
        <f>(B328*100)/B331</f>
        <v>4.8933687045432479E-3</v>
      </c>
      <c r="D328" s="58"/>
    </row>
    <row r="329" spans="1:6">
      <c r="A329" s="88" t="s">
        <v>398</v>
      </c>
      <c r="B329" s="89">
        <v>1741336.45</v>
      </c>
      <c r="C329" s="89">
        <f>(B329*100)/B331</f>
        <v>1.0624491173494808</v>
      </c>
      <c r="D329" s="58"/>
    </row>
    <row r="330" spans="1:6">
      <c r="A330" s="88" t="s">
        <v>410</v>
      </c>
      <c r="B330" s="89">
        <v>32211558</v>
      </c>
      <c r="C330" s="89">
        <f>(B330*100)/B331</f>
        <v>19.6533767874391</v>
      </c>
      <c r="D330" s="58"/>
    </row>
    <row r="331" spans="1:6" ht="15.75" customHeight="1">
      <c r="A331" s="104"/>
      <c r="B331" s="61">
        <f>SUM(B261:B330)</f>
        <v>163898338.43000001</v>
      </c>
      <c r="C331" s="61">
        <f>SUM(C261:C330)</f>
        <v>100.00308782006985</v>
      </c>
      <c r="D331" s="53"/>
    </row>
    <row r="333" spans="1:6">
      <c r="B333" s="91"/>
    </row>
    <row r="334" spans="1:6">
      <c r="A334" s="46" t="s">
        <v>169</v>
      </c>
    </row>
    <row r="336" spans="1:6" ht="28.5" customHeight="1">
      <c r="A336" s="92" t="s">
        <v>170</v>
      </c>
      <c r="B336" s="93" t="s">
        <v>80</v>
      </c>
      <c r="C336" s="119" t="s">
        <v>81</v>
      </c>
      <c r="D336" s="119" t="s">
        <v>91</v>
      </c>
      <c r="E336" s="124" t="s">
        <v>140</v>
      </c>
      <c r="F336" s="93" t="s">
        <v>161</v>
      </c>
    </row>
    <row r="337" spans="1:6">
      <c r="A337" s="105" t="s">
        <v>171</v>
      </c>
      <c r="B337" s="55"/>
      <c r="C337" s="55"/>
      <c r="D337" s="55">
        <v>0</v>
      </c>
      <c r="E337" s="55">
        <v>0</v>
      </c>
      <c r="F337" s="125">
        <v>0</v>
      </c>
    </row>
    <row r="338" spans="1:6">
      <c r="A338" s="88" t="s">
        <v>350</v>
      </c>
      <c r="B338" s="89">
        <v>-46870702.560000002</v>
      </c>
      <c r="C338" s="89">
        <v>-46870702.560000002</v>
      </c>
      <c r="D338" s="89">
        <v>0</v>
      </c>
      <c r="E338" s="57"/>
      <c r="F338" s="73"/>
    </row>
    <row r="339" spans="1:6">
      <c r="A339" s="88" t="s">
        <v>351</v>
      </c>
      <c r="B339" s="89">
        <v>186686</v>
      </c>
      <c r="C339" s="89">
        <v>244890</v>
      </c>
      <c r="D339" s="89">
        <v>58204</v>
      </c>
      <c r="E339" s="57"/>
      <c r="F339" s="73"/>
    </row>
    <row r="340" spans="1:6">
      <c r="A340" s="88" t="s">
        <v>352</v>
      </c>
      <c r="B340" s="89">
        <v>-1771883.74</v>
      </c>
      <c r="C340" s="89">
        <v>0</v>
      </c>
      <c r="D340" s="89">
        <v>1771883.74</v>
      </c>
      <c r="E340" s="57"/>
      <c r="F340" s="73"/>
    </row>
    <row r="341" spans="1:6">
      <c r="A341" s="88" t="s">
        <v>353</v>
      </c>
      <c r="B341" s="89">
        <v>-5870752.6699999999</v>
      </c>
      <c r="C341" s="89">
        <v>-5870752.6699999999</v>
      </c>
      <c r="D341" s="89">
        <v>0</v>
      </c>
      <c r="E341" s="57"/>
      <c r="F341" s="73"/>
    </row>
    <row r="342" spans="1:6">
      <c r="A342" s="88" t="s">
        <v>354</v>
      </c>
      <c r="B342" s="89">
        <v>-9562214.9299999997</v>
      </c>
      <c r="C342" s="89">
        <v>-11334098.67</v>
      </c>
      <c r="D342" s="89">
        <v>-1771883.74</v>
      </c>
      <c r="E342" s="57"/>
      <c r="F342" s="73"/>
    </row>
    <row r="343" spans="1:6">
      <c r="A343" s="126" t="s">
        <v>355</v>
      </c>
      <c r="B343" s="89">
        <v>-2010375</v>
      </c>
      <c r="C343" s="89">
        <v>-2010375</v>
      </c>
      <c r="D343" s="89">
        <v>0</v>
      </c>
      <c r="E343" s="60"/>
      <c r="F343" s="76"/>
    </row>
    <row r="344" spans="1:6" ht="19.5" customHeight="1">
      <c r="B344" s="61">
        <f>SUM(B338:B343)</f>
        <v>-65899242.900000006</v>
      </c>
      <c r="C344" s="61">
        <f>SUM(C338:C343)</f>
        <v>-65841038.900000006</v>
      </c>
      <c r="D344" s="61">
        <f>SUM(D338:D343)</f>
        <v>58204</v>
      </c>
      <c r="E344" s="127"/>
      <c r="F344" s="128"/>
    </row>
    <row r="347" spans="1:6">
      <c r="A347" s="129"/>
      <c r="B347" s="129"/>
      <c r="C347" s="129"/>
      <c r="D347" s="129"/>
      <c r="E347" s="129"/>
    </row>
    <row r="348" spans="1:6" ht="27" customHeight="1">
      <c r="A348" s="121" t="s">
        <v>172</v>
      </c>
      <c r="B348" s="122" t="s">
        <v>80</v>
      </c>
      <c r="C348" s="53" t="s">
        <v>81</v>
      </c>
      <c r="D348" s="53" t="s">
        <v>91</v>
      </c>
      <c r="E348" s="130" t="s">
        <v>161</v>
      </c>
    </row>
    <row r="349" spans="1:6">
      <c r="A349" s="105" t="s">
        <v>173</v>
      </c>
      <c r="B349" s="85">
        <v>811237.64</v>
      </c>
      <c r="C349" s="85">
        <v>-1259953.97</v>
      </c>
      <c r="D349" s="85">
        <v>-2071191.61</v>
      </c>
      <c r="E349" s="55"/>
    </row>
    <row r="350" spans="1:6">
      <c r="A350" s="88" t="s">
        <v>356</v>
      </c>
      <c r="B350" s="89">
        <v>85142.7</v>
      </c>
      <c r="C350" s="89">
        <v>85142.7</v>
      </c>
      <c r="D350" s="89">
        <v>0</v>
      </c>
      <c r="E350" s="57"/>
    </row>
    <row r="351" spans="1:6">
      <c r="A351" s="88" t="s">
        <v>357</v>
      </c>
      <c r="B351" s="89">
        <v>893178.98</v>
      </c>
      <c r="C351" s="89">
        <v>893178.98</v>
      </c>
      <c r="D351" s="89">
        <v>0</v>
      </c>
      <c r="E351" s="57"/>
    </row>
    <row r="352" spans="1:6">
      <c r="A352" s="88" t="s">
        <v>358</v>
      </c>
      <c r="B352" s="89">
        <v>1535401.13</v>
      </c>
      <c r="C352" s="89">
        <v>1535401.13</v>
      </c>
      <c r="D352" s="89">
        <v>0</v>
      </c>
      <c r="E352" s="57"/>
    </row>
    <row r="353" spans="1:5">
      <c r="A353" s="88" t="s">
        <v>359</v>
      </c>
      <c r="B353" s="89">
        <v>3504317.29</v>
      </c>
      <c r="C353" s="89">
        <v>3504317.29</v>
      </c>
      <c r="D353" s="89">
        <v>0</v>
      </c>
      <c r="E353" s="57"/>
    </row>
    <row r="354" spans="1:5">
      <c r="A354" s="88" t="s">
        <v>360</v>
      </c>
      <c r="B354" s="89">
        <v>2728132.82</v>
      </c>
      <c r="C354" s="89">
        <v>2728132.82</v>
      </c>
      <c r="D354" s="89">
        <v>0</v>
      </c>
      <c r="E354" s="57"/>
    </row>
    <row r="355" spans="1:5">
      <c r="A355" s="88" t="s">
        <v>361</v>
      </c>
      <c r="B355" s="89">
        <v>2510439.89</v>
      </c>
      <c r="C355" s="89">
        <v>2510439.89</v>
      </c>
      <c r="D355" s="89">
        <v>0</v>
      </c>
      <c r="E355" s="57"/>
    </row>
    <row r="356" spans="1:5">
      <c r="A356" s="88" t="s">
        <v>362</v>
      </c>
      <c r="B356" s="89">
        <v>4817052.46</v>
      </c>
      <c r="C356" s="89">
        <v>4817052.46</v>
      </c>
      <c r="D356" s="89">
        <v>0</v>
      </c>
      <c r="E356" s="57"/>
    </row>
    <row r="357" spans="1:5">
      <c r="A357" s="88" t="s">
        <v>363</v>
      </c>
      <c r="B357" s="89">
        <v>3942460.04</v>
      </c>
      <c r="C357" s="89">
        <v>3942460.04</v>
      </c>
      <c r="D357" s="89">
        <v>0</v>
      </c>
      <c r="E357" s="57"/>
    </row>
    <row r="358" spans="1:5">
      <c r="A358" s="88" t="s">
        <v>364</v>
      </c>
      <c r="B358" s="89">
        <v>-10216691.18</v>
      </c>
      <c r="C358" s="89">
        <v>-10216691.18</v>
      </c>
      <c r="D358" s="89">
        <v>0</v>
      </c>
      <c r="E358" s="57"/>
    </row>
    <row r="359" spans="1:5">
      <c r="A359" s="88" t="s">
        <v>365</v>
      </c>
      <c r="B359" s="89">
        <v>0</v>
      </c>
      <c r="C359" s="89">
        <v>6845608.5700000003</v>
      </c>
      <c r="D359" s="89">
        <v>6845608.5700000003</v>
      </c>
      <c r="E359" s="57"/>
    </row>
    <row r="360" spans="1:5">
      <c r="A360" s="88" t="s">
        <v>366</v>
      </c>
      <c r="B360" s="89">
        <v>-1935130.47</v>
      </c>
      <c r="C360" s="89">
        <v>-1935130.47</v>
      </c>
      <c r="D360" s="89">
        <v>0</v>
      </c>
      <c r="E360" s="57"/>
    </row>
    <row r="361" spans="1:5">
      <c r="A361" s="88" t="s">
        <v>367</v>
      </c>
      <c r="B361" s="89">
        <v>-1177233.22</v>
      </c>
      <c r="C361" s="89">
        <v>-1180736.98</v>
      </c>
      <c r="D361" s="89">
        <v>-3503.76</v>
      </c>
      <c r="E361" s="57"/>
    </row>
    <row r="362" spans="1:5">
      <c r="A362" s="88" t="s">
        <v>368</v>
      </c>
      <c r="B362" s="89">
        <v>-1209250.06</v>
      </c>
      <c r="C362" s="89">
        <v>-7272947.9400000004</v>
      </c>
      <c r="D362" s="89">
        <v>-6063697.8799999999</v>
      </c>
      <c r="E362" s="57"/>
    </row>
    <row r="363" spans="1:5">
      <c r="A363" s="88" t="s">
        <v>369</v>
      </c>
      <c r="B363" s="89">
        <v>-1147630.8799999999</v>
      </c>
      <c r="C363" s="89">
        <v>-1147630.8799999999</v>
      </c>
      <c r="D363" s="89">
        <v>0</v>
      </c>
      <c r="E363" s="57"/>
    </row>
    <row r="364" spans="1:5">
      <c r="A364" s="88" t="s">
        <v>370</v>
      </c>
      <c r="B364" s="89">
        <v>-2020059.61</v>
      </c>
      <c r="C364" s="89">
        <v>-2020059.61</v>
      </c>
      <c r="D364" s="89">
        <v>0</v>
      </c>
      <c r="E364" s="57"/>
    </row>
    <row r="365" spans="1:5">
      <c r="A365" s="56"/>
      <c r="B365" s="57"/>
      <c r="C365" s="57"/>
      <c r="D365" s="57"/>
      <c r="E365" s="57"/>
    </row>
    <row r="366" spans="1:5">
      <c r="A366" s="59"/>
      <c r="B366" s="60"/>
      <c r="C366" s="60"/>
      <c r="D366" s="60"/>
      <c r="E366" s="60"/>
    </row>
    <row r="367" spans="1:5" ht="20.25" customHeight="1">
      <c r="B367" s="61">
        <f>SUM(B349:B364)</f>
        <v>3121367.5299999993</v>
      </c>
      <c r="C367" s="61">
        <f>SUM(C349:C364)</f>
        <v>1828582.8499999989</v>
      </c>
      <c r="D367" s="61">
        <f>SUM(D349:D364)</f>
        <v>-1292784.6799999997</v>
      </c>
      <c r="E367" s="128"/>
    </row>
    <row r="370" spans="1:4">
      <c r="A370" s="46" t="s">
        <v>174</v>
      </c>
    </row>
    <row r="372" spans="1:4" ht="30.75" customHeight="1">
      <c r="A372" s="121" t="s">
        <v>175</v>
      </c>
      <c r="B372" s="122" t="s">
        <v>80</v>
      </c>
      <c r="C372" s="53" t="s">
        <v>81</v>
      </c>
      <c r="D372" s="53" t="s">
        <v>82</v>
      </c>
    </row>
    <row r="373" spans="1:4">
      <c r="A373" s="105" t="s">
        <v>382</v>
      </c>
      <c r="B373" s="55"/>
      <c r="C373" s="55"/>
      <c r="D373" s="55"/>
    </row>
    <row r="374" spans="1:4">
      <c r="A374" s="88" t="s">
        <v>371</v>
      </c>
      <c r="B374" s="89">
        <v>0</v>
      </c>
      <c r="C374" s="89">
        <v>90639.72</v>
      </c>
      <c r="D374" s="89">
        <f>+C374-B374</f>
        <v>90639.72</v>
      </c>
    </row>
    <row r="375" spans="1:4">
      <c r="A375" s="88" t="s">
        <v>372</v>
      </c>
      <c r="B375" s="89">
        <v>672786.84</v>
      </c>
      <c r="C375" s="89">
        <v>5860678.8399999999</v>
      </c>
      <c r="D375" s="89">
        <f t="shared" ref="D375:D384" si="7">+C375-B375</f>
        <v>5187892</v>
      </c>
    </row>
    <row r="376" spans="1:4">
      <c r="A376" s="88" t="s">
        <v>373</v>
      </c>
      <c r="B376" s="89">
        <v>1102789.3700000001</v>
      </c>
      <c r="C376" s="89">
        <v>1320791.24</v>
      </c>
      <c r="D376" s="89">
        <f t="shared" si="7"/>
        <v>218001.86999999988</v>
      </c>
    </row>
    <row r="377" spans="1:4">
      <c r="A377" s="88" t="s">
        <v>374</v>
      </c>
      <c r="B377" s="89">
        <v>9025863.8000000007</v>
      </c>
      <c r="C377" s="89">
        <v>4720916.88</v>
      </c>
      <c r="D377" s="89">
        <f t="shared" si="7"/>
        <v>-4304946.9200000009</v>
      </c>
    </row>
    <row r="378" spans="1:4">
      <c r="A378" s="88" t="s">
        <v>375</v>
      </c>
      <c r="B378" s="89">
        <v>1637675</v>
      </c>
      <c r="C378" s="89">
        <v>1799603</v>
      </c>
      <c r="D378" s="89">
        <f t="shared" si="7"/>
        <v>161928</v>
      </c>
    </row>
    <row r="379" spans="1:4">
      <c r="A379" s="88" t="s">
        <v>376</v>
      </c>
      <c r="B379" s="89">
        <v>19577307.600000001</v>
      </c>
      <c r="C379" s="89">
        <v>9226359.5500000007</v>
      </c>
      <c r="D379" s="89">
        <f t="shared" si="7"/>
        <v>-10350948.050000001</v>
      </c>
    </row>
    <row r="380" spans="1:4">
      <c r="A380" s="88" t="s">
        <v>377</v>
      </c>
      <c r="B380" s="89">
        <v>-25244.27</v>
      </c>
      <c r="C380" s="89">
        <v>3270042.85</v>
      </c>
      <c r="D380" s="89">
        <f t="shared" si="7"/>
        <v>3295287.12</v>
      </c>
    </row>
    <row r="381" spans="1:4">
      <c r="A381" s="88" t="s">
        <v>378</v>
      </c>
      <c r="B381" s="89">
        <v>17928337.420000002</v>
      </c>
      <c r="C381" s="89">
        <v>12145.39</v>
      </c>
      <c r="D381" s="89">
        <f t="shared" si="7"/>
        <v>-17916192.030000001</v>
      </c>
    </row>
    <row r="382" spans="1:4">
      <c r="A382" s="88" t="s">
        <v>379</v>
      </c>
      <c r="B382" s="131">
        <v>0</v>
      </c>
      <c r="C382" s="89">
        <v>9098150.75</v>
      </c>
      <c r="D382" s="89">
        <f t="shared" si="7"/>
        <v>9098150.75</v>
      </c>
    </row>
    <row r="383" spans="1:4">
      <c r="A383" s="88" t="s">
        <v>380</v>
      </c>
      <c r="B383" s="131">
        <v>0</v>
      </c>
      <c r="C383" s="89">
        <v>16794642.66</v>
      </c>
      <c r="D383" s="89">
        <f t="shared" si="7"/>
        <v>16794642.66</v>
      </c>
    </row>
    <row r="384" spans="1:4">
      <c r="A384" s="88" t="s">
        <v>381</v>
      </c>
      <c r="B384" s="89">
        <v>24683966.579999998</v>
      </c>
      <c r="C384" s="89">
        <v>4230795.34</v>
      </c>
      <c r="D384" s="89">
        <f t="shared" si="7"/>
        <v>-20453171.239999998</v>
      </c>
    </row>
    <row r="385" spans="1:6" ht="21.75" customHeight="1">
      <c r="B385" s="61">
        <f>SUM(B374:B384)</f>
        <v>74603482.340000004</v>
      </c>
      <c r="C385" s="61">
        <f>SUM(C374:C384)</f>
        <v>56424766.219999999</v>
      </c>
      <c r="D385" s="61">
        <f>SUM(D374:D384)</f>
        <v>-18178716.120000001</v>
      </c>
    </row>
    <row r="388" spans="1:6" ht="24" customHeight="1">
      <c r="A388" s="121" t="s">
        <v>176</v>
      </c>
      <c r="B388" s="122" t="s">
        <v>82</v>
      </c>
      <c r="C388" s="53" t="s">
        <v>92</v>
      </c>
      <c r="D388" s="42"/>
    </row>
    <row r="389" spans="1:6">
      <c r="A389" s="54" t="s">
        <v>383</v>
      </c>
      <c r="B389" s="125"/>
      <c r="C389" s="55"/>
      <c r="D389" s="69"/>
    </row>
    <row r="390" spans="1:6">
      <c r="A390" s="56"/>
      <c r="B390" s="73"/>
      <c r="C390" s="57"/>
      <c r="D390" s="69"/>
    </row>
    <row r="391" spans="1:6">
      <c r="A391" s="56" t="s">
        <v>240</v>
      </c>
      <c r="B391" s="73"/>
      <c r="C391" s="57"/>
      <c r="D391" s="69"/>
    </row>
    <row r="392" spans="1:6">
      <c r="A392" s="56"/>
      <c r="B392" s="73"/>
      <c r="C392" s="57"/>
      <c r="D392" s="69"/>
    </row>
    <row r="393" spans="1:6">
      <c r="A393" s="56" t="s">
        <v>204</v>
      </c>
      <c r="B393" s="73"/>
      <c r="C393" s="57"/>
      <c r="D393" s="69"/>
    </row>
    <row r="394" spans="1:6">
      <c r="A394" s="56" t="s">
        <v>384</v>
      </c>
      <c r="B394" s="132">
        <v>-2321354.0099999998</v>
      </c>
      <c r="C394" s="57"/>
      <c r="D394" s="69"/>
    </row>
    <row r="395" spans="1:6">
      <c r="A395" s="56" t="s">
        <v>385</v>
      </c>
      <c r="B395" s="132">
        <v>-307848.24</v>
      </c>
      <c r="C395" s="57"/>
      <c r="D395" s="69"/>
    </row>
    <row r="396" spans="1:6">
      <c r="A396" s="56" t="s">
        <v>241</v>
      </c>
      <c r="B396" s="132"/>
      <c r="C396" s="57"/>
      <c r="D396" s="69"/>
      <c r="E396" s="42"/>
      <c r="F396" s="42"/>
    </row>
    <row r="397" spans="1:6">
      <c r="A397" s="59"/>
      <c r="B397" s="76"/>
      <c r="C397" s="60"/>
      <c r="D397" s="69"/>
      <c r="E397" s="42"/>
      <c r="F397" s="42"/>
    </row>
    <row r="398" spans="1:6" ht="18" customHeight="1">
      <c r="B398" s="61">
        <f>SUM(B394:B397)</f>
        <v>-2629202.25</v>
      </c>
      <c r="C398" s="53"/>
      <c r="D398" s="42"/>
      <c r="E398" s="42"/>
      <c r="F398" s="42"/>
    </row>
    <row r="399" spans="1:6">
      <c r="E399" s="42"/>
      <c r="F399" s="42"/>
    </row>
    <row r="400" spans="1:6">
      <c r="E400" s="42"/>
      <c r="F400" s="42"/>
    </row>
    <row r="401" spans="1:6">
      <c r="E401" s="42"/>
      <c r="F401" s="42"/>
    </row>
    <row r="402" spans="1:6">
      <c r="A402" s="46" t="s">
        <v>177</v>
      </c>
      <c r="E402" s="42"/>
      <c r="F402" s="42"/>
    </row>
    <row r="403" spans="1:6" ht="12" customHeight="1">
      <c r="A403" s="46" t="s">
        <v>178</v>
      </c>
      <c r="E403" s="42"/>
      <c r="F403" s="42"/>
    </row>
    <row r="404" spans="1:6">
      <c r="A404" s="133"/>
      <c r="B404" s="133"/>
      <c r="C404" s="133"/>
      <c r="D404" s="133"/>
      <c r="E404" s="42"/>
      <c r="F404" s="42"/>
    </row>
    <row r="405" spans="1:6">
      <c r="A405" s="134"/>
      <c r="B405" s="134"/>
      <c r="C405" s="134"/>
      <c r="D405" s="134"/>
      <c r="E405" s="42"/>
      <c r="F405" s="42"/>
    </row>
    <row r="406" spans="1:6">
      <c r="A406" s="135" t="s">
        <v>93</v>
      </c>
      <c r="B406" s="136"/>
      <c r="C406" s="136"/>
      <c r="D406" s="137"/>
      <c r="E406" s="42"/>
      <c r="F406" s="42"/>
    </row>
    <row r="407" spans="1:6">
      <c r="A407" s="138" t="s">
        <v>411</v>
      </c>
      <c r="B407" s="139"/>
      <c r="C407" s="139"/>
      <c r="D407" s="140"/>
      <c r="E407" s="42"/>
      <c r="F407" s="141"/>
    </row>
    <row r="408" spans="1:6">
      <c r="A408" s="142" t="s">
        <v>94</v>
      </c>
      <c r="B408" s="143"/>
      <c r="C408" s="143"/>
      <c r="D408" s="144"/>
      <c r="E408" s="42"/>
      <c r="F408" s="141"/>
    </row>
    <row r="409" spans="1:6">
      <c r="A409" s="145" t="s">
        <v>95</v>
      </c>
      <c r="B409" s="146"/>
      <c r="D409" s="147">
        <v>164806655.22999999</v>
      </c>
      <c r="E409" s="42"/>
      <c r="F409" s="141"/>
    </row>
    <row r="410" spans="1:6">
      <c r="A410" s="148"/>
      <c r="B410" s="148"/>
      <c r="C410" s="42"/>
      <c r="E410" s="42"/>
      <c r="F410" s="141"/>
    </row>
    <row r="411" spans="1:6">
      <c r="A411" s="149" t="s">
        <v>97</v>
      </c>
      <c r="B411" s="149"/>
      <c r="C411" s="150"/>
      <c r="D411" s="151">
        <f>SUM(C411:C416)</f>
        <v>246328.5</v>
      </c>
      <c r="E411" s="42"/>
      <c r="F411" s="42"/>
    </row>
    <row r="412" spans="1:6">
      <c r="A412" s="152" t="s">
        <v>98</v>
      </c>
      <c r="B412" s="152"/>
      <c r="C412" s="153"/>
      <c r="D412" s="154"/>
      <c r="E412" s="42"/>
      <c r="F412" s="42"/>
    </row>
    <row r="413" spans="1:6">
      <c r="A413" s="152" t="s">
        <v>99</v>
      </c>
      <c r="B413" s="152"/>
      <c r="C413" s="153"/>
      <c r="D413" s="154"/>
      <c r="E413" s="42"/>
      <c r="F413" s="42"/>
    </row>
    <row r="414" spans="1:6">
      <c r="A414" s="152" t="s">
        <v>100</v>
      </c>
      <c r="B414" s="152"/>
      <c r="C414" s="153"/>
      <c r="D414" s="154"/>
      <c r="E414" s="42"/>
      <c r="F414" s="42"/>
    </row>
    <row r="415" spans="1:6">
      <c r="A415" s="152" t="s">
        <v>101</v>
      </c>
      <c r="B415" s="152"/>
      <c r="C415" s="153"/>
      <c r="D415" s="154"/>
      <c r="E415" s="42"/>
      <c r="F415" s="42"/>
    </row>
    <row r="416" spans="1:6">
      <c r="A416" s="155" t="s">
        <v>102</v>
      </c>
      <c r="B416" s="156"/>
      <c r="C416" s="157">
        <v>246328.5</v>
      </c>
      <c r="D416" s="154"/>
      <c r="E416" s="42"/>
      <c r="F416" s="42"/>
    </row>
    <row r="417" spans="1:6">
      <c r="A417" s="148"/>
      <c r="B417" s="148"/>
      <c r="C417" s="42"/>
      <c r="E417" s="42"/>
      <c r="F417" s="42"/>
    </row>
    <row r="418" spans="1:6">
      <c r="A418" s="149" t="s">
        <v>103</v>
      </c>
      <c r="B418" s="149"/>
      <c r="C418" s="150"/>
      <c r="D418" s="158">
        <f>SUM(C418:C422)</f>
        <v>0</v>
      </c>
      <c r="E418" s="42"/>
      <c r="F418" s="42"/>
    </row>
    <row r="419" spans="1:6">
      <c r="A419" s="152" t="s">
        <v>104</v>
      </c>
      <c r="B419" s="152"/>
      <c r="C419" s="153"/>
      <c r="D419" s="154"/>
      <c r="E419" s="42"/>
      <c r="F419" s="42"/>
    </row>
    <row r="420" spans="1:6">
      <c r="A420" s="152" t="s">
        <v>105</v>
      </c>
      <c r="B420" s="152"/>
      <c r="C420" s="153"/>
      <c r="D420" s="154"/>
      <c r="E420" s="42"/>
      <c r="F420" s="42"/>
    </row>
    <row r="421" spans="1:6">
      <c r="A421" s="152" t="s">
        <v>106</v>
      </c>
      <c r="B421" s="152"/>
      <c r="C421" s="153"/>
      <c r="D421" s="154"/>
      <c r="E421" s="42"/>
      <c r="F421" s="42"/>
    </row>
    <row r="422" spans="1:6">
      <c r="A422" s="159" t="s">
        <v>107</v>
      </c>
      <c r="B422" s="160"/>
      <c r="C422" s="161">
        <v>0</v>
      </c>
      <c r="D422" s="162"/>
      <c r="E422" s="42"/>
      <c r="F422" s="42"/>
    </row>
    <row r="423" spans="1:6">
      <c r="A423" s="148"/>
      <c r="B423" s="148"/>
      <c r="E423" s="42"/>
      <c r="F423" s="42"/>
    </row>
    <row r="424" spans="1:6">
      <c r="A424" s="163" t="s">
        <v>108</v>
      </c>
      <c r="B424" s="163"/>
      <c r="D424" s="164">
        <f>+D409+D411-D418</f>
        <v>165052983.72999999</v>
      </c>
      <c r="E424" s="42"/>
      <c r="F424" s="141"/>
    </row>
    <row r="425" spans="1:6">
      <c r="A425" s="134"/>
      <c r="B425" s="134"/>
      <c r="C425" s="134"/>
      <c r="D425" s="134"/>
      <c r="E425" s="42"/>
      <c r="F425" s="42"/>
    </row>
    <row r="426" spans="1:6">
      <c r="A426" s="134"/>
      <c r="B426" s="134"/>
      <c r="C426" s="134"/>
      <c r="D426" s="134"/>
      <c r="E426" s="42"/>
      <c r="F426" s="42"/>
    </row>
    <row r="427" spans="1:6">
      <c r="A427" s="135" t="s">
        <v>109</v>
      </c>
      <c r="B427" s="136"/>
      <c r="C427" s="136"/>
      <c r="D427" s="137"/>
      <c r="E427" s="42"/>
      <c r="F427" s="42"/>
    </row>
    <row r="428" spans="1:6">
      <c r="A428" s="138" t="s">
        <v>411</v>
      </c>
      <c r="B428" s="139"/>
      <c r="C428" s="139"/>
      <c r="D428" s="140"/>
      <c r="E428" s="42"/>
      <c r="F428" s="42"/>
    </row>
    <row r="429" spans="1:6">
      <c r="A429" s="142" t="s">
        <v>94</v>
      </c>
      <c r="B429" s="143"/>
      <c r="C429" s="143"/>
      <c r="D429" s="144"/>
      <c r="E429" s="42"/>
      <c r="F429" s="42"/>
    </row>
    <row r="430" spans="1:6">
      <c r="A430" s="145" t="s">
        <v>110</v>
      </c>
      <c r="B430" s="146"/>
      <c r="D430" s="165">
        <v>175365161.59</v>
      </c>
      <c r="E430" s="42"/>
      <c r="F430" s="42"/>
    </row>
    <row r="431" spans="1:6">
      <c r="A431" s="148"/>
      <c r="B431" s="148"/>
      <c r="E431" s="42"/>
      <c r="F431" s="42"/>
    </row>
    <row r="432" spans="1:6">
      <c r="A432" s="166" t="s">
        <v>111</v>
      </c>
      <c r="B432" s="166"/>
      <c r="C432" s="150"/>
      <c r="D432" s="167">
        <f>SUM(C432:C449)</f>
        <v>11466823.16</v>
      </c>
      <c r="E432" s="42"/>
      <c r="F432" s="42"/>
    </row>
    <row r="433" spans="1:7">
      <c r="A433" s="152" t="s">
        <v>112</v>
      </c>
      <c r="B433" s="152"/>
      <c r="C433" s="153"/>
      <c r="D433" s="168"/>
      <c r="E433" s="42"/>
      <c r="F433" s="42"/>
    </row>
    <row r="434" spans="1:7">
      <c r="A434" s="152" t="s">
        <v>113</v>
      </c>
      <c r="B434" s="152"/>
      <c r="C434" s="153"/>
      <c r="D434" s="168"/>
      <c r="E434" s="42"/>
      <c r="F434" s="42"/>
    </row>
    <row r="435" spans="1:7">
      <c r="A435" s="152" t="s">
        <v>114</v>
      </c>
      <c r="B435" s="152"/>
      <c r="C435" s="153"/>
      <c r="D435" s="168"/>
      <c r="E435" s="42"/>
      <c r="F435" s="42"/>
    </row>
    <row r="436" spans="1:7">
      <c r="A436" s="152" t="s">
        <v>115</v>
      </c>
      <c r="B436" s="152"/>
      <c r="C436" s="153"/>
      <c r="D436" s="168"/>
      <c r="E436" s="42"/>
      <c r="F436" s="42"/>
    </row>
    <row r="437" spans="1:7">
      <c r="A437" s="152" t="s">
        <v>116</v>
      </c>
      <c r="B437" s="152"/>
      <c r="C437" s="153"/>
      <c r="D437" s="168"/>
      <c r="E437" s="42"/>
      <c r="F437" s="141"/>
    </row>
    <row r="438" spans="1:7">
      <c r="A438" s="152" t="s">
        <v>117</v>
      </c>
      <c r="B438" s="152"/>
      <c r="C438" s="157">
        <v>42471</v>
      </c>
      <c r="D438" s="168"/>
      <c r="E438" s="42"/>
      <c r="F438" s="42"/>
    </row>
    <row r="439" spans="1:7">
      <c r="A439" s="152" t="s">
        <v>118</v>
      </c>
      <c r="B439" s="152"/>
      <c r="C439" s="153"/>
      <c r="D439" s="168"/>
      <c r="E439" s="42"/>
      <c r="F439" s="141"/>
    </row>
    <row r="440" spans="1:7">
      <c r="A440" s="152" t="s">
        <v>119</v>
      </c>
      <c r="B440" s="152"/>
      <c r="C440" s="153"/>
      <c r="D440" s="168"/>
      <c r="E440" s="42"/>
      <c r="F440" s="42"/>
    </row>
    <row r="441" spans="1:7">
      <c r="A441" s="152" t="s">
        <v>120</v>
      </c>
      <c r="B441" s="152"/>
      <c r="C441" s="153"/>
      <c r="D441" s="168"/>
      <c r="E441" s="42"/>
      <c r="F441" s="141"/>
    </row>
    <row r="442" spans="1:7">
      <c r="A442" s="152" t="s">
        <v>121</v>
      </c>
      <c r="B442" s="152"/>
      <c r="C442" s="153"/>
      <c r="D442" s="168"/>
      <c r="E442" s="42"/>
      <c r="F442" s="141"/>
    </row>
    <row r="443" spans="1:7">
      <c r="A443" s="152" t="s">
        <v>122</v>
      </c>
      <c r="B443" s="152"/>
      <c r="C443" s="153"/>
      <c r="D443" s="168"/>
      <c r="E443" s="42"/>
      <c r="F443" s="141"/>
      <c r="G443" s="91"/>
    </row>
    <row r="444" spans="1:7">
      <c r="A444" s="152" t="s">
        <v>123</v>
      </c>
      <c r="B444" s="152"/>
      <c r="C444" s="153"/>
      <c r="D444" s="168"/>
      <c r="E444" s="42"/>
      <c r="F444" s="141"/>
      <c r="G444" s="91"/>
    </row>
    <row r="445" spans="1:7">
      <c r="A445" s="152" t="s">
        <v>124</v>
      </c>
      <c r="B445" s="152"/>
      <c r="C445" s="153"/>
      <c r="D445" s="168"/>
      <c r="E445" s="42"/>
      <c r="F445" s="169"/>
    </row>
    <row r="446" spans="1:7">
      <c r="A446" s="152" t="s">
        <v>125</v>
      </c>
      <c r="B446" s="152"/>
      <c r="C446" s="153"/>
      <c r="D446" s="168"/>
      <c r="E446" s="42"/>
      <c r="F446" s="42"/>
    </row>
    <row r="447" spans="1:7">
      <c r="A447" s="152" t="s">
        <v>126</v>
      </c>
      <c r="B447" s="152"/>
      <c r="C447" s="153"/>
      <c r="D447" s="168"/>
      <c r="E447" s="42"/>
      <c r="F447" s="42"/>
    </row>
    <row r="448" spans="1:7" ht="12.75" customHeight="1">
      <c r="A448" s="152" t="s">
        <v>127</v>
      </c>
      <c r="B448" s="152"/>
      <c r="C448" s="153"/>
      <c r="D448" s="168"/>
      <c r="E448" s="42"/>
      <c r="F448" s="42"/>
    </row>
    <row r="449" spans="1:6">
      <c r="A449" s="170" t="s">
        <v>128</v>
      </c>
      <c r="B449" s="171"/>
      <c r="C449" s="157">
        <v>11424352.16</v>
      </c>
      <c r="D449" s="168"/>
      <c r="E449" s="42"/>
      <c r="F449" s="42"/>
    </row>
    <row r="450" spans="1:6">
      <c r="A450" s="148"/>
      <c r="B450" s="148"/>
      <c r="E450" s="42"/>
      <c r="F450" s="42"/>
    </row>
    <row r="451" spans="1:6">
      <c r="A451" s="166" t="s">
        <v>129</v>
      </c>
      <c r="B451" s="166"/>
      <c r="C451" s="150"/>
      <c r="D451" s="167">
        <f>SUM(C451:C458)</f>
        <v>0</v>
      </c>
      <c r="E451" s="42"/>
      <c r="F451" s="42"/>
    </row>
    <row r="452" spans="1:6">
      <c r="A452" s="152" t="s">
        <v>130</v>
      </c>
      <c r="B452" s="152"/>
      <c r="C452" s="153" t="s">
        <v>96</v>
      </c>
      <c r="D452" s="168"/>
      <c r="E452" s="42"/>
      <c r="F452" s="42"/>
    </row>
    <row r="453" spans="1:6">
      <c r="A453" s="152" t="s">
        <v>75</v>
      </c>
      <c r="B453" s="152"/>
      <c r="C453" s="153" t="s">
        <v>96</v>
      </c>
      <c r="D453" s="168"/>
      <c r="E453" s="42"/>
      <c r="F453" s="42"/>
    </row>
    <row r="454" spans="1:6">
      <c r="A454" s="152" t="s">
        <v>131</v>
      </c>
      <c r="B454" s="152"/>
      <c r="C454" s="153" t="s">
        <v>96</v>
      </c>
      <c r="D454" s="168"/>
      <c r="E454" s="42"/>
      <c r="F454" s="42"/>
    </row>
    <row r="455" spans="1:6">
      <c r="A455" s="152" t="s">
        <v>132</v>
      </c>
      <c r="B455" s="152"/>
      <c r="C455" s="153" t="s">
        <v>96</v>
      </c>
      <c r="D455" s="168"/>
      <c r="E455" s="42"/>
      <c r="F455" s="42"/>
    </row>
    <row r="456" spans="1:6">
      <c r="A456" s="152" t="s">
        <v>133</v>
      </c>
      <c r="B456" s="152"/>
      <c r="C456" s="153" t="s">
        <v>96</v>
      </c>
      <c r="D456" s="168"/>
      <c r="E456" s="42"/>
      <c r="F456" s="42"/>
    </row>
    <row r="457" spans="1:6">
      <c r="A457" s="152" t="s">
        <v>76</v>
      </c>
      <c r="B457" s="152"/>
      <c r="C457" s="153" t="s">
        <v>96</v>
      </c>
      <c r="D457" s="168"/>
      <c r="E457" s="42"/>
      <c r="F457" s="42"/>
    </row>
    <row r="458" spans="1:6">
      <c r="A458" s="170" t="s">
        <v>134</v>
      </c>
      <c r="B458" s="171"/>
      <c r="C458" s="153" t="s">
        <v>96</v>
      </c>
      <c r="D458" s="168"/>
      <c r="E458" s="42"/>
      <c r="F458" s="42"/>
    </row>
    <row r="459" spans="1:6">
      <c r="A459" s="148"/>
      <c r="B459" s="148"/>
      <c r="E459" s="42"/>
      <c r="F459" s="42"/>
    </row>
    <row r="460" spans="1:6">
      <c r="A460" s="172" t="s">
        <v>135</v>
      </c>
      <c r="D460" s="164">
        <f>+D430-D432+D451</f>
        <v>163898338.43000001</v>
      </c>
      <c r="E460" s="141"/>
      <c r="F460" s="141"/>
    </row>
    <row r="461" spans="1:6">
      <c r="E461" s="173"/>
      <c r="F461" s="42"/>
    </row>
    <row r="462" spans="1:6">
      <c r="E462" s="42"/>
      <c r="F462" s="42"/>
    </row>
    <row r="463" spans="1:6">
      <c r="E463" s="174"/>
      <c r="F463" s="42"/>
    </row>
    <row r="464" spans="1:6">
      <c r="E464" s="42"/>
      <c r="F464" s="42"/>
    </row>
    <row r="465" spans="1:6">
      <c r="A465" s="44" t="s">
        <v>180</v>
      </c>
      <c r="B465" s="44"/>
      <c r="C465" s="44"/>
      <c r="D465" s="44"/>
      <c r="E465" s="44"/>
      <c r="F465" s="42"/>
    </row>
    <row r="466" spans="1:6">
      <c r="A466" s="175"/>
      <c r="B466" s="175"/>
      <c r="C466" s="175"/>
      <c r="D466" s="175"/>
      <c r="E466" s="175"/>
      <c r="F466" s="42"/>
    </row>
    <row r="467" spans="1:6">
      <c r="A467" s="175"/>
      <c r="B467" s="175"/>
      <c r="C467" s="175"/>
      <c r="D467" s="175"/>
      <c r="E467" s="175"/>
      <c r="F467" s="42"/>
    </row>
    <row r="468" spans="1:6" ht="21" customHeight="1">
      <c r="A468" s="92" t="s">
        <v>181</v>
      </c>
      <c r="B468" s="93" t="s">
        <v>80</v>
      </c>
      <c r="C468" s="119" t="s">
        <v>81</v>
      </c>
      <c r="D468" s="119" t="s">
        <v>82</v>
      </c>
      <c r="E468" s="42"/>
      <c r="F468" s="42"/>
    </row>
    <row r="469" spans="1:6">
      <c r="A469" s="54" t="s">
        <v>182</v>
      </c>
      <c r="B469" s="176">
        <v>0</v>
      </c>
      <c r="C469" s="125"/>
      <c r="D469" s="125"/>
      <c r="E469" s="42"/>
      <c r="F469" s="42"/>
    </row>
    <row r="470" spans="1:6">
      <c r="A470" s="56" t="s">
        <v>399</v>
      </c>
      <c r="B470" s="177">
        <v>0</v>
      </c>
      <c r="C470" s="73"/>
      <c r="D470" s="73"/>
      <c r="E470" s="42"/>
      <c r="F470" s="42"/>
    </row>
    <row r="471" spans="1:6">
      <c r="A471" s="59"/>
      <c r="B471" s="178">
        <v>0</v>
      </c>
      <c r="C471" s="179">
        <v>0</v>
      </c>
      <c r="D471" s="179">
        <v>0</v>
      </c>
      <c r="E471" s="42"/>
      <c r="F471" s="42"/>
    </row>
    <row r="472" spans="1:6" ht="21" customHeight="1">
      <c r="B472" s="53">
        <f t="shared" ref="B472" si="8">SUM(B470:B471)</f>
        <v>0</v>
      </c>
      <c r="C472" s="53">
        <f t="shared" ref="C472" si="9">SUM(C470:C471)</f>
        <v>0</v>
      </c>
      <c r="D472" s="53">
        <f t="shared" ref="D472" si="10">SUM(D470:D471)</f>
        <v>0</v>
      </c>
      <c r="E472" s="42"/>
      <c r="F472" s="42"/>
    </row>
    <row r="473" spans="1:6">
      <c r="E473" s="42"/>
      <c r="F473" s="42"/>
    </row>
    <row r="474" spans="1:6">
      <c r="E474" s="42"/>
      <c r="F474" s="42"/>
    </row>
    <row r="475" spans="1:6">
      <c r="E475" s="42"/>
      <c r="F475" s="42"/>
    </row>
    <row r="476" spans="1:6">
      <c r="E476" s="42"/>
      <c r="F476" s="42"/>
    </row>
    <row r="477" spans="1:6">
      <c r="E477" s="42"/>
      <c r="F477" s="42"/>
    </row>
    <row r="478" spans="1:6" ht="12" customHeight="1">
      <c r="E478" s="42"/>
      <c r="F478" s="42"/>
    </row>
    <row r="479" spans="1:6">
      <c r="A479" s="31" t="s">
        <v>73</v>
      </c>
      <c r="B479" s="134"/>
      <c r="C479" s="134"/>
      <c r="D479" s="134"/>
    </row>
    <row r="480" spans="1:6">
      <c r="B480" s="134"/>
      <c r="C480" s="134"/>
      <c r="D480" s="134"/>
    </row>
    <row r="481" spans="1:6">
      <c r="B481" s="134"/>
      <c r="C481" s="134"/>
      <c r="D481" s="134"/>
    </row>
    <row r="482" spans="1:6">
      <c r="F482" s="42"/>
    </row>
    <row r="483" spans="1:6">
      <c r="A483" s="180"/>
      <c r="B483" s="134"/>
      <c r="C483" s="181"/>
      <c r="D483" s="181"/>
      <c r="E483" s="181"/>
      <c r="F483" s="182"/>
    </row>
    <row r="484" spans="1:6">
      <c r="A484" s="183"/>
      <c r="B484" s="184"/>
      <c r="C484" s="185"/>
      <c r="D484" s="185"/>
      <c r="E484" s="185"/>
      <c r="F484" s="186"/>
    </row>
    <row r="485" spans="1:6">
      <c r="A485" s="187"/>
      <c r="B485" s="188"/>
      <c r="C485" s="189"/>
      <c r="D485" s="189"/>
      <c r="E485" s="189"/>
      <c r="F485" s="190"/>
    </row>
    <row r="486" spans="1:6">
      <c r="A486" s="134"/>
      <c r="B486" s="134"/>
      <c r="C486" s="134"/>
      <c r="D486" s="134"/>
      <c r="E486" s="134"/>
      <c r="F486" s="134"/>
    </row>
    <row r="487" spans="1:6">
      <c r="A487" s="134"/>
      <c r="B487" s="134"/>
      <c r="C487" s="134"/>
      <c r="D487" s="134"/>
      <c r="E487" s="134"/>
      <c r="F487" s="134"/>
    </row>
    <row r="491" spans="1:6" ht="12.75" customHeight="1"/>
    <row r="494" spans="1:6" ht="12.75" customHeight="1"/>
  </sheetData>
  <mergeCells count="68">
    <mergeCell ref="C484:E484"/>
    <mergeCell ref="C485:E485"/>
    <mergeCell ref="C483:E483"/>
    <mergeCell ref="C214:D214"/>
    <mergeCell ref="C221:D221"/>
    <mergeCell ref="C246:D246"/>
    <mergeCell ref="C254:D254"/>
    <mergeCell ref="A407:D407"/>
    <mergeCell ref="A409:B409"/>
    <mergeCell ref="A410:B410"/>
    <mergeCell ref="A411:B411"/>
    <mergeCell ref="A412:B412"/>
    <mergeCell ref="A413:B413"/>
    <mergeCell ref="A414:B414"/>
    <mergeCell ref="A417:B417"/>
    <mergeCell ref="A418:B418"/>
    <mergeCell ref="C70:D70"/>
    <mergeCell ref="C200:D200"/>
    <mergeCell ref="C207:D207"/>
    <mergeCell ref="A1:E1"/>
    <mergeCell ref="A406:D406"/>
    <mergeCell ref="A419:B419"/>
    <mergeCell ref="A439:B439"/>
    <mergeCell ref="A440:B440"/>
    <mergeCell ref="A446:B446"/>
    <mergeCell ref="A427:D427"/>
    <mergeCell ref="A428:D428"/>
    <mergeCell ref="A430:B430"/>
    <mergeCell ref="A432:B432"/>
    <mergeCell ref="A433:B433"/>
    <mergeCell ref="A434:B434"/>
    <mergeCell ref="A435:B435"/>
    <mergeCell ref="A436:B436"/>
    <mergeCell ref="A437:B437"/>
    <mergeCell ref="A438:B438"/>
    <mergeCell ref="A447:B447"/>
    <mergeCell ref="A450:B450"/>
    <mergeCell ref="A420:B420"/>
    <mergeCell ref="A421:B421"/>
    <mergeCell ref="A422:B422"/>
    <mergeCell ref="A423:B423"/>
    <mergeCell ref="A431:B431"/>
    <mergeCell ref="A441:B441"/>
    <mergeCell ref="A442:B442"/>
    <mergeCell ref="A443:B443"/>
    <mergeCell ref="A444:B444"/>
    <mergeCell ref="A445:B445"/>
    <mergeCell ref="A453:B453"/>
    <mergeCell ref="A454:B454"/>
    <mergeCell ref="A455:B455"/>
    <mergeCell ref="A456:B456"/>
    <mergeCell ref="A451:B451"/>
    <mergeCell ref="A465:E465"/>
    <mergeCell ref="A2:F2"/>
    <mergeCell ref="A3:F3"/>
    <mergeCell ref="A459:B459"/>
    <mergeCell ref="A416:B416"/>
    <mergeCell ref="A458:B458"/>
    <mergeCell ref="A449:B449"/>
    <mergeCell ref="A8:E8"/>
    <mergeCell ref="A404:D404"/>
    <mergeCell ref="A408:D408"/>
    <mergeCell ref="A415:B415"/>
    <mergeCell ref="A424:B424"/>
    <mergeCell ref="A429:D429"/>
    <mergeCell ref="A448:B448"/>
    <mergeCell ref="A457:B457"/>
    <mergeCell ref="A452:B452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7 B196 B203 B210"/>
    <dataValidation allowBlank="1" showInputMessage="1" showErrorMessage="1" prompt="Corresponde al número de la cuenta de acuerdo al Plan de Cuentas emitido por el CONAC (DOF 22/11/2010)." sqref="A137"/>
    <dataValidation allowBlank="1" showInputMessage="1" showErrorMessage="1" prompt="Características cualitativas significativas que les impacten financieramente." sqref="C137:D137 D196 D203 D210"/>
    <dataValidation allowBlank="1" showInputMessage="1" showErrorMessage="1" prompt="Especificar origen de dicho recurso: Federal, Estatal, Municipal, Particulares." sqref="C196 C203 C210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NOTAS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2015-10-21T15:15:54Z</cp:lastPrinted>
  <dcterms:created xsi:type="dcterms:W3CDTF">2014-01-27T16:27:43Z</dcterms:created>
  <dcterms:modified xsi:type="dcterms:W3CDTF">2017-08-02T19:28:34Z</dcterms:modified>
</cp:coreProperties>
</file>