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1er-trim-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NOTAS" sheetId="25" r:id="rId2"/>
  </sheets>
  <definedNames>
    <definedName name="_xlnm.Print_Area" localSheetId="1">NOTAS!$A$2:$L$478</definedName>
  </definedNames>
  <calcPr calcId="152511"/>
</workbook>
</file>

<file path=xl/calcChain.xml><?xml version="1.0" encoding="utf-8"?>
<calcChain xmlns="http://schemas.openxmlformats.org/spreadsheetml/2006/main">
  <c r="D408" i="25" l="1"/>
  <c r="D441" i="25"/>
  <c r="E375" i="25" l="1"/>
  <c r="E374" i="25"/>
  <c r="E373" i="25"/>
  <c r="E372" i="25"/>
  <c r="E371" i="25"/>
  <c r="E370" i="25"/>
  <c r="E369" i="25"/>
  <c r="E366" i="25"/>
  <c r="E365" i="25"/>
  <c r="E364" i="25"/>
  <c r="E363" i="25"/>
  <c r="E368" i="25" l="1"/>
  <c r="E367" i="25"/>
  <c r="D377" i="25"/>
  <c r="C377" i="25"/>
  <c r="E377" i="25" l="1"/>
  <c r="C355" i="25"/>
  <c r="D465" i="25" l="1"/>
  <c r="E465" i="25"/>
  <c r="C465" i="25"/>
  <c r="C389" i="25"/>
  <c r="C261" i="25"/>
  <c r="C230" i="25"/>
  <c r="C223" i="25"/>
  <c r="C216" i="25"/>
  <c r="C209" i="25"/>
  <c r="F201" i="25"/>
  <c r="E201" i="25"/>
  <c r="D201" i="25"/>
  <c r="C145" i="25"/>
  <c r="C136" i="25"/>
  <c r="E129" i="25"/>
  <c r="E107" i="25"/>
  <c r="C73" i="25"/>
  <c r="C66" i="25"/>
  <c r="C55" i="25"/>
  <c r="F44" i="25"/>
  <c r="E44" i="25"/>
  <c r="D44" i="25"/>
  <c r="C44" i="25"/>
  <c r="D36" i="25"/>
  <c r="E36" i="25"/>
  <c r="C36" i="25"/>
  <c r="E23" i="25"/>
  <c r="C23" i="25"/>
  <c r="E410" i="25" l="1"/>
  <c r="E443" i="25" l="1"/>
  <c r="E424" i="25"/>
  <c r="E403" i="25"/>
  <c r="E452" i="25" l="1"/>
  <c r="E416" i="25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<sst xmlns="http://schemas.openxmlformats.org/spreadsheetml/2006/main" count="640" uniqueCount="399">
  <si>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</si>
  <si>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</si>
  <si>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</si>
  <si>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</si>
  <si>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</si>
  <si>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</si>
  <si>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</si>
  <si>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</si>
  <si>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</si>
  <si>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</si>
  <si>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</si>
  <si>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</si>
  <si>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</si>
  <si>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</si>
  <si>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</si>
  <si>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</si>
  <si>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</si>
  <si>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</si>
  <si>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</si>
  <si>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</si>
  <si>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</si>
  <si>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</si>
  <si>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</si>
  <si>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</si>
  <si>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</si>
  <si>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</si>
  <si>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</si>
  <si>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</si>
  <si>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</si>
  <si>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</si>
  <si>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</si>
  <si>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</si>
  <si>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</si>
  <si>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</si>
  <si>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</si>
  <si>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</si>
  <si>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</si>
  <si>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</si>
  <si>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</si>
  <si>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</si>
  <si>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</si>
  <si>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</si>
  <si>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</si>
  <si>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</si>
  <si>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</si>
  <si>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</si>
  <si>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</si>
  <si>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</si>
  <si>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</si>
  <si>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</si>
  <si>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</si>
  <si>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</si>
  <si>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</si>
  <si>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</si>
  <si>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</si>
  <si>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</si>
  <si>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</si>
  <si>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</si>
  <si>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</si>
  <si>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</si>
  <si>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</si>
  <si>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</si>
  <si>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</si>
  <si>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</si>
  <si>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</si>
  <si>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</si>
  <si>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</si>
  <si>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</si>
  <si>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</si>
  <si>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</si>
  <si>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</si>
  <si>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</si>
  <si>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</si>
  <si>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</si>
  <si>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GASTOS Y OTRAS PÉRDIDAS</t>
  </si>
  <si>
    <t>Provisiones</t>
  </si>
  <si>
    <t>Otros Gastos</t>
  </si>
  <si>
    <t>MONTO</t>
  </si>
  <si>
    <t>ESF-08 BIENES MUEBLES E INMUEBLES</t>
  </si>
  <si>
    <t>SALDO INICIAL</t>
  </si>
  <si>
    <t>SALDO FINAL</t>
  </si>
  <si>
    <t>FLUJO</t>
  </si>
  <si>
    <t>CRITERIO</t>
  </si>
  <si>
    <t>ERA-01 INGRESOS</t>
  </si>
  <si>
    <t>NOTA</t>
  </si>
  <si>
    <t>CARACTERISTICAS</t>
  </si>
  <si>
    <t>ERA-03 GASTOS</t>
  </si>
  <si>
    <t>%GASTO</t>
  </si>
  <si>
    <t>EXPLICACION</t>
  </si>
  <si>
    <t>MODIFICACION</t>
  </si>
  <si>
    <t>% SUB</t>
  </si>
  <si>
    <t>Conciliación entre los Ingresos Presupuestarios y Contables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</si>
  <si>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</si>
  <si>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</si>
  <si>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</si>
  <si>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</si>
  <si>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</si>
  <si>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</si>
  <si>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</si>
  <si>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</si>
  <si>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</si>
  <si>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</si>
  <si>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</si>
  <si>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</si>
  <si>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</si>
  <si>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</si>
  <si>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</si>
  <si>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</si>
  <si>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</si>
  <si>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</si>
  <si>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</si>
  <si>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</si>
  <si>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</si>
  <si>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</si>
  <si>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</si>
  <si>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</si>
  <si>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</si>
  <si>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</si>
  <si>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</si>
  <si>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</si>
  <si>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</si>
  <si>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</si>
  <si>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</si>
  <si>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</si>
  <si>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</si>
  <si>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</si>
  <si>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</si>
  <si>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</si>
  <si>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</si>
  <si>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</si>
  <si>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</si>
  <si>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Presupuestales</t>
  </si>
  <si>
    <t>4. Total de Gasto Contable (4 = 1 - 2 + 3)</t>
  </si>
  <si>
    <t>ACTIVO</t>
  </si>
  <si>
    <t>* BIENES MUEBLES, INMUEBLES E INTAGIBLES</t>
  </si>
  <si>
    <t>ESF-01 FONDOS C/INVERSIONES FINANCIERAS</t>
  </si>
  <si>
    <t>TIPO</t>
  </si>
  <si>
    <t>MONTO PARCIAL</t>
  </si>
  <si>
    <t>* DERECHOSA RECIBIR EFECTIVO Y EQUIVALENTES Y BIENES O SERVICIOS A RECIBIR</t>
  </si>
  <si>
    <t>ESF-02 INGRESOS P/RECUPERAR</t>
  </si>
  <si>
    <t>2014</t>
  </si>
  <si>
    <t>ESF-05 INVENTARIO Y ALMACENES</t>
  </si>
  <si>
    <t>METODO</t>
  </si>
  <si>
    <t>* BIENES DISPONIBLES PARA SU TRANSFORMACIÓN O CONSUMO.</t>
  </si>
  <si>
    <t xml:space="preserve">* INVERSIONES FINANCIERAS. </t>
  </si>
  <si>
    <t>NOMBRE DE FIDEICOMIS0O</t>
  </si>
  <si>
    <t>OBJETO</t>
  </si>
  <si>
    <t>ESF-06 FIDEICOMISOS, MANDATOS Y CONTRATOS ANALOGOS</t>
  </si>
  <si>
    <t>EMPRESA/OPDES</t>
  </si>
  <si>
    <t>ESF-09 INTANGIBLES Y DIFERIDOS</t>
  </si>
  <si>
    <t>ESF-10   ESTIMACIONES Y DETERIOROS</t>
  </si>
  <si>
    <t>CARACTERÍSTICAS</t>
  </si>
  <si>
    <t>ESF-11 OTROS ACTIVOS</t>
  </si>
  <si>
    <t>90 DIAS</t>
  </si>
  <si>
    <t>180 DIAS</t>
  </si>
  <si>
    <t>365 DIAS</t>
  </si>
  <si>
    <t>NATURALEZA</t>
  </si>
  <si>
    <t>ESF-13 OTROS PASIVOS DIFERIDOS A CORTO PLAZO</t>
  </si>
  <si>
    <t>ESF-13 FONDOS Y BIENES DE TERCEROS EN GARANTÍA Y/O ADMINISTRACIÓN A CORTO PLAZO</t>
  </si>
  <si>
    <t>ESF-13 PASIVO DIFERIDO A LARGO PLAZO</t>
  </si>
  <si>
    <t>ESF-14 OTROS PASIVOS CIRCULANTES</t>
  </si>
  <si>
    <t>INGRESOS DE GESTIÓN</t>
  </si>
  <si>
    <t>I) NOTAS AL ESTADO DE SITUACIÓN FINANCIERA</t>
  </si>
  <si>
    <t>II) NOTAS AL ESTADO DE ACTIVIDADES</t>
  </si>
  <si>
    <t>III) NOTAS AL ESTADO DE VARIACIÓN A LA HACIEDA PÚBLICA</t>
  </si>
  <si>
    <t>VHP-01 PATRIMONIO CONTRIBUIDO</t>
  </si>
  <si>
    <t>VHP-02 PATRIMONIO GENERADO</t>
  </si>
  <si>
    <t>IV) NOTAS AL ESTADO DE FLUJO DE EFECTIVO</t>
  </si>
  <si>
    <t>EFE-01 FLUJO DE EFECTIVO</t>
  </si>
  <si>
    <t>EFE-02 ADQ. BIENES MUEBLES E INMUEBLES</t>
  </si>
  <si>
    <t xml:space="preserve">IV) CONCILIACIÓN DE LOS INGRESOS PRESUPUESTARIOS Y CONTABLES, ASI COMO ENTRE LOS EGRESOS </t>
  </si>
  <si>
    <t>PRESUPUESTARIOS Y LOS GASTOS</t>
  </si>
  <si>
    <t>NOTAS DE DESGLOSE</t>
  </si>
  <si>
    <t>NOTAS DE MEMORIA</t>
  </si>
  <si>
    <t>NOTAS DE MEMORIA.</t>
  </si>
  <si>
    <t>ESF-03 DEUDORES P/RECUPERAR</t>
  </si>
  <si>
    <t>ERA-02 OTROS INGRESOS Y BENEFICIOS</t>
  </si>
  <si>
    <t xml:space="preserve">NOTAS A LOS ESTADOS FINANCIEROS </t>
  </si>
  <si>
    <t>1114 Inversiones a 3 meses</t>
  </si>
  <si>
    <t>1121 Inversiones mayores a 3 meses hasta 12.</t>
  </si>
  <si>
    <t>* EFECTIVO Y EQUIVALENTES</t>
  </si>
  <si>
    <t>1140 INVENTARIOS</t>
  </si>
  <si>
    <t>1150 ALMACENES</t>
  </si>
  <si>
    <t>1125 DEUDORES POR ANTICIPOS</t>
  </si>
  <si>
    <t>1123 DEUDORES PENDIENTES POR RECUPERAR</t>
  </si>
  <si>
    <t>1124 INGRESOS POR RECUPERAR CP</t>
  </si>
  <si>
    <t>1122 CUENTAS POR COBRAR CP</t>
  </si>
  <si>
    <t>1211 INVERSIONES A LP</t>
  </si>
  <si>
    <t>1213 FIDEICOMISOS, MANDATOS Y CONTRATOS ANÁLOGOS</t>
  </si>
  <si>
    <t>1214 PARTICIPACIONES Y APORTACIONES DE CAPITAL</t>
  </si>
  <si>
    <t>ESF-07 PARTICIPACIONES Y APORTACIONES DE CAPITAL</t>
  </si>
  <si>
    <t>1230 BIENES INMUEBLES, INFRAESTRUCTURA Y CONTRUCCIONES EN PROCESO</t>
  </si>
  <si>
    <t>1240 BIENES MUEBLES</t>
  </si>
  <si>
    <t>1260 DEPRECIACIÓN, DETERIORO Y AMORTIZACIÓN ACUMULADA DE BIENES</t>
  </si>
  <si>
    <t>1250 ACTIVOS INTANGIBLES</t>
  </si>
  <si>
    <t>1270 ACTIVOS DIFERIDOS</t>
  </si>
  <si>
    <t>1280 ESTIMACIÓN POR PÉRDIDA O DETERIORO DE ACTIVOS NO CIRCULANTES</t>
  </si>
  <si>
    <t>2110 CUENTAS POR PAGAR A CORTO PLAZO</t>
  </si>
  <si>
    <t>ESF-12 CUENTAS Y DOCUMENTOS POR PAGAR</t>
  </si>
  <si>
    <t>2120 DOCUMENTOS POR PAGAR A CORTO PLAZO</t>
  </si>
  <si>
    <t>2159 OTROS PASIVOS DIFERIDOS A CORTO PLAZO</t>
  </si>
  <si>
    <t>2160 FONDOS Y BIENES DE TERCEROS EN GARANTÍA Y/O ADMINISTRACIÓN CP</t>
  </si>
  <si>
    <t>2240 PASIVOS DIFERIDOS A LARGO PLAZO</t>
  </si>
  <si>
    <t>2199 OTROS PASIVOS CIRCULANTES</t>
  </si>
  <si>
    <t>4100 INGRESOS DE GESTIÓN</t>
  </si>
  <si>
    <t>4200 PARTICIPACIONES, APORTACIONES, TRANSFERENCIAS, ASIGNACIONES, SUBSIDIOS Y OTRAS AYUDAS</t>
  </si>
  <si>
    <t xml:space="preserve">4300 OTROS INGRESOS Y BENEFICIOS
</t>
  </si>
  <si>
    <t>5000 GASTOS Y OTRAS PERDIDAS</t>
  </si>
  <si>
    <t>3110 HACIENDA PUBLICA/PATRIMONIO CONTRIBUIDO</t>
  </si>
  <si>
    <t>3210 HACIENDA PUBLICA /PATRIMONIO GENERADO</t>
  </si>
  <si>
    <t>1110 EFECTIVO Y EQUIVALENTES</t>
  </si>
  <si>
    <t>1210 INVERSIONES FINANCIERAS A LARGO PLAZO</t>
  </si>
  <si>
    <t>1230 BIENES INMUEBLES, INFRAESTRUCTURA Y CONSTRUCCIONES EN PROCESO</t>
  </si>
  <si>
    <t>7000 CUENTAS DE ORDEN CONTABLES</t>
  </si>
  <si>
    <t>INSTITUTO DE ALFABETIZACIÓN Y EDUCACIÓN BÁSICA PARA ADULTOS</t>
  </si>
  <si>
    <t>NO APLICA</t>
  </si>
  <si>
    <t>1122602001</t>
  </si>
  <si>
    <t>2015</t>
  </si>
  <si>
    <t>1122602002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</si>
  <si>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</si>
  <si>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</si>
  <si>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</si>
  <si>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</si>
  <si>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</si>
  <si>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</si>
  <si>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</si>
  <si>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</si>
  <si>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</si>
  <si>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1242952901  OTRO MOBIL. 2010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</si>
  <si>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</si>
  <si>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</si>
  <si>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</si>
  <si>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</si>
  <si>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</si>
  <si>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</si>
  <si>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</si>
  <si>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</si>
  <si>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1246756701  HERRAM. Y MÁQUI 2010</t>
  </si>
  <si>
    <t>1246956900  OTROS EQUIPOS</t>
  </si>
  <si>
    <t>1246956901  OTROS EQUIPOS 2010</t>
  </si>
  <si>
    <t>1263252301  CAMARAS FOTOGRAFICAS</t>
  </si>
  <si>
    <t>1263454101  AUTOMÓVILES Y CAMIONES 2010</t>
  </si>
  <si>
    <t>1263454901  OTROS EQUIPOS DE TRANSPORTE 2010</t>
  </si>
  <si>
    <t>1263656901  OTROS EQUIPOS 2010</t>
  </si>
  <si>
    <t>76064391.12</t>
  </si>
  <si>
    <t>2111101001  SUELDOS POR PAGAR</t>
  </si>
  <si>
    <t>2111101002  SUELDOS DEVENGADOS</t>
  </si>
  <si>
    <t>2111102001  SUELDOS DEVENGADOS E</t>
  </si>
  <si>
    <t>2111201002  REMUN. POR PAG. A PE</t>
  </si>
  <si>
    <t>2111401001  APORTACIÓN PATRONAL ISSEG</t>
  </si>
  <si>
    <t>2111401002  APORTACION PATRONAL ISSSTE</t>
  </si>
  <si>
    <t>2112101001  PROVEEDORES DE BIENES Y SERVICIOS</t>
  </si>
  <si>
    <t>2112102001  PROVEEDORES EJE ANT</t>
  </si>
  <si>
    <t>2115203002  TRANSFERENCIAS DE EN</t>
  </si>
  <si>
    <t>2117101001  ISR NOMINA</t>
  </si>
  <si>
    <t>2117101002  ISR ASIMILADOS A SALARIOS</t>
  </si>
  <si>
    <t>2117101010  ISR RETENCION POR HONORARIOS</t>
  </si>
  <si>
    <t>2117101013  ISR RETENCION ARRENDAMIENTO</t>
  </si>
  <si>
    <t>2117101015  ISR A PAGAR RETENCIÓ</t>
  </si>
  <si>
    <t>2117102001  CEDULAR  HONORARIOS 1%</t>
  </si>
  <si>
    <t>2117102002  CEDULAR  ARRENDAMIENTO 1%</t>
  </si>
  <si>
    <t>2117202002  APORTACIÓN TRABAJADOR ISSEG</t>
  </si>
  <si>
    <t>2117202003  APORTACIÓN TRABAJADOR ISSSTE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</si>
  <si>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</si>
  <si>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</si>
  <si>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</si>
  <si>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</si>
  <si>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</si>
  <si>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</si>
  <si>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2117905001  LIBRERIAS</t>
  </si>
  <si>
    <t>2117906001  SERVICIOS FUNERARIOS</t>
  </si>
  <si>
    <t>2117907001  MUEBLERIAS</t>
  </si>
  <si>
    <t>2117909001  TIENDA DEPARTAMENTAL</t>
  </si>
  <si>
    <t>2117911001  ISSEG</t>
  </si>
  <si>
    <t>2117912001  OPTICAS</t>
  </si>
  <si>
    <t>2117913001  GUARDERIAS</t>
  </si>
  <si>
    <t>2117916001  FINANCIERAS</t>
  </si>
  <si>
    <t>2117917001  OTROS, UNIFORMES, A</t>
  </si>
  <si>
    <t>2119904001  ENTIDADES</t>
  </si>
  <si>
    <t>2119904005  CXP POR REMANENTES</t>
  </si>
  <si>
    <t>2119904006  CXP GEG 2.5% GTO DE ADMON SFA</t>
  </si>
  <si>
    <t>2119904008  CXP REMANENTE EN SOL</t>
  </si>
  <si>
    <t>2119904023  CXP FEDERACION POR INTERESES</t>
  </si>
  <si>
    <t>2119905001  ACREEDORES DIVERSOS</t>
  </si>
  <si>
    <t>2119905006  ACREEDORES VARIOS</t>
  </si>
  <si>
    <t>2119905007  ACREEDORES 2004</t>
  </si>
  <si>
    <t>4212826201  INEA SERVICIOS PERSONALES</t>
  </si>
  <si>
    <t>4212826202  INEA MATERIALES Y SUMINISTROS</t>
  </si>
  <si>
    <t>4212826203  INEA SERVICIOS GENERALES</t>
  </si>
  <si>
    <t>4221911000  SERVICIOS PERSONALES</t>
  </si>
  <si>
    <t>4221912000  MATERIALES Y SUMINISTROS</t>
  </si>
  <si>
    <t>4221913000  SERVICIOS GENERALES</t>
  </si>
  <si>
    <t>4311 Int. Ganados de Val.,Créditos, Bonos</t>
  </si>
  <si>
    <t>5111113000  SUELDOS BASE AL PERS</t>
  </si>
  <si>
    <t>5112121000  HONORARIOS ASIMILABLES A SALARIOS</t>
  </si>
  <si>
    <t>5113131000  PRIMAS POR AÑOS DE S</t>
  </si>
  <si>
    <t>5113134000  COMPENSACIONES</t>
  </si>
  <si>
    <t>5114141000  APORTACIONES DE SEGURIDAD SOCIAL</t>
  </si>
  <si>
    <t>5115154000  PRESTACIONES CONTRACTUALES</t>
  </si>
  <si>
    <t>5115159000  OTRAS PRESTACIONES S</t>
  </si>
  <si>
    <t>5121211000  MATERIALES Y ÚTILES DE OFICINA</t>
  </si>
  <si>
    <t>5122221000  ALIMENTACIÓN DE PERSONAS</t>
  </si>
  <si>
    <t>5126261000  COMBUSTIBLES, LUBRI</t>
  </si>
  <si>
    <t>5131311000  SERVICIO DE ENERGÍA ELÉCTRICA</t>
  </si>
  <si>
    <t>5131313000  SERVICIO DE AGUA POTABLE</t>
  </si>
  <si>
    <t>5131315000  TELEFONÍA CELULAR</t>
  </si>
  <si>
    <t>5134341000  SERVICIOS FINANCIEROS Y BANCARIOS</t>
  </si>
  <si>
    <t>5134345000  SEGUROS DE BIENES PATRIMONIALES</t>
  </si>
  <si>
    <t>5137372000  PASAJES TERRESTRES</t>
  </si>
  <si>
    <t>5139398000  IMPUESTO DE NOMINA</t>
  </si>
  <si>
    <t>100</t>
  </si>
  <si>
    <t>3110000001  APORTACIONES</t>
  </si>
  <si>
    <t>3110000002  BAJA DE ACTIVO FIJO</t>
  </si>
  <si>
    <t>3110915000  BIENES MUEBLES E INMUEBLES</t>
  </si>
  <si>
    <t>3113914205  ESTATALES DE EJERCIC</t>
  </si>
  <si>
    <t>3113915000  ESTATALES DE EJERCIC</t>
  </si>
  <si>
    <t>3113924205  MUN. EJ. ANT. BIENES</t>
  </si>
  <si>
    <t>-65841038.9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</si>
  <si>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</si>
  <si>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</si>
  <si>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</si>
  <si>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</si>
  <si>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</si>
  <si>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</si>
  <si>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</si>
  <si>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</si>
  <si>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</si>
  <si>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</si>
  <si>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3220000023  RESULTADO DEL EJERCICIO 2015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</si>
  <si>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</si>
  <si>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</si>
  <si>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</si>
  <si>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</si>
  <si>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</si>
  <si>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1111201002  FONDO FIJO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</si>
  <si>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</si>
  <si>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</si>
  <si>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</si>
  <si>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</si>
  <si>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</si>
  <si>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</si>
  <si>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</si>
  <si>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</si>
  <si>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1112102009  BBVA Bancomer 019821</t>
  </si>
  <si>
    <t>1112102012  BBVA Bancomer 010384</t>
  </si>
  <si>
    <t>1112106001  BANCO BAJIO 3385671</t>
  </si>
  <si>
    <t>1260   DEPRECIACIÓN y DETERIORO ACUM.</t>
  </si>
  <si>
    <t>4212826204 INEA AYUDAS Y SUBSIDIOS</t>
  </si>
  <si>
    <t>5114142000  APORTACIONES A FONDOS DE VIVIENDA</t>
  </si>
  <si>
    <t>5114143000  APORT. S. RETIRO.</t>
  </si>
  <si>
    <t>5114144000  SEGUROS MÚLTIPLES</t>
  </si>
  <si>
    <t>5131314000  TELEFONÍA TRADICIONAL</t>
  </si>
  <si>
    <t>5132322000  ARRENDAMIENTO DE EDIFICIOS</t>
  </si>
  <si>
    <t>5132328000  ARRENDAMIENTO FINANCIERO</t>
  </si>
  <si>
    <t>5133338000  SERVICIOS DE VIGILANCIA</t>
  </si>
  <si>
    <t>5135351000  CONSERV. Y MANTENIMI</t>
  </si>
  <si>
    <t>5135352000  INST., REPAR. MTTO.</t>
  </si>
  <si>
    <t>5135355000  REPAR. Y MTTO. DE EQ</t>
  </si>
  <si>
    <t>5137375000  VIATICOS EN EL PAIS</t>
  </si>
  <si>
    <t>5137379000  OT. SER. TRASLADO</t>
  </si>
  <si>
    <t>5138382000  GASTOS DE ORDEN SOCIAL Y CULTURAL</t>
  </si>
  <si>
    <t>5138385000  GASTOS  DE REPRESENTACION</t>
  </si>
  <si>
    <t>5139392000  OTROS IMPUESTOS Y DERECHOS</t>
  </si>
  <si>
    <t>5139394000  SENT. Y RESOL. JUD.</t>
  </si>
  <si>
    <t>5139396000  OT. GTOS. RESPONS.</t>
  </si>
  <si>
    <t>1112102011  BBVA Bancomer 010384</t>
  </si>
  <si>
    <t>Al 31 de Marzo del 2016</t>
  </si>
  <si>
    <t>2119905008  CONVENIOS</t>
  </si>
  <si>
    <t>-38587182.82</t>
  </si>
  <si>
    <t>4169610154 INGRESO POR CONCEPTO DE DONATIVOS</t>
  </si>
  <si>
    <t>4173711005 INGRESO X VTA.BIENES Y SERV.</t>
  </si>
  <si>
    <t>4221913000  AYUDAS Y SUBSIDIOS</t>
  </si>
  <si>
    <t>56686533.47</t>
  </si>
  <si>
    <t>5113132000  PRIMAS DE VACAS., D</t>
  </si>
  <si>
    <t>5115153000  PRESTACIONES Y HABERES DE RETIRO</t>
  </si>
  <si>
    <t>5124246000  MATERIAL ELECTRICO Y ELECTRONICO</t>
  </si>
  <si>
    <t>5124249000  OTROS MATERIALES Y A</t>
  </si>
  <si>
    <t>5127272000  PRENDAS DE PROTECCIÓN</t>
  </si>
  <si>
    <t>5129291000  HERRAMIENTAS MENORES</t>
  </si>
  <si>
    <t>5129292000  REFACCIONES, ACCESO</t>
  </si>
  <si>
    <t>5129299000  REF. OT. BIE. MUEB.</t>
  </si>
  <si>
    <t>5131318000  SERVICIOS POSTALES Y TELEGRAFICOS</t>
  </si>
  <si>
    <t>5132321000  ARRENDAMIENTO DE TERRENOS</t>
  </si>
  <si>
    <t>5133336000  SERVS. APOYO ADMVO.</t>
  </si>
  <si>
    <t>5135359000  SERVICIOS DE JARDINE</t>
  </si>
  <si>
    <t>5136364000  SERVICIO DE REVELADO</t>
  </si>
  <si>
    <t>5241441000  AYUDAS SOCIALES A PERSONAS</t>
  </si>
  <si>
    <t>-68486038.9</t>
  </si>
  <si>
    <t>2645000</t>
  </si>
  <si>
    <t>Correspondiente del 1 de enero al 31 de Marzo de 2016</t>
  </si>
  <si>
    <t>1263151101  MUEBLES DE OFICINA Y ESTANTERÍA</t>
  </si>
  <si>
    <t>1263151201  MUEBLES, EXCEPTO DE OFICINA Y ESTANTERÍA</t>
  </si>
  <si>
    <t>1263151501  EPO. DE COMPUTO Y DE TECNOLOGÍA DE LA INFORMACIÓN</t>
  </si>
  <si>
    <t>1263151901  OTROS MOBILIARIOS Y EQUIPOS DE ADMINISTRACIÓN</t>
  </si>
  <si>
    <t>1263252101  EQUIPOS Y APARATOS AUDIOVISUALES</t>
  </si>
  <si>
    <t>1263252901  OTRO MOBILIARIO Y EQUIPO EDUCACIONAL Y RECREATIVO</t>
  </si>
  <si>
    <t>1263656501  EQUIPO DE COMUNICACIÓN Y TELECOMUNICACIÓN</t>
  </si>
  <si>
    <t>1263656601  EQUIPOS DE GENERACIÓN ELÉCTRICA, APARATOS Y ACCESORIOS ELÉCTRONICOS</t>
  </si>
  <si>
    <t>1263656701  HERRAMIENTAS Y MÁQUINAS-HERRAMIENTAS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</si>
</sst>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.00;\-#,##0.00;&quot; &quot;"/>
    <numFmt numFmtId="167" formatCode="#,##0;\-#,##0;&quot; &quot;"/>
    <numFmt numFmtId="168" formatCode="#,##0.000000000"/>
    <numFmt numFmtId="169" formatCode="_-[$€-2]* #,##0.00_-;\-[$€-2]* #,##0.00_-;_-[$€-2]* &quot;-&quot;??_-"/>
    <numFmt numFmtId="170" formatCode="_-* #,##0.00\ _€_-;\-* #,##0.00\ _€_-;_-* &quot;-&quot;??\ _€_-;_-@_-"/>
  </numFmts>
  <fonts count="27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8"/>
      <color theme="1"/>
      <name val="Soberana Sans Light"/>
    </font>
    <font>
      <b/>
      <sz val="8"/>
      <color rgb="FF002060"/>
      <name val="Arial"/>
      <family val="2"/>
    </font>
    <font>
      <b/>
      <sz val="8"/>
      <color rgb="FF0070C0"/>
      <name val="Arial"/>
      <family val="2"/>
    </font>
    <font>
      <b/>
      <u/>
      <sz val="8"/>
      <color theme="1"/>
      <name val="Arial"/>
      <family val="2"/>
    </font>
    <font>
      <u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  <scheme val="minor"/>
    </font>
    <font>
      <sz val="8"/>
      <color rgb="FF22222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9" borderId="21" applyNumberFormat="0" applyFont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170" fontId="11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20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8" fillId="0" borderId="0" xfId="0" applyFont="1"/>
    <xf numFmtId="166" fontId="8" fillId="4" borderId="18" xfId="0" applyNumberFormat="1" applyFont="1" applyFill="1" applyBorder="1"/>
    <xf numFmtId="166" fontId="9" fillId="4" borderId="17" xfId="0" applyNumberFormat="1" applyFont="1" applyFill="1" applyBorder="1"/>
    <xf numFmtId="166" fontId="9" fillId="4" borderId="18" xfId="0" applyNumberFormat="1" applyFont="1" applyFill="1" applyBorder="1"/>
    <xf numFmtId="166" fontId="9" fillId="4" borderId="19" xfId="0" applyNumberFormat="1" applyFont="1" applyFill="1" applyBorder="1"/>
    <xf numFmtId="0" fontId="17" fillId="0" borderId="0" xfId="0" applyFont="1" applyAlignment="1">
      <alignment horizontal="center"/>
    </xf>
    <xf numFmtId="0" fontId="10" fillId="0" borderId="0" xfId="0" applyFont="1"/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/>
    </xf>
    <xf numFmtId="0" fontId="1" fillId="4" borderId="0" xfId="0" applyFont="1" applyFill="1" applyBorder="1"/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 applyAlignment="1"/>
    <xf numFmtId="0" fontId="4" fillId="4" borderId="0" xfId="0" applyNumberFormat="1" applyFont="1" applyFill="1" applyBorder="1" applyAlignment="1" applyProtection="1">
      <protection locked="0"/>
    </xf>
    <xf numFmtId="0" fontId="8" fillId="4" borderId="0" xfId="0" applyFont="1" applyFill="1" applyBorder="1"/>
    <xf numFmtId="0" fontId="19" fillId="4" borderId="0" xfId="0" applyFont="1" applyFill="1" applyBorder="1" applyAlignment="1">
      <alignment horizontal="right"/>
    </xf>
    <xf numFmtId="0" fontId="18" fillId="0" borderId="0" xfId="0" applyFont="1" applyAlignment="1">
      <alignment horizontal="left"/>
    </xf>
    <xf numFmtId="0" fontId="9" fillId="0" borderId="0" xfId="0" applyFont="1" applyAlignment="1">
      <alignment horizontal="justify"/>
    </xf>
    <xf numFmtId="0" fontId="18" fillId="0" borderId="0" xfId="0" applyFont="1" applyAlignment="1">
      <alignment horizontal="justify"/>
    </xf>
    <xf numFmtId="0" fontId="18" fillId="0" borderId="0" xfId="0" applyFont="1" applyBorder="1" applyAlignment="1">
      <alignment horizontal="left"/>
    </xf>
    <xf numFmtId="0" fontId="20" fillId="4" borderId="0" xfId="0" applyFont="1" applyFill="1" applyBorder="1"/>
    <xf numFmtId="0" fontId="9" fillId="4" borderId="0" xfId="0" applyFont="1" applyFill="1" applyBorder="1"/>
    <xf numFmtId="49" fontId="4" fillId="7" borderId="16" xfId="0" applyNumberFormat="1" applyFont="1" applyFill="1" applyBorder="1" applyAlignment="1">
      <alignment horizontal="left" vertical="center"/>
    </xf>
    <xf numFmtId="49" fontId="4" fillId="7" borderId="16" xfId="0" applyNumberFormat="1" applyFont="1" applyFill="1" applyBorder="1" applyAlignment="1">
      <alignment horizontal="center" vertical="center"/>
    </xf>
    <xf numFmtId="49" fontId="4" fillId="4" borderId="17" xfId="0" applyNumberFormat="1" applyFont="1" applyFill="1" applyBorder="1" applyAlignment="1">
      <alignment horizontal="left"/>
    </xf>
    <xf numFmtId="166" fontId="10" fillId="4" borderId="17" xfId="0" applyNumberFormat="1" applyFont="1" applyFill="1" applyBorder="1"/>
    <xf numFmtId="49" fontId="4" fillId="4" borderId="18" xfId="0" applyNumberFormat="1" applyFont="1" applyFill="1" applyBorder="1" applyAlignment="1">
      <alignment horizontal="left"/>
    </xf>
    <xf numFmtId="166" fontId="10" fillId="4" borderId="18" xfId="0" applyNumberFormat="1" applyFont="1" applyFill="1" applyBorder="1"/>
    <xf numFmtId="49" fontId="4" fillId="4" borderId="19" xfId="0" applyNumberFormat="1" applyFont="1" applyFill="1" applyBorder="1" applyAlignment="1">
      <alignment horizontal="left"/>
    </xf>
    <xf numFmtId="166" fontId="10" fillId="4" borderId="19" xfId="0" applyNumberFormat="1" applyFont="1" applyFill="1" applyBorder="1"/>
    <xf numFmtId="0" fontId="21" fillId="4" borderId="0" xfId="0" applyFont="1" applyFill="1" applyBorder="1"/>
    <xf numFmtId="166" fontId="8" fillId="4" borderId="19" xfId="0" applyNumberFormat="1" applyFont="1" applyFill="1" applyBorder="1"/>
    <xf numFmtId="4" fontId="4" fillId="7" borderId="16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9" fillId="4" borderId="0" xfId="0" applyFont="1" applyFill="1"/>
    <xf numFmtId="49" fontId="4" fillId="4" borderId="1" xfId="0" applyNumberFormat="1" applyFont="1" applyFill="1" applyBorder="1" applyAlignment="1">
      <alignment horizontal="left"/>
    </xf>
    <xf numFmtId="166" fontId="10" fillId="4" borderId="2" xfId="0" applyNumberFormat="1" applyFont="1" applyFill="1" applyBorder="1"/>
    <xf numFmtId="49" fontId="4" fillId="4" borderId="0" xfId="0" applyNumberFormat="1" applyFont="1" applyFill="1" applyBorder="1" applyAlignment="1">
      <alignment horizontal="left"/>
    </xf>
    <xf numFmtId="166" fontId="10" fillId="4" borderId="0" xfId="0" applyNumberFormat="1" applyFont="1" applyFill="1" applyBorder="1"/>
    <xf numFmtId="49" fontId="4" fillId="7" borderId="16" xfId="0" applyNumberFormat="1" applyFont="1" applyFill="1" applyBorder="1" applyAlignment="1">
      <alignment horizontal="center" vertical="center" wrapText="1"/>
    </xf>
    <xf numFmtId="166" fontId="9" fillId="4" borderId="0" xfId="0" applyNumberFormat="1" applyFont="1" applyFill="1" applyBorder="1"/>
    <xf numFmtId="49" fontId="4" fillId="4" borderId="3" xfId="0" applyNumberFormat="1" applyFont="1" applyFill="1" applyBorder="1" applyAlignment="1">
      <alignment horizontal="left"/>
    </xf>
    <xf numFmtId="166" fontId="10" fillId="4" borderId="4" xfId="0" applyNumberFormat="1" applyFont="1" applyFill="1" applyBorder="1"/>
    <xf numFmtId="166" fontId="10" fillId="4" borderId="5" xfId="0" applyNumberFormat="1" applyFont="1" applyFill="1" applyBorder="1"/>
    <xf numFmtId="166" fontId="4" fillId="7" borderId="9" xfId="0" applyNumberFormat="1" applyFont="1" applyFill="1" applyBorder="1"/>
    <xf numFmtId="166" fontId="4" fillId="7" borderId="6" xfId="0" applyNumberFormat="1" applyFont="1" applyFill="1" applyBorder="1"/>
    <xf numFmtId="166" fontId="4" fillId="7" borderId="10" xfId="0" applyNumberFormat="1" applyFont="1" applyFill="1" applyBorder="1"/>
    <xf numFmtId="166" fontId="4" fillId="4" borderId="0" xfId="0" applyNumberFormat="1" applyFont="1" applyFill="1" applyBorder="1"/>
    <xf numFmtId="166" fontId="9" fillId="4" borderId="2" xfId="0" applyNumberFormat="1" applyFont="1" applyFill="1" applyBorder="1"/>
    <xf numFmtId="167" fontId="8" fillId="4" borderId="17" xfId="0" applyNumberFormat="1" applyFont="1" applyFill="1" applyBorder="1"/>
    <xf numFmtId="166" fontId="8" fillId="4" borderId="17" xfId="0" applyNumberFormat="1" applyFont="1" applyFill="1" applyBorder="1"/>
    <xf numFmtId="0" fontId="10" fillId="0" borderId="18" xfId="0" applyFont="1" applyBorder="1"/>
    <xf numFmtId="167" fontId="8" fillId="4" borderId="18" xfId="0" applyNumberFormat="1" applyFont="1" applyFill="1" applyBorder="1"/>
    <xf numFmtId="49" fontId="1" fillId="4" borderId="18" xfId="0" applyNumberFormat="1" applyFont="1" applyFill="1" applyBorder="1" applyAlignment="1">
      <alignment horizontal="left"/>
    </xf>
    <xf numFmtId="49" fontId="1" fillId="0" borderId="18" xfId="0" applyNumberFormat="1" applyFont="1" applyFill="1" applyBorder="1" applyAlignment="1">
      <alignment horizontal="left"/>
    </xf>
    <xf numFmtId="166" fontId="1" fillId="0" borderId="18" xfId="0" applyNumberFormat="1" applyFont="1" applyFill="1" applyBorder="1"/>
    <xf numFmtId="0" fontId="8" fillId="7" borderId="16" xfId="0" applyFont="1" applyFill="1" applyBorder="1"/>
    <xf numFmtId="166" fontId="4" fillId="8" borderId="18" xfId="0" applyNumberFormat="1" applyFont="1" applyFill="1" applyBorder="1"/>
    <xf numFmtId="166" fontId="22" fillId="4" borderId="18" xfId="0" applyNumberFormat="1" applyFont="1" applyFill="1" applyBorder="1"/>
    <xf numFmtId="0" fontId="9" fillId="7" borderId="17" xfId="6" applyFont="1" applyFill="1" applyBorder="1" applyAlignment="1">
      <alignment horizontal="left" vertical="center" wrapText="1"/>
    </xf>
    <xf numFmtId="4" fontId="9" fillId="7" borderId="17" xfId="5" applyNumberFormat="1" applyFont="1" applyFill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wrapText="1"/>
    </xf>
    <xf numFmtId="0" fontId="8" fillId="0" borderId="17" xfId="0" applyFont="1" applyFill="1" applyBorder="1" applyAlignment="1">
      <alignment wrapText="1"/>
    </xf>
    <xf numFmtId="4" fontId="8" fillId="0" borderId="17" xfId="0" applyNumberFormat="1" applyFont="1" applyBorder="1" applyAlignment="1"/>
    <xf numFmtId="0" fontId="8" fillId="0" borderId="1" xfId="0" applyFont="1" applyFill="1" applyBorder="1" applyAlignment="1">
      <alignment wrapText="1"/>
    </xf>
    <xf numFmtId="0" fontId="9" fillId="0" borderId="18" xfId="0" applyFont="1" applyFill="1" applyBorder="1" applyAlignment="1">
      <alignment wrapText="1"/>
    </xf>
    <xf numFmtId="4" fontId="8" fillId="0" borderId="18" xfId="5" applyNumberFormat="1" applyFont="1" applyBorder="1" applyAlignment="1"/>
    <xf numFmtId="0" fontId="8" fillId="4" borderId="1" xfId="0" applyFont="1" applyFill="1" applyBorder="1"/>
    <xf numFmtId="0" fontId="8" fillId="4" borderId="18" xfId="0" applyFont="1" applyFill="1" applyBorder="1"/>
    <xf numFmtId="0" fontId="8" fillId="4" borderId="3" xfId="0" applyFont="1" applyFill="1" applyBorder="1"/>
    <xf numFmtId="0" fontId="8" fillId="4" borderId="19" xfId="0" applyFont="1" applyFill="1" applyBorder="1"/>
    <xf numFmtId="49" fontId="4" fillId="4" borderId="11" xfId="0" applyNumberFormat="1" applyFont="1" applyFill="1" applyBorder="1" applyAlignment="1">
      <alignment horizontal="left"/>
    </xf>
    <xf numFmtId="49" fontId="8" fillId="0" borderId="17" xfId="0" applyNumberFormat="1" applyFont="1" applyFill="1" applyBorder="1" applyAlignment="1">
      <alignment wrapText="1"/>
    </xf>
    <xf numFmtId="4" fontId="8" fillId="0" borderId="7" xfId="5" applyNumberFormat="1" applyFont="1" applyFill="1" applyBorder="1" applyAlignment="1">
      <alignment wrapText="1"/>
    </xf>
    <xf numFmtId="4" fontId="8" fillId="0" borderId="17" xfId="5" applyNumberFormat="1" applyFont="1" applyFill="1" applyBorder="1" applyAlignment="1">
      <alignment wrapText="1"/>
    </xf>
    <xf numFmtId="49" fontId="8" fillId="0" borderId="1" xfId="0" applyNumberFormat="1" applyFont="1" applyFill="1" applyBorder="1" applyAlignment="1">
      <alignment wrapText="1"/>
    </xf>
    <xf numFmtId="49" fontId="9" fillId="0" borderId="18" xfId="0" applyNumberFormat="1" applyFont="1" applyFill="1" applyBorder="1" applyAlignment="1">
      <alignment wrapText="1"/>
    </xf>
    <xf numFmtId="4" fontId="8" fillId="0" borderId="0" xfId="5" applyNumberFormat="1" applyFont="1" applyFill="1" applyBorder="1" applyAlignment="1">
      <alignment wrapText="1"/>
    </xf>
    <xf numFmtId="4" fontId="8" fillId="0" borderId="18" xfId="5" applyNumberFormat="1" applyFont="1" applyFill="1" applyBorder="1" applyAlignment="1">
      <alignment wrapText="1"/>
    </xf>
    <xf numFmtId="49" fontId="8" fillId="0" borderId="3" xfId="0" applyNumberFormat="1" applyFont="1" applyFill="1" applyBorder="1" applyAlignment="1">
      <alignment wrapText="1"/>
    </xf>
    <xf numFmtId="49" fontId="8" fillId="0" borderId="19" xfId="0" applyNumberFormat="1" applyFont="1" applyFill="1" applyBorder="1" applyAlignment="1">
      <alignment wrapText="1"/>
    </xf>
    <xf numFmtId="4" fontId="8" fillId="0" borderId="4" xfId="5" applyNumberFormat="1" applyFont="1" applyFill="1" applyBorder="1" applyAlignment="1">
      <alignment wrapText="1"/>
    </xf>
    <xf numFmtId="4" fontId="8" fillId="0" borderId="19" xfId="5" applyNumberFormat="1" applyFont="1" applyFill="1" applyBorder="1" applyAlignment="1">
      <alignment wrapText="1"/>
    </xf>
    <xf numFmtId="49" fontId="4" fillId="7" borderId="17" xfId="0" applyNumberFormat="1" applyFont="1" applyFill="1" applyBorder="1" applyAlignment="1">
      <alignment horizontal="center" vertical="center"/>
    </xf>
    <xf numFmtId="166" fontId="4" fillId="4" borderId="19" xfId="0" applyNumberFormat="1" applyFont="1" applyFill="1" applyBorder="1"/>
    <xf numFmtId="0" fontId="9" fillId="7" borderId="16" xfId="6" applyFont="1" applyFill="1" applyBorder="1" applyAlignment="1">
      <alignment horizontal="left" vertical="center" wrapText="1"/>
    </xf>
    <xf numFmtId="4" fontId="9" fillId="7" borderId="16" xfId="5" applyNumberFormat="1" applyFont="1" applyFill="1" applyBorder="1" applyAlignment="1">
      <alignment horizontal="center" vertical="center" wrapText="1"/>
    </xf>
    <xf numFmtId="0" fontId="1" fillId="0" borderId="18" xfId="0" applyFont="1" applyBorder="1"/>
    <xf numFmtId="4" fontId="1" fillId="0" borderId="18" xfId="0" applyNumberFormat="1" applyFont="1" applyBorder="1"/>
    <xf numFmtId="49" fontId="4" fillId="4" borderId="18" xfId="0" applyNumberFormat="1" applyFont="1" applyFill="1" applyBorder="1" applyAlignment="1">
      <alignment horizontal="left" wrapText="1"/>
    </xf>
    <xf numFmtId="49" fontId="4" fillId="4" borderId="17" xfId="0" applyNumberFormat="1" applyFont="1" applyFill="1" applyBorder="1" applyAlignment="1">
      <alignment horizontal="left" wrapText="1"/>
    </xf>
    <xf numFmtId="49" fontId="1" fillId="0" borderId="19" xfId="0" applyNumberFormat="1" applyFont="1" applyFill="1" applyBorder="1" applyAlignment="1">
      <alignment horizontal="left"/>
    </xf>
    <xf numFmtId="166" fontId="4" fillId="7" borderId="16" xfId="0" applyNumberFormat="1" applyFont="1" applyFill="1" applyBorder="1"/>
    <xf numFmtId="0" fontId="9" fillId="7" borderId="17" xfId="6" applyFont="1" applyFill="1" applyBorder="1" applyAlignment="1">
      <alignment horizontal="center" vertical="center" wrapText="1"/>
    </xf>
    <xf numFmtId="166" fontId="10" fillId="4" borderId="8" xfId="0" applyNumberFormat="1" applyFont="1" applyFill="1" applyBorder="1"/>
    <xf numFmtId="49" fontId="1" fillId="0" borderId="1" xfId="0" applyNumberFormat="1" applyFont="1" applyFill="1" applyBorder="1" applyAlignment="1">
      <alignment horizontal="left"/>
    </xf>
    <xf numFmtId="166" fontId="1" fillId="0" borderId="1" xfId="0" applyNumberFormat="1" applyFont="1" applyFill="1" applyBorder="1"/>
    <xf numFmtId="166" fontId="1" fillId="0" borderId="2" xfId="0" applyNumberFormat="1" applyFont="1" applyFill="1" applyBorder="1"/>
    <xf numFmtId="49" fontId="4" fillId="7" borderId="6" xfId="0" applyNumberFormat="1" applyFont="1" applyFill="1" applyBorder="1" applyAlignment="1">
      <alignment vertical="center"/>
    </xf>
    <xf numFmtId="49" fontId="4" fillId="7" borderId="10" xfId="0" applyNumberFormat="1" applyFont="1" applyFill="1" applyBorder="1" applyAlignment="1">
      <alignment vertical="center"/>
    </xf>
    <xf numFmtId="0" fontId="10" fillId="4" borderId="0" xfId="0" applyFont="1" applyFill="1"/>
    <xf numFmtId="0" fontId="9" fillId="7" borderId="16" xfId="6" applyFont="1" applyFill="1" applyBorder="1" applyAlignment="1">
      <alignment horizontal="center" vertical="center" wrapText="1"/>
    </xf>
    <xf numFmtId="0" fontId="1" fillId="0" borderId="1" xfId="0" applyFont="1" applyBorder="1"/>
    <xf numFmtId="4" fontId="1" fillId="0" borderId="1" xfId="0" applyNumberFormat="1" applyFont="1" applyBorder="1"/>
    <xf numFmtId="166" fontId="10" fillId="4" borderId="3" xfId="0" applyNumberFormat="1" applyFont="1" applyFill="1" applyBorder="1"/>
    <xf numFmtId="4" fontId="1" fillId="0" borderId="0" xfId="0" applyNumberFormat="1" applyFont="1"/>
    <xf numFmtId="4" fontId="10" fillId="0" borderId="18" xfId="0" applyNumberFormat="1" applyFont="1" applyBorder="1"/>
    <xf numFmtId="166" fontId="8" fillId="4" borderId="8" xfId="0" applyNumberFormat="1" applyFont="1" applyFill="1" applyBorder="1"/>
    <xf numFmtId="4" fontId="8" fillId="4" borderId="0" xfId="0" applyNumberFormat="1" applyFont="1" applyFill="1" applyBorder="1"/>
    <xf numFmtId="4" fontId="23" fillId="7" borderId="16" xfId="0" applyNumberFormat="1" applyFont="1" applyFill="1" applyBorder="1" applyAlignment="1">
      <alignment horizontal="center" vertical="center"/>
    </xf>
    <xf numFmtId="0" fontId="8" fillId="0" borderId="16" xfId="0" applyFont="1" applyBorder="1"/>
    <xf numFmtId="0" fontId="24" fillId="0" borderId="16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4" fillId="4" borderId="0" xfId="0" applyFont="1" applyFill="1" applyAlignment="1">
      <alignment vertical="center"/>
    </xf>
    <xf numFmtId="43" fontId="24" fillId="0" borderId="16" xfId="2" applyFont="1" applyBorder="1" applyAlignment="1">
      <alignment horizontal="center" vertical="center"/>
    </xf>
    <xf numFmtId="43" fontId="25" fillId="0" borderId="16" xfId="2" applyFont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43" fontId="23" fillId="7" borderId="16" xfId="2" applyFont="1" applyFill="1" applyBorder="1" applyAlignment="1">
      <alignment horizontal="center" vertical="center"/>
    </xf>
    <xf numFmtId="43" fontId="8" fillId="4" borderId="0" xfId="0" applyNumberFormat="1" applyFont="1" applyFill="1" applyBorder="1"/>
    <xf numFmtId="4" fontId="23" fillId="7" borderId="16" xfId="0" applyNumberFormat="1" applyFont="1" applyFill="1" applyBorder="1" applyAlignment="1">
      <alignment horizontal="right" vertical="center"/>
    </xf>
    <xf numFmtId="43" fontId="23" fillId="0" borderId="16" xfId="2" applyFont="1" applyBorder="1" applyAlignment="1">
      <alignment horizontal="center" vertical="center"/>
    </xf>
    <xf numFmtId="0" fontId="8" fillId="4" borderId="0" xfId="0" applyFont="1" applyFill="1" applyAlignment="1">
      <alignment vertical="center" wrapText="1"/>
    </xf>
    <xf numFmtId="4" fontId="8" fillId="4" borderId="0" xfId="0" applyNumberFormat="1" applyFont="1" applyFill="1"/>
    <xf numFmtId="0" fontId="26" fillId="0" borderId="0" xfId="0" applyFont="1"/>
    <xf numFmtId="4" fontId="25" fillId="0" borderId="16" xfId="0" applyNumberFormat="1" applyFont="1" applyBorder="1" applyAlignment="1">
      <alignment horizontal="center" vertical="center"/>
    </xf>
    <xf numFmtId="0" fontId="23" fillId="7" borderId="16" xfId="0" applyFont="1" applyFill="1" applyBorder="1" applyAlignment="1">
      <alignment vertical="center"/>
    </xf>
    <xf numFmtId="43" fontId="8" fillId="4" borderId="0" xfId="2" applyNumberFormat="1" applyFont="1" applyFill="1" applyBorder="1"/>
    <xf numFmtId="168" fontId="8" fillId="4" borderId="0" xfId="0" applyNumberFormat="1" applyFont="1" applyFill="1" applyBorder="1"/>
    <xf numFmtId="0" fontId="18" fillId="0" borderId="0" xfId="0" applyFont="1" applyBorder="1" applyAlignment="1">
      <alignment horizontal="center"/>
    </xf>
    <xf numFmtId="167" fontId="10" fillId="4" borderId="8" xfId="0" applyNumberFormat="1" applyFont="1" applyFill="1" applyBorder="1"/>
    <xf numFmtId="167" fontId="10" fillId="4" borderId="2" xfId="0" applyNumberFormat="1" applyFont="1" applyFill="1" applyBorder="1"/>
    <xf numFmtId="167" fontId="4" fillId="4" borderId="5" xfId="0" applyNumberFormat="1" applyFont="1" applyFill="1" applyBorder="1"/>
    <xf numFmtId="166" fontId="4" fillId="4" borderId="5" xfId="0" applyNumberFormat="1" applyFont="1" applyFill="1" applyBorder="1"/>
    <xf numFmtId="0" fontId="8" fillId="0" borderId="0" xfId="0" applyFont="1" applyBorder="1"/>
    <xf numFmtId="0" fontId="9" fillId="4" borderId="0" xfId="0" applyFont="1" applyFill="1" applyBorder="1" applyAlignment="1" applyProtection="1">
      <protection locked="0"/>
    </xf>
    <xf numFmtId="0" fontId="8" fillId="0" borderId="0" xfId="0" applyFont="1" applyBorder="1" applyAlignment="1"/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vertical="top" wrapText="1"/>
      <protection locked="0"/>
    </xf>
    <xf numFmtId="0" fontId="8" fillId="0" borderId="0" xfId="0" applyFont="1" applyAlignment="1"/>
    <xf numFmtId="0" fontId="9" fillId="4" borderId="0" xfId="0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3" fillId="7" borderId="11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8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vertical="center"/>
    </xf>
    <xf numFmtId="0" fontId="23" fillId="7" borderId="10" xfId="0" applyFont="1" applyFill="1" applyBorder="1" applyAlignment="1">
      <alignment vertical="center"/>
    </xf>
    <xf numFmtId="0" fontId="8" fillId="4" borderId="0" xfId="0" applyFont="1" applyFill="1" applyBorder="1"/>
    <xf numFmtId="0" fontId="23" fillId="0" borderId="16" xfId="0" applyFont="1" applyBorder="1" applyAlignment="1">
      <alignment vertical="center" wrapText="1"/>
    </xf>
    <xf numFmtId="0" fontId="25" fillId="0" borderId="16" xfId="0" applyFont="1" applyBorder="1" applyAlignment="1">
      <alignment horizontal="left" vertical="center" wrapText="1"/>
    </xf>
    <xf numFmtId="0" fontId="9" fillId="4" borderId="0" xfId="0" applyFont="1" applyFill="1" applyBorder="1" applyAlignment="1" applyProtection="1">
      <alignment horizontal="center"/>
      <protection locked="0"/>
    </xf>
    <xf numFmtId="0" fontId="23" fillId="0" borderId="16" xfId="0" applyFont="1" applyBorder="1" applyAlignment="1">
      <alignment vertical="center"/>
    </xf>
    <xf numFmtId="0" fontId="25" fillId="0" borderId="9" xfId="0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23" fillId="7" borderId="3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16" xfId="0" applyFont="1" applyFill="1" applyBorder="1" applyAlignment="1">
      <alignment vertical="center"/>
    </xf>
    <xf numFmtId="0" fontId="18" fillId="0" borderId="0" xfId="0" applyFont="1" applyBorder="1" applyAlignment="1">
      <alignment horizontal="center"/>
    </xf>
    <xf numFmtId="0" fontId="25" fillId="0" borderId="9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8" fillId="7" borderId="0" xfId="0" applyFont="1" applyFill="1" applyAlignment="1">
      <alignment horizontal="center"/>
    </xf>
    <xf numFmtId="0" fontId="4" fillId="7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8" fillId="7" borderId="9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49" fontId="4" fillId="7" borderId="9" xfId="0" applyNumberFormat="1" applyFont="1" applyFill="1" applyBorder="1" applyAlignment="1">
      <alignment horizontal="center" vertical="center"/>
    </xf>
    <xf numFmtId="49" fontId="4" fillId="7" borderId="1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</cellXfs>
  <cellStyles count="24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/>
  <cols>
    <col min="4" max="5" width="11.42578125" style="7"/>
  </cols>
  <sheetData>
    <row r="2" spans="1:5">
      <c r="A2" s="163" t="s">
        <v>0</v>
      </c>
      <c r="B2" s="163"/>
      <c r="C2" s="163"/>
      <c r="D2" s="163"/>
      <c r="E2" s="13" t="e">
        <f>#REF!</f>
        <v>#REF!</v>
      </c>
    </row>
    <row r="3" spans="1:5">
      <c r="A3" s="163" t="s">
        <v>2</v>
      </c>
      <c r="B3" s="163"/>
      <c r="C3" s="163"/>
      <c r="D3" s="163"/>
      <c r="E3" s="13" t="e">
        <f>#REF!</f>
        <v>#REF!</v>
      </c>
    </row>
    <row r="4" spans="1:5">
      <c r="A4" s="163" t="s">
        <v>1</v>
      </c>
      <c r="B4" s="163"/>
      <c r="C4" s="163"/>
      <c r="D4" s="163"/>
      <c r="E4" s="14"/>
    </row>
    <row r="5" spans="1:5">
      <c r="A5" s="163" t="s">
        <v>70</v>
      </c>
      <c r="B5" s="163"/>
      <c r="C5" s="163"/>
      <c r="D5" s="163"/>
      <c r="E5" t="s">
        <v>68</v>
      </c>
    </row>
    <row r="6" spans="1:5">
      <c r="A6" s="6"/>
      <c r="B6" s="6"/>
      <c r="C6" s="168" t="s">
        <v>3</v>
      </c>
      <c r="D6" s="168"/>
      <c r="E6" s="1">
        <v>2013</v>
      </c>
    </row>
    <row r="7" spans="1:5">
      <c r="A7" s="164" t="s">
        <v>66</v>
      </c>
      <c r="B7" s="162" t="s">
        <v>6</v>
      </c>
      <c r="C7" s="158" t="s">
        <v>8</v>
      </c>
      <c r="D7" s="158"/>
      <c r="E7" s="8" t="e">
        <f>#REF!</f>
        <v>#REF!</v>
      </c>
    </row>
    <row r="8" spans="1:5">
      <c r="A8" s="164"/>
      <c r="B8" s="162"/>
      <c r="C8" s="158" t="s">
        <v>10</v>
      </c>
      <c r="D8" s="158"/>
      <c r="E8" s="8" t="e">
        <f>#REF!</f>
        <v>#REF!</v>
      </c>
    </row>
    <row r="9" spans="1:5">
      <c r="A9" s="164"/>
      <c r="B9" s="162"/>
      <c r="C9" s="158" t="s">
        <v>12</v>
      </c>
      <c r="D9" s="158"/>
      <c r="E9" s="8" t="e">
        <f>#REF!</f>
        <v>#REF!</v>
      </c>
    </row>
    <row r="10" spans="1:5">
      <c r="A10" s="164"/>
      <c r="B10" s="162"/>
      <c r="C10" s="158" t="s">
        <v>14</v>
      </c>
      <c r="D10" s="158"/>
      <c r="E10" s="8" t="e">
        <f>#REF!</f>
        <v>#REF!</v>
      </c>
    </row>
    <row r="11" spans="1:5">
      <c r="A11" s="164"/>
      <c r="B11" s="162"/>
      <c r="C11" s="158" t="s">
        <v>16</v>
      </c>
      <c r="D11" s="158"/>
      <c r="E11" s="8" t="e">
        <f>#REF!</f>
        <v>#REF!</v>
      </c>
    </row>
    <row r="12" spans="1:5">
      <c r="A12" s="164"/>
      <c r="B12" s="162"/>
      <c r="C12" s="158" t="s">
        <v>18</v>
      </c>
      <c r="D12" s="158"/>
      <c r="E12" s="8" t="e">
        <f>#REF!</f>
        <v>#REF!</v>
      </c>
    </row>
    <row r="13" spans="1:5">
      <c r="A13" s="164"/>
      <c r="B13" s="162"/>
      <c r="C13" s="158" t="s">
        <v>20</v>
      </c>
      <c r="D13" s="158"/>
      <c r="E13" s="8" t="e">
        <f>#REF!</f>
        <v>#REF!</v>
      </c>
    </row>
    <row r="14" spans="1:5" ht="15.75" thickBot="1">
      <c r="A14" s="164"/>
      <c r="B14" s="4"/>
      <c r="C14" s="159" t="s">
        <v>23</v>
      </c>
      <c r="D14" s="159"/>
      <c r="E14" s="9" t="e">
        <f>#REF!</f>
        <v>#REF!</v>
      </c>
    </row>
    <row r="15" spans="1:5">
      <c r="A15" s="164"/>
      <c r="B15" s="162" t="s">
        <v>25</v>
      </c>
      <c r="C15" s="158" t="s">
        <v>27</v>
      </c>
      <c r="D15" s="158"/>
      <c r="E15" s="8" t="e">
        <f>#REF!</f>
        <v>#REF!</v>
      </c>
    </row>
    <row r="16" spans="1:5">
      <c r="A16" s="164"/>
      <c r="B16" s="162"/>
      <c r="C16" s="158" t="s">
        <v>29</v>
      </c>
      <c r="D16" s="158"/>
      <c r="E16" s="8" t="e">
        <f>#REF!</f>
        <v>#REF!</v>
      </c>
    </row>
    <row r="17" spans="1:5">
      <c r="A17" s="164"/>
      <c r="B17" s="162"/>
      <c r="C17" s="158" t="s">
        <v>31</v>
      </c>
      <c r="D17" s="158"/>
      <c r="E17" s="8" t="e">
        <f>#REF!</f>
        <v>#REF!</v>
      </c>
    </row>
    <row r="18" spans="1:5">
      <c r="A18" s="164"/>
      <c r="B18" s="162"/>
      <c r="C18" s="158" t="s">
        <v>33</v>
      </c>
      <c r="D18" s="158"/>
      <c r="E18" s="8" t="e">
        <f>#REF!</f>
        <v>#REF!</v>
      </c>
    </row>
    <row r="19" spans="1:5">
      <c r="A19" s="164"/>
      <c r="B19" s="162"/>
      <c r="C19" s="158" t="s">
        <v>35</v>
      </c>
      <c r="D19" s="158"/>
      <c r="E19" s="8" t="e">
        <f>#REF!</f>
        <v>#REF!</v>
      </c>
    </row>
    <row r="20" spans="1:5">
      <c r="A20" s="164"/>
      <c r="B20" s="162"/>
      <c r="C20" s="158" t="s">
        <v>37</v>
      </c>
      <c r="D20" s="158"/>
      <c r="E20" s="8" t="e">
        <f>#REF!</f>
        <v>#REF!</v>
      </c>
    </row>
    <row r="21" spans="1:5">
      <c r="A21" s="164"/>
      <c r="B21" s="162"/>
      <c r="C21" s="158" t="s">
        <v>39</v>
      </c>
      <c r="D21" s="158"/>
      <c r="E21" s="8" t="e">
        <f>#REF!</f>
        <v>#REF!</v>
      </c>
    </row>
    <row r="22" spans="1:5">
      <c r="A22" s="164"/>
      <c r="B22" s="162"/>
      <c r="C22" s="158" t="s">
        <v>40</v>
      </c>
      <c r="D22" s="158"/>
      <c r="E22" s="8" t="e">
        <f>#REF!</f>
        <v>#REF!</v>
      </c>
    </row>
    <row r="23" spans="1:5">
      <c r="A23" s="164"/>
      <c r="B23" s="162"/>
      <c r="C23" s="158" t="s">
        <v>42</v>
      </c>
      <c r="D23" s="158"/>
      <c r="E23" s="8" t="e">
        <f>#REF!</f>
        <v>#REF!</v>
      </c>
    </row>
    <row r="24" spans="1:5" ht="15.75" thickBot="1">
      <c r="A24" s="164"/>
      <c r="B24" s="4"/>
      <c r="C24" s="159" t="s">
        <v>44</v>
      </c>
      <c r="D24" s="159"/>
      <c r="E24" s="9" t="e">
        <f>#REF!</f>
        <v>#REF!</v>
      </c>
    </row>
    <row r="25" spans="1:5" ht="15.75" thickBot="1">
      <c r="A25" s="164"/>
      <c r="B25" s="2"/>
      <c r="C25" s="159" t="s">
        <v>46</v>
      </c>
      <c r="D25" s="159"/>
      <c r="E25" s="9" t="e">
        <f>#REF!</f>
        <v>#REF!</v>
      </c>
    </row>
    <row r="26" spans="1:5">
      <c r="A26" s="164" t="s">
        <v>67</v>
      </c>
      <c r="B26" s="162" t="s">
        <v>7</v>
      </c>
      <c r="C26" s="158" t="s">
        <v>9</v>
      </c>
      <c r="D26" s="158"/>
      <c r="E26" s="8" t="e">
        <f>#REF!</f>
        <v>#REF!</v>
      </c>
    </row>
    <row r="27" spans="1:5">
      <c r="A27" s="164"/>
      <c r="B27" s="162"/>
      <c r="C27" s="158" t="s">
        <v>11</v>
      </c>
      <c r="D27" s="158"/>
      <c r="E27" s="8" t="e">
        <f>#REF!</f>
        <v>#REF!</v>
      </c>
    </row>
    <row r="28" spans="1:5">
      <c r="A28" s="164"/>
      <c r="B28" s="162"/>
      <c r="C28" s="158" t="s">
        <v>13</v>
      </c>
      <c r="D28" s="158"/>
      <c r="E28" s="8" t="e">
        <f>#REF!</f>
        <v>#REF!</v>
      </c>
    </row>
    <row r="29" spans="1:5">
      <c r="A29" s="164"/>
      <c r="B29" s="162"/>
      <c r="C29" s="158" t="s">
        <v>15</v>
      </c>
      <c r="D29" s="158"/>
      <c r="E29" s="8" t="e">
        <f>#REF!</f>
        <v>#REF!</v>
      </c>
    </row>
    <row r="30" spans="1:5">
      <c r="A30" s="164"/>
      <c r="B30" s="162"/>
      <c r="C30" s="158" t="s">
        <v>17</v>
      </c>
      <c r="D30" s="158"/>
      <c r="E30" s="8" t="e">
        <f>#REF!</f>
        <v>#REF!</v>
      </c>
    </row>
    <row r="31" spans="1:5">
      <c r="A31" s="164"/>
      <c r="B31" s="162"/>
      <c r="C31" s="158" t="s">
        <v>19</v>
      </c>
      <c r="D31" s="158"/>
      <c r="E31" s="8" t="e">
        <f>#REF!</f>
        <v>#REF!</v>
      </c>
    </row>
    <row r="32" spans="1:5">
      <c r="A32" s="164"/>
      <c r="B32" s="162"/>
      <c r="C32" s="158" t="s">
        <v>21</v>
      </c>
      <c r="D32" s="158"/>
      <c r="E32" s="8" t="e">
        <f>#REF!</f>
        <v>#REF!</v>
      </c>
    </row>
    <row r="33" spans="1:5">
      <c r="A33" s="164"/>
      <c r="B33" s="162"/>
      <c r="C33" s="158" t="s">
        <v>22</v>
      </c>
      <c r="D33" s="158"/>
      <c r="E33" s="8" t="e">
        <f>#REF!</f>
        <v>#REF!</v>
      </c>
    </row>
    <row r="34" spans="1:5" ht="15.75" thickBot="1">
      <c r="A34" s="164"/>
      <c r="B34" s="4"/>
      <c r="C34" s="159" t="s">
        <v>24</v>
      </c>
      <c r="D34" s="159"/>
      <c r="E34" s="9" t="e">
        <f>#REF!</f>
        <v>#REF!</v>
      </c>
    </row>
    <row r="35" spans="1:5">
      <c r="A35" s="164"/>
      <c r="B35" s="162" t="s">
        <v>26</v>
      </c>
      <c r="C35" s="158" t="s">
        <v>28</v>
      </c>
      <c r="D35" s="158"/>
      <c r="E35" s="8" t="e">
        <f>#REF!</f>
        <v>#REF!</v>
      </c>
    </row>
    <row r="36" spans="1:5">
      <c r="A36" s="164"/>
      <c r="B36" s="162"/>
      <c r="C36" s="158" t="s">
        <v>30</v>
      </c>
      <c r="D36" s="158"/>
      <c r="E36" s="8" t="e">
        <f>#REF!</f>
        <v>#REF!</v>
      </c>
    </row>
    <row r="37" spans="1:5">
      <c r="A37" s="164"/>
      <c r="B37" s="162"/>
      <c r="C37" s="158" t="s">
        <v>32</v>
      </c>
      <c r="D37" s="158"/>
      <c r="E37" s="8" t="e">
        <f>#REF!</f>
        <v>#REF!</v>
      </c>
    </row>
    <row r="38" spans="1:5">
      <c r="A38" s="164"/>
      <c r="B38" s="162"/>
      <c r="C38" s="158" t="s">
        <v>34</v>
      </c>
      <c r="D38" s="158"/>
      <c r="E38" s="8" t="e">
        <f>#REF!</f>
        <v>#REF!</v>
      </c>
    </row>
    <row r="39" spans="1:5">
      <c r="A39" s="164"/>
      <c r="B39" s="162"/>
      <c r="C39" s="158" t="s">
        <v>36</v>
      </c>
      <c r="D39" s="158"/>
      <c r="E39" s="8" t="e">
        <f>#REF!</f>
        <v>#REF!</v>
      </c>
    </row>
    <row r="40" spans="1:5">
      <c r="A40" s="164"/>
      <c r="B40" s="162"/>
      <c r="C40" s="158" t="s">
        <v>38</v>
      </c>
      <c r="D40" s="158"/>
      <c r="E40" s="8" t="e">
        <f>#REF!</f>
        <v>#REF!</v>
      </c>
    </row>
    <row r="41" spans="1:5" ht="15.75" thickBot="1">
      <c r="A41" s="164"/>
      <c r="B41" s="2"/>
      <c r="C41" s="159" t="s">
        <v>41</v>
      </c>
      <c r="D41" s="159"/>
      <c r="E41" s="9" t="e">
        <f>#REF!</f>
        <v>#REF!</v>
      </c>
    </row>
    <row r="42" spans="1:5" ht="15.75" thickBot="1">
      <c r="A42" s="164"/>
      <c r="B42" s="2"/>
      <c r="C42" s="159" t="s">
        <v>43</v>
      </c>
      <c r="D42" s="159"/>
      <c r="E42" s="9" t="e">
        <f>#REF!</f>
        <v>#REF!</v>
      </c>
    </row>
    <row r="43" spans="1:5">
      <c r="A43" s="3"/>
      <c r="B43" s="162" t="s">
        <v>45</v>
      </c>
      <c r="C43" s="160" t="s">
        <v>47</v>
      </c>
      <c r="D43" s="160"/>
      <c r="E43" s="10" t="e">
        <f>#REF!</f>
        <v>#REF!</v>
      </c>
    </row>
    <row r="44" spans="1:5">
      <c r="A44" s="3"/>
      <c r="B44" s="162"/>
      <c r="C44" s="158" t="s">
        <v>48</v>
      </c>
      <c r="D44" s="158"/>
      <c r="E44" s="8" t="e">
        <f>#REF!</f>
        <v>#REF!</v>
      </c>
    </row>
    <row r="45" spans="1:5">
      <c r="A45" s="3"/>
      <c r="B45" s="162"/>
      <c r="C45" s="158" t="s">
        <v>49</v>
      </c>
      <c r="D45" s="158"/>
      <c r="E45" s="8" t="e">
        <f>#REF!</f>
        <v>#REF!</v>
      </c>
    </row>
    <row r="46" spans="1:5">
      <c r="A46" s="3"/>
      <c r="B46" s="162"/>
      <c r="C46" s="158" t="s">
        <v>50</v>
      </c>
      <c r="D46" s="158"/>
      <c r="E46" s="8" t="e">
        <f>#REF!</f>
        <v>#REF!</v>
      </c>
    </row>
    <row r="47" spans="1:5">
      <c r="A47" s="3"/>
      <c r="B47" s="162"/>
      <c r="C47" s="160" t="s">
        <v>51</v>
      </c>
      <c r="D47" s="160"/>
      <c r="E47" s="10" t="e">
        <f>#REF!</f>
        <v>#REF!</v>
      </c>
    </row>
    <row r="48" spans="1:5">
      <c r="A48" s="3"/>
      <c r="B48" s="162"/>
      <c r="C48" s="158" t="s">
        <v>52</v>
      </c>
      <c r="D48" s="158"/>
      <c r="E48" s="8" t="e">
        <f>#REF!</f>
        <v>#REF!</v>
      </c>
    </row>
    <row r="49" spans="1:5">
      <c r="A49" s="3"/>
      <c r="B49" s="162"/>
      <c r="C49" s="158" t="s">
        <v>53</v>
      </c>
      <c r="D49" s="158"/>
      <c r="E49" s="8" t="e">
        <f>#REF!</f>
        <v>#REF!</v>
      </c>
    </row>
    <row r="50" spans="1:5">
      <c r="A50" s="3"/>
      <c r="B50" s="162"/>
      <c r="C50" s="158" t="s">
        <v>54</v>
      </c>
      <c r="D50" s="158"/>
      <c r="E50" s="8" t="e">
        <f>#REF!</f>
        <v>#REF!</v>
      </c>
    </row>
    <row r="51" spans="1:5">
      <c r="A51" s="3"/>
      <c r="B51" s="162"/>
      <c r="C51" s="158" t="s">
        <v>55</v>
      </c>
      <c r="D51" s="158"/>
      <c r="E51" s="8" t="e">
        <f>#REF!</f>
        <v>#REF!</v>
      </c>
    </row>
    <row r="52" spans="1:5">
      <c r="A52" s="3"/>
      <c r="B52" s="162"/>
      <c r="C52" s="158" t="s">
        <v>56</v>
      </c>
      <c r="D52" s="158"/>
      <c r="E52" s="8" t="e">
        <f>#REF!</f>
        <v>#REF!</v>
      </c>
    </row>
    <row r="53" spans="1:5">
      <c r="A53" s="3"/>
      <c r="B53" s="162"/>
      <c r="C53" s="160" t="s">
        <v>57</v>
      </c>
      <c r="D53" s="160"/>
      <c r="E53" s="10" t="e">
        <f>#REF!</f>
        <v>#REF!</v>
      </c>
    </row>
    <row r="54" spans="1:5">
      <c r="A54" s="3"/>
      <c r="B54" s="162"/>
      <c r="C54" s="158" t="s">
        <v>58</v>
      </c>
      <c r="D54" s="158"/>
      <c r="E54" s="8" t="e">
        <f>#REF!</f>
        <v>#REF!</v>
      </c>
    </row>
    <row r="55" spans="1:5">
      <c r="A55" s="3"/>
      <c r="B55" s="162"/>
      <c r="C55" s="158" t="s">
        <v>59</v>
      </c>
      <c r="D55" s="158"/>
      <c r="E55" s="8" t="e">
        <f>#REF!</f>
        <v>#REF!</v>
      </c>
    </row>
    <row r="56" spans="1:5" ht="15.75" thickBot="1">
      <c r="A56" s="3"/>
      <c r="B56" s="162"/>
      <c r="C56" s="159" t="s">
        <v>60</v>
      </c>
      <c r="D56" s="159"/>
      <c r="E56" s="9" t="e">
        <f>#REF!</f>
        <v>#REF!</v>
      </c>
    </row>
    <row r="57" spans="1:5" ht="15.75" thickBot="1">
      <c r="A57" s="3"/>
      <c r="B57" s="2"/>
      <c r="C57" s="159" t="s">
        <v>61</v>
      </c>
      <c r="D57" s="159"/>
      <c r="E57" s="9" t="e">
        <f>#REF!</f>
        <v>#REF!</v>
      </c>
    </row>
    <row r="58" spans="1:5">
      <c r="A58" s="3"/>
      <c r="B58" s="2"/>
      <c r="C58" s="168" t="s">
        <v>3</v>
      </c>
      <c r="D58" s="168"/>
      <c r="E58" s="1">
        <v>2012</v>
      </c>
    </row>
    <row r="59" spans="1:5">
      <c r="A59" s="164" t="s">
        <v>66</v>
      </c>
      <c r="B59" s="162" t="s">
        <v>6</v>
      </c>
      <c r="C59" s="158" t="s">
        <v>8</v>
      </c>
      <c r="D59" s="158"/>
      <c r="E59" s="8" t="e">
        <f>#REF!</f>
        <v>#REF!</v>
      </c>
    </row>
    <row r="60" spans="1:5">
      <c r="A60" s="164"/>
      <c r="B60" s="162"/>
      <c r="C60" s="158" t="s">
        <v>10</v>
      </c>
      <c r="D60" s="158"/>
      <c r="E60" s="8" t="e">
        <f>#REF!</f>
        <v>#REF!</v>
      </c>
    </row>
    <row r="61" spans="1:5">
      <c r="A61" s="164"/>
      <c r="B61" s="162"/>
      <c r="C61" s="158" t="s">
        <v>12</v>
      </c>
      <c r="D61" s="158"/>
      <c r="E61" s="8" t="e">
        <f>#REF!</f>
        <v>#REF!</v>
      </c>
    </row>
    <row r="62" spans="1:5">
      <c r="A62" s="164"/>
      <c r="B62" s="162"/>
      <c r="C62" s="158" t="s">
        <v>14</v>
      </c>
      <c r="D62" s="158"/>
      <c r="E62" s="8" t="e">
        <f>#REF!</f>
        <v>#REF!</v>
      </c>
    </row>
    <row r="63" spans="1:5">
      <c r="A63" s="164"/>
      <c r="B63" s="162"/>
      <c r="C63" s="158" t="s">
        <v>16</v>
      </c>
      <c r="D63" s="158"/>
      <c r="E63" s="8" t="e">
        <f>#REF!</f>
        <v>#REF!</v>
      </c>
    </row>
    <row r="64" spans="1:5">
      <c r="A64" s="164"/>
      <c r="B64" s="162"/>
      <c r="C64" s="158" t="s">
        <v>18</v>
      </c>
      <c r="D64" s="158"/>
      <c r="E64" s="8" t="e">
        <f>#REF!</f>
        <v>#REF!</v>
      </c>
    </row>
    <row r="65" spans="1:5">
      <c r="A65" s="164"/>
      <c r="B65" s="162"/>
      <c r="C65" s="158" t="s">
        <v>20</v>
      </c>
      <c r="D65" s="158"/>
      <c r="E65" s="8" t="e">
        <f>#REF!</f>
        <v>#REF!</v>
      </c>
    </row>
    <row r="66" spans="1:5" ht="15.75" thickBot="1">
      <c r="A66" s="164"/>
      <c r="B66" s="4"/>
      <c r="C66" s="159" t="s">
        <v>23</v>
      </c>
      <c r="D66" s="159"/>
      <c r="E66" s="9" t="e">
        <f>#REF!</f>
        <v>#REF!</v>
      </c>
    </row>
    <row r="67" spans="1:5">
      <c r="A67" s="164"/>
      <c r="B67" s="162" t="s">
        <v>25</v>
      </c>
      <c r="C67" s="158" t="s">
        <v>27</v>
      </c>
      <c r="D67" s="158"/>
      <c r="E67" s="8" t="e">
        <f>#REF!</f>
        <v>#REF!</v>
      </c>
    </row>
    <row r="68" spans="1:5">
      <c r="A68" s="164"/>
      <c r="B68" s="162"/>
      <c r="C68" s="158" t="s">
        <v>29</v>
      </c>
      <c r="D68" s="158"/>
      <c r="E68" s="8" t="e">
        <f>#REF!</f>
        <v>#REF!</v>
      </c>
    </row>
    <row r="69" spans="1:5">
      <c r="A69" s="164"/>
      <c r="B69" s="162"/>
      <c r="C69" s="158" t="s">
        <v>31</v>
      </c>
      <c r="D69" s="158"/>
      <c r="E69" s="8" t="e">
        <f>#REF!</f>
        <v>#REF!</v>
      </c>
    </row>
    <row r="70" spans="1:5">
      <c r="A70" s="164"/>
      <c r="B70" s="162"/>
      <c r="C70" s="158" t="s">
        <v>33</v>
      </c>
      <c r="D70" s="158"/>
      <c r="E70" s="8" t="e">
        <f>#REF!</f>
        <v>#REF!</v>
      </c>
    </row>
    <row r="71" spans="1:5">
      <c r="A71" s="164"/>
      <c r="B71" s="162"/>
      <c r="C71" s="158" t="s">
        <v>35</v>
      </c>
      <c r="D71" s="158"/>
      <c r="E71" s="8" t="e">
        <f>#REF!</f>
        <v>#REF!</v>
      </c>
    </row>
    <row r="72" spans="1:5">
      <c r="A72" s="164"/>
      <c r="B72" s="162"/>
      <c r="C72" s="158" t="s">
        <v>37</v>
      </c>
      <c r="D72" s="158"/>
      <c r="E72" s="8" t="e">
        <f>#REF!</f>
        <v>#REF!</v>
      </c>
    </row>
    <row r="73" spans="1:5">
      <c r="A73" s="164"/>
      <c r="B73" s="162"/>
      <c r="C73" s="158" t="s">
        <v>39</v>
      </c>
      <c r="D73" s="158"/>
      <c r="E73" s="8" t="e">
        <f>#REF!</f>
        <v>#REF!</v>
      </c>
    </row>
    <row r="74" spans="1:5">
      <c r="A74" s="164"/>
      <c r="B74" s="162"/>
      <c r="C74" s="158" t="s">
        <v>40</v>
      </c>
      <c r="D74" s="158"/>
      <c r="E74" s="8" t="e">
        <f>#REF!</f>
        <v>#REF!</v>
      </c>
    </row>
    <row r="75" spans="1:5">
      <c r="A75" s="164"/>
      <c r="B75" s="162"/>
      <c r="C75" s="158" t="s">
        <v>42</v>
      </c>
      <c r="D75" s="158"/>
      <c r="E75" s="8" t="e">
        <f>#REF!</f>
        <v>#REF!</v>
      </c>
    </row>
    <row r="76" spans="1:5" ht="15.75" thickBot="1">
      <c r="A76" s="164"/>
      <c r="B76" s="4"/>
      <c r="C76" s="159" t="s">
        <v>44</v>
      </c>
      <c r="D76" s="159"/>
      <c r="E76" s="9" t="e">
        <f>#REF!</f>
        <v>#REF!</v>
      </c>
    </row>
    <row r="77" spans="1:5" ht="15.75" thickBot="1">
      <c r="A77" s="164"/>
      <c r="B77" s="2"/>
      <c r="C77" s="159" t="s">
        <v>46</v>
      </c>
      <c r="D77" s="159"/>
      <c r="E77" s="9" t="e">
        <f>#REF!</f>
        <v>#REF!</v>
      </c>
    </row>
    <row r="78" spans="1:5">
      <c r="A78" s="164" t="s">
        <v>67</v>
      </c>
      <c r="B78" s="162" t="s">
        <v>7</v>
      </c>
      <c r="C78" s="158" t="s">
        <v>9</v>
      </c>
      <c r="D78" s="158"/>
      <c r="E78" s="8" t="e">
        <f>#REF!</f>
        <v>#REF!</v>
      </c>
    </row>
    <row r="79" spans="1:5">
      <c r="A79" s="164"/>
      <c r="B79" s="162"/>
      <c r="C79" s="158" t="s">
        <v>11</v>
      </c>
      <c r="D79" s="158"/>
      <c r="E79" s="8" t="e">
        <f>#REF!</f>
        <v>#REF!</v>
      </c>
    </row>
    <row r="80" spans="1:5">
      <c r="A80" s="164"/>
      <c r="B80" s="162"/>
      <c r="C80" s="158" t="s">
        <v>13</v>
      </c>
      <c r="D80" s="158"/>
      <c r="E80" s="8" t="e">
        <f>#REF!</f>
        <v>#REF!</v>
      </c>
    </row>
    <row r="81" spans="1:5">
      <c r="A81" s="164"/>
      <c r="B81" s="162"/>
      <c r="C81" s="158" t="s">
        <v>15</v>
      </c>
      <c r="D81" s="158"/>
      <c r="E81" s="8" t="e">
        <f>#REF!</f>
        <v>#REF!</v>
      </c>
    </row>
    <row r="82" spans="1:5">
      <c r="A82" s="164"/>
      <c r="B82" s="162"/>
      <c r="C82" s="158" t="s">
        <v>17</v>
      </c>
      <c r="D82" s="158"/>
      <c r="E82" s="8" t="e">
        <f>#REF!</f>
        <v>#REF!</v>
      </c>
    </row>
    <row r="83" spans="1:5">
      <c r="A83" s="164"/>
      <c r="B83" s="162"/>
      <c r="C83" s="158" t="s">
        <v>19</v>
      </c>
      <c r="D83" s="158"/>
      <c r="E83" s="8" t="e">
        <f>#REF!</f>
        <v>#REF!</v>
      </c>
    </row>
    <row r="84" spans="1:5">
      <c r="A84" s="164"/>
      <c r="B84" s="162"/>
      <c r="C84" s="158" t="s">
        <v>21</v>
      </c>
      <c r="D84" s="158"/>
      <c r="E84" s="8" t="e">
        <f>#REF!</f>
        <v>#REF!</v>
      </c>
    </row>
    <row r="85" spans="1:5">
      <c r="A85" s="164"/>
      <c r="B85" s="162"/>
      <c r="C85" s="158" t="s">
        <v>22</v>
      </c>
      <c r="D85" s="158"/>
      <c r="E85" s="8" t="e">
        <f>#REF!</f>
        <v>#REF!</v>
      </c>
    </row>
    <row r="86" spans="1:5" ht="15.75" thickBot="1">
      <c r="A86" s="164"/>
      <c r="B86" s="4"/>
      <c r="C86" s="159" t="s">
        <v>24</v>
      </c>
      <c r="D86" s="159"/>
      <c r="E86" s="9" t="e">
        <f>#REF!</f>
        <v>#REF!</v>
      </c>
    </row>
    <row r="87" spans="1:5">
      <c r="A87" s="164"/>
      <c r="B87" s="162" t="s">
        <v>26</v>
      </c>
      <c r="C87" s="158" t="s">
        <v>28</v>
      </c>
      <c r="D87" s="158"/>
      <c r="E87" s="8" t="e">
        <f>#REF!</f>
        <v>#REF!</v>
      </c>
    </row>
    <row r="88" spans="1:5">
      <c r="A88" s="164"/>
      <c r="B88" s="162"/>
      <c r="C88" s="158" t="s">
        <v>30</v>
      </c>
      <c r="D88" s="158"/>
      <c r="E88" s="8" t="e">
        <f>#REF!</f>
        <v>#REF!</v>
      </c>
    </row>
    <row r="89" spans="1:5">
      <c r="A89" s="164"/>
      <c r="B89" s="162"/>
      <c r="C89" s="158" t="s">
        <v>32</v>
      </c>
      <c r="D89" s="158"/>
      <c r="E89" s="8" t="e">
        <f>#REF!</f>
        <v>#REF!</v>
      </c>
    </row>
    <row r="90" spans="1:5">
      <c r="A90" s="164"/>
      <c r="B90" s="162"/>
      <c r="C90" s="158" t="s">
        <v>34</v>
      </c>
      <c r="D90" s="158"/>
      <c r="E90" s="8" t="e">
        <f>#REF!</f>
        <v>#REF!</v>
      </c>
    </row>
    <row r="91" spans="1:5">
      <c r="A91" s="164"/>
      <c r="B91" s="162"/>
      <c r="C91" s="158" t="s">
        <v>36</v>
      </c>
      <c r="D91" s="158"/>
      <c r="E91" s="8" t="e">
        <f>#REF!</f>
        <v>#REF!</v>
      </c>
    </row>
    <row r="92" spans="1:5">
      <c r="A92" s="164"/>
      <c r="B92" s="162"/>
      <c r="C92" s="158" t="s">
        <v>38</v>
      </c>
      <c r="D92" s="158"/>
      <c r="E92" s="8" t="e">
        <f>#REF!</f>
        <v>#REF!</v>
      </c>
    </row>
    <row r="93" spans="1:5" ht="15.75" thickBot="1">
      <c r="A93" s="164"/>
      <c r="B93" s="2"/>
      <c r="C93" s="159" t="s">
        <v>41</v>
      </c>
      <c r="D93" s="159"/>
      <c r="E93" s="9" t="e">
        <f>#REF!</f>
        <v>#REF!</v>
      </c>
    </row>
    <row r="94" spans="1:5" ht="15.75" thickBot="1">
      <c r="A94" s="164"/>
      <c r="B94" s="2"/>
      <c r="C94" s="159" t="s">
        <v>43</v>
      </c>
      <c r="D94" s="159"/>
      <c r="E94" s="9" t="e">
        <f>#REF!</f>
        <v>#REF!</v>
      </c>
    </row>
    <row r="95" spans="1:5">
      <c r="A95" s="3"/>
      <c r="B95" s="162" t="s">
        <v>45</v>
      </c>
      <c r="C95" s="160" t="s">
        <v>47</v>
      </c>
      <c r="D95" s="160"/>
      <c r="E95" s="10" t="e">
        <f>#REF!</f>
        <v>#REF!</v>
      </c>
    </row>
    <row r="96" spans="1:5">
      <c r="A96" s="3"/>
      <c r="B96" s="162"/>
      <c r="C96" s="158" t="s">
        <v>48</v>
      </c>
      <c r="D96" s="158"/>
      <c r="E96" s="8" t="e">
        <f>#REF!</f>
        <v>#REF!</v>
      </c>
    </row>
    <row r="97" spans="1:5">
      <c r="A97" s="3"/>
      <c r="B97" s="162"/>
      <c r="C97" s="158" t="s">
        <v>49</v>
      </c>
      <c r="D97" s="158"/>
      <c r="E97" s="8" t="e">
        <f>#REF!</f>
        <v>#REF!</v>
      </c>
    </row>
    <row r="98" spans="1:5">
      <c r="A98" s="3"/>
      <c r="B98" s="162"/>
      <c r="C98" s="158" t="s">
        <v>50</v>
      </c>
      <c r="D98" s="158"/>
      <c r="E98" s="8" t="e">
        <f>#REF!</f>
        <v>#REF!</v>
      </c>
    </row>
    <row r="99" spans="1:5">
      <c r="A99" s="3"/>
      <c r="B99" s="162"/>
      <c r="C99" s="160" t="s">
        <v>51</v>
      </c>
      <c r="D99" s="160"/>
      <c r="E99" s="10" t="e">
        <f>#REF!</f>
        <v>#REF!</v>
      </c>
    </row>
    <row r="100" spans="1:5">
      <c r="A100" s="3"/>
      <c r="B100" s="162"/>
      <c r="C100" s="158" t="s">
        <v>52</v>
      </c>
      <c r="D100" s="158"/>
      <c r="E100" s="8" t="e">
        <f>#REF!</f>
        <v>#REF!</v>
      </c>
    </row>
    <row r="101" spans="1:5">
      <c r="A101" s="3"/>
      <c r="B101" s="162"/>
      <c r="C101" s="158" t="s">
        <v>53</v>
      </c>
      <c r="D101" s="158"/>
      <c r="E101" s="8" t="e">
        <f>#REF!</f>
        <v>#REF!</v>
      </c>
    </row>
    <row r="102" spans="1:5">
      <c r="A102" s="3"/>
      <c r="B102" s="162"/>
      <c r="C102" s="158" t="s">
        <v>54</v>
      </c>
      <c r="D102" s="158"/>
      <c r="E102" s="8" t="e">
        <f>#REF!</f>
        <v>#REF!</v>
      </c>
    </row>
    <row r="103" spans="1:5">
      <c r="A103" s="3"/>
      <c r="B103" s="162"/>
      <c r="C103" s="158" t="s">
        <v>55</v>
      </c>
      <c r="D103" s="158"/>
      <c r="E103" s="8" t="e">
        <f>#REF!</f>
        <v>#REF!</v>
      </c>
    </row>
    <row r="104" spans="1:5">
      <c r="A104" s="3"/>
      <c r="B104" s="162"/>
      <c r="C104" s="158" t="s">
        <v>56</v>
      </c>
      <c r="D104" s="158"/>
      <c r="E104" s="8" t="e">
        <f>#REF!</f>
        <v>#REF!</v>
      </c>
    </row>
    <row r="105" spans="1:5">
      <c r="A105" s="3"/>
      <c r="B105" s="162"/>
      <c r="C105" s="160" t="s">
        <v>57</v>
      </c>
      <c r="D105" s="160"/>
      <c r="E105" s="10" t="e">
        <f>#REF!</f>
        <v>#REF!</v>
      </c>
    </row>
    <row r="106" spans="1:5">
      <c r="A106" s="3"/>
      <c r="B106" s="162"/>
      <c r="C106" s="158" t="s">
        <v>58</v>
      </c>
      <c r="D106" s="158"/>
      <c r="E106" s="8" t="e">
        <f>#REF!</f>
        <v>#REF!</v>
      </c>
    </row>
    <row r="107" spans="1:5">
      <c r="A107" s="3"/>
      <c r="B107" s="162"/>
      <c r="C107" s="158" t="s">
        <v>59</v>
      </c>
      <c r="D107" s="158"/>
      <c r="E107" s="8" t="e">
        <f>#REF!</f>
        <v>#REF!</v>
      </c>
    </row>
    <row r="108" spans="1:5" ht="15.75" thickBot="1">
      <c r="A108" s="3"/>
      <c r="B108" s="162"/>
      <c r="C108" s="159" t="s">
        <v>60</v>
      </c>
      <c r="D108" s="159"/>
      <c r="E108" s="9" t="e">
        <f>#REF!</f>
        <v>#REF!</v>
      </c>
    </row>
    <row r="109" spans="1:5" ht="15.75" thickBot="1">
      <c r="A109" s="3"/>
      <c r="B109" s="2"/>
      <c r="C109" s="159" t="s">
        <v>61</v>
      </c>
      <c r="D109" s="159"/>
      <c r="E109" s="9" t="e">
        <f>#REF!</f>
        <v>#REF!</v>
      </c>
    </row>
    <row r="110" spans="1:5">
      <c r="A110" s="3"/>
      <c r="B110" s="2"/>
      <c r="C110" s="161" t="s">
        <v>72</v>
      </c>
      <c r="D110" s="5" t="s">
        <v>62</v>
      </c>
      <c r="E110" s="10" t="e">
        <f>#REF!</f>
        <v>#REF!</v>
      </c>
    </row>
    <row r="111" spans="1:5">
      <c r="A111" s="3"/>
      <c r="B111" s="2"/>
      <c r="C111" s="157"/>
      <c r="D111" s="5" t="s">
        <v>63</v>
      </c>
      <c r="E111" s="10" t="e">
        <f>#REF!</f>
        <v>#REF!</v>
      </c>
    </row>
    <row r="112" spans="1:5">
      <c r="A112" s="3"/>
      <c r="B112" s="2"/>
      <c r="C112" s="157" t="s">
        <v>71</v>
      </c>
      <c r="D112" s="5" t="s">
        <v>62</v>
      </c>
      <c r="E112" s="10" t="e">
        <f>#REF!</f>
        <v>#REF!</v>
      </c>
    </row>
    <row r="113" spans="1:5">
      <c r="A113" s="3"/>
      <c r="B113" s="2"/>
      <c r="C113" s="157"/>
      <c r="D113" s="5" t="s">
        <v>63</v>
      </c>
      <c r="E113" s="10" t="e">
        <f>#REF!</f>
        <v>#REF!</v>
      </c>
    </row>
    <row r="114" spans="1:5">
      <c r="A114" s="163" t="s">
        <v>0</v>
      </c>
      <c r="B114" s="163"/>
      <c r="C114" s="163"/>
      <c r="D114" s="163"/>
      <c r="E114" s="13" t="e">
        <f>#REF!</f>
        <v>#REF!</v>
      </c>
    </row>
    <row r="115" spans="1:5">
      <c r="A115" s="163" t="s">
        <v>2</v>
      </c>
      <c r="B115" s="163"/>
      <c r="C115" s="163"/>
      <c r="D115" s="163"/>
      <c r="E115" s="13" t="e">
        <f>#REF!</f>
        <v>#REF!</v>
      </c>
    </row>
    <row r="116" spans="1:5">
      <c r="A116" s="163" t="s">
        <v>1</v>
      </c>
      <c r="B116" s="163"/>
      <c r="C116" s="163"/>
      <c r="D116" s="163"/>
      <c r="E116" s="14"/>
    </row>
    <row r="117" spans="1:5">
      <c r="A117" s="163" t="s">
        <v>70</v>
      </c>
      <c r="B117" s="163"/>
      <c r="C117" s="163"/>
      <c r="D117" s="163"/>
      <c r="E117" t="s">
        <v>69</v>
      </c>
    </row>
    <row r="118" spans="1:5">
      <c r="B118" s="165" t="s">
        <v>64</v>
      </c>
      <c r="C118" s="160" t="s">
        <v>4</v>
      </c>
      <c r="D118" s="160"/>
      <c r="E118" s="11" t="e">
        <f>#REF!</f>
        <v>#REF!</v>
      </c>
    </row>
    <row r="119" spans="1:5">
      <c r="B119" s="165"/>
      <c r="C119" s="160" t="s">
        <v>6</v>
      </c>
      <c r="D119" s="160"/>
      <c r="E119" s="11" t="e">
        <f>#REF!</f>
        <v>#REF!</v>
      </c>
    </row>
    <row r="120" spans="1:5">
      <c r="B120" s="165"/>
      <c r="C120" s="158" t="s">
        <v>8</v>
      </c>
      <c r="D120" s="158"/>
      <c r="E120" s="12" t="e">
        <f>#REF!</f>
        <v>#REF!</v>
      </c>
    </row>
    <row r="121" spans="1:5">
      <c r="B121" s="165"/>
      <c r="C121" s="158" t="s">
        <v>10</v>
      </c>
      <c r="D121" s="158"/>
      <c r="E121" s="12" t="e">
        <f>#REF!</f>
        <v>#REF!</v>
      </c>
    </row>
    <row r="122" spans="1:5">
      <c r="B122" s="165"/>
      <c r="C122" s="158" t="s">
        <v>12</v>
      </c>
      <c r="D122" s="158"/>
      <c r="E122" s="12" t="e">
        <f>#REF!</f>
        <v>#REF!</v>
      </c>
    </row>
    <row r="123" spans="1:5">
      <c r="B123" s="165"/>
      <c r="C123" s="158" t="s">
        <v>14</v>
      </c>
      <c r="D123" s="158"/>
      <c r="E123" s="12" t="e">
        <f>#REF!</f>
        <v>#REF!</v>
      </c>
    </row>
    <row r="124" spans="1:5">
      <c r="B124" s="165"/>
      <c r="C124" s="158" t="s">
        <v>16</v>
      </c>
      <c r="D124" s="158"/>
      <c r="E124" s="12" t="e">
        <f>#REF!</f>
        <v>#REF!</v>
      </c>
    </row>
    <row r="125" spans="1:5">
      <c r="B125" s="165"/>
      <c r="C125" s="158" t="s">
        <v>18</v>
      </c>
      <c r="D125" s="158"/>
      <c r="E125" s="12" t="e">
        <f>#REF!</f>
        <v>#REF!</v>
      </c>
    </row>
    <row r="126" spans="1:5">
      <c r="B126" s="165"/>
      <c r="C126" s="158" t="s">
        <v>20</v>
      </c>
      <c r="D126" s="158"/>
      <c r="E126" s="12" t="e">
        <f>#REF!</f>
        <v>#REF!</v>
      </c>
    </row>
    <row r="127" spans="1:5">
      <c r="B127" s="165"/>
      <c r="C127" s="160" t="s">
        <v>25</v>
      </c>
      <c r="D127" s="160"/>
      <c r="E127" s="11" t="e">
        <f>#REF!</f>
        <v>#REF!</v>
      </c>
    </row>
    <row r="128" spans="1:5">
      <c r="B128" s="165"/>
      <c r="C128" s="158" t="s">
        <v>27</v>
      </c>
      <c r="D128" s="158"/>
      <c r="E128" s="12" t="e">
        <f>#REF!</f>
        <v>#REF!</v>
      </c>
    </row>
    <row r="129" spans="2:5">
      <c r="B129" s="165"/>
      <c r="C129" s="158" t="s">
        <v>29</v>
      </c>
      <c r="D129" s="158"/>
      <c r="E129" s="12" t="e">
        <f>#REF!</f>
        <v>#REF!</v>
      </c>
    </row>
    <row r="130" spans="2:5">
      <c r="B130" s="165"/>
      <c r="C130" s="158" t="s">
        <v>31</v>
      </c>
      <c r="D130" s="158"/>
      <c r="E130" s="12" t="e">
        <f>#REF!</f>
        <v>#REF!</v>
      </c>
    </row>
    <row r="131" spans="2:5">
      <c r="B131" s="165"/>
      <c r="C131" s="158" t="s">
        <v>33</v>
      </c>
      <c r="D131" s="158"/>
      <c r="E131" s="12" t="e">
        <f>#REF!</f>
        <v>#REF!</v>
      </c>
    </row>
    <row r="132" spans="2:5">
      <c r="B132" s="165"/>
      <c r="C132" s="158" t="s">
        <v>35</v>
      </c>
      <c r="D132" s="158"/>
      <c r="E132" s="12" t="e">
        <f>#REF!</f>
        <v>#REF!</v>
      </c>
    </row>
    <row r="133" spans="2:5">
      <c r="B133" s="165"/>
      <c r="C133" s="158" t="s">
        <v>37</v>
      </c>
      <c r="D133" s="158"/>
      <c r="E133" s="12" t="e">
        <f>#REF!</f>
        <v>#REF!</v>
      </c>
    </row>
    <row r="134" spans="2:5">
      <c r="B134" s="165"/>
      <c r="C134" s="158" t="s">
        <v>39</v>
      </c>
      <c r="D134" s="158"/>
      <c r="E134" s="12" t="e">
        <f>#REF!</f>
        <v>#REF!</v>
      </c>
    </row>
    <row r="135" spans="2:5">
      <c r="B135" s="165"/>
      <c r="C135" s="158" t="s">
        <v>40</v>
      </c>
      <c r="D135" s="158"/>
      <c r="E135" s="12" t="e">
        <f>#REF!</f>
        <v>#REF!</v>
      </c>
    </row>
    <row r="136" spans="2:5">
      <c r="B136" s="165"/>
      <c r="C136" s="158" t="s">
        <v>42</v>
      </c>
      <c r="D136" s="158"/>
      <c r="E136" s="12" t="e">
        <f>#REF!</f>
        <v>#REF!</v>
      </c>
    </row>
    <row r="137" spans="2:5">
      <c r="B137" s="165"/>
      <c r="C137" s="160" t="s">
        <v>5</v>
      </c>
      <c r="D137" s="160"/>
      <c r="E137" s="11" t="e">
        <f>#REF!</f>
        <v>#REF!</v>
      </c>
    </row>
    <row r="138" spans="2:5">
      <c r="B138" s="165"/>
      <c r="C138" s="160" t="s">
        <v>7</v>
      </c>
      <c r="D138" s="160"/>
      <c r="E138" s="11" t="e">
        <f>#REF!</f>
        <v>#REF!</v>
      </c>
    </row>
    <row r="139" spans="2:5">
      <c r="B139" s="165"/>
      <c r="C139" s="158" t="s">
        <v>9</v>
      </c>
      <c r="D139" s="158"/>
      <c r="E139" s="12" t="e">
        <f>#REF!</f>
        <v>#REF!</v>
      </c>
    </row>
    <row r="140" spans="2:5">
      <c r="B140" s="165"/>
      <c r="C140" s="158" t="s">
        <v>11</v>
      </c>
      <c r="D140" s="158"/>
      <c r="E140" s="12" t="e">
        <f>#REF!</f>
        <v>#REF!</v>
      </c>
    </row>
    <row r="141" spans="2:5">
      <c r="B141" s="165"/>
      <c r="C141" s="158" t="s">
        <v>13</v>
      </c>
      <c r="D141" s="158"/>
      <c r="E141" s="12" t="e">
        <f>#REF!</f>
        <v>#REF!</v>
      </c>
    </row>
    <row r="142" spans="2:5">
      <c r="B142" s="165"/>
      <c r="C142" s="158" t="s">
        <v>15</v>
      </c>
      <c r="D142" s="158"/>
      <c r="E142" s="12" t="e">
        <f>#REF!</f>
        <v>#REF!</v>
      </c>
    </row>
    <row r="143" spans="2:5">
      <c r="B143" s="165"/>
      <c r="C143" s="158" t="s">
        <v>17</v>
      </c>
      <c r="D143" s="158"/>
      <c r="E143" s="12" t="e">
        <f>#REF!</f>
        <v>#REF!</v>
      </c>
    </row>
    <row r="144" spans="2:5">
      <c r="B144" s="165"/>
      <c r="C144" s="158" t="s">
        <v>19</v>
      </c>
      <c r="D144" s="158"/>
      <c r="E144" s="12" t="e">
        <f>#REF!</f>
        <v>#REF!</v>
      </c>
    </row>
    <row r="145" spans="2:5">
      <c r="B145" s="165"/>
      <c r="C145" s="158" t="s">
        <v>21</v>
      </c>
      <c r="D145" s="158"/>
      <c r="E145" s="12" t="e">
        <f>#REF!</f>
        <v>#REF!</v>
      </c>
    </row>
    <row r="146" spans="2:5">
      <c r="B146" s="165"/>
      <c r="C146" s="158" t="s">
        <v>22</v>
      </c>
      <c r="D146" s="158"/>
      <c r="E146" s="12" t="e">
        <f>#REF!</f>
        <v>#REF!</v>
      </c>
    </row>
    <row r="147" spans="2:5">
      <c r="B147" s="165"/>
      <c r="C147" s="167" t="s">
        <v>26</v>
      </c>
      <c r="D147" s="167"/>
      <c r="E147" s="11" t="e">
        <f>#REF!</f>
        <v>#REF!</v>
      </c>
    </row>
    <row r="148" spans="2:5">
      <c r="B148" s="165"/>
      <c r="C148" s="158" t="s">
        <v>28</v>
      </c>
      <c r="D148" s="158"/>
      <c r="E148" s="12" t="e">
        <f>#REF!</f>
        <v>#REF!</v>
      </c>
    </row>
    <row r="149" spans="2:5">
      <c r="B149" s="165"/>
      <c r="C149" s="158" t="s">
        <v>30</v>
      </c>
      <c r="D149" s="158"/>
      <c r="E149" s="12" t="e">
        <f>#REF!</f>
        <v>#REF!</v>
      </c>
    </row>
    <row r="150" spans="2:5">
      <c r="B150" s="165"/>
      <c r="C150" s="158" t="s">
        <v>32</v>
      </c>
      <c r="D150" s="158"/>
      <c r="E150" s="12" t="e">
        <f>#REF!</f>
        <v>#REF!</v>
      </c>
    </row>
    <row r="151" spans="2:5">
      <c r="B151" s="165"/>
      <c r="C151" s="158" t="s">
        <v>34</v>
      </c>
      <c r="D151" s="158"/>
      <c r="E151" s="12" t="e">
        <f>#REF!</f>
        <v>#REF!</v>
      </c>
    </row>
    <row r="152" spans="2:5">
      <c r="B152" s="165"/>
      <c r="C152" s="158" t="s">
        <v>36</v>
      </c>
      <c r="D152" s="158"/>
      <c r="E152" s="12" t="e">
        <f>#REF!</f>
        <v>#REF!</v>
      </c>
    </row>
    <row r="153" spans="2:5">
      <c r="B153" s="165"/>
      <c r="C153" s="158" t="s">
        <v>38</v>
      </c>
      <c r="D153" s="158"/>
      <c r="E153" s="12" t="e">
        <f>#REF!</f>
        <v>#REF!</v>
      </c>
    </row>
    <row r="154" spans="2:5">
      <c r="B154" s="165"/>
      <c r="C154" s="160" t="s">
        <v>45</v>
      </c>
      <c r="D154" s="160"/>
      <c r="E154" s="11" t="e">
        <f>#REF!</f>
        <v>#REF!</v>
      </c>
    </row>
    <row r="155" spans="2:5">
      <c r="B155" s="165"/>
      <c r="C155" s="160" t="s">
        <v>47</v>
      </c>
      <c r="D155" s="160"/>
      <c r="E155" s="11" t="e">
        <f>#REF!</f>
        <v>#REF!</v>
      </c>
    </row>
    <row r="156" spans="2:5">
      <c r="B156" s="165"/>
      <c r="C156" s="158" t="s">
        <v>48</v>
      </c>
      <c r="D156" s="158"/>
      <c r="E156" s="12" t="e">
        <f>#REF!</f>
        <v>#REF!</v>
      </c>
    </row>
    <row r="157" spans="2:5">
      <c r="B157" s="165"/>
      <c r="C157" s="158" t="s">
        <v>49</v>
      </c>
      <c r="D157" s="158"/>
      <c r="E157" s="12" t="e">
        <f>#REF!</f>
        <v>#REF!</v>
      </c>
    </row>
    <row r="158" spans="2:5">
      <c r="B158" s="165"/>
      <c r="C158" s="158" t="s">
        <v>50</v>
      </c>
      <c r="D158" s="158"/>
      <c r="E158" s="12" t="e">
        <f>#REF!</f>
        <v>#REF!</v>
      </c>
    </row>
    <row r="159" spans="2:5">
      <c r="B159" s="165"/>
      <c r="C159" s="160" t="s">
        <v>51</v>
      </c>
      <c r="D159" s="160"/>
      <c r="E159" s="11" t="e">
        <f>#REF!</f>
        <v>#REF!</v>
      </c>
    </row>
    <row r="160" spans="2:5">
      <c r="B160" s="165"/>
      <c r="C160" s="158" t="s">
        <v>52</v>
      </c>
      <c r="D160" s="158"/>
      <c r="E160" s="12" t="e">
        <f>#REF!</f>
        <v>#REF!</v>
      </c>
    </row>
    <row r="161" spans="2:5">
      <c r="B161" s="165"/>
      <c r="C161" s="158" t="s">
        <v>53</v>
      </c>
      <c r="D161" s="158"/>
      <c r="E161" s="12" t="e">
        <f>#REF!</f>
        <v>#REF!</v>
      </c>
    </row>
    <row r="162" spans="2:5">
      <c r="B162" s="165"/>
      <c r="C162" s="158" t="s">
        <v>54</v>
      </c>
      <c r="D162" s="158"/>
      <c r="E162" s="12" t="e">
        <f>#REF!</f>
        <v>#REF!</v>
      </c>
    </row>
    <row r="163" spans="2:5">
      <c r="B163" s="165"/>
      <c r="C163" s="158" t="s">
        <v>55</v>
      </c>
      <c r="D163" s="158"/>
      <c r="E163" s="12" t="e">
        <f>#REF!</f>
        <v>#REF!</v>
      </c>
    </row>
    <row r="164" spans="2:5">
      <c r="B164" s="165"/>
      <c r="C164" s="158" t="s">
        <v>56</v>
      </c>
      <c r="D164" s="158"/>
      <c r="E164" s="12" t="e">
        <f>#REF!</f>
        <v>#REF!</v>
      </c>
    </row>
    <row r="165" spans="2:5">
      <c r="B165" s="165"/>
      <c r="C165" s="160" t="s">
        <v>57</v>
      </c>
      <c r="D165" s="160"/>
      <c r="E165" s="11" t="e">
        <f>#REF!</f>
        <v>#REF!</v>
      </c>
    </row>
    <row r="166" spans="2:5">
      <c r="B166" s="165"/>
      <c r="C166" s="158" t="s">
        <v>58</v>
      </c>
      <c r="D166" s="158"/>
      <c r="E166" s="12" t="e">
        <f>#REF!</f>
        <v>#REF!</v>
      </c>
    </row>
    <row r="167" spans="2:5" ht="15" customHeight="1" thickBot="1">
      <c r="B167" s="166"/>
      <c r="C167" s="158" t="s">
        <v>59</v>
      </c>
      <c r="D167" s="158"/>
      <c r="E167" s="12" t="e">
        <f>#REF!</f>
        <v>#REF!</v>
      </c>
    </row>
    <row r="168" spans="2:5">
      <c r="B168" s="165" t="s">
        <v>65</v>
      </c>
      <c r="C168" s="160" t="s">
        <v>4</v>
      </c>
      <c r="D168" s="160"/>
      <c r="E168" s="11" t="e">
        <f>#REF!</f>
        <v>#REF!</v>
      </c>
    </row>
    <row r="169" spans="2:5" ht="15" customHeight="1">
      <c r="B169" s="165"/>
      <c r="C169" s="160" t="s">
        <v>6</v>
      </c>
      <c r="D169" s="160"/>
      <c r="E169" s="11" t="e">
        <f>#REF!</f>
        <v>#REF!</v>
      </c>
    </row>
    <row r="170" spans="2:5" ht="15" customHeight="1">
      <c r="B170" s="165"/>
      <c r="C170" s="158" t="s">
        <v>8</v>
      </c>
      <c r="D170" s="158"/>
      <c r="E170" s="12" t="e">
        <f>#REF!</f>
        <v>#REF!</v>
      </c>
    </row>
    <row r="171" spans="2:5" ht="15" customHeight="1">
      <c r="B171" s="165"/>
      <c r="C171" s="158" t="s">
        <v>10</v>
      </c>
      <c r="D171" s="158"/>
      <c r="E171" s="12" t="e">
        <f>#REF!</f>
        <v>#REF!</v>
      </c>
    </row>
    <row r="172" spans="2:5">
      <c r="B172" s="165"/>
      <c r="C172" s="158" t="s">
        <v>12</v>
      </c>
      <c r="D172" s="158"/>
      <c r="E172" s="12" t="e">
        <f>#REF!</f>
        <v>#REF!</v>
      </c>
    </row>
    <row r="173" spans="2:5">
      <c r="B173" s="165"/>
      <c r="C173" s="158" t="s">
        <v>14</v>
      </c>
      <c r="D173" s="158"/>
      <c r="E173" s="12" t="e">
        <f>#REF!</f>
        <v>#REF!</v>
      </c>
    </row>
    <row r="174" spans="2:5" ht="15" customHeight="1">
      <c r="B174" s="165"/>
      <c r="C174" s="158" t="s">
        <v>16</v>
      </c>
      <c r="D174" s="158"/>
      <c r="E174" s="12" t="e">
        <f>#REF!</f>
        <v>#REF!</v>
      </c>
    </row>
    <row r="175" spans="2:5" ht="15" customHeight="1">
      <c r="B175" s="165"/>
      <c r="C175" s="158" t="s">
        <v>18</v>
      </c>
      <c r="D175" s="158"/>
      <c r="E175" s="12" t="e">
        <f>#REF!</f>
        <v>#REF!</v>
      </c>
    </row>
    <row r="176" spans="2:5">
      <c r="B176" s="165"/>
      <c r="C176" s="158" t="s">
        <v>20</v>
      </c>
      <c r="D176" s="158"/>
      <c r="E176" s="12" t="e">
        <f>#REF!</f>
        <v>#REF!</v>
      </c>
    </row>
    <row r="177" spans="2:5" ht="15" customHeight="1">
      <c r="B177" s="165"/>
      <c r="C177" s="160" t="s">
        <v>25</v>
      </c>
      <c r="D177" s="160"/>
      <c r="E177" s="11" t="e">
        <f>#REF!</f>
        <v>#REF!</v>
      </c>
    </row>
    <row r="178" spans="2:5">
      <c r="B178" s="165"/>
      <c r="C178" s="158" t="s">
        <v>27</v>
      </c>
      <c r="D178" s="158"/>
      <c r="E178" s="12" t="e">
        <f>#REF!</f>
        <v>#REF!</v>
      </c>
    </row>
    <row r="179" spans="2:5" ht="15" customHeight="1">
      <c r="B179" s="165"/>
      <c r="C179" s="158" t="s">
        <v>29</v>
      </c>
      <c r="D179" s="158"/>
      <c r="E179" s="12" t="e">
        <f>#REF!</f>
        <v>#REF!</v>
      </c>
    </row>
    <row r="180" spans="2:5" ht="15" customHeight="1">
      <c r="B180" s="165"/>
      <c r="C180" s="158" t="s">
        <v>31</v>
      </c>
      <c r="D180" s="158"/>
      <c r="E180" s="12" t="e">
        <f>#REF!</f>
        <v>#REF!</v>
      </c>
    </row>
    <row r="181" spans="2:5" ht="15" customHeight="1">
      <c r="B181" s="165"/>
      <c r="C181" s="158" t="s">
        <v>33</v>
      </c>
      <c r="D181" s="158"/>
      <c r="E181" s="12" t="e">
        <f>#REF!</f>
        <v>#REF!</v>
      </c>
    </row>
    <row r="182" spans="2:5" ht="15" customHeight="1">
      <c r="B182" s="165"/>
      <c r="C182" s="158" t="s">
        <v>35</v>
      </c>
      <c r="D182" s="158"/>
      <c r="E182" s="12" t="e">
        <f>#REF!</f>
        <v>#REF!</v>
      </c>
    </row>
    <row r="183" spans="2:5" ht="15" customHeight="1">
      <c r="B183" s="165"/>
      <c r="C183" s="158" t="s">
        <v>37</v>
      </c>
      <c r="D183" s="158"/>
      <c r="E183" s="12" t="e">
        <f>#REF!</f>
        <v>#REF!</v>
      </c>
    </row>
    <row r="184" spans="2:5" ht="15" customHeight="1">
      <c r="B184" s="165"/>
      <c r="C184" s="158" t="s">
        <v>39</v>
      </c>
      <c r="D184" s="158"/>
      <c r="E184" s="12" t="e">
        <f>#REF!</f>
        <v>#REF!</v>
      </c>
    </row>
    <row r="185" spans="2:5" ht="15" customHeight="1">
      <c r="B185" s="165"/>
      <c r="C185" s="158" t="s">
        <v>40</v>
      </c>
      <c r="D185" s="158"/>
      <c r="E185" s="12" t="e">
        <f>#REF!</f>
        <v>#REF!</v>
      </c>
    </row>
    <row r="186" spans="2:5" ht="15" customHeight="1">
      <c r="B186" s="165"/>
      <c r="C186" s="158" t="s">
        <v>42</v>
      </c>
      <c r="D186" s="158"/>
      <c r="E186" s="12" t="e">
        <f>#REF!</f>
        <v>#REF!</v>
      </c>
    </row>
    <row r="187" spans="2:5" ht="15" customHeight="1">
      <c r="B187" s="165"/>
      <c r="C187" s="160" t="s">
        <v>5</v>
      </c>
      <c r="D187" s="160"/>
      <c r="E187" s="11" t="e">
        <f>#REF!</f>
        <v>#REF!</v>
      </c>
    </row>
    <row r="188" spans="2:5">
      <c r="B188" s="165"/>
      <c r="C188" s="160" t="s">
        <v>7</v>
      </c>
      <c r="D188" s="160"/>
      <c r="E188" s="11" t="e">
        <f>#REF!</f>
        <v>#REF!</v>
      </c>
    </row>
    <row r="189" spans="2:5">
      <c r="B189" s="165"/>
      <c r="C189" s="158" t="s">
        <v>9</v>
      </c>
      <c r="D189" s="158"/>
      <c r="E189" s="12" t="e">
        <f>#REF!</f>
        <v>#REF!</v>
      </c>
    </row>
    <row r="190" spans="2:5">
      <c r="B190" s="165"/>
      <c r="C190" s="158" t="s">
        <v>11</v>
      </c>
      <c r="D190" s="158"/>
      <c r="E190" s="12" t="e">
        <f>#REF!</f>
        <v>#REF!</v>
      </c>
    </row>
    <row r="191" spans="2:5" ht="15" customHeight="1">
      <c r="B191" s="165"/>
      <c r="C191" s="158" t="s">
        <v>13</v>
      </c>
      <c r="D191" s="158"/>
      <c r="E191" s="12" t="e">
        <f>#REF!</f>
        <v>#REF!</v>
      </c>
    </row>
    <row r="192" spans="2:5">
      <c r="B192" s="165"/>
      <c r="C192" s="158" t="s">
        <v>15</v>
      </c>
      <c r="D192" s="158"/>
      <c r="E192" s="12" t="e">
        <f>#REF!</f>
        <v>#REF!</v>
      </c>
    </row>
    <row r="193" spans="2:5" ht="15" customHeight="1">
      <c r="B193" s="165"/>
      <c r="C193" s="158" t="s">
        <v>17</v>
      </c>
      <c r="D193" s="158"/>
      <c r="E193" s="12" t="e">
        <f>#REF!</f>
        <v>#REF!</v>
      </c>
    </row>
    <row r="194" spans="2:5" ht="15" customHeight="1">
      <c r="B194" s="165"/>
      <c r="C194" s="158" t="s">
        <v>19</v>
      </c>
      <c r="D194" s="158"/>
      <c r="E194" s="12" t="e">
        <f>#REF!</f>
        <v>#REF!</v>
      </c>
    </row>
    <row r="195" spans="2:5" ht="15" customHeight="1">
      <c r="B195" s="165"/>
      <c r="C195" s="158" t="s">
        <v>21</v>
      </c>
      <c r="D195" s="158"/>
      <c r="E195" s="12" t="e">
        <f>#REF!</f>
        <v>#REF!</v>
      </c>
    </row>
    <row r="196" spans="2:5" ht="15" customHeight="1">
      <c r="B196" s="165"/>
      <c r="C196" s="158" t="s">
        <v>22</v>
      </c>
      <c r="D196" s="158"/>
      <c r="E196" s="12" t="e">
        <f>#REF!</f>
        <v>#REF!</v>
      </c>
    </row>
    <row r="197" spans="2:5" ht="15" customHeight="1">
      <c r="B197" s="165"/>
      <c r="C197" s="167" t="s">
        <v>26</v>
      </c>
      <c r="D197" s="167"/>
      <c r="E197" s="11" t="e">
        <f>#REF!</f>
        <v>#REF!</v>
      </c>
    </row>
    <row r="198" spans="2:5" ht="15" customHeight="1">
      <c r="B198" s="165"/>
      <c r="C198" s="158" t="s">
        <v>28</v>
      </c>
      <c r="D198" s="158"/>
      <c r="E198" s="12" t="e">
        <f>#REF!</f>
        <v>#REF!</v>
      </c>
    </row>
    <row r="199" spans="2:5" ht="15" customHeight="1">
      <c r="B199" s="165"/>
      <c r="C199" s="158" t="s">
        <v>30</v>
      </c>
      <c r="D199" s="158"/>
      <c r="E199" s="12" t="e">
        <f>#REF!</f>
        <v>#REF!</v>
      </c>
    </row>
    <row r="200" spans="2:5" ht="15" customHeight="1">
      <c r="B200" s="165"/>
      <c r="C200" s="158" t="s">
        <v>32</v>
      </c>
      <c r="D200" s="158"/>
      <c r="E200" s="12" t="e">
        <f>#REF!</f>
        <v>#REF!</v>
      </c>
    </row>
    <row r="201" spans="2:5">
      <c r="B201" s="165"/>
      <c r="C201" s="158" t="s">
        <v>34</v>
      </c>
      <c r="D201" s="158"/>
      <c r="E201" s="12" t="e">
        <f>#REF!</f>
        <v>#REF!</v>
      </c>
    </row>
    <row r="202" spans="2:5" ht="15" customHeight="1">
      <c r="B202" s="165"/>
      <c r="C202" s="158" t="s">
        <v>36</v>
      </c>
      <c r="D202" s="158"/>
      <c r="E202" s="12" t="e">
        <f>#REF!</f>
        <v>#REF!</v>
      </c>
    </row>
    <row r="203" spans="2:5">
      <c r="B203" s="165"/>
      <c r="C203" s="158" t="s">
        <v>38</v>
      </c>
      <c r="D203" s="158"/>
      <c r="E203" s="12" t="e">
        <f>#REF!</f>
        <v>#REF!</v>
      </c>
    </row>
    <row r="204" spans="2:5" ht="15" customHeight="1">
      <c r="B204" s="165"/>
      <c r="C204" s="160" t="s">
        <v>45</v>
      </c>
      <c r="D204" s="160"/>
      <c r="E204" s="11" t="e">
        <f>#REF!</f>
        <v>#REF!</v>
      </c>
    </row>
    <row r="205" spans="2:5" ht="15" customHeight="1">
      <c r="B205" s="165"/>
      <c r="C205" s="160" t="s">
        <v>47</v>
      </c>
      <c r="D205" s="160"/>
      <c r="E205" s="11" t="e">
        <f>#REF!</f>
        <v>#REF!</v>
      </c>
    </row>
    <row r="206" spans="2:5" ht="15" customHeight="1">
      <c r="B206" s="165"/>
      <c r="C206" s="158" t="s">
        <v>48</v>
      </c>
      <c r="D206" s="158"/>
      <c r="E206" s="12" t="e">
        <f>#REF!</f>
        <v>#REF!</v>
      </c>
    </row>
    <row r="207" spans="2:5" ht="15" customHeight="1">
      <c r="B207" s="165"/>
      <c r="C207" s="158" t="s">
        <v>49</v>
      </c>
      <c r="D207" s="158"/>
      <c r="E207" s="12" t="e">
        <f>#REF!</f>
        <v>#REF!</v>
      </c>
    </row>
    <row r="208" spans="2:5" ht="15" customHeight="1">
      <c r="B208" s="165"/>
      <c r="C208" s="158" t="s">
        <v>50</v>
      </c>
      <c r="D208" s="158"/>
      <c r="E208" s="12" t="e">
        <f>#REF!</f>
        <v>#REF!</v>
      </c>
    </row>
    <row r="209" spans="2:5" ht="15" customHeight="1">
      <c r="B209" s="165"/>
      <c r="C209" s="160" t="s">
        <v>51</v>
      </c>
      <c r="D209" s="160"/>
      <c r="E209" s="11" t="e">
        <f>#REF!</f>
        <v>#REF!</v>
      </c>
    </row>
    <row r="210" spans="2:5">
      <c r="B210" s="165"/>
      <c r="C210" s="158" t="s">
        <v>52</v>
      </c>
      <c r="D210" s="158"/>
      <c r="E210" s="12" t="e">
        <f>#REF!</f>
        <v>#REF!</v>
      </c>
    </row>
    <row r="211" spans="2:5" ht="15" customHeight="1">
      <c r="B211" s="165"/>
      <c r="C211" s="158" t="s">
        <v>53</v>
      </c>
      <c r="D211" s="158"/>
      <c r="E211" s="12" t="e">
        <f>#REF!</f>
        <v>#REF!</v>
      </c>
    </row>
    <row r="212" spans="2:5">
      <c r="B212" s="165"/>
      <c r="C212" s="158" t="s">
        <v>54</v>
      </c>
      <c r="D212" s="158"/>
      <c r="E212" s="12" t="e">
        <f>#REF!</f>
        <v>#REF!</v>
      </c>
    </row>
    <row r="213" spans="2:5" ht="15" customHeight="1">
      <c r="B213" s="165"/>
      <c r="C213" s="158" t="s">
        <v>55</v>
      </c>
      <c r="D213" s="158"/>
      <c r="E213" s="12" t="e">
        <f>#REF!</f>
        <v>#REF!</v>
      </c>
    </row>
    <row r="214" spans="2:5">
      <c r="B214" s="165"/>
      <c r="C214" s="158" t="s">
        <v>56</v>
      </c>
      <c r="D214" s="158"/>
      <c r="E214" s="12" t="e">
        <f>#REF!</f>
        <v>#REF!</v>
      </c>
    </row>
    <row r="215" spans="2:5">
      <c r="B215" s="165"/>
      <c r="C215" s="160" t="s">
        <v>57</v>
      </c>
      <c r="D215" s="160"/>
      <c r="E215" s="11" t="e">
        <f>#REF!</f>
        <v>#REF!</v>
      </c>
    </row>
    <row r="216" spans="2:5">
      <c r="B216" s="165"/>
      <c r="C216" s="158" t="s">
        <v>58</v>
      </c>
      <c r="D216" s="158"/>
      <c r="E216" s="12" t="e">
        <f>#REF!</f>
        <v>#REF!</v>
      </c>
    </row>
    <row r="217" spans="2:5" ht="15.75" thickBot="1">
      <c r="B217" s="166"/>
      <c r="C217" s="158" t="s">
        <v>59</v>
      </c>
      <c r="D217" s="158"/>
      <c r="E217" s="12" t="e">
        <f>#REF!</f>
        <v>#REF!</v>
      </c>
    </row>
    <row r="218" spans="2:5">
      <c r="C218" s="161" t="s">
        <v>72</v>
      </c>
      <c r="D218" s="5" t="s">
        <v>62</v>
      </c>
      <c r="E218" s="15" t="e">
        <f>#REF!</f>
        <v>#REF!</v>
      </c>
    </row>
    <row r="219" spans="2:5">
      <c r="C219" s="157"/>
      <c r="D219" s="5" t="s">
        <v>63</v>
      </c>
      <c r="E219" s="15" t="e">
        <f>#REF!</f>
        <v>#REF!</v>
      </c>
    </row>
    <row r="220" spans="2:5">
      <c r="C220" s="157" t="s">
        <v>71</v>
      </c>
      <c r="D220" s="5" t="s">
        <v>62</v>
      </c>
      <c r="E220" s="15" t="e">
        <f>#REF!</f>
        <v>#REF!</v>
      </c>
    </row>
    <row r="221" spans="2:5">
      <c r="C221" s="15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7"/>
  <sheetViews>
    <sheetView showGridLines="0" tabSelected="1" topLeftCell="A313" zoomScale="85" zoomScaleNormal="85" workbookViewId="0">
      <selection activeCell="A313" sqref="A313"/>
    </sheetView>
  </sheetViews>
  <sheetFormatPr baseColWidth="10" defaultRowHeight="11.25"/>
  <cols>
    <col min="1" max="1" width="11.42578125" style="16"/>
    <col min="2" max="2" width="70.28515625" style="16" customWidth="1"/>
    <col min="3" max="6" width="26.7109375" style="16" customWidth="1"/>
    <col min="7" max="7" width="14.85546875" style="16" bestFit="1" customWidth="1"/>
    <col min="8" max="16384" width="11.42578125" style="16"/>
  </cols>
  <sheetData>
    <row r="2" spans="1:12" ht="4.5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2" ht="15" customHeight="1">
      <c r="A3" s="195" t="s">
        <v>177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1:12" ht="24" customHeight="1">
      <c r="A4" s="195" t="s">
        <v>366</v>
      </c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</row>
    <row r="5" spans="1:12">
      <c r="B5" s="22"/>
      <c r="C5" s="23"/>
      <c r="D5" s="24"/>
      <c r="E5" s="24"/>
      <c r="F5" s="24"/>
    </row>
    <row r="7" spans="1:12">
      <c r="B7" s="25" t="s">
        <v>2</v>
      </c>
      <c r="C7" s="201" t="s">
        <v>214</v>
      </c>
      <c r="D7" s="201"/>
      <c r="E7" s="201"/>
      <c r="F7" s="26"/>
      <c r="G7" s="27"/>
      <c r="H7" s="28"/>
      <c r="I7" s="29"/>
      <c r="J7" s="30"/>
      <c r="K7" s="26"/>
      <c r="L7" s="30"/>
    </row>
    <row r="9" spans="1:12">
      <c r="A9" s="189" t="s">
        <v>172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</row>
    <row r="10" spans="1:12">
      <c r="B10" s="31"/>
      <c r="C10" s="28"/>
      <c r="D10" s="29"/>
      <c r="E10" s="30"/>
      <c r="F10" s="26"/>
    </row>
    <row r="11" spans="1:12">
      <c r="B11" s="32" t="s">
        <v>162</v>
      </c>
      <c r="C11" s="33"/>
      <c r="D11" s="24"/>
      <c r="E11" s="24"/>
      <c r="F11" s="24"/>
    </row>
    <row r="12" spans="1:12">
      <c r="B12" s="34"/>
      <c r="C12" s="23"/>
      <c r="D12" s="24"/>
      <c r="E12" s="24"/>
      <c r="F12" s="24"/>
    </row>
    <row r="13" spans="1:12">
      <c r="B13" s="35" t="s">
        <v>133</v>
      </c>
      <c r="C13" s="23"/>
      <c r="D13" s="24"/>
      <c r="E13" s="24"/>
      <c r="F13" s="24"/>
    </row>
    <row r="14" spans="1:12">
      <c r="C14" s="23"/>
    </row>
    <row r="15" spans="1:12">
      <c r="B15" s="36" t="s">
        <v>180</v>
      </c>
      <c r="C15" s="30"/>
      <c r="D15" s="30"/>
      <c r="E15" s="30"/>
    </row>
    <row r="16" spans="1:12">
      <c r="B16" s="37"/>
      <c r="C16" s="30"/>
      <c r="D16" s="30"/>
      <c r="E16" s="30"/>
    </row>
    <row r="17" spans="2:5" ht="20.25" customHeight="1">
      <c r="B17" s="38" t="s">
        <v>135</v>
      </c>
      <c r="C17" s="39" t="s">
        <v>77</v>
      </c>
      <c r="D17" s="39" t="s">
        <v>136</v>
      </c>
      <c r="E17" s="39" t="s">
        <v>137</v>
      </c>
    </row>
    <row r="18" spans="2:5">
      <c r="B18" s="40" t="s">
        <v>178</v>
      </c>
      <c r="C18" s="19"/>
      <c r="D18" s="41">
        <v>0</v>
      </c>
      <c r="E18" s="41">
        <v>0</v>
      </c>
    </row>
    <row r="19" spans="2:5">
      <c r="B19" s="42"/>
      <c r="C19" s="18"/>
      <c r="D19" s="43">
        <v>0</v>
      </c>
      <c r="E19" s="43">
        <v>0</v>
      </c>
    </row>
    <row r="20" spans="2:5">
      <c r="B20" s="42" t="s">
        <v>179</v>
      </c>
      <c r="C20" s="20">
        <v>10000000</v>
      </c>
      <c r="D20" s="43">
        <v>0</v>
      </c>
      <c r="E20" s="43">
        <v>0</v>
      </c>
    </row>
    <row r="21" spans="2:5">
      <c r="B21" s="42"/>
      <c r="C21" s="18"/>
      <c r="D21" s="43">
        <v>0</v>
      </c>
      <c r="E21" s="43">
        <v>0</v>
      </c>
    </row>
    <row r="22" spans="2:5">
      <c r="B22" s="44" t="s">
        <v>187</v>
      </c>
      <c r="C22" s="21"/>
      <c r="D22" s="45">
        <v>0</v>
      </c>
      <c r="E22" s="45">
        <v>0</v>
      </c>
    </row>
    <row r="23" spans="2:5">
      <c r="B23" s="37"/>
      <c r="C23" s="39">
        <f>SUM(C18:C22)</f>
        <v>10000000</v>
      </c>
      <c r="D23" s="39"/>
      <c r="E23" s="39">
        <f t="shared" ref="E23" si="0">SUM(E18:E22)</f>
        <v>0</v>
      </c>
    </row>
    <row r="24" spans="2:5">
      <c r="B24" s="37"/>
      <c r="C24" s="30"/>
      <c r="D24" s="30"/>
      <c r="E24" s="30"/>
    </row>
    <row r="25" spans="2:5">
      <c r="B25" s="37"/>
      <c r="C25" s="30"/>
      <c r="D25" s="30"/>
      <c r="E25" s="30"/>
    </row>
    <row r="26" spans="2:5">
      <c r="B26" s="37"/>
      <c r="C26" s="30"/>
      <c r="D26" s="30"/>
      <c r="E26" s="30"/>
    </row>
    <row r="27" spans="2:5">
      <c r="B27" s="36" t="s">
        <v>138</v>
      </c>
      <c r="C27" s="46"/>
      <c r="D27" s="30"/>
      <c r="E27" s="30"/>
    </row>
    <row r="29" spans="2:5" ht="18.75" customHeight="1">
      <c r="B29" s="38" t="s">
        <v>139</v>
      </c>
      <c r="C29" s="39" t="s">
        <v>77</v>
      </c>
      <c r="D29" s="39" t="s">
        <v>217</v>
      </c>
      <c r="E29" s="39" t="s">
        <v>140</v>
      </c>
    </row>
    <row r="30" spans="2:5">
      <c r="B30" s="42" t="s">
        <v>186</v>
      </c>
      <c r="C30" s="18"/>
      <c r="D30" s="18"/>
      <c r="E30" s="18"/>
    </row>
    <row r="31" spans="2:5">
      <c r="B31" s="42" t="s">
        <v>216</v>
      </c>
      <c r="C31" s="18">
        <v>-23301459.07</v>
      </c>
      <c r="D31" s="18">
        <v>124512.52</v>
      </c>
      <c r="E31" s="18">
        <v>179773.44</v>
      </c>
    </row>
    <row r="32" spans="2:5">
      <c r="B32" s="42" t="s">
        <v>218</v>
      </c>
      <c r="C32" s="18">
        <v>0</v>
      </c>
      <c r="D32" s="18">
        <v>-3694575</v>
      </c>
      <c r="E32" s="18"/>
    </row>
    <row r="33" spans="2:6" ht="14.25" customHeight="1">
      <c r="B33" s="42" t="s">
        <v>185</v>
      </c>
      <c r="C33" s="18"/>
      <c r="D33" s="18"/>
      <c r="E33" s="18"/>
    </row>
    <row r="34" spans="2:6" ht="14.25" customHeight="1">
      <c r="B34" s="42"/>
      <c r="C34" s="18"/>
      <c r="D34" s="18"/>
      <c r="E34" s="18"/>
    </row>
    <row r="35" spans="2:6" ht="14.25" customHeight="1">
      <c r="B35" s="44"/>
      <c r="C35" s="47"/>
      <c r="D35" s="47"/>
      <c r="E35" s="47"/>
    </row>
    <row r="36" spans="2:6" ht="14.25" customHeight="1">
      <c r="C36" s="48">
        <f>SUM(C30:C35)</f>
        <v>-23301459.07</v>
      </c>
      <c r="D36" s="48">
        <f t="shared" ref="D36:E36" si="1">SUM(D30:D35)</f>
        <v>-3570062.48</v>
      </c>
      <c r="E36" s="48">
        <f t="shared" si="1"/>
        <v>179773.44</v>
      </c>
    </row>
    <row r="37" spans="2:6" ht="14.25" customHeight="1">
      <c r="C37" s="49"/>
      <c r="D37" s="49"/>
      <c r="E37" s="49"/>
    </row>
    <row r="38" spans="2:6" ht="14.25" customHeight="1"/>
    <row r="39" spans="2:6" ht="23.25" customHeight="1">
      <c r="B39" s="38" t="s">
        <v>175</v>
      </c>
      <c r="C39" s="39" t="s">
        <v>77</v>
      </c>
      <c r="D39" s="39" t="s">
        <v>153</v>
      </c>
      <c r="E39" s="39" t="s">
        <v>154</v>
      </c>
      <c r="F39" s="39" t="s">
        <v>155</v>
      </c>
    </row>
    <row r="40" spans="2:6" ht="14.25" customHeight="1">
      <c r="B40" s="42" t="s">
        <v>184</v>
      </c>
      <c r="C40" s="20" t="s">
        <v>215</v>
      </c>
      <c r="D40" s="18"/>
      <c r="E40" s="18"/>
      <c r="F40" s="18"/>
    </row>
    <row r="41" spans="2:6" ht="14.25" customHeight="1">
      <c r="B41" s="42"/>
      <c r="C41" s="18"/>
      <c r="D41" s="18"/>
      <c r="E41" s="18"/>
      <c r="F41" s="18"/>
    </row>
    <row r="42" spans="2:6" ht="14.25" customHeight="1">
      <c r="B42" s="42" t="s">
        <v>183</v>
      </c>
      <c r="C42" s="20" t="s">
        <v>215</v>
      </c>
      <c r="D42" s="18"/>
      <c r="E42" s="18"/>
      <c r="F42" s="18"/>
    </row>
    <row r="43" spans="2:6" ht="14.25" customHeight="1">
      <c r="B43" s="44"/>
      <c r="C43" s="47"/>
      <c r="D43" s="47"/>
      <c r="E43" s="47"/>
      <c r="F43" s="47"/>
    </row>
    <row r="44" spans="2:6" ht="14.25" customHeight="1">
      <c r="C44" s="39">
        <f>SUM(C39:C43)</f>
        <v>0</v>
      </c>
      <c r="D44" s="39">
        <f t="shared" ref="D44" si="2">SUM(D39:D43)</f>
        <v>0</v>
      </c>
      <c r="E44" s="39">
        <f t="shared" ref="E44:F44" si="3">SUM(E39:E43)</f>
        <v>0</v>
      </c>
      <c r="F44" s="39">
        <f t="shared" si="3"/>
        <v>0</v>
      </c>
    </row>
    <row r="45" spans="2:6" ht="14.25" customHeight="1"/>
    <row r="46" spans="2:6" ht="14.25" customHeight="1"/>
    <row r="47" spans="2:6" ht="14.25" customHeight="1"/>
    <row r="48" spans="2:6" ht="14.25" customHeight="1">
      <c r="B48" s="36" t="s">
        <v>143</v>
      </c>
    </row>
    <row r="49" spans="2:7" ht="14.25" customHeight="1">
      <c r="B49" s="50"/>
    </row>
    <row r="50" spans="2:7" ht="24" customHeight="1">
      <c r="B50" s="38" t="s">
        <v>141</v>
      </c>
      <c r="C50" s="39" t="s">
        <v>77</v>
      </c>
      <c r="D50" s="39" t="s">
        <v>142</v>
      </c>
    </row>
    <row r="51" spans="2:7" ht="14.25" customHeight="1">
      <c r="B51" s="40" t="s">
        <v>181</v>
      </c>
      <c r="C51" s="19" t="s">
        <v>215</v>
      </c>
      <c r="D51" s="41">
        <v>0</v>
      </c>
    </row>
    <row r="52" spans="2:7" ht="14.25" customHeight="1">
      <c r="B52" s="51"/>
      <c r="C52" s="43"/>
      <c r="D52" s="52">
        <v>0</v>
      </c>
    </row>
    <row r="53" spans="2:7" ht="14.25" customHeight="1">
      <c r="B53" s="42" t="s">
        <v>182</v>
      </c>
      <c r="C53" s="20" t="s">
        <v>215</v>
      </c>
      <c r="D53" s="43"/>
    </row>
    <row r="54" spans="2:7" ht="14.25" customHeight="1">
      <c r="B54" s="44"/>
      <c r="C54" s="45"/>
      <c r="D54" s="45">
        <v>0</v>
      </c>
    </row>
    <row r="55" spans="2:7" ht="14.25" customHeight="1">
      <c r="B55" s="53"/>
      <c r="C55" s="39">
        <f>SUM(C50:C54)</f>
        <v>0</v>
      </c>
      <c r="D55" s="39"/>
    </row>
    <row r="56" spans="2:7" ht="14.25" customHeight="1">
      <c r="B56" s="53"/>
      <c r="C56" s="54"/>
      <c r="D56" s="54"/>
    </row>
    <row r="57" spans="2:7" ht="9.75" customHeight="1">
      <c r="B57" s="53"/>
      <c r="C57" s="54"/>
      <c r="D57" s="54"/>
    </row>
    <row r="58" spans="2:7" ht="14.25" customHeight="1"/>
    <row r="59" spans="2:7" ht="14.25" customHeight="1">
      <c r="B59" s="36" t="s">
        <v>144</v>
      </c>
    </row>
    <row r="60" spans="2:7" ht="14.25" customHeight="1">
      <c r="B60" s="50"/>
    </row>
    <row r="61" spans="2:7" ht="27.75" customHeight="1">
      <c r="B61" s="38" t="s">
        <v>147</v>
      </c>
      <c r="C61" s="39" t="s">
        <v>77</v>
      </c>
      <c r="D61" s="39" t="s">
        <v>136</v>
      </c>
      <c r="E61" s="39" t="s">
        <v>85</v>
      </c>
      <c r="F61" s="55" t="s">
        <v>145</v>
      </c>
      <c r="G61" s="39" t="s">
        <v>146</v>
      </c>
    </row>
    <row r="62" spans="2:7" ht="14.25" customHeight="1">
      <c r="B62" s="51" t="s">
        <v>188</v>
      </c>
      <c r="C62" s="54"/>
      <c r="D62" s="54">
        <v>0</v>
      </c>
      <c r="E62" s="54">
        <v>0</v>
      </c>
      <c r="F62" s="54">
        <v>0</v>
      </c>
      <c r="G62" s="52">
        <v>0</v>
      </c>
    </row>
    <row r="63" spans="2:7" ht="14.25" customHeight="1">
      <c r="B63" s="51"/>
      <c r="C63" s="56" t="s">
        <v>215</v>
      </c>
      <c r="D63" s="54">
        <v>0</v>
      </c>
      <c r="E63" s="54">
        <v>0</v>
      </c>
      <c r="F63" s="54">
        <v>0</v>
      </c>
      <c r="G63" s="52">
        <v>0</v>
      </c>
    </row>
    <row r="64" spans="2:7" ht="14.25" customHeight="1">
      <c r="B64" s="51"/>
      <c r="C64" s="54"/>
      <c r="D64" s="54">
        <v>0</v>
      </c>
      <c r="E64" s="54">
        <v>0</v>
      </c>
      <c r="F64" s="54">
        <v>0</v>
      </c>
      <c r="G64" s="52">
        <v>0</v>
      </c>
    </row>
    <row r="65" spans="2:7" ht="14.25" customHeight="1">
      <c r="B65" s="57"/>
      <c r="C65" s="58"/>
      <c r="D65" s="58">
        <v>0</v>
      </c>
      <c r="E65" s="58">
        <v>0</v>
      </c>
      <c r="F65" s="58">
        <v>0</v>
      </c>
      <c r="G65" s="59">
        <v>0</v>
      </c>
    </row>
    <row r="66" spans="2:7" ht="15" customHeight="1">
      <c r="B66" s="53"/>
      <c r="C66" s="39">
        <f>SUM(C61:C65)</f>
        <v>0</v>
      </c>
      <c r="D66" s="60">
        <v>0</v>
      </c>
      <c r="E66" s="61">
        <v>0</v>
      </c>
      <c r="F66" s="61">
        <v>0</v>
      </c>
      <c r="G66" s="62">
        <v>0</v>
      </c>
    </row>
    <row r="67" spans="2:7">
      <c r="B67" s="53"/>
      <c r="C67" s="63"/>
      <c r="D67" s="63"/>
      <c r="E67" s="63"/>
      <c r="F67" s="63"/>
      <c r="G67" s="63"/>
    </row>
    <row r="68" spans="2:7">
      <c r="B68" s="53"/>
      <c r="C68" s="63"/>
      <c r="D68" s="63"/>
      <c r="E68" s="63"/>
      <c r="F68" s="63"/>
      <c r="G68" s="63"/>
    </row>
    <row r="69" spans="2:7">
      <c r="B69" s="53"/>
      <c r="C69" s="63"/>
      <c r="D69" s="63"/>
      <c r="E69" s="63"/>
      <c r="F69" s="63"/>
      <c r="G69" s="63"/>
    </row>
    <row r="70" spans="2:7" ht="26.25" customHeight="1">
      <c r="B70" s="38" t="s">
        <v>190</v>
      </c>
      <c r="C70" s="39" t="s">
        <v>77</v>
      </c>
      <c r="D70" s="39" t="s">
        <v>136</v>
      </c>
      <c r="E70" s="39" t="s">
        <v>148</v>
      </c>
      <c r="F70" s="63"/>
      <c r="G70" s="63"/>
    </row>
    <row r="71" spans="2:7">
      <c r="B71" s="40" t="s">
        <v>189</v>
      </c>
      <c r="C71" s="64" t="s">
        <v>215</v>
      </c>
      <c r="D71" s="43">
        <v>0</v>
      </c>
      <c r="E71" s="43">
        <v>0</v>
      </c>
      <c r="F71" s="63"/>
      <c r="G71" s="63"/>
    </row>
    <row r="72" spans="2:7">
      <c r="B72" s="44"/>
      <c r="C72" s="52"/>
      <c r="D72" s="43">
        <v>0</v>
      </c>
      <c r="E72" s="43">
        <v>0</v>
      </c>
      <c r="F72" s="63"/>
      <c r="G72" s="63"/>
    </row>
    <row r="73" spans="2:7" ht="16.5" customHeight="1">
      <c r="B73" s="53"/>
      <c r="C73" s="39">
        <f>SUM(C71:C72)</f>
        <v>0</v>
      </c>
      <c r="D73" s="199"/>
      <c r="E73" s="200"/>
      <c r="F73" s="63"/>
      <c r="G73" s="63"/>
    </row>
    <row r="74" spans="2:7">
      <c r="B74" s="53"/>
      <c r="C74" s="63"/>
      <c r="D74" s="63"/>
      <c r="E74" s="63"/>
      <c r="F74" s="63"/>
      <c r="G74" s="63"/>
    </row>
    <row r="75" spans="2:7">
      <c r="B75" s="53"/>
      <c r="C75" s="63"/>
      <c r="D75" s="63"/>
      <c r="E75" s="63"/>
      <c r="F75" s="63"/>
      <c r="G75" s="63"/>
    </row>
    <row r="76" spans="2:7">
      <c r="B76" s="53"/>
      <c r="C76" s="63"/>
      <c r="D76" s="63"/>
      <c r="E76" s="63"/>
      <c r="F76" s="63"/>
      <c r="G76" s="63"/>
    </row>
    <row r="77" spans="2:7">
      <c r="B77" s="53"/>
      <c r="C77" s="63"/>
      <c r="D77" s="63"/>
      <c r="E77" s="63"/>
      <c r="F77" s="63"/>
      <c r="G77" s="63"/>
    </row>
    <row r="78" spans="2:7">
      <c r="B78" s="50"/>
    </row>
    <row r="79" spans="2:7">
      <c r="B79" s="36" t="s">
        <v>134</v>
      </c>
    </row>
    <row r="81" spans="2:6">
      <c r="B81" s="50"/>
    </row>
    <row r="82" spans="2:6" ht="24" customHeight="1">
      <c r="B82" s="38" t="s">
        <v>78</v>
      </c>
      <c r="C82" s="39" t="s">
        <v>79</v>
      </c>
      <c r="D82" s="39" t="s">
        <v>80</v>
      </c>
      <c r="E82" s="39" t="s">
        <v>81</v>
      </c>
      <c r="F82" s="39" t="s">
        <v>82</v>
      </c>
    </row>
    <row r="83" spans="2:6">
      <c r="B83" s="40" t="s">
        <v>191</v>
      </c>
      <c r="C83" s="65"/>
      <c r="D83" s="66"/>
      <c r="E83" s="66"/>
      <c r="F83" s="66">
        <v>0</v>
      </c>
    </row>
    <row r="84" spans="2:6">
      <c r="B84" s="67"/>
      <c r="C84" s="68"/>
      <c r="D84" s="18"/>
      <c r="E84" s="18"/>
      <c r="F84" s="18">
        <v>0</v>
      </c>
    </row>
    <row r="85" spans="2:6">
      <c r="B85" s="69" t="s">
        <v>192</v>
      </c>
      <c r="C85" s="68"/>
      <c r="D85" s="18"/>
      <c r="E85" s="18"/>
      <c r="F85" s="18">
        <v>0</v>
      </c>
    </row>
    <row r="86" spans="2:6">
      <c r="B86" s="70" t="s">
        <v>219</v>
      </c>
      <c r="C86" s="71">
        <v>103748.83</v>
      </c>
      <c r="D86" s="71">
        <v>103748.83</v>
      </c>
      <c r="E86" s="18"/>
      <c r="F86" s="18"/>
    </row>
    <row r="87" spans="2:6">
      <c r="B87" s="70" t="s">
        <v>220</v>
      </c>
      <c r="C87" s="71">
        <v>26255012.550000001</v>
      </c>
      <c r="D87" s="71">
        <v>26255012.550000001</v>
      </c>
      <c r="E87" s="18"/>
      <c r="F87" s="18"/>
    </row>
    <row r="88" spans="2:6">
      <c r="B88" s="70" t="s">
        <v>221</v>
      </c>
      <c r="C88" s="71">
        <v>104410.8</v>
      </c>
      <c r="D88" s="71">
        <v>104410.8</v>
      </c>
      <c r="E88" s="18"/>
      <c r="F88" s="18"/>
    </row>
    <row r="89" spans="2:6">
      <c r="B89" s="70" t="s">
        <v>222</v>
      </c>
      <c r="C89" s="71">
        <v>4037989.92</v>
      </c>
      <c r="D89" s="71">
        <v>4037989.92</v>
      </c>
      <c r="E89" s="18"/>
      <c r="F89" s="18"/>
    </row>
    <row r="90" spans="2:6">
      <c r="B90" s="70" t="s">
        <v>223</v>
      </c>
      <c r="C90" s="71">
        <v>16192903.33</v>
      </c>
      <c r="D90" s="71">
        <v>16192903.33</v>
      </c>
      <c r="E90" s="18"/>
      <c r="F90" s="18"/>
    </row>
    <row r="91" spans="2:6">
      <c r="B91" s="70" t="s">
        <v>224</v>
      </c>
      <c r="C91" s="71">
        <v>346033.18</v>
      </c>
      <c r="D91" s="71">
        <v>346033.18</v>
      </c>
      <c r="E91" s="18"/>
      <c r="F91" s="18"/>
    </row>
    <row r="92" spans="2:6">
      <c r="B92" s="70" t="s">
        <v>225</v>
      </c>
      <c r="C92" s="71">
        <v>7248592.9400000004</v>
      </c>
      <c r="D92" s="71">
        <v>7248592.9400000004</v>
      </c>
      <c r="E92" s="18"/>
      <c r="F92" s="18"/>
    </row>
    <row r="93" spans="2:6">
      <c r="B93" s="70" t="s">
        <v>226</v>
      </c>
      <c r="C93" s="71">
        <v>12194</v>
      </c>
      <c r="D93" s="71">
        <v>12194</v>
      </c>
      <c r="E93" s="18"/>
      <c r="F93" s="18"/>
    </row>
    <row r="94" spans="2:6">
      <c r="B94" s="70" t="s">
        <v>227</v>
      </c>
      <c r="C94" s="71">
        <v>205550</v>
      </c>
      <c r="D94" s="71">
        <v>205550</v>
      </c>
      <c r="E94" s="18"/>
      <c r="F94" s="18"/>
    </row>
    <row r="95" spans="2:6">
      <c r="B95" s="70" t="s">
        <v>228</v>
      </c>
      <c r="C95" s="71">
        <v>1114161.07</v>
      </c>
      <c r="D95" s="71">
        <v>1114161.07</v>
      </c>
      <c r="E95" s="18"/>
      <c r="F95" s="18"/>
    </row>
    <row r="96" spans="2:6">
      <c r="B96" s="70" t="s">
        <v>229</v>
      </c>
      <c r="C96" s="71">
        <v>10042306.26</v>
      </c>
      <c r="D96" s="71">
        <v>10042306.26</v>
      </c>
      <c r="E96" s="18"/>
      <c r="F96" s="18"/>
    </row>
    <row r="97" spans="2:6">
      <c r="B97" s="70" t="s">
        <v>230</v>
      </c>
      <c r="C97" s="71">
        <v>8594145.6300000008</v>
      </c>
      <c r="D97" s="71">
        <v>8594145.6300000008</v>
      </c>
      <c r="E97" s="18"/>
      <c r="F97" s="18"/>
    </row>
    <row r="98" spans="2:6">
      <c r="B98" s="70" t="s">
        <v>231</v>
      </c>
      <c r="C98" s="71">
        <v>146496</v>
      </c>
      <c r="D98" s="71">
        <v>146496</v>
      </c>
      <c r="E98" s="18"/>
      <c r="F98" s="18"/>
    </row>
    <row r="99" spans="2:6">
      <c r="B99" s="70" t="s">
        <v>232</v>
      </c>
      <c r="C99" s="71">
        <v>240237.45</v>
      </c>
      <c r="D99" s="71">
        <v>240237.45</v>
      </c>
      <c r="E99" s="18"/>
      <c r="F99" s="18"/>
    </row>
    <row r="100" spans="2:6">
      <c r="B100" s="70" t="s">
        <v>233</v>
      </c>
      <c r="C100" s="71">
        <v>604144.73</v>
      </c>
      <c r="D100" s="71">
        <v>604144.73</v>
      </c>
      <c r="E100" s="18"/>
      <c r="F100" s="18"/>
    </row>
    <row r="101" spans="2:6">
      <c r="B101" s="70" t="s">
        <v>234</v>
      </c>
      <c r="C101" s="71">
        <v>159351</v>
      </c>
      <c r="D101" s="71">
        <v>159351</v>
      </c>
      <c r="E101" s="18"/>
      <c r="F101" s="18"/>
    </row>
    <row r="102" spans="2:6">
      <c r="B102" s="70" t="s">
        <v>235</v>
      </c>
      <c r="C102" s="71">
        <v>119588.88</v>
      </c>
      <c r="D102" s="71">
        <v>119588.88</v>
      </c>
      <c r="E102" s="18"/>
      <c r="F102" s="18"/>
    </row>
    <row r="103" spans="2:6">
      <c r="B103" s="70" t="s">
        <v>236</v>
      </c>
      <c r="C103" s="71">
        <v>6960</v>
      </c>
      <c r="D103" s="71">
        <v>6960</v>
      </c>
      <c r="E103" s="18"/>
      <c r="F103" s="18"/>
    </row>
    <row r="104" spans="2:6">
      <c r="B104" s="70" t="s">
        <v>237</v>
      </c>
      <c r="C104" s="71">
        <v>524650.55000000005</v>
      </c>
      <c r="D104" s="71">
        <v>524650.55000000005</v>
      </c>
      <c r="E104" s="18"/>
      <c r="F104" s="18"/>
    </row>
    <row r="105" spans="2:6">
      <c r="B105" s="70" t="s">
        <v>238</v>
      </c>
      <c r="C105" s="71">
        <v>3914</v>
      </c>
      <c r="D105" s="71">
        <v>3914</v>
      </c>
      <c r="E105" s="18"/>
      <c r="F105" s="18">
        <v>0</v>
      </c>
    </row>
    <row r="106" spans="2:6">
      <c r="B106" s="70" t="s">
        <v>239</v>
      </c>
      <c r="C106" s="71">
        <v>2000</v>
      </c>
      <c r="D106" s="71">
        <v>2000</v>
      </c>
      <c r="E106" s="18"/>
      <c r="F106" s="18">
        <v>0</v>
      </c>
    </row>
    <row r="107" spans="2:6" ht="18" customHeight="1">
      <c r="C107" s="48" t="s">
        <v>244</v>
      </c>
      <c r="D107" s="39" t="s">
        <v>244</v>
      </c>
      <c r="E107" s="39">
        <f>SUM(E106:E106)</f>
        <v>0</v>
      </c>
      <c r="F107" s="72"/>
    </row>
    <row r="110" spans="2:6" ht="21.75" customHeight="1">
      <c r="B110" s="38" t="s">
        <v>149</v>
      </c>
      <c r="C110" s="39" t="s">
        <v>79</v>
      </c>
      <c r="D110" s="39" t="s">
        <v>80</v>
      </c>
      <c r="E110" s="39" t="s">
        <v>81</v>
      </c>
      <c r="F110" s="39" t="s">
        <v>82</v>
      </c>
    </row>
    <row r="111" spans="2:6">
      <c r="B111" s="40" t="s">
        <v>194</v>
      </c>
      <c r="C111" s="41"/>
      <c r="D111" s="41"/>
      <c r="E111" s="41"/>
      <c r="F111" s="41"/>
    </row>
    <row r="112" spans="2:6">
      <c r="B112" s="42"/>
      <c r="C112" s="43"/>
      <c r="D112" s="43"/>
      <c r="E112" s="43"/>
      <c r="F112" s="43"/>
    </row>
    <row r="113" spans="2:6">
      <c r="B113" s="42" t="s">
        <v>195</v>
      </c>
      <c r="C113" s="43"/>
      <c r="D113" s="43"/>
      <c r="E113" s="43"/>
      <c r="F113" s="43"/>
    </row>
    <row r="114" spans="2:6">
      <c r="B114" s="42"/>
      <c r="C114" s="43"/>
      <c r="D114" s="43"/>
      <c r="E114" s="43"/>
      <c r="F114" s="43"/>
    </row>
    <row r="115" spans="2:6">
      <c r="B115" s="42" t="s">
        <v>193</v>
      </c>
      <c r="C115" s="43"/>
      <c r="D115" s="43"/>
      <c r="E115" s="43"/>
      <c r="F115" s="43"/>
    </row>
    <row r="116" spans="2:6">
      <c r="B116" s="70" t="s">
        <v>390</v>
      </c>
      <c r="C116" s="71">
        <v>-1585824.38</v>
      </c>
      <c r="D116" s="71">
        <v>-1585824.38</v>
      </c>
      <c r="E116" s="43"/>
      <c r="F116" s="43"/>
    </row>
    <row r="117" spans="2:6">
      <c r="B117" s="70" t="s">
        <v>391</v>
      </c>
      <c r="C117" s="71">
        <v>-39855.800000000003</v>
      </c>
      <c r="D117" s="71">
        <v>-39855.800000000003</v>
      </c>
      <c r="E117" s="43"/>
      <c r="F117" s="43"/>
    </row>
    <row r="118" spans="2:6">
      <c r="B118" s="70" t="s">
        <v>392</v>
      </c>
      <c r="C118" s="71">
        <v>-9878749.25</v>
      </c>
      <c r="D118" s="71">
        <v>-9878749.25</v>
      </c>
      <c r="E118" s="43"/>
      <c r="F118" s="43"/>
    </row>
    <row r="119" spans="2:6">
      <c r="B119" s="70" t="s">
        <v>393</v>
      </c>
      <c r="C119" s="71">
        <v>-1135507.1200000001</v>
      </c>
      <c r="D119" s="71">
        <v>-1135507.1200000001</v>
      </c>
      <c r="E119" s="43"/>
      <c r="F119" s="43"/>
    </row>
    <row r="120" spans="2:6">
      <c r="B120" s="70" t="s">
        <v>394</v>
      </c>
      <c r="C120" s="71">
        <v>-4217</v>
      </c>
      <c r="D120" s="71">
        <v>-4217</v>
      </c>
      <c r="E120" s="43"/>
      <c r="F120" s="43"/>
    </row>
    <row r="121" spans="2:6">
      <c r="B121" s="70" t="s">
        <v>240</v>
      </c>
      <c r="C121" s="71">
        <v>-83919</v>
      </c>
      <c r="D121" s="71">
        <v>-83919</v>
      </c>
      <c r="E121" s="43"/>
      <c r="F121" s="43"/>
    </row>
    <row r="122" spans="2:6">
      <c r="B122" s="70" t="s">
        <v>395</v>
      </c>
      <c r="C122" s="71">
        <v>-7.0000000000000007E-2</v>
      </c>
      <c r="D122" s="71">
        <v>-7.0000000000000007E-2</v>
      </c>
      <c r="E122" s="43"/>
      <c r="F122" s="43"/>
    </row>
    <row r="123" spans="2:6">
      <c r="B123" s="70" t="s">
        <v>241</v>
      </c>
      <c r="C123" s="71">
        <v>-4881228.8899999997</v>
      </c>
      <c r="D123" s="71">
        <v>-4881228.8899999997</v>
      </c>
      <c r="E123" s="43"/>
      <c r="F123" s="43"/>
    </row>
    <row r="124" spans="2:6">
      <c r="B124" s="70" t="s">
        <v>242</v>
      </c>
      <c r="C124" s="71">
        <v>-15870</v>
      </c>
      <c r="D124" s="71">
        <v>-15870</v>
      </c>
      <c r="E124" s="43"/>
      <c r="F124" s="43"/>
    </row>
    <row r="125" spans="2:6">
      <c r="B125" s="70" t="s">
        <v>396</v>
      </c>
      <c r="C125" s="71">
        <v>-173301.18</v>
      </c>
      <c r="D125" s="71">
        <v>-173301.18</v>
      </c>
      <c r="E125" s="43"/>
      <c r="F125" s="43"/>
    </row>
    <row r="126" spans="2:6">
      <c r="B126" s="70" t="s">
        <v>397</v>
      </c>
      <c r="C126" s="71">
        <v>-122129.88</v>
      </c>
      <c r="D126" s="71">
        <v>-122129.88</v>
      </c>
      <c r="E126" s="43"/>
      <c r="F126" s="43"/>
    </row>
    <row r="127" spans="2:6">
      <c r="B127" s="70" t="s">
        <v>398</v>
      </c>
      <c r="C127" s="71">
        <v>-2242.5500000000002</v>
      </c>
      <c r="D127" s="71">
        <v>-2242.5500000000002</v>
      </c>
      <c r="E127" s="43"/>
      <c r="F127" s="43"/>
    </row>
    <row r="128" spans="2:6">
      <c r="B128" s="70" t="s">
        <v>243</v>
      </c>
      <c r="C128" s="71">
        <v>-2479</v>
      </c>
      <c r="D128" s="71">
        <v>-2479</v>
      </c>
      <c r="E128" s="43"/>
      <c r="F128" s="43"/>
    </row>
    <row r="129" spans="2:6" ht="16.5" customHeight="1">
      <c r="B129" s="70" t="s">
        <v>346</v>
      </c>
      <c r="C129" s="73">
        <v>-17925324.120000001</v>
      </c>
      <c r="D129" s="73">
        <v>-17925324.120000001</v>
      </c>
      <c r="E129" s="39">
        <f>SUM(E115:E128)</f>
        <v>0</v>
      </c>
      <c r="F129" s="72"/>
    </row>
    <row r="132" spans="2:6" ht="27" customHeight="1">
      <c r="B132" s="38" t="s">
        <v>150</v>
      </c>
      <c r="C132" s="39" t="s">
        <v>77</v>
      </c>
    </row>
    <row r="133" spans="2:6">
      <c r="B133" s="40" t="s">
        <v>196</v>
      </c>
      <c r="C133" s="41"/>
    </row>
    <row r="134" spans="2:6">
      <c r="B134" s="42"/>
      <c r="C134" s="74" t="s">
        <v>215</v>
      </c>
    </row>
    <row r="135" spans="2:6">
      <c r="B135" s="44"/>
      <c r="C135" s="45"/>
    </row>
    <row r="136" spans="2:6" ht="15" customHeight="1">
      <c r="C136" s="39">
        <f>SUM(C134:C135)</f>
        <v>0</v>
      </c>
    </row>
    <row r="137" spans="2:6">
      <c r="B137" s="23"/>
    </row>
    <row r="139" spans="2:6" ht="22.5" customHeight="1">
      <c r="B139" s="75" t="s">
        <v>152</v>
      </c>
      <c r="C139" s="76" t="s">
        <v>77</v>
      </c>
      <c r="D139" s="77" t="s">
        <v>151</v>
      </c>
    </row>
    <row r="140" spans="2:6">
      <c r="B140" s="78"/>
      <c r="C140" s="79"/>
      <c r="D140" s="80"/>
    </row>
    <row r="141" spans="2:6">
      <c r="B141" s="81"/>
      <c r="C141" s="82" t="s">
        <v>215</v>
      </c>
      <c r="D141" s="83"/>
    </row>
    <row r="142" spans="2:6">
      <c r="B142" s="84"/>
      <c r="C142" s="85"/>
      <c r="D142" s="85"/>
    </row>
    <row r="143" spans="2:6">
      <c r="B143" s="84"/>
      <c r="C143" s="85"/>
      <c r="D143" s="85"/>
    </row>
    <row r="144" spans="2:6">
      <c r="B144" s="86"/>
      <c r="C144" s="87"/>
      <c r="D144" s="87"/>
    </row>
    <row r="145" spans="2:6" ht="14.25" customHeight="1">
      <c r="C145" s="39">
        <f t="shared" ref="C145" si="4">SUM(C143:C144)</f>
        <v>0</v>
      </c>
      <c r="D145" s="39"/>
    </row>
    <row r="149" spans="2:6">
      <c r="B149" s="32" t="s">
        <v>5</v>
      </c>
    </row>
    <row r="151" spans="2:6" ht="20.25" customHeight="1">
      <c r="B151" s="75" t="s">
        <v>198</v>
      </c>
      <c r="C151" s="76" t="s">
        <v>77</v>
      </c>
      <c r="D151" s="39" t="s">
        <v>153</v>
      </c>
      <c r="E151" s="39" t="s">
        <v>154</v>
      </c>
      <c r="F151" s="39" t="s">
        <v>155</v>
      </c>
    </row>
    <row r="152" spans="2:6">
      <c r="B152" s="40" t="s">
        <v>197</v>
      </c>
      <c r="C152" s="66"/>
      <c r="D152" s="66"/>
      <c r="E152" s="66"/>
      <c r="F152" s="66"/>
    </row>
    <row r="153" spans="2:6">
      <c r="B153" s="70" t="s">
        <v>245</v>
      </c>
      <c r="C153" s="71">
        <v>-25463368.09</v>
      </c>
      <c r="D153" s="18"/>
      <c r="E153" s="18"/>
      <c r="F153" s="18"/>
    </row>
    <row r="154" spans="2:6">
      <c r="B154" s="70" t="s">
        <v>246</v>
      </c>
      <c r="C154" s="71">
        <v>-45434.83</v>
      </c>
      <c r="D154" s="18"/>
      <c r="E154" s="18"/>
      <c r="F154" s="18"/>
    </row>
    <row r="155" spans="2:6">
      <c r="B155" s="70" t="s">
        <v>247</v>
      </c>
      <c r="C155" s="71">
        <v>-1655831.17</v>
      </c>
      <c r="D155" s="18"/>
      <c r="E155" s="18"/>
      <c r="F155" s="18"/>
    </row>
    <row r="156" spans="2:6">
      <c r="B156" s="70" t="s">
        <v>248</v>
      </c>
      <c r="C156" s="71">
        <v>-2039793.29</v>
      </c>
      <c r="D156" s="18"/>
      <c r="E156" s="18"/>
      <c r="F156" s="18"/>
    </row>
    <row r="157" spans="2:6">
      <c r="B157" s="70" t="s">
        <v>249</v>
      </c>
      <c r="C157" s="71">
        <v>-155618.47</v>
      </c>
      <c r="D157" s="18"/>
      <c r="E157" s="18"/>
      <c r="F157" s="18"/>
    </row>
    <row r="158" spans="2:6">
      <c r="B158" s="70" t="s">
        <v>250</v>
      </c>
      <c r="C158" s="71">
        <v>4327355.68</v>
      </c>
      <c r="D158" s="18"/>
      <c r="E158" s="18"/>
      <c r="F158" s="18"/>
    </row>
    <row r="159" spans="2:6">
      <c r="B159" s="70" t="s">
        <v>251</v>
      </c>
      <c r="C159" s="71">
        <v>-78444.28</v>
      </c>
      <c r="D159" s="18"/>
      <c r="E159" s="18"/>
      <c r="F159" s="18"/>
    </row>
    <row r="160" spans="2:6">
      <c r="B160" s="70" t="s">
        <v>252</v>
      </c>
      <c r="C160" s="71">
        <v>-79307.95</v>
      </c>
      <c r="D160" s="18"/>
      <c r="E160" s="18"/>
      <c r="F160" s="18"/>
    </row>
    <row r="161" spans="2:6">
      <c r="B161" s="70" t="s">
        <v>253</v>
      </c>
      <c r="C161" s="71">
        <v>-8028815.9000000004</v>
      </c>
      <c r="D161" s="18"/>
      <c r="E161" s="18"/>
      <c r="F161" s="18"/>
    </row>
    <row r="162" spans="2:6">
      <c r="B162" s="70" t="s">
        <v>254</v>
      </c>
      <c r="C162" s="71">
        <v>2685055.13</v>
      </c>
      <c r="D162" s="18"/>
      <c r="E162" s="18"/>
      <c r="F162" s="18"/>
    </row>
    <row r="163" spans="2:6">
      <c r="B163" s="70" t="s">
        <v>255</v>
      </c>
      <c r="C163" s="71">
        <v>-3086397.78</v>
      </c>
      <c r="D163" s="18"/>
      <c r="E163" s="18"/>
      <c r="F163" s="18"/>
    </row>
    <row r="164" spans="2:6">
      <c r="B164" s="70" t="s">
        <v>256</v>
      </c>
      <c r="C164" s="71">
        <v>1538653.67</v>
      </c>
      <c r="D164" s="18"/>
      <c r="E164" s="18"/>
      <c r="F164" s="18"/>
    </row>
    <row r="165" spans="2:6">
      <c r="B165" s="70" t="s">
        <v>257</v>
      </c>
      <c r="C165" s="71">
        <v>-17668.189999999999</v>
      </c>
      <c r="D165" s="18"/>
      <c r="E165" s="18"/>
      <c r="F165" s="18"/>
    </row>
    <row r="166" spans="2:6">
      <c r="B166" s="70" t="s">
        <v>258</v>
      </c>
      <c r="C166" s="71">
        <v>7994.62</v>
      </c>
      <c r="D166" s="18"/>
      <c r="E166" s="18"/>
      <c r="F166" s="18"/>
    </row>
    <row r="167" spans="2:6">
      <c r="B167" s="70" t="s">
        <v>259</v>
      </c>
      <c r="C167" s="71">
        <v>184333.89</v>
      </c>
      <c r="D167" s="18"/>
      <c r="E167" s="18"/>
      <c r="F167" s="18"/>
    </row>
    <row r="168" spans="2:6">
      <c r="B168" s="70" t="s">
        <v>260</v>
      </c>
      <c r="C168" s="71">
        <v>72663.94</v>
      </c>
      <c r="D168" s="18"/>
      <c r="E168" s="18"/>
      <c r="F168" s="18"/>
    </row>
    <row r="169" spans="2:6">
      <c r="B169" s="70" t="s">
        <v>261</v>
      </c>
      <c r="C169" s="71">
        <v>31920.32</v>
      </c>
      <c r="D169" s="18"/>
      <c r="E169" s="18"/>
      <c r="F169" s="18"/>
    </row>
    <row r="170" spans="2:6">
      <c r="B170" s="70" t="s">
        <v>262</v>
      </c>
      <c r="C170" s="71">
        <v>3161743.83</v>
      </c>
      <c r="D170" s="18"/>
      <c r="E170" s="18"/>
      <c r="F170" s="18"/>
    </row>
    <row r="171" spans="2:6">
      <c r="B171" s="70" t="s">
        <v>263</v>
      </c>
      <c r="C171" s="71">
        <v>2854153.43</v>
      </c>
      <c r="D171" s="18"/>
      <c r="E171" s="18"/>
      <c r="F171" s="18"/>
    </row>
    <row r="172" spans="2:6">
      <c r="B172" s="70" t="s">
        <v>264</v>
      </c>
      <c r="C172" s="71">
        <v>-5010.6499999999996</v>
      </c>
      <c r="D172" s="18"/>
      <c r="E172" s="18"/>
      <c r="F172" s="18"/>
    </row>
    <row r="173" spans="2:6">
      <c r="B173" s="70" t="s">
        <v>265</v>
      </c>
      <c r="C173" s="71">
        <v>-138419.81</v>
      </c>
      <c r="D173" s="18"/>
      <c r="E173" s="18"/>
      <c r="F173" s="18"/>
    </row>
    <row r="174" spans="2:6">
      <c r="B174" s="70" t="s">
        <v>266</v>
      </c>
      <c r="C174" s="71">
        <v>1040035.16</v>
      </c>
      <c r="D174" s="18"/>
      <c r="E174" s="18"/>
      <c r="F174" s="18"/>
    </row>
    <row r="175" spans="2:6">
      <c r="B175" s="70" t="s">
        <v>267</v>
      </c>
      <c r="C175" s="71">
        <v>70746.320000000007</v>
      </c>
      <c r="D175" s="18"/>
      <c r="E175" s="18"/>
      <c r="F175" s="18"/>
    </row>
    <row r="176" spans="2:6">
      <c r="B176" s="70" t="s">
        <v>268</v>
      </c>
      <c r="C176" s="71">
        <v>54804.639999999999</v>
      </c>
      <c r="D176" s="18"/>
      <c r="E176" s="18"/>
      <c r="F176" s="18"/>
    </row>
    <row r="177" spans="2:6">
      <c r="B177" s="70" t="s">
        <v>269</v>
      </c>
      <c r="C177" s="71">
        <v>-432</v>
      </c>
      <c r="D177" s="18"/>
      <c r="E177" s="18"/>
      <c r="F177" s="18"/>
    </row>
    <row r="178" spans="2:6">
      <c r="B178" s="70" t="s">
        <v>270</v>
      </c>
      <c r="C178" s="71">
        <v>-209746.34</v>
      </c>
      <c r="D178" s="18"/>
      <c r="E178" s="18"/>
      <c r="F178" s="18"/>
    </row>
    <row r="179" spans="2:6">
      <c r="B179" s="70" t="s">
        <v>271</v>
      </c>
      <c r="C179" s="71">
        <v>480.28</v>
      </c>
      <c r="D179" s="18"/>
      <c r="E179" s="18"/>
      <c r="F179" s="18"/>
    </row>
    <row r="180" spans="2:6">
      <c r="B180" s="70" t="s">
        <v>272</v>
      </c>
      <c r="C180" s="71">
        <v>-73097.42</v>
      </c>
      <c r="D180" s="18"/>
      <c r="E180" s="18"/>
      <c r="F180" s="18"/>
    </row>
    <row r="181" spans="2:6">
      <c r="B181" s="70" t="s">
        <v>273</v>
      </c>
      <c r="C181" s="71">
        <v>-275131.3</v>
      </c>
      <c r="D181" s="18"/>
      <c r="E181" s="18"/>
      <c r="F181" s="18"/>
    </row>
    <row r="182" spans="2:6">
      <c r="B182" s="70" t="s">
        <v>274</v>
      </c>
      <c r="C182" s="71">
        <v>-118040.88</v>
      </c>
      <c r="D182" s="18"/>
      <c r="E182" s="18"/>
      <c r="F182" s="18"/>
    </row>
    <row r="183" spans="2:6">
      <c r="B183" s="70" t="s">
        <v>275</v>
      </c>
      <c r="C183" s="71">
        <v>287196.69</v>
      </c>
      <c r="D183" s="18"/>
      <c r="E183" s="18"/>
      <c r="F183" s="18"/>
    </row>
    <row r="184" spans="2:6">
      <c r="B184" s="70" t="s">
        <v>276</v>
      </c>
      <c r="C184" s="71">
        <v>-200785.7</v>
      </c>
      <c r="D184" s="18"/>
      <c r="E184" s="18"/>
      <c r="F184" s="18"/>
    </row>
    <row r="185" spans="2:6">
      <c r="B185" s="70" t="s">
        <v>277</v>
      </c>
      <c r="C185" s="71">
        <v>-68382.490000000005</v>
      </c>
      <c r="D185" s="18"/>
      <c r="E185" s="18"/>
      <c r="F185" s="18"/>
    </row>
    <row r="186" spans="2:6">
      <c r="B186" s="70" t="s">
        <v>278</v>
      </c>
      <c r="C186" s="71">
        <v>-58781.1</v>
      </c>
      <c r="D186" s="18"/>
      <c r="E186" s="18"/>
      <c r="F186" s="18"/>
    </row>
    <row r="187" spans="2:6">
      <c r="B187" s="70" t="s">
        <v>279</v>
      </c>
      <c r="C187" s="71">
        <v>-11654989.85</v>
      </c>
      <c r="D187" s="18"/>
      <c r="E187" s="18"/>
      <c r="F187" s="18"/>
    </row>
    <row r="188" spans="2:6">
      <c r="B188" s="70" t="s">
        <v>280</v>
      </c>
      <c r="C188" s="71">
        <v>980.24</v>
      </c>
      <c r="D188" s="18"/>
      <c r="E188" s="18"/>
      <c r="F188" s="18"/>
    </row>
    <row r="189" spans="2:6">
      <c r="B189" s="70" t="s">
        <v>281</v>
      </c>
      <c r="C189" s="71">
        <v>-97117.07</v>
      </c>
      <c r="D189" s="18"/>
      <c r="E189" s="18"/>
      <c r="F189" s="18"/>
    </row>
    <row r="190" spans="2:6">
      <c r="B190" s="70" t="s">
        <v>282</v>
      </c>
      <c r="C190" s="71">
        <v>-8474.69</v>
      </c>
      <c r="D190" s="18"/>
      <c r="E190" s="18"/>
      <c r="F190" s="18"/>
    </row>
    <row r="191" spans="2:6">
      <c r="B191" s="70" t="s">
        <v>283</v>
      </c>
      <c r="C191" s="71">
        <v>-2081847.27</v>
      </c>
      <c r="D191" s="18"/>
      <c r="E191" s="18"/>
      <c r="F191" s="18"/>
    </row>
    <row r="192" spans="2:6">
      <c r="B192" s="70" t="s">
        <v>284</v>
      </c>
      <c r="C192" s="71">
        <v>2028892.82</v>
      </c>
      <c r="D192" s="18"/>
      <c r="E192" s="18"/>
      <c r="F192" s="18"/>
    </row>
    <row r="193" spans="2:6">
      <c r="B193" s="70" t="s">
        <v>285</v>
      </c>
      <c r="C193" s="71">
        <v>-317131.36</v>
      </c>
      <c r="D193" s="18"/>
      <c r="E193" s="18"/>
      <c r="F193" s="18"/>
    </row>
    <row r="194" spans="2:6">
      <c r="B194" s="70" t="s">
        <v>367</v>
      </c>
      <c r="C194" s="71">
        <v>-976125.6</v>
      </c>
      <c r="D194" s="18"/>
      <c r="E194" s="18"/>
      <c r="F194" s="18"/>
    </row>
    <row r="195" spans="2:6">
      <c r="B195" s="42"/>
      <c r="C195" s="18"/>
      <c r="D195" s="18"/>
      <c r="E195" s="18"/>
      <c r="F195" s="18"/>
    </row>
    <row r="196" spans="2:6">
      <c r="B196" s="42"/>
      <c r="C196" s="18"/>
      <c r="D196" s="18"/>
      <c r="E196" s="18"/>
      <c r="F196" s="18"/>
    </row>
    <row r="197" spans="2:6">
      <c r="B197" s="42"/>
      <c r="C197" s="18"/>
      <c r="D197" s="18"/>
      <c r="E197" s="18"/>
      <c r="F197" s="18"/>
    </row>
    <row r="198" spans="2:6">
      <c r="B198" s="42" t="s">
        <v>199</v>
      </c>
      <c r="C198" s="18">
        <v>0</v>
      </c>
      <c r="D198" s="18"/>
      <c r="E198" s="18"/>
      <c r="F198" s="18"/>
    </row>
    <row r="199" spans="2:6">
      <c r="B199" s="42" t="s">
        <v>215</v>
      </c>
      <c r="C199" s="18">
        <v>0</v>
      </c>
      <c r="D199" s="18"/>
      <c r="E199" s="18"/>
      <c r="F199" s="18"/>
    </row>
    <row r="200" spans="2:6">
      <c r="B200" s="44"/>
      <c r="C200" s="47"/>
      <c r="D200" s="47"/>
      <c r="E200" s="47"/>
      <c r="F200" s="47"/>
    </row>
    <row r="201" spans="2:6" ht="16.5" customHeight="1">
      <c r="C201" s="39" t="s">
        <v>368</v>
      </c>
      <c r="D201" s="39">
        <f t="shared" ref="D201" si="5">SUM(D198:D200)</f>
        <v>0</v>
      </c>
      <c r="E201" s="39">
        <f t="shared" ref="E201:F201" si="6">SUM(E198:E200)</f>
        <v>0</v>
      </c>
      <c r="F201" s="39">
        <f t="shared" si="6"/>
        <v>0</v>
      </c>
    </row>
    <row r="205" spans="2:6" ht="20.25" customHeight="1">
      <c r="B205" s="75" t="s">
        <v>157</v>
      </c>
      <c r="C205" s="76" t="s">
        <v>77</v>
      </c>
      <c r="D205" s="39" t="s">
        <v>156</v>
      </c>
      <c r="E205" s="39" t="s">
        <v>151</v>
      </c>
    </row>
    <row r="206" spans="2:6">
      <c r="B206" s="88" t="s">
        <v>200</v>
      </c>
      <c r="C206" s="89"/>
      <c r="D206" s="90"/>
      <c r="E206" s="91"/>
    </row>
    <row r="207" spans="2:6">
      <c r="B207" s="92"/>
      <c r="C207" s="93" t="s">
        <v>215</v>
      </c>
      <c r="D207" s="94"/>
      <c r="E207" s="95"/>
    </row>
    <row r="208" spans="2:6">
      <c r="B208" s="96"/>
      <c r="C208" s="97"/>
      <c r="D208" s="98"/>
      <c r="E208" s="99"/>
    </row>
    <row r="209" spans="2:5" ht="16.5" customHeight="1">
      <c r="C209" s="39">
        <f>SUM(C207:C208)</f>
        <v>0</v>
      </c>
      <c r="D209" s="197"/>
      <c r="E209" s="198"/>
    </row>
    <row r="212" spans="2:5" ht="27.75" customHeight="1">
      <c r="B212" s="75" t="s">
        <v>158</v>
      </c>
      <c r="C212" s="76" t="s">
        <v>77</v>
      </c>
      <c r="D212" s="39" t="s">
        <v>156</v>
      </c>
      <c r="E212" s="39" t="s">
        <v>151</v>
      </c>
    </row>
    <row r="213" spans="2:5">
      <c r="B213" s="88" t="s">
        <v>201</v>
      </c>
      <c r="C213" s="89"/>
      <c r="D213" s="90"/>
      <c r="E213" s="91"/>
    </row>
    <row r="214" spans="2:5">
      <c r="B214" s="92"/>
      <c r="C214" s="93" t="s">
        <v>215</v>
      </c>
      <c r="D214" s="94"/>
      <c r="E214" s="95"/>
    </row>
    <row r="215" spans="2:5">
      <c r="B215" s="96"/>
      <c r="C215" s="97"/>
      <c r="D215" s="98"/>
      <c r="E215" s="99"/>
    </row>
    <row r="216" spans="2:5" ht="15" customHeight="1">
      <c r="C216" s="39">
        <f>SUM(C214:C215)</f>
        <v>0</v>
      </c>
      <c r="D216" s="197"/>
      <c r="E216" s="198"/>
    </row>
    <row r="217" spans="2:5">
      <c r="B217" s="23"/>
    </row>
    <row r="219" spans="2:5" ht="24" customHeight="1">
      <c r="B219" s="75" t="s">
        <v>159</v>
      </c>
      <c r="C219" s="76" t="s">
        <v>77</v>
      </c>
      <c r="D219" s="39" t="s">
        <v>156</v>
      </c>
      <c r="E219" s="39" t="s">
        <v>151</v>
      </c>
    </row>
    <row r="220" spans="2:5">
      <c r="B220" s="88" t="s">
        <v>202</v>
      </c>
      <c r="C220" s="89"/>
      <c r="D220" s="90"/>
      <c r="E220" s="91"/>
    </row>
    <row r="221" spans="2:5">
      <c r="B221" s="92"/>
      <c r="C221" s="93" t="s">
        <v>215</v>
      </c>
      <c r="D221" s="94"/>
      <c r="E221" s="95"/>
    </row>
    <row r="222" spans="2:5">
      <c r="B222" s="96"/>
      <c r="C222" s="97"/>
      <c r="D222" s="98"/>
      <c r="E222" s="99"/>
    </row>
    <row r="223" spans="2:5" ht="16.5" customHeight="1">
      <c r="C223" s="39">
        <f>SUM(C221:C222)</f>
        <v>0</v>
      </c>
      <c r="D223" s="197"/>
      <c r="E223" s="198"/>
    </row>
    <row r="226" spans="2:5" ht="24" customHeight="1">
      <c r="B226" s="75" t="s">
        <v>160</v>
      </c>
      <c r="C226" s="76" t="s">
        <v>77</v>
      </c>
      <c r="D226" s="100" t="s">
        <v>156</v>
      </c>
      <c r="E226" s="100" t="s">
        <v>85</v>
      </c>
    </row>
    <row r="227" spans="2:5">
      <c r="B227" s="88" t="s">
        <v>203</v>
      </c>
      <c r="C227" s="41"/>
      <c r="D227" s="41">
        <v>0</v>
      </c>
      <c r="E227" s="41">
        <v>0</v>
      </c>
    </row>
    <row r="228" spans="2:5">
      <c r="B228" s="42"/>
      <c r="C228" s="74" t="s">
        <v>215</v>
      </c>
      <c r="D228" s="43">
        <v>0</v>
      </c>
      <c r="E228" s="43">
        <v>0</v>
      </c>
    </row>
    <row r="229" spans="2:5">
      <c r="B229" s="44"/>
      <c r="C229" s="101"/>
      <c r="D229" s="101">
        <v>0</v>
      </c>
      <c r="E229" s="101">
        <v>0</v>
      </c>
    </row>
    <row r="230" spans="2:5" ht="18.75" customHeight="1">
      <c r="C230" s="39">
        <f>SUM(C228:C229)</f>
        <v>0</v>
      </c>
      <c r="D230" s="197"/>
      <c r="E230" s="198"/>
    </row>
    <row r="234" spans="2:5">
      <c r="B234" s="32" t="s">
        <v>163</v>
      </c>
    </row>
    <row r="235" spans="2:5">
      <c r="B235" s="32"/>
    </row>
    <row r="236" spans="2:5">
      <c r="B236" s="32" t="s">
        <v>161</v>
      </c>
    </row>
    <row r="238" spans="2:5" ht="24" customHeight="1">
      <c r="B238" s="102" t="s">
        <v>83</v>
      </c>
      <c r="C238" s="103" t="s">
        <v>77</v>
      </c>
      <c r="D238" s="39" t="s">
        <v>84</v>
      </c>
      <c r="E238" s="39" t="s">
        <v>85</v>
      </c>
    </row>
    <row r="239" spans="2:5">
      <c r="B239" s="40" t="s">
        <v>204</v>
      </c>
      <c r="C239" s="66"/>
      <c r="D239" s="66"/>
      <c r="E239" s="66"/>
    </row>
    <row r="240" spans="2:5">
      <c r="B240" s="104" t="s">
        <v>369</v>
      </c>
      <c r="C240" s="105">
        <v>2225</v>
      </c>
      <c r="D240" s="18"/>
      <c r="E240" s="18"/>
    </row>
    <row r="241" spans="2:5">
      <c r="B241" s="104" t="s">
        <v>370</v>
      </c>
      <c r="C241" s="18">
        <v>3889.83</v>
      </c>
      <c r="D241" s="18"/>
      <c r="E241" s="18"/>
    </row>
    <row r="242" spans="2:5">
      <c r="B242" s="42"/>
      <c r="C242" s="18"/>
      <c r="D242" s="18"/>
      <c r="E242" s="18"/>
    </row>
    <row r="243" spans="2:5" ht="22.5">
      <c r="B243" s="106" t="s">
        <v>205</v>
      </c>
      <c r="C243" s="18"/>
      <c r="D243" s="18"/>
      <c r="E243" s="18"/>
    </row>
    <row r="244" spans="2:5">
      <c r="B244" s="104" t="s">
        <v>286</v>
      </c>
      <c r="C244" s="105">
        <v>19669015.010000002</v>
      </c>
      <c r="D244" s="18"/>
      <c r="E244" s="18"/>
    </row>
    <row r="245" spans="2:5">
      <c r="B245" s="104" t="s">
        <v>287</v>
      </c>
      <c r="C245" s="105">
        <v>1254813.78</v>
      </c>
      <c r="D245" s="18"/>
      <c r="E245" s="18"/>
    </row>
    <row r="246" spans="2:5">
      <c r="B246" s="104" t="s">
        <v>288</v>
      </c>
      <c r="C246" s="105">
        <v>3307580.0970000001</v>
      </c>
      <c r="D246" s="18"/>
      <c r="E246" s="18"/>
    </row>
    <row r="247" spans="2:5">
      <c r="B247" s="104" t="s">
        <v>347</v>
      </c>
      <c r="C247" s="105">
        <v>198549.24</v>
      </c>
      <c r="D247" s="18"/>
      <c r="E247" s="18"/>
    </row>
    <row r="248" spans="2:5">
      <c r="B248" s="104" t="s">
        <v>289</v>
      </c>
      <c r="C248" s="105">
        <v>28408077.800000001</v>
      </c>
      <c r="D248" s="18"/>
      <c r="E248" s="18"/>
    </row>
    <row r="249" spans="2:5">
      <c r="B249" s="104" t="s">
        <v>290</v>
      </c>
      <c r="C249" s="105">
        <v>1454901.43</v>
      </c>
      <c r="D249" s="18"/>
      <c r="E249" s="18"/>
    </row>
    <row r="250" spans="2:5">
      <c r="B250" s="104" t="s">
        <v>291</v>
      </c>
      <c r="C250" s="105">
        <v>4187480.41</v>
      </c>
      <c r="D250" s="18"/>
      <c r="E250" s="18"/>
    </row>
    <row r="251" spans="2:5">
      <c r="B251" s="104" t="s">
        <v>371</v>
      </c>
      <c r="C251" s="18">
        <v>200000</v>
      </c>
      <c r="D251" s="18"/>
      <c r="E251" s="18"/>
    </row>
    <row r="252" spans="2:5">
      <c r="B252" s="106"/>
      <c r="C252" s="18"/>
      <c r="D252" s="18"/>
      <c r="E252" s="18"/>
    </row>
    <row r="253" spans="2:5">
      <c r="B253" s="44"/>
      <c r="C253" s="47"/>
      <c r="D253" s="47"/>
      <c r="E253" s="47"/>
    </row>
    <row r="254" spans="2:5" ht="15.75" customHeight="1">
      <c r="C254" s="39" t="s">
        <v>372</v>
      </c>
      <c r="D254" s="197"/>
      <c r="E254" s="198"/>
    </row>
    <row r="257" spans="2:5" ht="24.75" customHeight="1">
      <c r="B257" s="102" t="s">
        <v>176</v>
      </c>
      <c r="C257" s="103" t="s">
        <v>77</v>
      </c>
      <c r="D257" s="39" t="s">
        <v>84</v>
      </c>
      <c r="E257" s="39" t="s">
        <v>85</v>
      </c>
    </row>
    <row r="258" spans="2:5" ht="22.5">
      <c r="B258" s="107" t="s">
        <v>206</v>
      </c>
      <c r="C258" s="66"/>
      <c r="D258" s="66"/>
      <c r="E258" s="66"/>
    </row>
    <row r="259" spans="2:5">
      <c r="B259" s="42" t="s">
        <v>292</v>
      </c>
      <c r="C259" s="18">
        <v>802.98</v>
      </c>
      <c r="D259" s="18"/>
      <c r="E259" s="18"/>
    </row>
    <row r="260" spans="2:5">
      <c r="B260" s="44"/>
      <c r="C260" s="47"/>
      <c r="D260" s="47"/>
      <c r="E260" s="47"/>
    </row>
    <row r="261" spans="2:5" ht="16.5" customHeight="1">
      <c r="C261" s="39">
        <f>SUM(C259:C260)</f>
        <v>802.98</v>
      </c>
      <c r="D261" s="197"/>
      <c r="E261" s="198"/>
    </row>
    <row r="265" spans="2:5">
      <c r="B265" s="32" t="s">
        <v>74</v>
      </c>
    </row>
    <row r="267" spans="2:5" ht="26.25" customHeight="1">
      <c r="B267" s="102" t="s">
        <v>86</v>
      </c>
      <c r="C267" s="103" t="s">
        <v>77</v>
      </c>
      <c r="D267" s="39" t="s">
        <v>87</v>
      </c>
      <c r="E267" s="39" t="s">
        <v>88</v>
      </c>
    </row>
    <row r="268" spans="2:5">
      <c r="B268" s="40" t="s">
        <v>207</v>
      </c>
      <c r="C268" s="66"/>
      <c r="D268" s="66"/>
      <c r="E268" s="66">
        <v>0</v>
      </c>
    </row>
    <row r="269" spans="2:5">
      <c r="B269" s="70" t="s">
        <v>293</v>
      </c>
      <c r="C269" s="71">
        <v>10313007.279999999</v>
      </c>
      <c r="D269" s="71">
        <v>28.123200000000001</v>
      </c>
      <c r="E269" s="18">
        <v>0</v>
      </c>
    </row>
    <row r="270" spans="2:5">
      <c r="B270" s="70" t="s">
        <v>294</v>
      </c>
      <c r="C270" s="71">
        <v>287000</v>
      </c>
      <c r="D270" s="71">
        <v>0.78259999999999996</v>
      </c>
      <c r="E270" s="18"/>
    </row>
    <row r="271" spans="2:5">
      <c r="B271" s="70" t="s">
        <v>295</v>
      </c>
      <c r="C271" s="71">
        <v>22724.59</v>
      </c>
      <c r="D271" s="71">
        <v>6.2E-2</v>
      </c>
      <c r="E271" s="18"/>
    </row>
    <row r="272" spans="2:5">
      <c r="B272" s="70" t="s">
        <v>373</v>
      </c>
      <c r="C272" s="71">
        <v>101812.99</v>
      </c>
      <c r="D272" s="71">
        <v>0.27760000000000001</v>
      </c>
      <c r="E272" s="18"/>
    </row>
    <row r="273" spans="2:5">
      <c r="B273" s="70" t="s">
        <v>296</v>
      </c>
      <c r="C273" s="71">
        <v>3351762.67</v>
      </c>
      <c r="D273" s="71">
        <v>9.1401000000000003</v>
      </c>
      <c r="E273" s="18"/>
    </row>
    <row r="274" spans="2:5">
      <c r="B274" s="70" t="s">
        <v>297</v>
      </c>
      <c r="C274" s="71">
        <v>2424815.0699999998</v>
      </c>
      <c r="D274" s="71">
        <v>6.6124000000000001</v>
      </c>
      <c r="E274" s="18"/>
    </row>
    <row r="275" spans="2:5">
      <c r="B275" s="70" t="s">
        <v>348</v>
      </c>
      <c r="C275" s="71">
        <v>283953.21999999997</v>
      </c>
      <c r="D275" s="71">
        <v>0.77429999999999999</v>
      </c>
      <c r="E275" s="18"/>
    </row>
    <row r="276" spans="2:5">
      <c r="B276" s="70" t="s">
        <v>349</v>
      </c>
      <c r="C276" s="71">
        <v>206459.26</v>
      </c>
      <c r="D276" s="71">
        <v>0.56299999999999994</v>
      </c>
      <c r="E276" s="18"/>
    </row>
    <row r="277" spans="2:5">
      <c r="B277" s="70" t="s">
        <v>350</v>
      </c>
      <c r="C277" s="71">
        <v>96386.42</v>
      </c>
      <c r="D277" s="71">
        <v>0.26279999999999998</v>
      </c>
      <c r="E277" s="18"/>
    </row>
    <row r="278" spans="2:5">
      <c r="B278" s="70" t="s">
        <v>374</v>
      </c>
      <c r="C278" s="71">
        <v>198206.58</v>
      </c>
      <c r="D278" s="71">
        <v>0.54049999999999998</v>
      </c>
      <c r="E278" s="18"/>
    </row>
    <row r="279" spans="2:5">
      <c r="B279" s="70" t="s">
        <v>298</v>
      </c>
      <c r="C279" s="71">
        <v>8288925.8399999999</v>
      </c>
      <c r="D279" s="71">
        <v>22.6036</v>
      </c>
      <c r="E279" s="18"/>
    </row>
    <row r="280" spans="2:5">
      <c r="B280" s="70" t="s">
        <v>299</v>
      </c>
      <c r="C280" s="71">
        <v>3072130.45</v>
      </c>
      <c r="D280" s="71">
        <v>8.3775999999999993</v>
      </c>
      <c r="E280" s="18"/>
    </row>
    <row r="281" spans="2:5">
      <c r="B281" s="70" t="s">
        <v>300</v>
      </c>
      <c r="C281" s="71">
        <v>7748.31</v>
      </c>
      <c r="D281" s="71">
        <v>2.1100000000000001E-2</v>
      </c>
      <c r="E281" s="18"/>
    </row>
    <row r="282" spans="2:5">
      <c r="B282" s="70" t="s">
        <v>301</v>
      </c>
      <c r="C282" s="71">
        <v>29005.49</v>
      </c>
      <c r="D282" s="71">
        <v>7.9100000000000004E-2</v>
      </c>
      <c r="E282" s="18"/>
    </row>
    <row r="283" spans="2:5">
      <c r="B283" s="70" t="s">
        <v>375</v>
      </c>
      <c r="C283" s="71">
        <v>3241.62</v>
      </c>
      <c r="D283" s="71">
        <v>8.8000000000000005E-3</v>
      </c>
      <c r="E283" s="18"/>
    </row>
    <row r="284" spans="2:5">
      <c r="B284" s="70" t="s">
        <v>376</v>
      </c>
      <c r="C284" s="71">
        <v>5411.81</v>
      </c>
      <c r="D284" s="71">
        <v>1.4800000000000001E-2</v>
      </c>
      <c r="E284" s="18"/>
    </row>
    <row r="285" spans="2:5">
      <c r="B285" s="70" t="s">
        <v>302</v>
      </c>
      <c r="C285" s="71">
        <v>278052.14</v>
      </c>
      <c r="D285" s="71">
        <v>0.75819999999999999</v>
      </c>
      <c r="E285" s="18"/>
    </row>
    <row r="286" spans="2:5">
      <c r="B286" s="70" t="s">
        <v>377</v>
      </c>
      <c r="C286" s="71">
        <v>1160</v>
      </c>
      <c r="D286" s="71">
        <v>3.2000000000000002E-3</v>
      </c>
      <c r="E286" s="18"/>
    </row>
    <row r="287" spans="2:5">
      <c r="B287" s="70" t="s">
        <v>378</v>
      </c>
      <c r="C287" s="71">
        <v>1100.5</v>
      </c>
      <c r="D287" s="71">
        <v>3.0000000000000001E-3</v>
      </c>
      <c r="E287" s="18"/>
    </row>
    <row r="288" spans="2:5">
      <c r="B288" s="70" t="s">
        <v>379</v>
      </c>
      <c r="C288" s="71">
        <v>994.6</v>
      </c>
      <c r="D288" s="71">
        <v>2.7000000000000001E-3</v>
      </c>
      <c r="E288" s="18"/>
    </row>
    <row r="289" spans="2:5">
      <c r="B289" s="70" t="s">
        <v>380</v>
      </c>
      <c r="C289" s="71">
        <v>674</v>
      </c>
      <c r="D289" s="71">
        <v>1.8E-3</v>
      </c>
      <c r="E289" s="18"/>
    </row>
    <row r="290" spans="2:5">
      <c r="B290" s="70" t="s">
        <v>303</v>
      </c>
      <c r="C290" s="71">
        <v>210984</v>
      </c>
      <c r="D290" s="71">
        <v>0.57530000000000003</v>
      </c>
      <c r="E290" s="18"/>
    </row>
    <row r="291" spans="2:5">
      <c r="B291" s="70" t="s">
        <v>304</v>
      </c>
      <c r="C291" s="71">
        <v>27215.93</v>
      </c>
      <c r="D291" s="71">
        <v>7.4200000000000002E-2</v>
      </c>
      <c r="E291" s="18"/>
    </row>
    <row r="292" spans="2:5">
      <c r="B292" s="70" t="s">
        <v>351</v>
      </c>
      <c r="C292" s="71">
        <v>79661.27</v>
      </c>
      <c r="D292" s="71">
        <v>0.2172</v>
      </c>
      <c r="E292" s="18"/>
    </row>
    <row r="293" spans="2:5">
      <c r="B293" s="70" t="s">
        <v>305</v>
      </c>
      <c r="C293" s="71">
        <v>84346.38</v>
      </c>
      <c r="D293" s="71">
        <v>0.23</v>
      </c>
      <c r="E293" s="18"/>
    </row>
    <row r="294" spans="2:5">
      <c r="B294" s="70" t="s">
        <v>381</v>
      </c>
      <c r="C294" s="71">
        <v>11293.95</v>
      </c>
      <c r="D294" s="71">
        <v>3.0800000000000001E-2</v>
      </c>
      <c r="E294" s="18"/>
    </row>
    <row r="295" spans="2:5">
      <c r="B295" s="70" t="s">
        <v>382</v>
      </c>
      <c r="C295" s="71">
        <v>55487.01</v>
      </c>
      <c r="D295" s="71">
        <v>0.15129999999999999</v>
      </c>
      <c r="E295" s="18"/>
    </row>
    <row r="296" spans="2:5">
      <c r="B296" s="70" t="s">
        <v>352</v>
      </c>
      <c r="C296" s="71">
        <v>1422963.53</v>
      </c>
      <c r="D296" s="71">
        <v>3.8803999999999998</v>
      </c>
      <c r="E296" s="18"/>
    </row>
    <row r="297" spans="2:5">
      <c r="B297" s="70" t="s">
        <v>353</v>
      </c>
      <c r="C297" s="71">
        <v>772601.76</v>
      </c>
      <c r="D297" s="71">
        <v>2.1069</v>
      </c>
      <c r="E297" s="18"/>
    </row>
    <row r="298" spans="2:5">
      <c r="B298" s="70" t="s">
        <v>383</v>
      </c>
      <c r="C298" s="71">
        <v>63114.51</v>
      </c>
      <c r="D298" s="71">
        <v>0.1721</v>
      </c>
      <c r="E298" s="18"/>
    </row>
    <row r="299" spans="2:5">
      <c r="B299" s="70" t="s">
        <v>354</v>
      </c>
      <c r="C299" s="71">
        <v>215122.5</v>
      </c>
      <c r="D299" s="71">
        <v>0.58660000000000001</v>
      </c>
      <c r="E299" s="18"/>
    </row>
    <row r="300" spans="2:5">
      <c r="B300" s="70" t="s">
        <v>306</v>
      </c>
      <c r="C300" s="71">
        <v>26494.03</v>
      </c>
      <c r="D300" s="71">
        <v>7.22E-2</v>
      </c>
      <c r="E300" s="18"/>
    </row>
    <row r="301" spans="2:5">
      <c r="B301" s="70" t="s">
        <v>307</v>
      </c>
      <c r="C301" s="71">
        <v>10730.14</v>
      </c>
      <c r="D301" s="71">
        <v>2.93E-2</v>
      </c>
      <c r="E301" s="18"/>
    </row>
    <row r="302" spans="2:5">
      <c r="B302" s="70" t="s">
        <v>355</v>
      </c>
      <c r="C302" s="71">
        <v>14194.6</v>
      </c>
      <c r="D302" s="71">
        <v>3.8699999999999998E-2</v>
      </c>
      <c r="E302" s="18"/>
    </row>
    <row r="303" spans="2:5">
      <c r="B303" s="70" t="s">
        <v>356</v>
      </c>
      <c r="C303" s="71">
        <v>1425.2</v>
      </c>
      <c r="D303" s="71">
        <v>3.8999999999999998E-3</v>
      </c>
      <c r="E303" s="18"/>
    </row>
    <row r="304" spans="2:5">
      <c r="B304" s="70" t="s">
        <v>357</v>
      </c>
      <c r="C304" s="71">
        <v>150877.24</v>
      </c>
      <c r="D304" s="71">
        <v>0.41139999999999999</v>
      </c>
      <c r="E304" s="18"/>
    </row>
    <row r="305" spans="2:5">
      <c r="B305" s="70" t="s">
        <v>384</v>
      </c>
      <c r="C305" s="71">
        <v>3027.75</v>
      </c>
      <c r="D305" s="71">
        <v>8.3000000000000001E-3</v>
      </c>
      <c r="E305" s="18"/>
    </row>
    <row r="306" spans="2:5">
      <c r="B306" s="70" t="s">
        <v>385</v>
      </c>
      <c r="C306" s="71">
        <v>1809.52</v>
      </c>
      <c r="D306" s="71">
        <v>4.8999999999999998E-3</v>
      </c>
      <c r="E306" s="18"/>
    </row>
    <row r="307" spans="2:5">
      <c r="B307" s="70" t="s">
        <v>308</v>
      </c>
      <c r="C307" s="71">
        <v>11915</v>
      </c>
      <c r="D307" s="71">
        <v>3.2500000000000001E-2</v>
      </c>
      <c r="E307" s="18"/>
    </row>
    <row r="308" spans="2:5">
      <c r="B308" s="70" t="s">
        <v>358</v>
      </c>
      <c r="C308" s="71">
        <v>327147.77</v>
      </c>
      <c r="D308" s="71">
        <v>0.8921</v>
      </c>
      <c r="E308" s="18"/>
    </row>
    <row r="309" spans="2:5">
      <c r="B309" s="70" t="s">
        <v>359</v>
      </c>
      <c r="C309" s="71">
        <v>220</v>
      </c>
      <c r="D309" s="71">
        <v>5.9999999999999995E-4</v>
      </c>
      <c r="E309" s="18"/>
    </row>
    <row r="310" spans="2:5">
      <c r="B310" s="70" t="s">
        <v>360</v>
      </c>
      <c r="C310" s="71">
        <v>20792.66</v>
      </c>
      <c r="D310" s="71">
        <v>5.67E-2</v>
      </c>
      <c r="E310" s="18"/>
    </row>
    <row r="311" spans="2:5">
      <c r="B311" s="70" t="s">
        <v>361</v>
      </c>
      <c r="C311" s="71">
        <v>10030</v>
      </c>
      <c r="D311" s="71">
        <v>2.7400000000000001E-2</v>
      </c>
      <c r="E311" s="18"/>
    </row>
    <row r="312" spans="2:5">
      <c r="B312" s="70" t="s">
        <v>362</v>
      </c>
      <c r="C312" s="71">
        <v>5229.7</v>
      </c>
      <c r="D312" s="71">
        <v>1.43E-2</v>
      </c>
      <c r="E312" s="18"/>
    </row>
    <row r="313" spans="2:5">
      <c r="B313" s="70" t="s">
        <v>363</v>
      </c>
      <c r="C313" s="71">
        <v>329788.67</v>
      </c>
      <c r="D313" s="71">
        <v>0.89929999999999999</v>
      </c>
      <c r="E313" s="18"/>
    </row>
    <row r="314" spans="2:5">
      <c r="B314" s="70" t="s">
        <v>364</v>
      </c>
      <c r="C314" s="71">
        <v>16942.96</v>
      </c>
      <c r="D314" s="71">
        <v>4.6199999999999998E-2</v>
      </c>
      <c r="E314" s="18"/>
    </row>
    <row r="315" spans="2:5">
      <c r="B315" s="70" t="s">
        <v>309</v>
      </c>
      <c r="C315" s="71">
        <v>485427.58</v>
      </c>
      <c r="D315" s="71">
        <v>1.3237000000000001</v>
      </c>
      <c r="E315" s="18"/>
    </row>
    <row r="316" spans="2:5">
      <c r="B316" s="108" t="s">
        <v>386</v>
      </c>
      <c r="C316" s="71">
        <v>3337392</v>
      </c>
      <c r="D316" s="71">
        <v>9.1010000000000009</v>
      </c>
      <c r="E316" s="18"/>
    </row>
    <row r="317" spans="2:5" ht="15.75" customHeight="1">
      <c r="C317" s="109">
        <v>36670808.5</v>
      </c>
      <c r="D317" s="39" t="s">
        <v>310</v>
      </c>
      <c r="E317" s="39"/>
    </row>
    <row r="321" spans="2:7">
      <c r="B321" s="32" t="s">
        <v>164</v>
      </c>
    </row>
    <row r="323" spans="2:7" ht="28.5" customHeight="1">
      <c r="B323" s="75" t="s">
        <v>165</v>
      </c>
      <c r="C323" s="76" t="s">
        <v>79</v>
      </c>
      <c r="D323" s="100" t="s">
        <v>80</v>
      </c>
      <c r="E323" s="100" t="s">
        <v>89</v>
      </c>
      <c r="F323" s="110" t="s">
        <v>136</v>
      </c>
      <c r="G323" s="76" t="s">
        <v>156</v>
      </c>
    </row>
    <row r="324" spans="2:7">
      <c r="B324" s="88" t="s">
        <v>208</v>
      </c>
      <c r="C324" s="41"/>
      <c r="D324" s="41"/>
      <c r="E324" s="41">
        <v>0</v>
      </c>
      <c r="F324" s="41">
        <v>0</v>
      </c>
      <c r="G324" s="111">
        <v>0</v>
      </c>
    </row>
    <row r="325" spans="2:7">
      <c r="B325" s="70" t="s">
        <v>311</v>
      </c>
      <c r="C325" s="71">
        <v>-46870702.560000002</v>
      </c>
      <c r="D325" s="71">
        <v>-46870702.560000002</v>
      </c>
      <c r="E325" s="43"/>
      <c r="F325" s="43"/>
      <c r="G325" s="52"/>
    </row>
    <row r="326" spans="2:7">
      <c r="B326" s="70" t="s">
        <v>312</v>
      </c>
      <c r="C326" s="71">
        <v>244890</v>
      </c>
      <c r="D326" s="71">
        <v>244890</v>
      </c>
      <c r="E326" s="43"/>
      <c r="F326" s="43"/>
      <c r="G326" s="52"/>
    </row>
    <row r="327" spans="2:7">
      <c r="B327" s="70" t="s">
        <v>313</v>
      </c>
      <c r="C327" s="71"/>
      <c r="D327" s="71">
        <v>-2645000</v>
      </c>
      <c r="E327" s="18">
        <v>2645000</v>
      </c>
      <c r="F327" s="43"/>
      <c r="G327" s="52"/>
    </row>
    <row r="328" spans="2:7">
      <c r="B328" s="70" t="s">
        <v>314</v>
      </c>
      <c r="C328" s="71">
        <v>-5870752.6699999999</v>
      </c>
      <c r="D328" s="71">
        <v>-5870752.6699999999</v>
      </c>
      <c r="E328" s="43"/>
      <c r="F328" s="43"/>
      <c r="G328" s="52"/>
    </row>
    <row r="329" spans="2:7">
      <c r="B329" s="70" t="s">
        <v>315</v>
      </c>
      <c r="C329" s="71">
        <v>-11334098.67</v>
      </c>
      <c r="D329" s="71">
        <v>-11334098.67</v>
      </c>
      <c r="E329" s="43"/>
      <c r="F329" s="43"/>
      <c r="G329" s="52"/>
    </row>
    <row r="330" spans="2:7">
      <c r="B330" s="112" t="s">
        <v>316</v>
      </c>
      <c r="C330" s="113">
        <v>-2010375</v>
      </c>
      <c r="D330" s="114">
        <v>-2010375</v>
      </c>
      <c r="E330" s="43"/>
      <c r="F330" s="43"/>
      <c r="G330" s="52"/>
    </row>
    <row r="331" spans="2:7">
      <c r="B331" s="57"/>
      <c r="C331" s="45"/>
      <c r="D331" s="45"/>
      <c r="E331" s="45"/>
      <c r="F331" s="45"/>
      <c r="G331" s="59"/>
    </row>
    <row r="332" spans="2:7" ht="19.5" customHeight="1">
      <c r="C332" s="48" t="s">
        <v>317</v>
      </c>
      <c r="D332" s="48" t="s">
        <v>387</v>
      </c>
      <c r="E332" s="39" t="s">
        <v>388</v>
      </c>
      <c r="F332" s="115"/>
      <c r="G332" s="116"/>
    </row>
    <row r="335" spans="2:7">
      <c r="B335" s="117"/>
      <c r="C335" s="117"/>
      <c r="D335" s="117"/>
      <c r="E335" s="117"/>
      <c r="F335" s="117"/>
    </row>
    <row r="336" spans="2:7" ht="27" customHeight="1">
      <c r="B336" s="102" t="s">
        <v>166</v>
      </c>
      <c r="C336" s="103" t="s">
        <v>79</v>
      </c>
      <c r="D336" s="39" t="s">
        <v>80</v>
      </c>
      <c r="E336" s="39" t="s">
        <v>89</v>
      </c>
      <c r="F336" s="118" t="s">
        <v>156</v>
      </c>
    </row>
    <row r="337" spans="2:6">
      <c r="B337" s="88" t="s">
        <v>209</v>
      </c>
      <c r="C337" s="41"/>
      <c r="D337" s="66">
        <v>22016527.949999999</v>
      </c>
      <c r="E337" s="66">
        <v>22016527.949999999</v>
      </c>
      <c r="F337" s="41"/>
    </row>
    <row r="338" spans="2:6">
      <c r="B338" s="119" t="s">
        <v>318</v>
      </c>
      <c r="C338" s="120">
        <v>85142.7</v>
      </c>
      <c r="D338" s="105">
        <v>85142.7</v>
      </c>
      <c r="E338" s="43"/>
      <c r="F338" s="43"/>
    </row>
    <row r="339" spans="2:6">
      <c r="B339" s="119" t="s">
        <v>319</v>
      </c>
      <c r="C339" s="120">
        <v>893178.98</v>
      </c>
      <c r="D339" s="105">
        <v>893178.98</v>
      </c>
      <c r="E339" s="43"/>
      <c r="F339" s="43"/>
    </row>
    <row r="340" spans="2:6">
      <c r="B340" s="119" t="s">
        <v>320</v>
      </c>
      <c r="C340" s="120">
        <v>1535401.13</v>
      </c>
      <c r="D340" s="105">
        <v>1535401.13</v>
      </c>
      <c r="E340" s="43"/>
      <c r="F340" s="43"/>
    </row>
    <row r="341" spans="2:6">
      <c r="B341" s="119" t="s">
        <v>321</v>
      </c>
      <c r="C341" s="120">
        <v>3504317.29</v>
      </c>
      <c r="D341" s="105">
        <v>3504317.29</v>
      </c>
      <c r="E341" s="43"/>
      <c r="F341" s="43"/>
    </row>
    <row r="342" spans="2:6">
      <c r="B342" s="119" t="s">
        <v>322</v>
      </c>
      <c r="C342" s="120">
        <v>2728132.82</v>
      </c>
      <c r="D342" s="105">
        <v>2728132.82</v>
      </c>
      <c r="E342" s="43"/>
      <c r="F342" s="43"/>
    </row>
    <row r="343" spans="2:6">
      <c r="B343" s="119" t="s">
        <v>323</v>
      </c>
      <c r="C343" s="120">
        <v>2510439.89</v>
      </c>
      <c r="D343" s="105">
        <v>2510439.89</v>
      </c>
      <c r="E343" s="43"/>
      <c r="F343" s="43"/>
    </row>
    <row r="344" spans="2:6">
      <c r="B344" s="119" t="s">
        <v>324</v>
      </c>
      <c r="C344" s="120">
        <v>4817052.46</v>
      </c>
      <c r="D344" s="105">
        <v>4817052.46</v>
      </c>
      <c r="E344" s="43"/>
      <c r="F344" s="43"/>
    </row>
    <row r="345" spans="2:6">
      <c r="B345" s="119" t="s">
        <v>325</v>
      </c>
      <c r="C345" s="120">
        <v>3942460.04</v>
      </c>
      <c r="D345" s="105">
        <v>3942460.04</v>
      </c>
      <c r="E345" s="43"/>
      <c r="F345" s="43"/>
    </row>
    <row r="346" spans="2:6">
      <c r="B346" s="119" t="s">
        <v>326</v>
      </c>
      <c r="C346" s="120">
        <v>-10216691.18</v>
      </c>
      <c r="D346" s="105">
        <v>-10216691.18</v>
      </c>
      <c r="E346" s="43"/>
      <c r="F346" s="43"/>
    </row>
    <row r="347" spans="2:6">
      <c r="B347" s="119" t="s">
        <v>327</v>
      </c>
      <c r="C347" s="120">
        <v>6845608.5700000003</v>
      </c>
      <c r="D347" s="105">
        <v>6845608.5700000003</v>
      </c>
      <c r="E347" s="43"/>
      <c r="F347" s="43"/>
    </row>
    <row r="348" spans="2:6">
      <c r="B348" s="119" t="s">
        <v>328</v>
      </c>
      <c r="C348" s="120">
        <v>4653355.6500000004</v>
      </c>
      <c r="D348" s="105">
        <v>4653355.6500000004</v>
      </c>
      <c r="E348" s="43"/>
      <c r="F348" s="43"/>
    </row>
    <row r="349" spans="2:6">
      <c r="B349" s="119" t="s">
        <v>329</v>
      </c>
      <c r="C349" s="120">
        <v>-1935130.47</v>
      </c>
      <c r="D349" s="105">
        <v>-1935130.47</v>
      </c>
      <c r="E349" s="43"/>
      <c r="F349" s="43"/>
    </row>
    <row r="350" spans="2:6">
      <c r="B350" s="119" t="s">
        <v>330</v>
      </c>
      <c r="C350" s="120">
        <v>-1180736.98</v>
      </c>
      <c r="D350" s="105">
        <v>-1180736.98</v>
      </c>
      <c r="E350" s="43"/>
      <c r="F350" s="43"/>
    </row>
    <row r="351" spans="2:6">
      <c r="B351" s="119" t="s">
        <v>331</v>
      </c>
      <c r="C351" s="120">
        <v>-7272947.9400000004</v>
      </c>
      <c r="D351" s="105">
        <v>-7272947.9400000004</v>
      </c>
      <c r="E351" s="43"/>
      <c r="F351" s="43"/>
    </row>
    <row r="352" spans="2:6">
      <c r="B352" s="119" t="s">
        <v>332</v>
      </c>
      <c r="C352" s="120">
        <v>-1147630.8799999999</v>
      </c>
      <c r="D352" s="105">
        <v>-1147630.8799999999</v>
      </c>
      <c r="E352" s="43"/>
      <c r="F352" s="43"/>
    </row>
    <row r="353" spans="2:6">
      <c r="B353" s="119" t="s">
        <v>333</v>
      </c>
      <c r="C353" s="120">
        <v>-2020059.61</v>
      </c>
      <c r="D353" s="105">
        <v>-2020059.61</v>
      </c>
      <c r="E353" s="43"/>
      <c r="F353" s="43"/>
    </row>
    <row r="354" spans="2:6">
      <c r="B354" s="57"/>
      <c r="C354" s="121"/>
      <c r="D354" s="45"/>
      <c r="E354" s="45"/>
      <c r="F354" s="45"/>
    </row>
    <row r="355" spans="2:6" ht="20.25" customHeight="1">
      <c r="C355" s="48">
        <f>SUM(C338:C354)</f>
        <v>7741892.4700000016</v>
      </c>
      <c r="D355" s="48">
        <v>-14274635.48</v>
      </c>
      <c r="E355" s="48">
        <v>-22016527.949999999</v>
      </c>
      <c r="F355" s="116"/>
    </row>
    <row r="359" spans="2:6">
      <c r="B359" s="32" t="s">
        <v>167</v>
      </c>
    </row>
    <row r="361" spans="2:6" ht="30.75" customHeight="1">
      <c r="B361" s="102" t="s">
        <v>168</v>
      </c>
      <c r="C361" s="103" t="s">
        <v>79</v>
      </c>
      <c r="D361" s="39" t="s">
        <v>80</v>
      </c>
      <c r="E361" s="39" t="s">
        <v>81</v>
      </c>
    </row>
    <row r="362" spans="2:6">
      <c r="B362" s="88" t="s">
        <v>210</v>
      </c>
      <c r="C362" s="41"/>
      <c r="D362" s="41"/>
      <c r="E362" s="41"/>
    </row>
    <row r="363" spans="2:6">
      <c r="B363" s="104" t="s">
        <v>334</v>
      </c>
      <c r="C363" s="105">
        <v>-130.72</v>
      </c>
      <c r="D363" s="122">
        <v>10241.19</v>
      </c>
      <c r="E363" s="123">
        <f t="shared" ref="E363:E366" si="7">+D363-C363</f>
        <v>10371.91</v>
      </c>
    </row>
    <row r="364" spans="2:6">
      <c r="B364" s="104" t="s">
        <v>335</v>
      </c>
      <c r="C364" s="105">
        <v>284806.71000000002</v>
      </c>
      <c r="D364" s="122">
        <v>726172.24</v>
      </c>
      <c r="E364" s="123">
        <f t="shared" si="7"/>
        <v>441365.52999999997</v>
      </c>
    </row>
    <row r="365" spans="2:6">
      <c r="B365" s="104" t="s">
        <v>336</v>
      </c>
      <c r="C365" s="105">
        <v>1425384.33</v>
      </c>
      <c r="D365" s="122">
        <v>1710210.62</v>
      </c>
      <c r="E365" s="123">
        <f t="shared" si="7"/>
        <v>284826.29000000004</v>
      </c>
    </row>
    <row r="366" spans="2:6">
      <c r="B366" s="104" t="s">
        <v>337</v>
      </c>
      <c r="C366" s="105">
        <v>15160492.23</v>
      </c>
      <c r="D366" s="122">
        <v>12053104.57</v>
      </c>
      <c r="E366" s="123">
        <f t="shared" si="7"/>
        <v>-3107387.66</v>
      </c>
    </row>
    <row r="367" spans="2:6">
      <c r="B367" s="104" t="s">
        <v>338</v>
      </c>
      <c r="C367" s="105">
        <v>1950337.66</v>
      </c>
      <c r="D367" s="122">
        <v>2926496.97</v>
      </c>
      <c r="E367" s="123">
        <f>+D367-C367</f>
        <v>976159.31000000029</v>
      </c>
    </row>
    <row r="368" spans="2:6">
      <c r="B368" s="104" t="s">
        <v>339</v>
      </c>
      <c r="C368" s="105">
        <v>19796840.079999998</v>
      </c>
      <c r="D368" s="122">
        <v>18702686.280000001</v>
      </c>
      <c r="E368" s="123">
        <f>+D368-C368</f>
        <v>-1094153.799999997</v>
      </c>
    </row>
    <row r="369" spans="2:5">
      <c r="B369" s="104" t="s">
        <v>340</v>
      </c>
      <c r="C369" s="105">
        <v>3252657.99</v>
      </c>
      <c r="D369" s="122">
        <v>3252668.88</v>
      </c>
      <c r="E369" s="123">
        <f t="shared" ref="E369:E375" si="8">+D369-C369</f>
        <v>10.889999999664724</v>
      </c>
    </row>
    <row r="370" spans="2:5">
      <c r="B370" s="104" t="s">
        <v>341</v>
      </c>
      <c r="C370" s="105">
        <v>12145.39</v>
      </c>
      <c r="D370" s="122">
        <v>12145.39</v>
      </c>
      <c r="E370" s="123">
        <f t="shared" si="8"/>
        <v>0</v>
      </c>
    </row>
    <row r="371" spans="2:5">
      <c r="B371" s="104" t="s">
        <v>342</v>
      </c>
      <c r="C371" s="105">
        <v>23967540.010000002</v>
      </c>
      <c r="D371" s="122">
        <v>9159736.4399999995</v>
      </c>
      <c r="E371" s="123">
        <f t="shared" si="8"/>
        <v>-14807803.570000002</v>
      </c>
    </row>
    <row r="372" spans="2:5">
      <c r="B372" s="104" t="s">
        <v>343</v>
      </c>
      <c r="C372" s="105">
        <v>2771905.95</v>
      </c>
      <c r="D372" s="122">
        <v>2093978.14</v>
      </c>
      <c r="E372" s="123">
        <f t="shared" si="8"/>
        <v>-677927.81000000029</v>
      </c>
    </row>
    <row r="373" spans="2:5">
      <c r="B373" s="104" t="s">
        <v>365</v>
      </c>
      <c r="C373" s="105"/>
      <c r="D373" s="122">
        <v>6880051.7999999998</v>
      </c>
      <c r="E373" s="123">
        <f t="shared" si="8"/>
        <v>6880051.7999999998</v>
      </c>
    </row>
    <row r="374" spans="2:5">
      <c r="B374" s="104" t="s">
        <v>344</v>
      </c>
      <c r="C374" s="105"/>
      <c r="D374" s="122">
        <v>15096483.029999999</v>
      </c>
      <c r="E374" s="123">
        <f t="shared" si="8"/>
        <v>15096483.029999999</v>
      </c>
    </row>
    <row r="375" spans="2:5">
      <c r="B375" s="104" t="s">
        <v>345</v>
      </c>
      <c r="C375" s="105">
        <v>17624167.260000002</v>
      </c>
      <c r="D375" s="122">
        <v>3469628.09</v>
      </c>
      <c r="E375" s="123">
        <f t="shared" si="8"/>
        <v>-14154539.170000002</v>
      </c>
    </row>
    <row r="376" spans="2:5">
      <c r="B376" s="44"/>
      <c r="C376" s="45"/>
      <c r="D376" s="45"/>
      <c r="E376" s="45"/>
    </row>
    <row r="377" spans="2:5" ht="21.75" customHeight="1">
      <c r="C377" s="48">
        <f>SUM(C363:C376)</f>
        <v>86246146.890000015</v>
      </c>
      <c r="D377" s="48">
        <f>SUM(D363:D376)</f>
        <v>76093603.640000001</v>
      </c>
      <c r="E377" s="48">
        <f>SUM(E363:E376)</f>
        <v>-10152543.250000002</v>
      </c>
    </row>
    <row r="380" spans="2:5" ht="24" customHeight="1">
      <c r="B380" s="102" t="s">
        <v>169</v>
      </c>
      <c r="C380" s="103" t="s">
        <v>81</v>
      </c>
      <c r="D380" s="39" t="s">
        <v>90</v>
      </c>
      <c r="E380" s="30"/>
    </row>
    <row r="381" spans="2:5">
      <c r="B381" s="40" t="s">
        <v>211</v>
      </c>
      <c r="C381" s="124" t="s">
        <v>215</v>
      </c>
      <c r="D381" s="41"/>
      <c r="E381" s="54"/>
    </row>
    <row r="382" spans="2:5">
      <c r="B382" s="42"/>
      <c r="C382" s="43"/>
      <c r="D382" s="43"/>
      <c r="E382" s="54"/>
    </row>
    <row r="383" spans="2:5">
      <c r="B383" s="42" t="s">
        <v>212</v>
      </c>
      <c r="C383" s="18" t="s">
        <v>215</v>
      </c>
      <c r="D383" s="43"/>
      <c r="E383" s="54"/>
    </row>
    <row r="384" spans="2:5">
      <c r="B384" s="42"/>
      <c r="C384" s="43"/>
      <c r="D384" s="43"/>
      <c r="E384" s="54"/>
    </row>
    <row r="385" spans="2:7">
      <c r="B385" s="42" t="s">
        <v>192</v>
      </c>
      <c r="C385" s="18" t="s">
        <v>215</v>
      </c>
      <c r="D385" s="43"/>
      <c r="E385" s="54"/>
    </row>
    <row r="386" spans="2:7">
      <c r="B386" s="42"/>
      <c r="C386" s="43"/>
      <c r="D386" s="43"/>
      <c r="E386" s="54"/>
    </row>
    <row r="387" spans="2:7">
      <c r="B387" s="42" t="s">
        <v>194</v>
      </c>
      <c r="C387" s="18" t="s">
        <v>215</v>
      </c>
      <c r="D387" s="43"/>
      <c r="E387" s="54"/>
      <c r="F387" s="30"/>
      <c r="G387" s="30"/>
    </row>
    <row r="388" spans="2:7">
      <c r="B388" s="44"/>
      <c r="C388" s="45"/>
      <c r="D388" s="45"/>
      <c r="E388" s="54"/>
      <c r="F388" s="30"/>
      <c r="G388" s="30"/>
    </row>
    <row r="389" spans="2:7" ht="18" customHeight="1">
      <c r="C389" s="39">
        <f t="shared" ref="C389" si="9">SUM(C387:C388)</f>
        <v>0</v>
      </c>
      <c r="D389" s="39"/>
      <c r="E389" s="30"/>
      <c r="F389" s="30"/>
      <c r="G389" s="30"/>
    </row>
    <row r="390" spans="2:7">
      <c r="F390" s="30"/>
      <c r="G390" s="30"/>
    </row>
    <row r="391" spans="2:7">
      <c r="B391" s="23" t="s">
        <v>31</v>
      </c>
      <c r="F391" s="30"/>
      <c r="G391" s="30"/>
    </row>
    <row r="392" spans="2:7">
      <c r="F392" s="30"/>
      <c r="G392" s="30"/>
    </row>
    <row r="393" spans="2:7">
      <c r="F393" s="30"/>
      <c r="G393" s="30"/>
    </row>
    <row r="394" spans="2:7">
      <c r="B394" s="32" t="s">
        <v>170</v>
      </c>
      <c r="F394" s="30"/>
      <c r="G394" s="30"/>
    </row>
    <row r="395" spans="2:7" ht="12" customHeight="1">
      <c r="B395" s="32" t="s">
        <v>171</v>
      </c>
      <c r="F395" s="30"/>
      <c r="G395" s="30"/>
    </row>
    <row r="396" spans="2:7">
      <c r="B396" s="196"/>
      <c r="C396" s="196"/>
      <c r="D396" s="196"/>
      <c r="E396" s="196"/>
      <c r="F396" s="30"/>
      <c r="G396" s="30"/>
    </row>
    <row r="397" spans="2:7">
      <c r="B397" s="17"/>
      <c r="C397" s="17"/>
      <c r="D397" s="17"/>
      <c r="E397" s="17"/>
      <c r="F397" s="30"/>
      <c r="G397" s="30"/>
    </row>
    <row r="398" spans="2:7">
      <c r="B398" s="170" t="s">
        <v>91</v>
      </c>
      <c r="C398" s="171"/>
      <c r="D398" s="171"/>
      <c r="E398" s="172"/>
      <c r="F398" s="30"/>
      <c r="G398" s="30"/>
    </row>
    <row r="399" spans="2:7">
      <c r="B399" s="173" t="s">
        <v>389</v>
      </c>
      <c r="C399" s="174"/>
      <c r="D399" s="174"/>
      <c r="E399" s="175"/>
      <c r="F399" s="30"/>
      <c r="G399" s="125"/>
    </row>
    <row r="400" spans="2:7">
      <c r="B400" s="185" t="s">
        <v>92</v>
      </c>
      <c r="C400" s="186"/>
      <c r="D400" s="186"/>
      <c r="E400" s="187"/>
      <c r="F400" s="30"/>
      <c r="G400" s="125"/>
    </row>
    <row r="401" spans="2:7">
      <c r="B401" s="176" t="s">
        <v>93</v>
      </c>
      <c r="C401" s="177"/>
      <c r="E401" s="126">
        <v>61325418.640000001</v>
      </c>
      <c r="F401" s="30"/>
      <c r="G401" s="125"/>
    </row>
    <row r="402" spans="2:7">
      <c r="B402" s="178"/>
      <c r="C402" s="178"/>
      <c r="D402" s="30"/>
      <c r="F402" s="30"/>
      <c r="G402" s="125"/>
    </row>
    <row r="403" spans="2:7">
      <c r="B403" s="179" t="s">
        <v>94</v>
      </c>
      <c r="C403" s="179"/>
      <c r="D403" s="127"/>
      <c r="E403" s="128">
        <f>SUM(D403:D408)</f>
        <v>6917.8099999999995</v>
      </c>
      <c r="F403" s="30"/>
      <c r="G403" s="30"/>
    </row>
    <row r="404" spans="2:7">
      <c r="B404" s="180" t="s">
        <v>95</v>
      </c>
      <c r="C404" s="180"/>
      <c r="D404" s="129"/>
      <c r="E404" s="130"/>
      <c r="F404" s="30"/>
      <c r="G404" s="30"/>
    </row>
    <row r="405" spans="2:7">
      <c r="B405" s="180" t="s">
        <v>96</v>
      </c>
      <c r="C405" s="180"/>
      <c r="D405" s="129"/>
      <c r="E405" s="130"/>
      <c r="F405" s="30"/>
      <c r="G405" s="30"/>
    </row>
    <row r="406" spans="2:7">
      <c r="B406" s="180" t="s">
        <v>97</v>
      </c>
      <c r="C406" s="180"/>
      <c r="D406" s="129"/>
      <c r="E406" s="130"/>
      <c r="F406" s="30"/>
      <c r="G406" s="30"/>
    </row>
    <row r="407" spans="2:7">
      <c r="B407" s="180" t="s">
        <v>98</v>
      </c>
      <c r="C407" s="180"/>
      <c r="D407" s="129"/>
      <c r="E407" s="130"/>
      <c r="F407" s="30"/>
      <c r="G407" s="30"/>
    </row>
    <row r="408" spans="2:7">
      <c r="B408" s="190" t="s">
        <v>99</v>
      </c>
      <c r="C408" s="191"/>
      <c r="D408" s="129">
        <f>6114.83+802.98</f>
        <v>6917.8099999999995</v>
      </c>
      <c r="E408" s="130"/>
      <c r="F408" s="30"/>
      <c r="G408" s="30"/>
    </row>
    <row r="409" spans="2:7">
      <c r="B409" s="178"/>
      <c r="C409" s="178"/>
      <c r="D409" s="30"/>
      <c r="F409" s="30"/>
      <c r="G409" s="30"/>
    </row>
    <row r="410" spans="2:7">
      <c r="B410" s="179" t="s">
        <v>100</v>
      </c>
      <c r="C410" s="179"/>
      <c r="D410" s="127"/>
      <c r="E410" s="131">
        <f>SUM(D410:D414)</f>
        <v>2645000</v>
      </c>
      <c r="F410" s="30"/>
      <c r="G410" s="30"/>
    </row>
    <row r="411" spans="2:7">
      <c r="B411" s="180" t="s">
        <v>101</v>
      </c>
      <c r="C411" s="180"/>
      <c r="D411" s="129"/>
      <c r="E411" s="130"/>
      <c r="F411" s="30"/>
      <c r="G411" s="30"/>
    </row>
    <row r="412" spans="2:7">
      <c r="B412" s="180" t="s">
        <v>102</v>
      </c>
      <c r="C412" s="180"/>
      <c r="D412" s="129"/>
      <c r="E412" s="130"/>
      <c r="F412" s="30"/>
      <c r="G412" s="30"/>
    </row>
    <row r="413" spans="2:7">
      <c r="B413" s="180" t="s">
        <v>103</v>
      </c>
      <c r="C413" s="180"/>
      <c r="D413" s="129"/>
      <c r="E413" s="130"/>
      <c r="F413" s="30"/>
      <c r="G413" s="30"/>
    </row>
    <row r="414" spans="2:7">
      <c r="B414" s="183" t="s">
        <v>104</v>
      </c>
      <c r="C414" s="184"/>
      <c r="D414" s="132">
        <v>2645000</v>
      </c>
      <c r="E414" s="133"/>
      <c r="F414" s="30"/>
      <c r="G414" s="30"/>
    </row>
    <row r="415" spans="2:7">
      <c r="B415" s="178"/>
      <c r="C415" s="178"/>
      <c r="F415" s="30"/>
      <c r="G415" s="30"/>
    </row>
    <row r="416" spans="2:7">
      <c r="B416" s="188" t="s">
        <v>105</v>
      </c>
      <c r="C416" s="188"/>
      <c r="E416" s="134">
        <f>+E401+E403-E410</f>
        <v>58687336.450000003</v>
      </c>
      <c r="F416" s="30"/>
      <c r="G416" s="125"/>
    </row>
    <row r="417" spans="2:7">
      <c r="B417" s="17"/>
      <c r="C417" s="17"/>
      <c r="D417" s="17"/>
      <c r="E417" s="17"/>
      <c r="F417" s="135"/>
      <c r="G417" s="30"/>
    </row>
    <row r="418" spans="2:7">
      <c r="B418" s="17"/>
      <c r="C418" s="17"/>
      <c r="D418" s="17"/>
      <c r="E418" s="17"/>
      <c r="F418" s="30"/>
      <c r="G418" s="30"/>
    </row>
    <row r="419" spans="2:7">
      <c r="B419" s="170" t="s">
        <v>106</v>
      </c>
      <c r="C419" s="171"/>
      <c r="D419" s="171"/>
      <c r="E419" s="172"/>
      <c r="F419" s="30"/>
      <c r="G419" s="30"/>
    </row>
    <row r="420" spans="2:7">
      <c r="B420" s="173" t="s">
        <v>389</v>
      </c>
      <c r="C420" s="174"/>
      <c r="D420" s="174"/>
      <c r="E420" s="175"/>
      <c r="F420" s="30"/>
      <c r="G420" s="30"/>
    </row>
    <row r="421" spans="2:7">
      <c r="B421" s="185"/>
      <c r="C421" s="186"/>
      <c r="D421" s="186"/>
      <c r="E421" s="187"/>
      <c r="F421" s="30"/>
      <c r="G421" s="30"/>
    </row>
    <row r="422" spans="2:7">
      <c r="B422" s="176" t="s">
        <v>107</v>
      </c>
      <c r="C422" s="177"/>
      <c r="E422" s="136">
        <v>38475297.909999996</v>
      </c>
      <c r="F422" s="30"/>
      <c r="G422" s="30"/>
    </row>
    <row r="423" spans="2:7">
      <c r="B423" s="178"/>
      <c r="C423" s="178"/>
      <c r="F423" s="30"/>
      <c r="G423" s="30"/>
    </row>
    <row r="424" spans="2:7">
      <c r="B424" s="182" t="s">
        <v>108</v>
      </c>
      <c r="C424" s="182"/>
      <c r="D424" s="127"/>
      <c r="E424" s="137">
        <f>SUM(D424:D441)</f>
        <v>1804489.4100000001</v>
      </c>
      <c r="F424" s="30"/>
      <c r="G424" s="30"/>
    </row>
    <row r="425" spans="2:7">
      <c r="B425" s="180" t="s">
        <v>109</v>
      </c>
      <c r="C425" s="180"/>
      <c r="D425" s="129"/>
      <c r="E425" s="138"/>
      <c r="F425" s="30"/>
      <c r="G425" s="30"/>
    </row>
    <row r="426" spans="2:7">
      <c r="B426" s="180" t="s">
        <v>110</v>
      </c>
      <c r="C426" s="180"/>
      <c r="D426" s="129"/>
      <c r="E426" s="138"/>
      <c r="F426" s="30"/>
      <c r="G426" s="30"/>
    </row>
    <row r="427" spans="2:7">
      <c r="B427" s="180" t="s">
        <v>111</v>
      </c>
      <c r="C427" s="180"/>
      <c r="D427" s="129"/>
      <c r="E427" s="138"/>
      <c r="F427" s="30"/>
      <c r="G427" s="30"/>
    </row>
    <row r="428" spans="2:7">
      <c r="B428" s="180" t="s">
        <v>112</v>
      </c>
      <c r="C428" s="180"/>
      <c r="D428" s="129"/>
      <c r="E428" s="138"/>
      <c r="F428" s="30"/>
      <c r="G428" s="30"/>
    </row>
    <row r="429" spans="2:7">
      <c r="B429" s="180" t="s">
        <v>113</v>
      </c>
      <c r="C429" s="180"/>
      <c r="D429" s="129"/>
      <c r="E429" s="138"/>
      <c r="F429" s="30"/>
      <c r="G429" s="125"/>
    </row>
    <row r="430" spans="2:7">
      <c r="B430" s="180" t="s">
        <v>114</v>
      </c>
      <c r="C430" s="180"/>
      <c r="D430" s="129"/>
      <c r="E430" s="138"/>
      <c r="F430" s="30"/>
      <c r="G430" s="30"/>
    </row>
    <row r="431" spans="2:7">
      <c r="B431" s="180" t="s">
        <v>115</v>
      </c>
      <c r="C431" s="180"/>
      <c r="D431" s="129"/>
      <c r="E431" s="138"/>
      <c r="F431" s="30"/>
      <c r="G431" s="125"/>
    </row>
    <row r="432" spans="2:7">
      <c r="B432" s="180" t="s">
        <v>116</v>
      </c>
      <c r="C432" s="180"/>
      <c r="D432" s="129"/>
      <c r="E432" s="138"/>
      <c r="F432" s="30"/>
      <c r="G432" s="30"/>
    </row>
    <row r="433" spans="2:8">
      <c r="B433" s="180" t="s">
        <v>117</v>
      </c>
      <c r="C433" s="180"/>
      <c r="D433" s="129"/>
      <c r="E433" s="138"/>
      <c r="F433" s="30"/>
      <c r="G433" s="125"/>
    </row>
    <row r="434" spans="2:8">
      <c r="B434" s="180" t="s">
        <v>118</v>
      </c>
      <c r="C434" s="180"/>
      <c r="D434" s="129"/>
      <c r="E434" s="138"/>
      <c r="F434" s="30"/>
      <c r="G434" s="125"/>
    </row>
    <row r="435" spans="2:8">
      <c r="B435" s="180" t="s">
        <v>119</v>
      </c>
      <c r="C435" s="180"/>
      <c r="D435" s="129"/>
      <c r="E435" s="138"/>
      <c r="F435" s="30"/>
      <c r="G435" s="125"/>
      <c r="H435" s="139"/>
    </row>
    <row r="436" spans="2:8">
      <c r="B436" s="180" t="s">
        <v>120</v>
      </c>
      <c r="C436" s="180"/>
      <c r="D436" s="129"/>
      <c r="E436" s="138"/>
      <c r="F436" s="30"/>
      <c r="G436" s="125"/>
      <c r="H436" s="139"/>
    </row>
    <row r="437" spans="2:8">
      <c r="B437" s="180" t="s">
        <v>121</v>
      </c>
      <c r="C437" s="180"/>
      <c r="D437" s="129"/>
      <c r="E437" s="138"/>
      <c r="F437" s="30"/>
      <c r="G437" s="140"/>
    </row>
    <row r="438" spans="2:8">
      <c r="B438" s="180" t="s">
        <v>122</v>
      </c>
      <c r="C438" s="180"/>
      <c r="D438" s="129"/>
      <c r="E438" s="138"/>
      <c r="F438" s="30"/>
      <c r="G438" s="30"/>
    </row>
    <row r="439" spans="2:8">
      <c r="B439" s="180" t="s">
        <v>123</v>
      </c>
      <c r="C439" s="180"/>
      <c r="D439" s="129"/>
      <c r="E439" s="138"/>
      <c r="F439" s="30"/>
      <c r="G439" s="30"/>
    </row>
    <row r="440" spans="2:8" ht="12.75" customHeight="1">
      <c r="B440" s="180" t="s">
        <v>124</v>
      </c>
      <c r="C440" s="180"/>
      <c r="D440" s="129"/>
      <c r="E440" s="138"/>
      <c r="F440" s="30"/>
      <c r="G440" s="30"/>
    </row>
    <row r="441" spans="2:8">
      <c r="B441" s="192" t="s">
        <v>125</v>
      </c>
      <c r="C441" s="193"/>
      <c r="D441" s="141">
        <f>717845.66+1086643.75</f>
        <v>1804489.4100000001</v>
      </c>
      <c r="E441" s="138"/>
      <c r="F441" s="30"/>
      <c r="G441" s="30"/>
    </row>
    <row r="442" spans="2:8">
      <c r="B442" s="178"/>
      <c r="C442" s="178"/>
      <c r="F442" s="30"/>
      <c r="G442" s="30"/>
    </row>
    <row r="443" spans="2:8">
      <c r="B443" s="182" t="s">
        <v>126</v>
      </c>
      <c r="C443" s="182"/>
      <c r="D443" s="127"/>
      <c r="E443" s="137">
        <f>SUM(D443:D450)</f>
        <v>0</v>
      </c>
      <c r="F443" s="30"/>
      <c r="G443" s="30"/>
    </row>
    <row r="444" spans="2:8">
      <c r="B444" s="180" t="s">
        <v>127</v>
      </c>
      <c r="C444" s="180"/>
      <c r="D444" s="129"/>
      <c r="E444" s="138"/>
      <c r="F444" s="30"/>
      <c r="G444" s="30"/>
    </row>
    <row r="445" spans="2:8">
      <c r="B445" s="180" t="s">
        <v>75</v>
      </c>
      <c r="C445" s="180"/>
      <c r="D445" s="129"/>
      <c r="E445" s="138"/>
      <c r="F445" s="30"/>
      <c r="G445" s="30"/>
    </row>
    <row r="446" spans="2:8">
      <c r="B446" s="180" t="s">
        <v>128</v>
      </c>
      <c r="C446" s="180"/>
      <c r="D446" s="129"/>
      <c r="E446" s="138"/>
      <c r="F446" s="30"/>
      <c r="G446" s="30"/>
    </row>
    <row r="447" spans="2:8">
      <c r="B447" s="180" t="s">
        <v>129</v>
      </c>
      <c r="C447" s="180"/>
      <c r="D447" s="129"/>
      <c r="E447" s="138"/>
      <c r="F447" s="30"/>
      <c r="G447" s="30"/>
    </row>
    <row r="448" spans="2:8">
      <c r="B448" s="180" t="s">
        <v>130</v>
      </c>
      <c r="C448" s="180"/>
      <c r="D448" s="129"/>
      <c r="E448" s="138"/>
      <c r="F448" s="30"/>
      <c r="G448" s="30"/>
    </row>
    <row r="449" spans="2:7">
      <c r="B449" s="180" t="s">
        <v>76</v>
      </c>
      <c r="C449" s="180"/>
      <c r="D449" s="129"/>
      <c r="E449" s="138"/>
      <c r="F449" s="30"/>
      <c r="G449" s="30"/>
    </row>
    <row r="450" spans="2:7">
      <c r="B450" s="192" t="s">
        <v>131</v>
      </c>
      <c r="C450" s="193"/>
      <c r="D450" s="129"/>
      <c r="E450" s="138"/>
      <c r="F450" s="30"/>
      <c r="G450" s="30"/>
    </row>
    <row r="451" spans="2:7">
      <c r="B451" s="178"/>
      <c r="C451" s="178"/>
      <c r="F451" s="30"/>
      <c r="G451" s="30"/>
    </row>
    <row r="452" spans="2:7">
      <c r="B452" s="142" t="s">
        <v>132</v>
      </c>
      <c r="E452" s="134">
        <f>+E422-E424+E443</f>
        <v>36670808.5</v>
      </c>
      <c r="F452" s="125"/>
      <c r="G452" s="125"/>
    </row>
    <row r="453" spans="2:7">
      <c r="F453" s="143"/>
      <c r="G453" s="30"/>
    </row>
    <row r="454" spans="2:7">
      <c r="F454" s="30"/>
      <c r="G454" s="30"/>
    </row>
    <row r="455" spans="2:7">
      <c r="F455" s="144"/>
      <c r="G455" s="30"/>
    </row>
    <row r="456" spans="2:7">
      <c r="F456" s="144"/>
      <c r="G456" s="30"/>
    </row>
    <row r="457" spans="2:7">
      <c r="F457" s="30"/>
      <c r="G457" s="30"/>
    </row>
    <row r="458" spans="2:7">
      <c r="B458" s="189" t="s">
        <v>173</v>
      </c>
      <c r="C458" s="189"/>
      <c r="D458" s="189"/>
      <c r="E458" s="189"/>
      <c r="F458" s="189"/>
      <c r="G458" s="30"/>
    </row>
    <row r="459" spans="2:7">
      <c r="B459" s="145"/>
      <c r="C459" s="145"/>
      <c r="D459" s="145"/>
      <c r="E459" s="145"/>
      <c r="F459" s="145"/>
      <c r="G459" s="30"/>
    </row>
    <row r="460" spans="2:7">
      <c r="B460" s="145"/>
      <c r="C460" s="145"/>
      <c r="D460" s="145"/>
      <c r="E460" s="145"/>
      <c r="F460" s="145"/>
      <c r="G460" s="30"/>
    </row>
    <row r="461" spans="2:7" ht="21" customHeight="1">
      <c r="B461" s="75" t="s">
        <v>174</v>
      </c>
      <c r="C461" s="76" t="s">
        <v>79</v>
      </c>
      <c r="D461" s="100" t="s">
        <v>80</v>
      </c>
      <c r="E461" s="100" t="s">
        <v>81</v>
      </c>
      <c r="F461" s="30"/>
      <c r="G461" s="30"/>
    </row>
    <row r="462" spans="2:7">
      <c r="B462" s="40" t="s">
        <v>213</v>
      </c>
      <c r="C462" s="146">
        <v>0</v>
      </c>
      <c r="D462" s="111"/>
      <c r="E462" s="111"/>
      <c r="F462" s="30"/>
      <c r="G462" s="30"/>
    </row>
    <row r="463" spans="2:7">
      <c r="B463" s="42"/>
      <c r="C463" s="147">
        <v>0</v>
      </c>
      <c r="D463" s="52"/>
      <c r="E463" s="52"/>
      <c r="F463" s="30"/>
      <c r="G463" s="30"/>
    </row>
    <row r="464" spans="2:7">
      <c r="B464" s="44"/>
      <c r="C464" s="148">
        <v>0</v>
      </c>
      <c r="D464" s="149">
        <v>0</v>
      </c>
      <c r="E464" s="149">
        <v>0</v>
      </c>
      <c r="F464" s="30"/>
      <c r="G464" s="30"/>
    </row>
    <row r="465" spans="2:7" ht="21" customHeight="1">
      <c r="C465" s="39">
        <f t="shared" ref="C465" si="10">SUM(C463:C464)</f>
        <v>0</v>
      </c>
      <c r="D465" s="39">
        <f t="shared" ref="D465" si="11">SUM(D463:D464)</f>
        <v>0</v>
      </c>
      <c r="E465" s="39">
        <f t="shared" ref="E465" si="12">SUM(E463:E464)</f>
        <v>0</v>
      </c>
      <c r="F465" s="30"/>
      <c r="G465" s="30"/>
    </row>
    <row r="466" spans="2:7">
      <c r="F466" s="30"/>
      <c r="G466" s="30"/>
    </row>
    <row r="467" spans="2:7">
      <c r="F467" s="30"/>
      <c r="G467" s="30"/>
    </row>
    <row r="468" spans="2:7">
      <c r="F468" s="30"/>
      <c r="G468" s="30"/>
    </row>
    <row r="469" spans="2:7">
      <c r="F469" s="30"/>
      <c r="G469" s="30"/>
    </row>
    <row r="470" spans="2:7">
      <c r="B470" s="16" t="s">
        <v>73</v>
      </c>
      <c r="F470" s="30"/>
      <c r="G470" s="30"/>
    </row>
    <row r="471" spans="2:7" ht="12" customHeight="1">
      <c r="F471" s="30"/>
      <c r="G471" s="30"/>
    </row>
    <row r="472" spans="2:7">
      <c r="C472" s="17"/>
      <c r="D472" s="17"/>
      <c r="E472" s="17"/>
    </row>
    <row r="473" spans="2:7">
      <c r="C473" s="17"/>
      <c r="D473" s="17"/>
      <c r="E473" s="17"/>
    </row>
    <row r="474" spans="2:7">
      <c r="C474" s="17"/>
      <c r="D474" s="17"/>
      <c r="E474" s="17"/>
    </row>
    <row r="475" spans="2:7">
      <c r="B475" s="30"/>
      <c r="C475" s="30"/>
      <c r="D475" s="30"/>
      <c r="E475" s="30"/>
      <c r="G475" s="30"/>
    </row>
    <row r="476" spans="2:7">
      <c r="B476" s="150"/>
      <c r="C476" s="150"/>
      <c r="D476" s="150"/>
      <c r="E476" s="150"/>
      <c r="F476" s="150"/>
      <c r="G476" s="150"/>
    </row>
    <row r="477" spans="2:7">
      <c r="B477" s="156"/>
      <c r="C477" s="151"/>
      <c r="D477" s="169"/>
      <c r="E477" s="169"/>
      <c r="F477" s="30"/>
      <c r="G477" s="152"/>
    </row>
    <row r="478" spans="2:7">
      <c r="B478" s="153"/>
      <c r="C478" s="154"/>
      <c r="D478" s="181"/>
      <c r="E478" s="181"/>
      <c r="F478" s="155"/>
      <c r="G478" s="155"/>
    </row>
    <row r="479" spans="2:7">
      <c r="B479" s="150"/>
      <c r="C479" s="150"/>
      <c r="D479" s="150"/>
      <c r="E479" s="150"/>
      <c r="F479" s="17"/>
      <c r="G479" s="17"/>
    </row>
    <row r="480" spans="2:7">
      <c r="B480" s="150"/>
      <c r="C480" s="150"/>
      <c r="D480" s="150"/>
      <c r="E480" s="150"/>
      <c r="F480" s="17"/>
      <c r="G480" s="17"/>
    </row>
    <row r="481" spans="2:5">
      <c r="B481" s="30"/>
      <c r="C481" s="30"/>
      <c r="D481" s="30"/>
      <c r="E481" s="30"/>
    </row>
    <row r="482" spans="2:5">
      <c r="B482" s="30"/>
      <c r="C482" s="30"/>
      <c r="D482" s="30"/>
      <c r="E482" s="30"/>
    </row>
    <row r="484" spans="2:5" ht="12.75" customHeight="1"/>
    <row r="487" spans="2:5" ht="12.75" customHeight="1"/>
  </sheetData>
  <mergeCells count="68">
    <mergeCell ref="A2:L2"/>
    <mergeCell ref="A3:L3"/>
    <mergeCell ref="A4:L4"/>
    <mergeCell ref="A9:L9"/>
    <mergeCell ref="B396:E396"/>
    <mergeCell ref="D223:E223"/>
    <mergeCell ref="D230:E230"/>
    <mergeCell ref="D254:E254"/>
    <mergeCell ref="D261:E261"/>
    <mergeCell ref="D73:E73"/>
    <mergeCell ref="D209:E209"/>
    <mergeCell ref="D216:E216"/>
    <mergeCell ref="C7:E7"/>
    <mergeCell ref="B400:E400"/>
    <mergeCell ref="B407:C407"/>
    <mergeCell ref="B416:C416"/>
    <mergeCell ref="B421:E421"/>
    <mergeCell ref="B458:F458"/>
    <mergeCell ref="B451:C451"/>
    <mergeCell ref="B408:C408"/>
    <mergeCell ref="B450:C450"/>
    <mergeCell ref="B441:C441"/>
    <mergeCell ref="B440:C440"/>
    <mergeCell ref="B449:C449"/>
    <mergeCell ref="B444:C444"/>
    <mergeCell ref="B437:C437"/>
    <mergeCell ref="B445:C445"/>
    <mergeCell ref="B446:C446"/>
    <mergeCell ref="B447:C447"/>
    <mergeCell ref="B448:C448"/>
    <mergeCell ref="B443:C443"/>
    <mergeCell ref="B413:C413"/>
    <mergeCell ref="B414:C414"/>
    <mergeCell ref="B415:C415"/>
    <mergeCell ref="B423:C423"/>
    <mergeCell ref="B433:C433"/>
    <mergeCell ref="D478:E478"/>
    <mergeCell ref="B419:E419"/>
    <mergeCell ref="B420:E420"/>
    <mergeCell ref="B422:C422"/>
    <mergeCell ref="B424:C424"/>
    <mergeCell ref="B425:C425"/>
    <mergeCell ref="B426:C426"/>
    <mergeCell ref="B427:C427"/>
    <mergeCell ref="B428:C428"/>
    <mergeCell ref="B429:C429"/>
    <mergeCell ref="B430:C430"/>
    <mergeCell ref="B439:C439"/>
    <mergeCell ref="B442:C442"/>
    <mergeCell ref="B434:C434"/>
    <mergeCell ref="B435:C435"/>
    <mergeCell ref="B436:C436"/>
    <mergeCell ref="D477:E477"/>
    <mergeCell ref="B398:E398"/>
    <mergeCell ref="B399:E399"/>
    <mergeCell ref="B401:C401"/>
    <mergeCell ref="B402:C402"/>
    <mergeCell ref="B403:C403"/>
    <mergeCell ref="B404:C404"/>
    <mergeCell ref="B405:C405"/>
    <mergeCell ref="B406:C406"/>
    <mergeCell ref="B409:C409"/>
    <mergeCell ref="B410:C410"/>
    <mergeCell ref="B411:C411"/>
    <mergeCell ref="B431:C431"/>
    <mergeCell ref="B432:C432"/>
    <mergeCell ref="B438:C438"/>
    <mergeCell ref="B412:C412"/>
  </mergeCells>
  <dataValidations disablePrompts="1" count="4">
    <dataValidation allowBlank="1" showInputMessage="1" showErrorMessage="1" prompt="Saldo final del periodo que corresponde la cuenta pública presentada (mensual:  enero, febrero, marzo, etc.; trimestral: 1er, 2do, 3ro. o 4to.)." sqref="C139 C205 C212 C219"/>
    <dataValidation allowBlank="1" showInputMessage="1" showErrorMessage="1" prompt="Corresponde al número de la cuenta de acuerdo al Plan de Cuentas emitido por el CONAC (DOF 22/11/2010)." sqref="B139"/>
    <dataValidation allowBlank="1" showInputMessage="1" showErrorMessage="1" prompt="Características cualitativas significativas que les impacten financieramente." sqref="D139:E139 E205 E212 E219"/>
    <dataValidation allowBlank="1" showInputMessage="1" showErrorMessage="1" prompt="Especificar origen de dicho recurso: Federal, Estatal, Municipal, Particulares." sqref="D205 D212 D219"/>
  </dataValidations>
  <pageMargins left="0.47244094488188981" right="0.70866141732283472" top="0.39370078740157483" bottom="0.74803149606299213" header="0.31496062992125984" footer="0.31496062992125984"/>
  <pageSetup scale="37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NOTAS</vt:lpstr>
      <vt:lpstr>NOTAS!Área_de_impresión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2017-08-11T16:20:43Z</cp:lastPrinted>
  <dcterms:created xsi:type="dcterms:W3CDTF">2014-01-27T16:27:43Z</dcterms:created>
  <dcterms:modified xsi:type="dcterms:W3CDTF">2017-08-11T16:20:50Z</dcterms:modified>
</cp:coreProperties>
</file>