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4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NOTAS" sheetId="25" r:id="rId2"/>
  </sheets>
  <definedNames>
    <definedName name="_xlnm.Print_Area" localSheetId="1">NOTAS!$A$2:$L$527</definedName>
  </definedNames>
  <calcPr calcId="152511"/>
</workbook>
</file>

<file path=xl/calcChain.xml><?xml version="1.0" encoding="utf-8"?>
<calcChain xmlns="http://schemas.openxmlformats.org/spreadsheetml/2006/main">
  <c r="D490" i="25" l="1"/>
  <c r="D457" i="25"/>
  <c r="D463" i="25"/>
  <c r="E424" i="25" l="1"/>
  <c r="E423" i="25"/>
  <c r="E422" i="25"/>
  <c r="E421" i="25"/>
  <c r="E420" i="25"/>
  <c r="E419" i="25"/>
  <c r="E417" i="25"/>
  <c r="E416" i="25"/>
  <c r="E415" i="25"/>
  <c r="E414" i="25"/>
  <c r="E413" i="25"/>
  <c r="E412" i="25"/>
  <c r="E411" i="25"/>
  <c r="E410" i="25"/>
  <c r="C426" i="25" l="1"/>
  <c r="D426" i="25"/>
  <c r="E426" i="25"/>
  <c r="D203" i="25"/>
  <c r="C403" i="25" l="1"/>
  <c r="D514" i="25" l="1"/>
  <c r="E514" i="25"/>
  <c r="C514" i="25"/>
  <c r="C264" i="25"/>
  <c r="C232" i="25"/>
  <c r="C225" i="25"/>
  <c r="C218" i="25"/>
  <c r="C211" i="25"/>
  <c r="F203" i="25"/>
  <c r="E203" i="25"/>
  <c r="C145" i="25"/>
  <c r="C136" i="25"/>
  <c r="C73" i="25"/>
  <c r="C66" i="25"/>
  <c r="C55" i="25"/>
  <c r="F44" i="25"/>
  <c r="E44" i="25"/>
  <c r="D44" i="25"/>
  <c r="C44" i="25"/>
  <c r="D36" i="25"/>
  <c r="E36" i="25"/>
  <c r="C36" i="25"/>
  <c r="E23" i="25"/>
  <c r="C23" i="25"/>
  <c r="E459" i="25" l="1"/>
  <c r="E492" i="25" l="1"/>
  <c r="E473" i="25"/>
  <c r="E452" i="25"/>
  <c r="E501" i="25" l="1"/>
  <c r="E465" i="25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<sst xmlns="http://schemas.openxmlformats.org/spreadsheetml/2006/main" count="692" uniqueCount="456">
  <si>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</si>
  <si>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</si>
  <si>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</si>
  <si>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</si>
  <si>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</si>
  <si>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</si>
  <si>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</si>
  <si>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</si>
  <si>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</si>
  <si>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</si>
  <si>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</si>
  <si>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</si>
  <si>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</si>
  <si>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</si>
  <si>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</si>
  <si>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</si>
  <si>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</si>
  <si>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</si>
  <si>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</si>
  <si>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</si>
  <si>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</si>
  <si>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</si>
  <si>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</si>
  <si>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</si>
  <si>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</si>
  <si>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</si>
  <si>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</si>
  <si>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</si>
  <si>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</si>
  <si>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</si>
  <si>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</si>
  <si>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</si>
  <si>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</si>
  <si>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</si>
  <si>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</si>
  <si>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</si>
  <si>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</si>
  <si>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</si>
  <si>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</si>
  <si>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</si>
  <si>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</si>
  <si>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</si>
  <si>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</si>
  <si>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</si>
  <si>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</si>
  <si>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</si>
  <si>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</si>
  <si>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</si>
  <si>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</si>
  <si>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</si>
  <si>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</si>
  <si>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</si>
  <si>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</si>
  <si>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</si>
  <si>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</si>
  <si>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</si>
  <si>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</si>
  <si>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</si>
  <si>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</si>
  <si>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</si>
  <si>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</si>
  <si>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</si>
  <si>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</si>
  <si>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</si>
  <si>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</si>
  <si>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</si>
  <si>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</si>
  <si>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</si>
  <si>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</si>
  <si>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</si>
  <si>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</si>
  <si>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</si>
  <si>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</si>
  <si>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</si>
  <si>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GASTOS Y OTRAS PÉRDIDAS</t>
  </si>
  <si>
    <t>Provisiones</t>
  </si>
  <si>
    <t>Otros Gastos</t>
  </si>
  <si>
    <t>MONTO</t>
  </si>
  <si>
    <t>ESF-08 BIENES MUEBLES E INMUEBLES</t>
  </si>
  <si>
    <t>SALDO INICIAL</t>
  </si>
  <si>
    <t>SALDO FINAL</t>
  </si>
  <si>
    <t>FLUJO</t>
  </si>
  <si>
    <t>CRITERIO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</si>
  <si>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</si>
  <si>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</si>
  <si>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</si>
  <si>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</si>
  <si>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</si>
  <si>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</si>
  <si>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</si>
  <si>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</si>
  <si>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</si>
  <si>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</si>
  <si>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</si>
  <si>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</si>
  <si>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</si>
  <si>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</si>
  <si>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</si>
  <si>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</si>
  <si>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</si>
  <si>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</si>
  <si>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</si>
  <si>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</si>
  <si>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</si>
  <si>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</si>
  <si>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</si>
  <si>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</si>
  <si>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</si>
  <si>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</si>
  <si>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</si>
  <si>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</si>
  <si>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</si>
  <si>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</si>
  <si>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</si>
  <si>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</si>
  <si>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</si>
  <si>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</si>
  <si>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</si>
  <si>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</si>
  <si>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</si>
  <si>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</si>
  <si>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</si>
  <si>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</si>
  <si>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</si>
  <si>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</si>
  <si>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</si>
  <si>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</si>
  <si>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</si>
  <si>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</si>
  <si>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</si>
  <si>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</si>
  <si>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</si>
  <si>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</si>
  <si>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>ACTIVO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</si>
  <si>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</si>
  <si>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</si>
  <si>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</si>
  <si>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</si>
  <si>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</si>
  <si>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</si>
  <si>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</si>
  <si>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</si>
  <si>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</si>
  <si>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</si>
  <si>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</si>
  <si>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</si>
  <si>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</si>
  <si>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</si>
  <si>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</si>
  <si>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</si>
  <si>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</si>
  <si>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</si>
  <si>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</si>
  <si>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</si>
  <si>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</si>
  <si>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</si>
  <si>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</si>
  <si>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</si>
  <si>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</si>
  <si>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</si>
  <si>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</si>
  <si>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</si>
  <si>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</si>
  <si>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</si>
  <si>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</si>
  <si>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</si>
  <si>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</si>
  <si>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</si>
  <si>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</si>
  <si>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</si>
  <si>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</si>
  <si>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</si>
  <si>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</si>
  <si>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</si>
  <si>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</si>
  <si>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ESF-03 DEUDORES P/RECUPERAR</t>
  </si>
  <si>
    <t>ERA-02 OTROS INGRESOS Y BENEFICIOS</t>
  </si>
  <si>
    <t xml:space="preserve">NOTAS A LOS ESTADOS FINANCIEROS </t>
  </si>
  <si>
    <t>1114 Inversiones a 3 meses</t>
  </si>
  <si>
    <t>1121 Inversiones mayores a 3 meses hasta 12.</t>
  </si>
  <si>
    <t>* EFECTIVO Y EQUIVALENTES</t>
  </si>
  <si>
    <t>1140 INVENTARIOS</t>
  </si>
  <si>
    <t>1150 ALMACENES</t>
  </si>
  <si>
    <t>1125 DEUDORES POR ANTICIPOS</t>
  </si>
  <si>
    <t>1123 DEUDORES PENDIENTES POR RECUPERAR</t>
  </si>
  <si>
    <t>1124 INGRESOS POR RECUPERAR CP</t>
  </si>
  <si>
    <t>1122 CUENTAS POR COBRAR CP</t>
  </si>
  <si>
    <t>1211 INVERSIONES A LP</t>
  </si>
  <si>
    <t>1213 FIDEICOMISOS, MANDATOS Y CONTRATOS ANÁLOGOS</t>
  </si>
  <si>
    <t>1214 PARTICIPACIONES Y APORTACIONES DE CAPITAL</t>
  </si>
  <si>
    <t>ESF-07 PARTICIPACIONES Y APORTACIONES DE CAPITAL</t>
  </si>
  <si>
    <t>1230 BIENES INMUEBLES, INFRAESTRUCTURA Y CONTRUCCIONES EN PROCESO</t>
  </si>
  <si>
    <t>1240 BIENES MUEBLES</t>
  </si>
  <si>
    <t>1260 DEPRECIACIÓN, DETERIORO Y AMORTIZACIÓN ACUMULADA DE BIENES</t>
  </si>
  <si>
    <t>1250 ACTIVOS INTANGIBLES</t>
  </si>
  <si>
    <t>1270 ACTIVOS DIFERIDOS</t>
  </si>
  <si>
    <t>1280 ESTIMACIÓN POR PÉRDIDA O DETERIORO DE ACTIVOS NO CIRCULANTES</t>
  </si>
  <si>
    <t>ESF-12 CUENTAS Y DOCUMENTOS POR PAGAR</t>
  </si>
  <si>
    <t>2159 OTROS PASIVOS DIFERIDOS A CORTO PLAZO</t>
  </si>
  <si>
    <t>2160 FONDOS Y BIENES DE TERCEROS EN GARANTÍA Y/O ADMINISTRACIÓN CP</t>
  </si>
  <si>
    <t>2240 PASIVOS DIFERIDOS A LARGO PLAZO</t>
  </si>
  <si>
    <t>2199 OTROS PASIVOS CIRCULANTES</t>
  </si>
  <si>
    <t>4100 INGRESOS DE GESTIÓN</t>
  </si>
  <si>
    <t>4200 PARTICIPACIONES, APORTACIONES, TRANSFERENCIAS, ASIGNACIONES, SUBSIDIOS Y OTRAS AYUDAS</t>
  </si>
  <si>
    <t xml:space="preserve">4300 OTROS INGRESOS Y BENEFICIOS
</t>
  </si>
  <si>
    <t>3110 HACIENDA PUBLICA/PATRIMONIO CONTRIBUIDO</t>
  </si>
  <si>
    <t>3210 HACIENDA PUBLICA /PATRIMONIO GENERADO</t>
  </si>
  <si>
    <t>1210 INVERSIONES FINANCIERAS A LARGO PLAZO</t>
  </si>
  <si>
    <t>1230 BIENES INMUEBLES, INFRAESTRUCTURA Y CONSTRUCCIONES EN PROCESO</t>
  </si>
  <si>
    <t>7000 CUENTAS DE ORDEN CONTABLES</t>
  </si>
  <si>
    <t>INSTITUTO DE ALFABETIZACIÓN Y EDUCACIÓN BÁSICA PARA ADULTOS</t>
  </si>
  <si>
    <t>NO APLICA</t>
  </si>
  <si>
    <t>1122602001</t>
  </si>
  <si>
    <t>2015</t>
  </si>
  <si>
    <t>1122602002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</si>
  <si>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</si>
  <si>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</si>
  <si>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</si>
  <si>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</si>
  <si>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</si>
  <si>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</si>
  <si>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</si>
  <si>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</si>
  <si>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</si>
  <si>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</si>
  <si>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</si>
  <si>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</si>
  <si>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</si>
  <si>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</si>
  <si>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</si>
  <si>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</si>
  <si>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</si>
  <si>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</si>
  <si>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</si>
  <si>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</si>
  <si>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</si>
  <si>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1263252301  CAMARAS FOTOGRAFICAS</t>
  </si>
  <si>
    <t>1263454101  AUTOMÓVILES Y CAMIONES 2010</t>
  </si>
  <si>
    <t>1263454901  OTROS EQUIPOS DE TRANSPORTE 2010</t>
  </si>
  <si>
    <t>1263656901  OTROS EQUIPOS 2010</t>
  </si>
  <si>
    <t>76064391.12</t>
  </si>
  <si>
    <t>2111101001  SUELDOS POR PAGAR</t>
  </si>
  <si>
    <t>2111102001  SUELDOS DEVENGADOS E</t>
  </si>
  <si>
    <t>2111401001  APORTACIÓN PATRONAL ISSEG</t>
  </si>
  <si>
    <t>2111401002  APORTACION PATRONAL ISSSTE</t>
  </si>
  <si>
    <t>2112101001  PROVEEDORES DE BIENES Y SERVICIOS</t>
  </si>
  <si>
    <t>2112102001  PROVEEDORES EJE ANT</t>
  </si>
  <si>
    <t>2115203002  TRANSFERENCIAS DE EN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</si>
  <si>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</si>
  <si>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</si>
  <si>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</si>
  <si>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</si>
  <si>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</si>
  <si>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</si>
  <si>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</si>
  <si>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</si>
  <si>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</si>
  <si>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</si>
  <si>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</si>
  <si>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</si>
  <si>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</si>
  <si>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</si>
  <si>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</si>
  <si>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2117906001  SERVICIOS FUNERARIOS</t>
  </si>
  <si>
    <t>2117907001  MUEBLERIAS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</si>
  <si>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</si>
  <si>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</si>
  <si>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</si>
  <si>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</si>
  <si>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</si>
  <si>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</si>
  <si>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</si>
  <si>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</si>
  <si>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</si>
  <si>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2119904008  CXP REMANENTE EN SOL</t>
  </si>
  <si>
    <t>2119904023  CXP FEDERACION POR INTERESES</t>
  </si>
  <si>
    <t>2119905001  ACREEDORES DIVERSOS</t>
  </si>
  <si>
    <t>2119905006  ACREEDORES VARIOS</t>
  </si>
  <si>
    <t>2119905007  ACREEDORES 2004</t>
  </si>
  <si>
    <t>4212826201  INEA SERVICIOS PERSONALES</t>
  </si>
  <si>
    <t>4212826202  INEA MATERIALES Y SUMINISTROS</t>
  </si>
  <si>
    <t>4212826203  INEA SERVICIOS GENERALES</t>
  </si>
  <si>
    <t>4221911000  SERVICIOS PERSONALES</t>
  </si>
  <si>
    <t>4221912000  MATERIALES Y SUMINISTROS</t>
  </si>
  <si>
    <t>4221913000  SERVICIOS GENERALES</t>
  </si>
  <si>
    <t>4311 Int. Ganados de Val.,Créditos, Bonos</t>
  </si>
  <si>
    <t>100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</si>
  <si>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</si>
  <si>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</si>
  <si>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</si>
  <si>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</si>
  <si>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</si>
  <si>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</si>
  <si>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-65841038.9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</si>
  <si>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</si>
  <si>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</si>
  <si>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</si>
  <si>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</si>
  <si>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</si>
  <si>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</si>
  <si>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</si>
  <si>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</si>
  <si>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</si>
  <si>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</si>
  <si>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3220000023  RESULTADO DEL EJERCICIO 2015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</si>
  <si>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</si>
  <si>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</si>
  <si>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</si>
  <si>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</si>
  <si>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</si>
  <si>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1260   DEPRECIACIÓN y DETERIORO ACUM.</t>
  </si>
  <si>
    <t>4212826204 INEA AYUDAS Y SUBSIDIOS</t>
  </si>
  <si>
    <t>4169610154 INGRESO POR CONCEPTO DE DONATIVOS</t>
  </si>
  <si>
    <t>4173711005 INGRESO X VTA.BIENES Y SERV.</t>
  </si>
  <si>
    <t>1263151101  MUEBLES DE OFICINA Y ESTANTERÍA</t>
  </si>
  <si>
    <t>1263151201  MUEBLES, EXCEPTO DE OFICINA Y ESTANTERÍA</t>
  </si>
  <si>
    <t>1263151501  EPO. DE COMPUTO Y DE TECNOLOGÍA DE LA INFORMACIÓN</t>
  </si>
  <si>
    <t>1263151901  OTROS MOBILIARIOS Y EQUIPOS DE ADMINISTRACIÓN</t>
  </si>
  <si>
    <t>1263252101  EQUIPOS Y APARATOS AUDIOVISUALES</t>
  </si>
  <si>
    <t>1263252901  OTRO MOBILIARIO Y EQUIPO EDUCACIONAL Y RECREATIVO</t>
  </si>
  <si>
    <t>1263656501  EQUIPO DE COMUNICACIÓN Y TELECOMUNICACIÓN</t>
  </si>
  <si>
    <t>1263656601  EQUIPOS DE GENERACIÓN ELÉCTRICA, APARATOS Y ACCESORIOS ELÉCTRONICOS</t>
  </si>
  <si>
    <t>1263656701  HERRAMIENTAS Y MÁQUINAS-HERRAMIENTAS</t>
  </si>
  <si>
    <t>2117202007  APORTACIÓN PATRÓN SAR 2%</t>
  </si>
  <si>
    <t>2117202008  APORTACIÓN PATRÓN CE</t>
  </si>
  <si>
    <t>2117910001  VIVIENDA</t>
  </si>
  <si>
    <t>2117911003  ISSSTE PRESTAMOS</t>
  </si>
  <si>
    <t>2117911010  FOVISSTE CREDITO HIPOTECARIO</t>
  </si>
  <si>
    <t>2119904002  CXP A GEG</t>
  </si>
  <si>
    <t>4221914000  AYUDAS Y SUBSIDIOS</t>
  </si>
  <si>
    <t>4213834000 CONVENIO FED AYIDAS Y SUBSIDIOS</t>
  </si>
  <si>
    <t>2119904007  CXP GEG SANCIONES</t>
  </si>
  <si>
    <t>4213831000  CONVENIO FED AYUDAS</t>
  </si>
  <si>
    <t>2117202009  APORTACIÓN TRABAJADO</t>
  </si>
  <si>
    <t>2117202010  APORTACIÓN PATRÓN FO</t>
  </si>
  <si>
    <t>2117202011  APORTACIÓN TRABAJADO</t>
  </si>
  <si>
    <t>4399 Otros Ingresos y  Beneficios Varios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</si>
  <si>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</si>
  <si>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</si>
  <si>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</si>
  <si>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</si>
  <si>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</si>
  <si>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</si>
  <si>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</si>
  <si>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</si>
  <si>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</si>
  <si>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</si>
  <si>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</si>
  <si>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</si>
  <si>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</si>
  <si>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</si>
  <si>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</si>
  <si>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5121214000  MAT.,UTILES Y EQUIPO</t>
  </si>
  <si>
    <t>5121215000  MATERIAL IMPRESO E I</t>
  </si>
  <si>
    <t>5121216000  MATERIAL DE LIMPIEZA</t>
  </si>
  <si>
    <t>5122221000  ALIMENTACIÓN DE PERSONAS</t>
  </si>
  <si>
    <t>5124242000  CEMENTO Y PRODUCTOS DE CONCRETO</t>
  </si>
  <si>
    <t>5124244000  MADERA Y PRODUCTOS DE MADERA</t>
  </si>
  <si>
    <t>5124246000  MATERIAL ELECTRICO Y ELECTRONICO</t>
  </si>
  <si>
    <t>5124247000  ARTICULOS METALICOS</t>
  </si>
  <si>
    <t>5124248000  MATERIALES COMPLEMENTARIOS</t>
  </si>
  <si>
    <t>5124249000  OTROS MATERIALES Y A</t>
  </si>
  <si>
    <t>5126261000  COMBUSTIBLES, LUBRI</t>
  </si>
  <si>
    <t>5127271000  VESTUARIOS Y UNIFORMES</t>
  </si>
  <si>
    <t>5127272000  PRENDAS DE PROTECCIÓN</t>
  </si>
  <si>
    <t>5127273000  ARTÍCULOS DEPORTIVOS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</si>
  <si>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</si>
  <si>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</si>
  <si>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</si>
  <si>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</si>
  <si>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</si>
  <si>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</si>
  <si>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</si>
  <si>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</si>
  <si>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</si>
  <si>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5131318000  SERVICIOS POSTALES Y TELEGRAFICOS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</si>
  <si>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</si>
  <si>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</si>
  <si>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</si>
  <si>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</si>
  <si>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</si>
  <si>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</si>
  <si>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</si>
  <si>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5134341000  SERVICIOS FINANCIEROS Y BANCARIOS</t>
  </si>
  <si>
    <t>5134345000  SEGUROS DE BIENES PATRIMONIALES</t>
  </si>
  <si>
    <t>5134348000  COMISIONES POR VENTAS</t>
  </si>
  <si>
    <t>5135351000  CONSERV. Y MANTENIMI</t>
  </si>
  <si>
    <t>5135352000  INST., REPAR. MTTO.</t>
  </si>
  <si>
    <t>5135355000  REPAR. Y MTTO. DE EQ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</si>
  <si>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</si>
  <si>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</si>
  <si>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</si>
  <si>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</si>
  <si>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</si>
  <si>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</si>
  <si>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</si>
  <si>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</si>
  <si>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5137379000  OT. SER. TRASLADO</t>
  </si>
  <si>
    <t>5138382000  GASTOS DE ORDEN SOCIAL Y CULTURAL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</si>
  <si>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</si>
  <si>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</si>
  <si>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</si>
  <si>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</si>
  <si>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</si>
  <si>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</si>
  <si>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</si>
  <si>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5242442000  BECAS O. AYUDA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</si>
  <si>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</si>
  <si>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</si>
  <si>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</si>
  <si>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</si>
  <si>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</si>
  <si>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</si>
  <si>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</si>
  <si>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</si>
  <si>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</si>
  <si>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1112102010  BBVA Bancomer 001927</t>
  </si>
  <si>
    <t>1112102011  BBVA Bancomer 010384</t>
  </si>
  <si>
    <t>1112102012  BBVA Bancomer 010384</t>
  </si>
  <si>
    <t>1112106001  BANCO BAJIO 3385671</t>
  </si>
  <si>
    <t>5132323000  ARRE. M. Y EQ. EDU</t>
  </si>
  <si>
    <t>2112101002  PADRON UNICO DE PROVEEDORES</t>
  </si>
  <si>
    <t>1111201002  FONDO FIJO</t>
  </si>
  <si>
    <t>1112102013  BBVA Bancomer 010635</t>
  </si>
  <si>
    <t>2117101003  ISR SALARIOS POR PAGAR</t>
  </si>
  <si>
    <t>5132327000  ARRE. ACT. INTANG</t>
  </si>
  <si>
    <t>5134347000  FLETES Y MANIOBRAS</t>
  </si>
  <si>
    <t>5135353000  INST., REPAR. Y MTT</t>
  </si>
  <si>
    <t>5129293000  REF. A. EQ. EDU Y R</t>
  </si>
  <si>
    <t>5133334000  CAPACITACIÓN</t>
  </si>
  <si>
    <t>5138381000  GASTOS DE CEREMONIAL</t>
  </si>
  <si>
    <t>Al 31 de Diciembre del 2016</t>
  </si>
  <si>
    <t>81947874.33</t>
  </si>
  <si>
    <t>5883483.21</t>
  </si>
  <si>
    <t>5132325000  ARRENDAMIENTO DE EQU</t>
  </si>
  <si>
    <t>5134344000  SEGUROS DE RESPONSAB</t>
  </si>
  <si>
    <t>5136365000  SERV. DE LA INDUSTR</t>
  </si>
  <si>
    <t>5152523000  CÁMARAS FOTOGRÁFICAS Y DE VIDEO</t>
  </si>
  <si>
    <t>3252000001 AJUSTES Y CORRECCIONES</t>
  </si>
  <si>
    <t>-3706450.21</t>
  </si>
  <si>
    <t>-83428102.64</t>
  </si>
  <si>
    <t>249698567.79</t>
  </si>
  <si>
    <t>5515151100  DEP. MUEBLES DE OFIC</t>
  </si>
  <si>
    <t>5515151200  DEP. MUEBLES, EXCEP</t>
  </si>
  <si>
    <t>5515151500  DEP. EQUIPO DE COMPU</t>
  </si>
  <si>
    <t>5515151900  DEP. OTROS MOBILIARI</t>
  </si>
  <si>
    <t>5515252100  DEP. EQUIPO Y APARAT</t>
  </si>
  <si>
    <t>5515252300  DEP. CÁMARAS FOTOGRÁ</t>
  </si>
  <si>
    <t>5515656500  DEP. EQUIPOS DE COMU</t>
  </si>
  <si>
    <t>5515656600  DEP. EQUIPO DE GENER</t>
  </si>
  <si>
    <t>5515656700  DEP. HERRAMIENTAS Y</t>
  </si>
  <si>
    <t>5515656900  DEP. OTROS EQUIPOS</t>
  </si>
  <si>
    <t>5515454100  DEP. AUTOMOVILES Y CAMIONES</t>
  </si>
  <si>
    <t>5515454900  DEP. OTROS EQUIPOS DE TRANSPORTE</t>
  </si>
  <si>
    <t>-5073752.58</t>
  </si>
  <si>
    <t>Correspondiente 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</si>
</sst>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.00;\-#,##0.00;&quot; &quot;"/>
    <numFmt numFmtId="167" formatCode="#,##0;\-#,##0;&quot; &quot;"/>
    <numFmt numFmtId="168" formatCode="#,##0.000000000"/>
    <numFmt numFmtId="169" formatCode="_-[$€-2]* #,##0.00_-;\-[$€-2]* #,##0.00_-;_-[$€-2]* &quot;-&quot;??_-"/>
    <numFmt numFmtId="170" formatCode="_-* #,##0.00\ _€_-;\-* #,##0.00\ _€_-;_-* &quot;-&quot;??\ _€_-;_-@_-"/>
    <numFmt numFmtId="171" formatCode="#,##0.00_-;#,##0.00\-;&quot; &quot;"/>
    <numFmt numFmtId="172" formatCode="#,##0.0000000000"/>
    <numFmt numFmtId="173" formatCode="#,##0.00000000"/>
  </numFmts>
  <fonts count="28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1"/>
      <name val="Soberana Sans Light"/>
    </font>
    <font>
      <b/>
      <sz val="8"/>
      <color rgb="FF002060"/>
      <name val="Arial"/>
      <family val="2"/>
    </font>
    <font>
      <b/>
      <sz val="8"/>
      <color rgb="FF0070C0"/>
      <name val="Arial"/>
      <family val="2"/>
    </font>
    <font>
      <b/>
      <u/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21" applyNumberFormat="0" applyFont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170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20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166" fontId="8" fillId="4" borderId="18" xfId="0" applyNumberFormat="1" applyFont="1" applyFill="1" applyBorder="1"/>
    <xf numFmtId="166" fontId="9" fillId="4" borderId="17" xfId="0" applyNumberFormat="1" applyFont="1" applyFill="1" applyBorder="1"/>
    <xf numFmtId="166" fontId="9" fillId="4" borderId="18" xfId="0" applyNumberFormat="1" applyFont="1" applyFill="1" applyBorder="1"/>
    <xf numFmtId="166" fontId="9" fillId="4" borderId="19" xfId="0" applyNumberFormat="1" applyFont="1" applyFill="1" applyBorder="1"/>
    <xf numFmtId="0" fontId="18" fillId="0" borderId="0" xfId="0" applyFont="1" applyAlignment="1">
      <alignment horizontal="center"/>
    </xf>
    <xf numFmtId="0" fontId="10" fillId="0" borderId="0" xfId="0" applyFont="1"/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 applyAlignment="1"/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20" fillId="4" borderId="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9" fillId="0" borderId="0" xfId="0" applyFont="1" applyAlignment="1">
      <alignment horizontal="justify"/>
    </xf>
    <xf numFmtId="0" fontId="19" fillId="0" borderId="0" xfId="0" applyFont="1" applyAlignment="1">
      <alignment horizontal="justify"/>
    </xf>
    <xf numFmtId="0" fontId="19" fillId="0" borderId="0" xfId="0" applyFont="1" applyBorder="1" applyAlignment="1">
      <alignment horizontal="left"/>
    </xf>
    <xf numFmtId="0" fontId="21" fillId="4" borderId="0" xfId="0" applyFont="1" applyFill="1" applyBorder="1"/>
    <xf numFmtId="0" fontId="9" fillId="4" borderId="0" xfId="0" applyFont="1" applyFill="1" applyBorder="1"/>
    <xf numFmtId="49" fontId="4" fillId="7" borderId="16" xfId="0" applyNumberFormat="1" applyFont="1" applyFill="1" applyBorder="1" applyAlignment="1">
      <alignment horizontal="left" vertical="center"/>
    </xf>
    <xf numFmtId="49" fontId="4" fillId="7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left"/>
    </xf>
    <xf numFmtId="166" fontId="10" fillId="4" borderId="17" xfId="0" applyNumberFormat="1" applyFont="1" applyFill="1" applyBorder="1"/>
    <xf numFmtId="49" fontId="4" fillId="4" borderId="18" xfId="0" applyNumberFormat="1" applyFont="1" applyFill="1" applyBorder="1" applyAlignment="1">
      <alignment horizontal="left"/>
    </xf>
    <xf numFmtId="166" fontId="10" fillId="4" borderId="18" xfId="0" applyNumberFormat="1" applyFont="1" applyFill="1" applyBorder="1"/>
    <xf numFmtId="49" fontId="4" fillId="4" borderId="19" xfId="0" applyNumberFormat="1" applyFont="1" applyFill="1" applyBorder="1" applyAlignment="1">
      <alignment horizontal="left"/>
    </xf>
    <xf numFmtId="166" fontId="10" fillId="4" borderId="19" xfId="0" applyNumberFormat="1" applyFont="1" applyFill="1" applyBorder="1"/>
    <xf numFmtId="0" fontId="22" fillId="4" borderId="0" xfId="0" applyFont="1" applyFill="1" applyBorder="1"/>
    <xf numFmtId="166" fontId="8" fillId="4" borderId="19" xfId="0" applyNumberFormat="1" applyFont="1" applyFill="1" applyBorder="1"/>
    <xf numFmtId="4" fontId="4" fillId="7" borderId="1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/>
    <xf numFmtId="49" fontId="4" fillId="4" borderId="1" xfId="0" applyNumberFormat="1" applyFont="1" applyFill="1" applyBorder="1" applyAlignment="1">
      <alignment horizontal="left"/>
    </xf>
    <xf numFmtId="166" fontId="10" fillId="4" borderId="2" xfId="0" applyNumberFormat="1" applyFont="1" applyFill="1" applyBorder="1"/>
    <xf numFmtId="49" fontId="4" fillId="4" borderId="0" xfId="0" applyNumberFormat="1" applyFont="1" applyFill="1" applyBorder="1" applyAlignment="1">
      <alignment horizontal="left"/>
    </xf>
    <xf numFmtId="166" fontId="10" fillId="4" borderId="0" xfId="0" applyNumberFormat="1" applyFont="1" applyFill="1" applyBorder="1"/>
    <xf numFmtId="49" fontId="4" fillId="7" borderId="16" xfId="0" applyNumberFormat="1" applyFont="1" applyFill="1" applyBorder="1" applyAlignment="1">
      <alignment horizontal="center" vertical="center" wrapText="1"/>
    </xf>
    <xf numFmtId="166" fontId="9" fillId="4" borderId="0" xfId="0" applyNumberFormat="1" applyFont="1" applyFill="1" applyBorder="1"/>
    <xf numFmtId="49" fontId="4" fillId="4" borderId="3" xfId="0" applyNumberFormat="1" applyFont="1" applyFill="1" applyBorder="1" applyAlignment="1">
      <alignment horizontal="left"/>
    </xf>
    <xf numFmtId="166" fontId="10" fillId="4" borderId="4" xfId="0" applyNumberFormat="1" applyFont="1" applyFill="1" applyBorder="1"/>
    <xf numFmtId="166" fontId="10" fillId="4" borderId="5" xfId="0" applyNumberFormat="1" applyFont="1" applyFill="1" applyBorder="1"/>
    <xf numFmtId="166" fontId="4" fillId="7" borderId="9" xfId="0" applyNumberFormat="1" applyFont="1" applyFill="1" applyBorder="1"/>
    <xf numFmtId="166" fontId="4" fillId="7" borderId="6" xfId="0" applyNumberFormat="1" applyFont="1" applyFill="1" applyBorder="1"/>
    <xf numFmtId="166" fontId="4" fillId="7" borderId="10" xfId="0" applyNumberFormat="1" applyFont="1" applyFill="1" applyBorder="1"/>
    <xf numFmtId="166" fontId="4" fillId="4" borderId="0" xfId="0" applyNumberFormat="1" applyFont="1" applyFill="1" applyBorder="1"/>
    <xf numFmtId="166" fontId="9" fillId="4" borderId="2" xfId="0" applyNumberFormat="1" applyFont="1" applyFill="1" applyBorder="1"/>
    <xf numFmtId="167" fontId="8" fillId="4" borderId="17" xfId="0" applyNumberFormat="1" applyFont="1" applyFill="1" applyBorder="1"/>
    <xf numFmtId="166" fontId="8" fillId="4" borderId="17" xfId="0" applyNumberFormat="1" applyFont="1" applyFill="1" applyBorder="1"/>
    <xf numFmtId="0" fontId="10" fillId="0" borderId="18" xfId="0" applyFont="1" applyBorder="1"/>
    <xf numFmtId="167" fontId="8" fillId="4" borderId="18" xfId="0" applyNumberFormat="1" applyFont="1" applyFill="1" applyBorder="1"/>
    <xf numFmtId="49" fontId="1" fillId="4" borderId="18" xfId="0" applyNumberFormat="1" applyFont="1" applyFill="1" applyBorder="1" applyAlignment="1">
      <alignment horizontal="left"/>
    </xf>
    <xf numFmtId="49" fontId="1" fillId="0" borderId="18" xfId="0" applyNumberFormat="1" applyFont="1" applyFill="1" applyBorder="1" applyAlignment="1">
      <alignment horizontal="left"/>
    </xf>
    <xf numFmtId="166" fontId="1" fillId="0" borderId="18" xfId="0" applyNumberFormat="1" applyFont="1" applyFill="1" applyBorder="1"/>
    <xf numFmtId="0" fontId="8" fillId="7" borderId="16" xfId="0" applyFont="1" applyFill="1" applyBorder="1"/>
    <xf numFmtId="49" fontId="1" fillId="0" borderId="19" xfId="0" applyNumberFormat="1" applyFont="1" applyFill="1" applyBorder="1" applyAlignment="1">
      <alignment horizontal="left"/>
    </xf>
    <xf numFmtId="166" fontId="4" fillId="8" borderId="19" xfId="0" applyNumberFormat="1" applyFont="1" applyFill="1" applyBorder="1"/>
    <xf numFmtId="166" fontId="23" fillId="4" borderId="18" xfId="0" applyNumberFormat="1" applyFont="1" applyFill="1" applyBorder="1"/>
    <xf numFmtId="0" fontId="9" fillId="7" borderId="17" xfId="6" applyFont="1" applyFill="1" applyBorder="1" applyAlignment="1">
      <alignment horizontal="left" vertical="center" wrapText="1"/>
    </xf>
    <xf numFmtId="4" fontId="9" fillId="7" borderId="17" xfId="5" applyNumberFormat="1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wrapText="1"/>
    </xf>
    <xf numFmtId="0" fontId="8" fillId="0" borderId="17" xfId="0" applyFont="1" applyFill="1" applyBorder="1" applyAlignment="1">
      <alignment wrapText="1"/>
    </xf>
    <xf numFmtId="4" fontId="8" fillId="0" borderId="17" xfId="0" applyNumberFormat="1" applyFont="1" applyBorder="1" applyAlignment="1"/>
    <xf numFmtId="0" fontId="8" fillId="0" borderId="1" xfId="0" applyFont="1" applyFill="1" applyBorder="1" applyAlignment="1">
      <alignment wrapText="1"/>
    </xf>
    <xf numFmtId="0" fontId="9" fillId="0" borderId="18" xfId="0" applyFont="1" applyFill="1" applyBorder="1" applyAlignment="1">
      <alignment wrapText="1"/>
    </xf>
    <xf numFmtId="4" fontId="8" fillId="0" borderId="18" xfId="5" applyNumberFormat="1" applyFont="1" applyBorder="1" applyAlignment="1"/>
    <xf numFmtId="0" fontId="8" fillId="4" borderId="1" xfId="0" applyFont="1" applyFill="1" applyBorder="1"/>
    <xf numFmtId="0" fontId="8" fillId="4" borderId="18" xfId="0" applyFont="1" applyFill="1" applyBorder="1"/>
    <xf numFmtId="0" fontId="8" fillId="4" borderId="3" xfId="0" applyFont="1" applyFill="1" applyBorder="1"/>
    <xf numFmtId="0" fontId="8" fillId="4" borderId="19" xfId="0" applyFont="1" applyFill="1" applyBorder="1"/>
    <xf numFmtId="49" fontId="4" fillId="0" borderId="18" xfId="0" applyNumberFormat="1" applyFont="1" applyFill="1" applyBorder="1" applyAlignment="1">
      <alignment horizontal="left"/>
    </xf>
    <xf numFmtId="49" fontId="4" fillId="4" borderId="11" xfId="0" applyNumberFormat="1" applyFont="1" applyFill="1" applyBorder="1" applyAlignment="1">
      <alignment horizontal="left"/>
    </xf>
    <xf numFmtId="49" fontId="8" fillId="0" borderId="17" xfId="0" applyNumberFormat="1" applyFont="1" applyFill="1" applyBorder="1" applyAlignment="1">
      <alignment wrapText="1"/>
    </xf>
    <xf numFmtId="4" fontId="8" fillId="0" borderId="7" xfId="5" applyNumberFormat="1" applyFont="1" applyFill="1" applyBorder="1" applyAlignment="1">
      <alignment wrapText="1"/>
    </xf>
    <xf numFmtId="4" fontId="8" fillId="0" borderId="17" xfId="5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>
      <alignment wrapText="1"/>
    </xf>
    <xf numFmtId="49" fontId="9" fillId="0" borderId="18" xfId="0" applyNumberFormat="1" applyFont="1" applyFill="1" applyBorder="1" applyAlignment="1">
      <alignment wrapText="1"/>
    </xf>
    <xf numFmtId="4" fontId="8" fillId="0" borderId="0" xfId="5" applyNumberFormat="1" applyFont="1" applyFill="1" applyBorder="1" applyAlignment="1">
      <alignment wrapText="1"/>
    </xf>
    <xf numFmtId="4" fontId="8" fillId="0" borderId="18" xfId="5" applyNumberFormat="1" applyFont="1" applyFill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49" fontId="8" fillId="0" borderId="19" xfId="0" applyNumberFormat="1" applyFont="1" applyFill="1" applyBorder="1" applyAlignment="1">
      <alignment wrapText="1"/>
    </xf>
    <xf numFmtId="4" fontId="8" fillId="0" borderId="4" xfId="5" applyNumberFormat="1" applyFont="1" applyFill="1" applyBorder="1" applyAlignment="1">
      <alignment wrapText="1"/>
    </xf>
    <xf numFmtId="4" fontId="8" fillId="0" borderId="19" xfId="5" applyNumberFormat="1" applyFont="1" applyFill="1" applyBorder="1" applyAlignment="1">
      <alignment wrapText="1"/>
    </xf>
    <xf numFmtId="49" fontId="4" fillId="7" borderId="17" xfId="0" applyNumberFormat="1" applyFont="1" applyFill="1" applyBorder="1" applyAlignment="1">
      <alignment horizontal="center" vertical="center"/>
    </xf>
    <xf numFmtId="166" fontId="4" fillId="4" borderId="19" xfId="0" applyNumberFormat="1" applyFont="1" applyFill="1" applyBorder="1"/>
    <xf numFmtId="0" fontId="9" fillId="7" borderId="16" xfId="6" applyFont="1" applyFill="1" applyBorder="1" applyAlignment="1">
      <alignment horizontal="left" vertical="center" wrapText="1"/>
    </xf>
    <xf numFmtId="4" fontId="9" fillId="7" borderId="16" xfId="5" applyNumberFormat="1" applyFont="1" applyFill="1" applyBorder="1" applyAlignment="1">
      <alignment horizontal="center" vertical="center" wrapText="1"/>
    </xf>
    <xf numFmtId="0" fontId="1" fillId="0" borderId="18" xfId="0" applyFont="1" applyBorder="1"/>
    <xf numFmtId="4" fontId="1" fillId="0" borderId="18" xfId="0" applyNumberFormat="1" applyFont="1" applyBorder="1"/>
    <xf numFmtId="49" fontId="4" fillId="4" borderId="18" xfId="0" applyNumberFormat="1" applyFont="1" applyFill="1" applyBorder="1" applyAlignment="1">
      <alignment horizontal="left" wrapText="1"/>
    </xf>
    <xf numFmtId="49" fontId="1" fillId="4" borderId="18" xfId="0" applyNumberFormat="1" applyFont="1" applyFill="1" applyBorder="1" applyAlignment="1">
      <alignment horizontal="left" wrapText="1"/>
    </xf>
    <xf numFmtId="49" fontId="4" fillId="4" borderId="17" xfId="0" applyNumberFormat="1" applyFont="1" applyFill="1" applyBorder="1" applyAlignment="1">
      <alignment horizontal="left" wrapText="1"/>
    </xf>
    <xf numFmtId="0" fontId="8" fillId="4" borderId="16" xfId="0" applyFont="1" applyFill="1" applyBorder="1"/>
    <xf numFmtId="166" fontId="4" fillId="7" borderId="16" xfId="0" applyNumberFormat="1" applyFont="1" applyFill="1" applyBorder="1"/>
    <xf numFmtId="0" fontId="9" fillId="7" borderId="17" xfId="6" applyFont="1" applyFill="1" applyBorder="1" applyAlignment="1">
      <alignment horizontal="center" vertical="center" wrapText="1"/>
    </xf>
    <xf numFmtId="166" fontId="10" fillId="4" borderId="8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166" fontId="1" fillId="0" borderId="1" xfId="0" applyNumberFormat="1" applyFont="1" applyFill="1" applyBorder="1"/>
    <xf numFmtId="166" fontId="1" fillId="0" borderId="2" xfId="0" applyNumberFormat="1" applyFont="1" applyFill="1" applyBorder="1"/>
    <xf numFmtId="49" fontId="4" fillId="7" borderId="6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0" fontId="10" fillId="4" borderId="0" xfId="0" applyFont="1" applyFill="1"/>
    <xf numFmtId="0" fontId="9" fillId="7" borderId="16" xfId="6" applyFont="1" applyFill="1" applyBorder="1" applyAlignment="1">
      <alignment horizontal="center" vertical="center" wrapText="1"/>
    </xf>
    <xf numFmtId="0" fontId="1" fillId="0" borderId="1" xfId="0" applyFont="1" applyBorder="1"/>
    <xf numFmtId="4" fontId="1" fillId="0" borderId="1" xfId="0" applyNumberFormat="1" applyFont="1" applyBorder="1"/>
    <xf numFmtId="49" fontId="8" fillId="4" borderId="3" xfId="0" applyNumberFormat="1" applyFont="1" applyFill="1" applyBorder="1" applyAlignment="1">
      <alignment horizontal="left"/>
    </xf>
    <xf numFmtId="166" fontId="10" fillId="4" borderId="3" xfId="0" applyNumberFormat="1" applyFont="1" applyFill="1" applyBorder="1"/>
    <xf numFmtId="167" fontId="1" fillId="0" borderId="18" xfId="0" applyNumberFormat="1" applyFont="1" applyFill="1" applyBorder="1"/>
    <xf numFmtId="166" fontId="8" fillId="4" borderId="8" xfId="0" applyNumberFormat="1" applyFont="1" applyFill="1" applyBorder="1"/>
    <xf numFmtId="4" fontId="8" fillId="4" borderId="0" xfId="0" applyNumberFormat="1" applyFont="1" applyFill="1" applyBorder="1"/>
    <xf numFmtId="4" fontId="24" fillId="7" borderId="16" xfId="0" applyNumberFormat="1" applyFont="1" applyFill="1" applyBorder="1" applyAlignment="1">
      <alignment horizontal="center" vertical="center"/>
    </xf>
    <xf numFmtId="0" fontId="8" fillId="0" borderId="16" xfId="0" applyFont="1" applyBorder="1"/>
    <xf numFmtId="0" fontId="25" fillId="0" borderId="16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5" fillId="4" borderId="0" xfId="0" applyFont="1" applyFill="1" applyAlignment="1">
      <alignment vertical="center"/>
    </xf>
    <xf numFmtId="43" fontId="25" fillId="0" borderId="16" xfId="2" applyFont="1" applyBorder="1" applyAlignment="1">
      <alignment horizontal="center" vertical="center"/>
    </xf>
    <xf numFmtId="43" fontId="26" fillId="0" borderId="16" xfId="2" applyFont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43" fontId="24" fillId="7" borderId="16" xfId="2" applyFont="1" applyFill="1" applyBorder="1" applyAlignment="1">
      <alignment horizontal="center" vertical="center"/>
    </xf>
    <xf numFmtId="43" fontId="8" fillId="4" borderId="0" xfId="0" applyNumberFormat="1" applyFont="1" applyFill="1" applyBorder="1"/>
    <xf numFmtId="4" fontId="24" fillId="7" borderId="16" xfId="0" applyNumberFormat="1" applyFont="1" applyFill="1" applyBorder="1" applyAlignment="1">
      <alignment horizontal="right" vertical="center"/>
    </xf>
    <xf numFmtId="43" fontId="24" fillId="0" borderId="16" xfId="2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4" fontId="8" fillId="4" borderId="0" xfId="0" applyNumberFormat="1" applyFont="1" applyFill="1"/>
    <xf numFmtId="0" fontId="27" fillId="0" borderId="0" xfId="0" applyFont="1"/>
    <xf numFmtId="171" fontId="1" fillId="0" borderId="16" xfId="0" applyNumberFormat="1" applyFont="1" applyFill="1" applyBorder="1"/>
    <xf numFmtId="0" fontId="24" fillId="7" borderId="16" xfId="0" applyFont="1" applyFill="1" applyBorder="1" applyAlignment="1">
      <alignment vertical="center"/>
    </xf>
    <xf numFmtId="172" fontId="8" fillId="4" borderId="0" xfId="0" applyNumberFormat="1" applyFont="1" applyFill="1" applyBorder="1"/>
    <xf numFmtId="43" fontId="8" fillId="4" borderId="0" xfId="2" applyNumberFormat="1" applyFont="1" applyFill="1" applyBorder="1"/>
    <xf numFmtId="173" fontId="8" fillId="4" borderId="0" xfId="0" applyNumberFormat="1" applyFont="1" applyFill="1" applyBorder="1"/>
    <xf numFmtId="168" fontId="8" fillId="4" borderId="0" xfId="0" applyNumberFormat="1" applyFont="1" applyFill="1" applyBorder="1"/>
    <xf numFmtId="0" fontId="19" fillId="0" borderId="0" xfId="0" applyFont="1" applyBorder="1" applyAlignment="1">
      <alignment horizontal="center"/>
    </xf>
    <xf numFmtId="167" fontId="10" fillId="4" borderId="8" xfId="0" applyNumberFormat="1" applyFont="1" applyFill="1" applyBorder="1"/>
    <xf numFmtId="167" fontId="10" fillId="4" borderId="2" xfId="0" applyNumberFormat="1" applyFont="1" applyFill="1" applyBorder="1"/>
    <xf numFmtId="167" fontId="4" fillId="4" borderId="5" xfId="0" applyNumberFormat="1" applyFont="1" applyFill="1" applyBorder="1"/>
    <xf numFmtId="166" fontId="4" fillId="4" borderId="5" xfId="0" applyNumberFormat="1" applyFont="1" applyFill="1" applyBorder="1"/>
    <xf numFmtId="0" fontId="8" fillId="0" borderId="0" xfId="0" applyFont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8" fillId="0" borderId="0" xfId="0" applyFont="1" applyBorder="1" applyAlignment="1"/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Alignment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8" fillId="7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1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left" vertical="center" wrapText="1"/>
    </xf>
    <xf numFmtId="0" fontId="24" fillId="7" borderId="16" xfId="0" applyFont="1" applyFill="1" applyBorder="1" applyAlignment="1">
      <alignment vertical="center"/>
    </xf>
    <xf numFmtId="0" fontId="8" fillId="4" borderId="0" xfId="0" applyFont="1" applyFill="1" applyBorder="1"/>
    <xf numFmtId="0" fontId="26" fillId="0" borderId="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24" fillId="0" borderId="16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24" fillId="7" borderId="1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4" fillId="7" borderId="9" xfId="0" applyFont="1" applyFill="1" applyBorder="1" applyAlignment="1">
      <alignment vertical="center"/>
    </xf>
    <xf numFmtId="0" fontId="24" fillId="7" borderId="10" xfId="0" applyFont="1" applyFill="1" applyBorder="1" applyAlignment="1">
      <alignment vertical="center"/>
    </xf>
    <xf numFmtId="0" fontId="9" fillId="0" borderId="0" xfId="0" applyFont="1" applyBorder="1" applyAlignment="1">
      <alignment horizontal="center"/>
    </xf>
    <xf numFmtId="0" fontId="24" fillId="0" borderId="16" xfId="0" applyFont="1" applyBorder="1" applyAlignment="1">
      <alignment vertical="center" wrapText="1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172" t="s">
        <v>0</v>
      </c>
      <c r="B2" s="172"/>
      <c r="C2" s="172"/>
      <c r="D2" s="172"/>
      <c r="E2" s="13" t="e">
        <f>#REF!</f>
        <v>#REF!</v>
      </c>
    </row>
    <row r="3" spans="1:5">
      <c r="A3" s="172" t="s">
        <v>2</v>
      </c>
      <c r="B3" s="172"/>
      <c r="C3" s="172"/>
      <c r="D3" s="172"/>
      <c r="E3" s="13" t="e">
        <f>#REF!</f>
        <v>#REF!</v>
      </c>
    </row>
    <row r="4" spans="1:5">
      <c r="A4" s="172" t="s">
        <v>1</v>
      </c>
      <c r="B4" s="172"/>
      <c r="C4" s="172"/>
      <c r="D4" s="172"/>
      <c r="E4" s="14"/>
    </row>
    <row r="5" spans="1:5">
      <c r="A5" s="172" t="s">
        <v>70</v>
      </c>
      <c r="B5" s="172"/>
      <c r="C5" s="172"/>
      <c r="D5" s="172"/>
      <c r="E5" t="s">
        <v>68</v>
      </c>
    </row>
    <row r="6" spans="1:5">
      <c r="A6" s="6"/>
      <c r="B6" s="6"/>
      <c r="C6" s="167" t="s">
        <v>3</v>
      </c>
      <c r="D6" s="167"/>
      <c r="E6" s="1">
        <v>2013</v>
      </c>
    </row>
    <row r="7" spans="1:5">
      <c r="A7" s="163" t="s">
        <v>66</v>
      </c>
      <c r="B7" s="164" t="s">
        <v>6</v>
      </c>
      <c r="C7" s="165" t="s">
        <v>8</v>
      </c>
      <c r="D7" s="165"/>
      <c r="E7" s="8" t="e">
        <f>#REF!</f>
        <v>#REF!</v>
      </c>
    </row>
    <row r="8" spans="1:5">
      <c r="A8" s="163"/>
      <c r="B8" s="164"/>
      <c r="C8" s="165" t="s">
        <v>10</v>
      </c>
      <c r="D8" s="165"/>
      <c r="E8" s="8" t="e">
        <f>#REF!</f>
        <v>#REF!</v>
      </c>
    </row>
    <row r="9" spans="1:5">
      <c r="A9" s="163"/>
      <c r="B9" s="164"/>
      <c r="C9" s="165" t="s">
        <v>12</v>
      </c>
      <c r="D9" s="165"/>
      <c r="E9" s="8" t="e">
        <f>#REF!</f>
        <v>#REF!</v>
      </c>
    </row>
    <row r="10" spans="1:5">
      <c r="A10" s="163"/>
      <c r="B10" s="164"/>
      <c r="C10" s="165" t="s">
        <v>14</v>
      </c>
      <c r="D10" s="165"/>
      <c r="E10" s="8" t="e">
        <f>#REF!</f>
        <v>#REF!</v>
      </c>
    </row>
    <row r="11" spans="1:5">
      <c r="A11" s="163"/>
      <c r="B11" s="164"/>
      <c r="C11" s="165" t="s">
        <v>16</v>
      </c>
      <c r="D11" s="165"/>
      <c r="E11" s="8" t="e">
        <f>#REF!</f>
        <v>#REF!</v>
      </c>
    </row>
    <row r="12" spans="1:5">
      <c r="A12" s="163"/>
      <c r="B12" s="164"/>
      <c r="C12" s="165" t="s">
        <v>18</v>
      </c>
      <c r="D12" s="165"/>
      <c r="E12" s="8" t="e">
        <f>#REF!</f>
        <v>#REF!</v>
      </c>
    </row>
    <row r="13" spans="1:5">
      <c r="A13" s="163"/>
      <c r="B13" s="164"/>
      <c r="C13" s="165" t="s">
        <v>20</v>
      </c>
      <c r="D13" s="165"/>
      <c r="E13" s="8" t="e">
        <f>#REF!</f>
        <v>#REF!</v>
      </c>
    </row>
    <row r="14" spans="1:5" ht="15.75" thickBot="1">
      <c r="A14" s="163"/>
      <c r="B14" s="4"/>
      <c r="C14" s="166" t="s">
        <v>23</v>
      </c>
      <c r="D14" s="166"/>
      <c r="E14" s="9" t="e">
        <f>#REF!</f>
        <v>#REF!</v>
      </c>
    </row>
    <row r="15" spans="1:5">
      <c r="A15" s="163"/>
      <c r="B15" s="164" t="s">
        <v>25</v>
      </c>
      <c r="C15" s="165" t="s">
        <v>27</v>
      </c>
      <c r="D15" s="165"/>
      <c r="E15" s="8" t="e">
        <f>#REF!</f>
        <v>#REF!</v>
      </c>
    </row>
    <row r="16" spans="1:5">
      <c r="A16" s="163"/>
      <c r="B16" s="164"/>
      <c r="C16" s="165" t="s">
        <v>29</v>
      </c>
      <c r="D16" s="165"/>
      <c r="E16" s="8" t="e">
        <f>#REF!</f>
        <v>#REF!</v>
      </c>
    </row>
    <row r="17" spans="1:5">
      <c r="A17" s="163"/>
      <c r="B17" s="164"/>
      <c r="C17" s="165" t="s">
        <v>31</v>
      </c>
      <c r="D17" s="165"/>
      <c r="E17" s="8" t="e">
        <f>#REF!</f>
        <v>#REF!</v>
      </c>
    </row>
    <row r="18" spans="1:5">
      <c r="A18" s="163"/>
      <c r="B18" s="164"/>
      <c r="C18" s="165" t="s">
        <v>33</v>
      </c>
      <c r="D18" s="165"/>
      <c r="E18" s="8" t="e">
        <f>#REF!</f>
        <v>#REF!</v>
      </c>
    </row>
    <row r="19" spans="1:5">
      <c r="A19" s="163"/>
      <c r="B19" s="164"/>
      <c r="C19" s="165" t="s">
        <v>35</v>
      </c>
      <c r="D19" s="165"/>
      <c r="E19" s="8" t="e">
        <f>#REF!</f>
        <v>#REF!</v>
      </c>
    </row>
    <row r="20" spans="1:5">
      <c r="A20" s="163"/>
      <c r="B20" s="164"/>
      <c r="C20" s="165" t="s">
        <v>37</v>
      </c>
      <c r="D20" s="165"/>
      <c r="E20" s="8" t="e">
        <f>#REF!</f>
        <v>#REF!</v>
      </c>
    </row>
    <row r="21" spans="1:5">
      <c r="A21" s="163"/>
      <c r="B21" s="164"/>
      <c r="C21" s="165" t="s">
        <v>39</v>
      </c>
      <c r="D21" s="165"/>
      <c r="E21" s="8" t="e">
        <f>#REF!</f>
        <v>#REF!</v>
      </c>
    </row>
    <row r="22" spans="1:5">
      <c r="A22" s="163"/>
      <c r="B22" s="164"/>
      <c r="C22" s="165" t="s">
        <v>40</v>
      </c>
      <c r="D22" s="165"/>
      <c r="E22" s="8" t="e">
        <f>#REF!</f>
        <v>#REF!</v>
      </c>
    </row>
    <row r="23" spans="1:5">
      <c r="A23" s="163"/>
      <c r="B23" s="164"/>
      <c r="C23" s="165" t="s">
        <v>42</v>
      </c>
      <c r="D23" s="165"/>
      <c r="E23" s="8" t="e">
        <f>#REF!</f>
        <v>#REF!</v>
      </c>
    </row>
    <row r="24" spans="1:5" ht="15.75" thickBot="1">
      <c r="A24" s="163"/>
      <c r="B24" s="4"/>
      <c r="C24" s="166" t="s">
        <v>44</v>
      </c>
      <c r="D24" s="166"/>
      <c r="E24" s="9" t="e">
        <f>#REF!</f>
        <v>#REF!</v>
      </c>
    </row>
    <row r="25" spans="1:5" ht="15.75" thickBot="1">
      <c r="A25" s="163"/>
      <c r="B25" s="2"/>
      <c r="C25" s="166" t="s">
        <v>46</v>
      </c>
      <c r="D25" s="166"/>
      <c r="E25" s="9" t="e">
        <f>#REF!</f>
        <v>#REF!</v>
      </c>
    </row>
    <row r="26" spans="1:5">
      <c r="A26" s="163" t="s">
        <v>67</v>
      </c>
      <c r="B26" s="164" t="s">
        <v>7</v>
      </c>
      <c r="C26" s="165" t="s">
        <v>9</v>
      </c>
      <c r="D26" s="165"/>
      <c r="E26" s="8" t="e">
        <f>#REF!</f>
        <v>#REF!</v>
      </c>
    </row>
    <row r="27" spans="1:5">
      <c r="A27" s="163"/>
      <c r="B27" s="164"/>
      <c r="C27" s="165" t="s">
        <v>11</v>
      </c>
      <c r="D27" s="165"/>
      <c r="E27" s="8" t="e">
        <f>#REF!</f>
        <v>#REF!</v>
      </c>
    </row>
    <row r="28" spans="1:5">
      <c r="A28" s="163"/>
      <c r="B28" s="164"/>
      <c r="C28" s="165" t="s">
        <v>13</v>
      </c>
      <c r="D28" s="165"/>
      <c r="E28" s="8" t="e">
        <f>#REF!</f>
        <v>#REF!</v>
      </c>
    </row>
    <row r="29" spans="1:5">
      <c r="A29" s="163"/>
      <c r="B29" s="164"/>
      <c r="C29" s="165" t="s">
        <v>15</v>
      </c>
      <c r="D29" s="165"/>
      <c r="E29" s="8" t="e">
        <f>#REF!</f>
        <v>#REF!</v>
      </c>
    </row>
    <row r="30" spans="1:5">
      <c r="A30" s="163"/>
      <c r="B30" s="164"/>
      <c r="C30" s="165" t="s">
        <v>17</v>
      </c>
      <c r="D30" s="165"/>
      <c r="E30" s="8" t="e">
        <f>#REF!</f>
        <v>#REF!</v>
      </c>
    </row>
    <row r="31" spans="1:5">
      <c r="A31" s="163"/>
      <c r="B31" s="164"/>
      <c r="C31" s="165" t="s">
        <v>19</v>
      </c>
      <c r="D31" s="165"/>
      <c r="E31" s="8" t="e">
        <f>#REF!</f>
        <v>#REF!</v>
      </c>
    </row>
    <row r="32" spans="1:5">
      <c r="A32" s="163"/>
      <c r="B32" s="164"/>
      <c r="C32" s="165" t="s">
        <v>21</v>
      </c>
      <c r="D32" s="165"/>
      <c r="E32" s="8" t="e">
        <f>#REF!</f>
        <v>#REF!</v>
      </c>
    </row>
    <row r="33" spans="1:5">
      <c r="A33" s="163"/>
      <c r="B33" s="164"/>
      <c r="C33" s="165" t="s">
        <v>22</v>
      </c>
      <c r="D33" s="165"/>
      <c r="E33" s="8" t="e">
        <f>#REF!</f>
        <v>#REF!</v>
      </c>
    </row>
    <row r="34" spans="1:5" ht="15.75" thickBot="1">
      <c r="A34" s="163"/>
      <c r="B34" s="4"/>
      <c r="C34" s="166" t="s">
        <v>24</v>
      </c>
      <c r="D34" s="166"/>
      <c r="E34" s="9" t="e">
        <f>#REF!</f>
        <v>#REF!</v>
      </c>
    </row>
    <row r="35" spans="1:5">
      <c r="A35" s="163"/>
      <c r="B35" s="164" t="s">
        <v>26</v>
      </c>
      <c r="C35" s="165" t="s">
        <v>28</v>
      </c>
      <c r="D35" s="165"/>
      <c r="E35" s="8" t="e">
        <f>#REF!</f>
        <v>#REF!</v>
      </c>
    </row>
    <row r="36" spans="1:5">
      <c r="A36" s="163"/>
      <c r="B36" s="164"/>
      <c r="C36" s="165" t="s">
        <v>30</v>
      </c>
      <c r="D36" s="165"/>
      <c r="E36" s="8" t="e">
        <f>#REF!</f>
        <v>#REF!</v>
      </c>
    </row>
    <row r="37" spans="1:5">
      <c r="A37" s="163"/>
      <c r="B37" s="164"/>
      <c r="C37" s="165" t="s">
        <v>32</v>
      </c>
      <c r="D37" s="165"/>
      <c r="E37" s="8" t="e">
        <f>#REF!</f>
        <v>#REF!</v>
      </c>
    </row>
    <row r="38" spans="1:5">
      <c r="A38" s="163"/>
      <c r="B38" s="164"/>
      <c r="C38" s="165" t="s">
        <v>34</v>
      </c>
      <c r="D38" s="165"/>
      <c r="E38" s="8" t="e">
        <f>#REF!</f>
        <v>#REF!</v>
      </c>
    </row>
    <row r="39" spans="1:5">
      <c r="A39" s="163"/>
      <c r="B39" s="164"/>
      <c r="C39" s="165" t="s">
        <v>36</v>
      </c>
      <c r="D39" s="165"/>
      <c r="E39" s="8" t="e">
        <f>#REF!</f>
        <v>#REF!</v>
      </c>
    </row>
    <row r="40" spans="1:5">
      <c r="A40" s="163"/>
      <c r="B40" s="164"/>
      <c r="C40" s="165" t="s">
        <v>38</v>
      </c>
      <c r="D40" s="165"/>
      <c r="E40" s="8" t="e">
        <f>#REF!</f>
        <v>#REF!</v>
      </c>
    </row>
    <row r="41" spans="1:5" ht="15.75" thickBot="1">
      <c r="A41" s="163"/>
      <c r="B41" s="2"/>
      <c r="C41" s="166" t="s">
        <v>41</v>
      </c>
      <c r="D41" s="166"/>
      <c r="E41" s="9" t="e">
        <f>#REF!</f>
        <v>#REF!</v>
      </c>
    </row>
    <row r="42" spans="1:5" ht="15.75" thickBot="1">
      <c r="A42" s="163"/>
      <c r="B42" s="2"/>
      <c r="C42" s="166" t="s">
        <v>43</v>
      </c>
      <c r="D42" s="166"/>
      <c r="E42" s="9" t="e">
        <f>#REF!</f>
        <v>#REF!</v>
      </c>
    </row>
    <row r="43" spans="1:5">
      <c r="A43" s="3"/>
      <c r="B43" s="164" t="s">
        <v>45</v>
      </c>
      <c r="C43" s="168" t="s">
        <v>47</v>
      </c>
      <c r="D43" s="168"/>
      <c r="E43" s="10" t="e">
        <f>#REF!</f>
        <v>#REF!</v>
      </c>
    </row>
    <row r="44" spans="1:5">
      <c r="A44" s="3"/>
      <c r="B44" s="164"/>
      <c r="C44" s="165" t="s">
        <v>48</v>
      </c>
      <c r="D44" s="165"/>
      <c r="E44" s="8" t="e">
        <f>#REF!</f>
        <v>#REF!</v>
      </c>
    </row>
    <row r="45" spans="1:5">
      <c r="A45" s="3"/>
      <c r="B45" s="164"/>
      <c r="C45" s="165" t="s">
        <v>49</v>
      </c>
      <c r="D45" s="165"/>
      <c r="E45" s="8" t="e">
        <f>#REF!</f>
        <v>#REF!</v>
      </c>
    </row>
    <row r="46" spans="1:5">
      <c r="A46" s="3"/>
      <c r="B46" s="164"/>
      <c r="C46" s="165" t="s">
        <v>50</v>
      </c>
      <c r="D46" s="165"/>
      <c r="E46" s="8" t="e">
        <f>#REF!</f>
        <v>#REF!</v>
      </c>
    </row>
    <row r="47" spans="1:5">
      <c r="A47" s="3"/>
      <c r="B47" s="164"/>
      <c r="C47" s="168" t="s">
        <v>51</v>
      </c>
      <c r="D47" s="168"/>
      <c r="E47" s="10" t="e">
        <f>#REF!</f>
        <v>#REF!</v>
      </c>
    </row>
    <row r="48" spans="1:5">
      <c r="A48" s="3"/>
      <c r="B48" s="164"/>
      <c r="C48" s="165" t="s">
        <v>52</v>
      </c>
      <c r="D48" s="165"/>
      <c r="E48" s="8" t="e">
        <f>#REF!</f>
        <v>#REF!</v>
      </c>
    </row>
    <row r="49" spans="1:5">
      <c r="A49" s="3"/>
      <c r="B49" s="164"/>
      <c r="C49" s="165" t="s">
        <v>53</v>
      </c>
      <c r="D49" s="165"/>
      <c r="E49" s="8" t="e">
        <f>#REF!</f>
        <v>#REF!</v>
      </c>
    </row>
    <row r="50" spans="1:5">
      <c r="A50" s="3"/>
      <c r="B50" s="164"/>
      <c r="C50" s="165" t="s">
        <v>54</v>
      </c>
      <c r="D50" s="165"/>
      <c r="E50" s="8" t="e">
        <f>#REF!</f>
        <v>#REF!</v>
      </c>
    </row>
    <row r="51" spans="1:5">
      <c r="A51" s="3"/>
      <c r="B51" s="164"/>
      <c r="C51" s="165" t="s">
        <v>55</v>
      </c>
      <c r="D51" s="165"/>
      <c r="E51" s="8" t="e">
        <f>#REF!</f>
        <v>#REF!</v>
      </c>
    </row>
    <row r="52" spans="1:5">
      <c r="A52" s="3"/>
      <c r="B52" s="164"/>
      <c r="C52" s="165" t="s">
        <v>56</v>
      </c>
      <c r="D52" s="165"/>
      <c r="E52" s="8" t="e">
        <f>#REF!</f>
        <v>#REF!</v>
      </c>
    </row>
    <row r="53" spans="1:5">
      <c r="A53" s="3"/>
      <c r="B53" s="164"/>
      <c r="C53" s="168" t="s">
        <v>57</v>
      </c>
      <c r="D53" s="168"/>
      <c r="E53" s="10" t="e">
        <f>#REF!</f>
        <v>#REF!</v>
      </c>
    </row>
    <row r="54" spans="1:5">
      <c r="A54" s="3"/>
      <c r="B54" s="164"/>
      <c r="C54" s="165" t="s">
        <v>58</v>
      </c>
      <c r="D54" s="165"/>
      <c r="E54" s="8" t="e">
        <f>#REF!</f>
        <v>#REF!</v>
      </c>
    </row>
    <row r="55" spans="1:5">
      <c r="A55" s="3"/>
      <c r="B55" s="164"/>
      <c r="C55" s="165" t="s">
        <v>59</v>
      </c>
      <c r="D55" s="165"/>
      <c r="E55" s="8" t="e">
        <f>#REF!</f>
        <v>#REF!</v>
      </c>
    </row>
    <row r="56" spans="1:5" ht="15.75" thickBot="1">
      <c r="A56" s="3"/>
      <c r="B56" s="164"/>
      <c r="C56" s="166" t="s">
        <v>60</v>
      </c>
      <c r="D56" s="166"/>
      <c r="E56" s="9" t="e">
        <f>#REF!</f>
        <v>#REF!</v>
      </c>
    </row>
    <row r="57" spans="1:5" ht="15.75" thickBot="1">
      <c r="A57" s="3"/>
      <c r="B57" s="2"/>
      <c r="C57" s="166" t="s">
        <v>61</v>
      </c>
      <c r="D57" s="166"/>
      <c r="E57" s="9" t="e">
        <f>#REF!</f>
        <v>#REF!</v>
      </c>
    </row>
    <row r="58" spans="1:5">
      <c r="A58" s="3"/>
      <c r="B58" s="2"/>
      <c r="C58" s="167" t="s">
        <v>3</v>
      </c>
      <c r="D58" s="167"/>
      <c r="E58" s="1">
        <v>2012</v>
      </c>
    </row>
    <row r="59" spans="1:5">
      <c r="A59" s="163" t="s">
        <v>66</v>
      </c>
      <c r="B59" s="164" t="s">
        <v>6</v>
      </c>
      <c r="C59" s="165" t="s">
        <v>8</v>
      </c>
      <c r="D59" s="165"/>
      <c r="E59" s="8" t="e">
        <f>#REF!</f>
        <v>#REF!</v>
      </c>
    </row>
    <row r="60" spans="1:5">
      <c r="A60" s="163"/>
      <c r="B60" s="164"/>
      <c r="C60" s="165" t="s">
        <v>10</v>
      </c>
      <c r="D60" s="165"/>
      <c r="E60" s="8" t="e">
        <f>#REF!</f>
        <v>#REF!</v>
      </c>
    </row>
    <row r="61" spans="1:5">
      <c r="A61" s="163"/>
      <c r="B61" s="164"/>
      <c r="C61" s="165" t="s">
        <v>12</v>
      </c>
      <c r="D61" s="165"/>
      <c r="E61" s="8" t="e">
        <f>#REF!</f>
        <v>#REF!</v>
      </c>
    </row>
    <row r="62" spans="1:5">
      <c r="A62" s="163"/>
      <c r="B62" s="164"/>
      <c r="C62" s="165" t="s">
        <v>14</v>
      </c>
      <c r="D62" s="165"/>
      <c r="E62" s="8" t="e">
        <f>#REF!</f>
        <v>#REF!</v>
      </c>
    </row>
    <row r="63" spans="1:5">
      <c r="A63" s="163"/>
      <c r="B63" s="164"/>
      <c r="C63" s="165" t="s">
        <v>16</v>
      </c>
      <c r="D63" s="165"/>
      <c r="E63" s="8" t="e">
        <f>#REF!</f>
        <v>#REF!</v>
      </c>
    </row>
    <row r="64" spans="1:5">
      <c r="A64" s="163"/>
      <c r="B64" s="164"/>
      <c r="C64" s="165" t="s">
        <v>18</v>
      </c>
      <c r="D64" s="165"/>
      <c r="E64" s="8" t="e">
        <f>#REF!</f>
        <v>#REF!</v>
      </c>
    </row>
    <row r="65" spans="1:5">
      <c r="A65" s="163"/>
      <c r="B65" s="164"/>
      <c r="C65" s="165" t="s">
        <v>20</v>
      </c>
      <c r="D65" s="165"/>
      <c r="E65" s="8" t="e">
        <f>#REF!</f>
        <v>#REF!</v>
      </c>
    </row>
    <row r="66" spans="1:5" ht="15.75" thickBot="1">
      <c r="A66" s="163"/>
      <c r="B66" s="4"/>
      <c r="C66" s="166" t="s">
        <v>23</v>
      </c>
      <c r="D66" s="166"/>
      <c r="E66" s="9" t="e">
        <f>#REF!</f>
        <v>#REF!</v>
      </c>
    </row>
    <row r="67" spans="1:5">
      <c r="A67" s="163"/>
      <c r="B67" s="164" t="s">
        <v>25</v>
      </c>
      <c r="C67" s="165" t="s">
        <v>27</v>
      </c>
      <c r="D67" s="165"/>
      <c r="E67" s="8" t="e">
        <f>#REF!</f>
        <v>#REF!</v>
      </c>
    </row>
    <row r="68" spans="1:5">
      <c r="A68" s="163"/>
      <c r="B68" s="164"/>
      <c r="C68" s="165" t="s">
        <v>29</v>
      </c>
      <c r="D68" s="165"/>
      <c r="E68" s="8" t="e">
        <f>#REF!</f>
        <v>#REF!</v>
      </c>
    </row>
    <row r="69" spans="1:5">
      <c r="A69" s="163"/>
      <c r="B69" s="164"/>
      <c r="C69" s="165" t="s">
        <v>31</v>
      </c>
      <c r="D69" s="165"/>
      <c r="E69" s="8" t="e">
        <f>#REF!</f>
        <v>#REF!</v>
      </c>
    </row>
    <row r="70" spans="1:5">
      <c r="A70" s="163"/>
      <c r="B70" s="164"/>
      <c r="C70" s="165" t="s">
        <v>33</v>
      </c>
      <c r="D70" s="165"/>
      <c r="E70" s="8" t="e">
        <f>#REF!</f>
        <v>#REF!</v>
      </c>
    </row>
    <row r="71" spans="1:5">
      <c r="A71" s="163"/>
      <c r="B71" s="164"/>
      <c r="C71" s="165" t="s">
        <v>35</v>
      </c>
      <c r="D71" s="165"/>
      <c r="E71" s="8" t="e">
        <f>#REF!</f>
        <v>#REF!</v>
      </c>
    </row>
    <row r="72" spans="1:5">
      <c r="A72" s="163"/>
      <c r="B72" s="164"/>
      <c r="C72" s="165" t="s">
        <v>37</v>
      </c>
      <c r="D72" s="165"/>
      <c r="E72" s="8" t="e">
        <f>#REF!</f>
        <v>#REF!</v>
      </c>
    </row>
    <row r="73" spans="1:5">
      <c r="A73" s="163"/>
      <c r="B73" s="164"/>
      <c r="C73" s="165" t="s">
        <v>39</v>
      </c>
      <c r="D73" s="165"/>
      <c r="E73" s="8" t="e">
        <f>#REF!</f>
        <v>#REF!</v>
      </c>
    </row>
    <row r="74" spans="1:5">
      <c r="A74" s="163"/>
      <c r="B74" s="164"/>
      <c r="C74" s="165" t="s">
        <v>40</v>
      </c>
      <c r="D74" s="165"/>
      <c r="E74" s="8" t="e">
        <f>#REF!</f>
        <v>#REF!</v>
      </c>
    </row>
    <row r="75" spans="1:5">
      <c r="A75" s="163"/>
      <c r="B75" s="164"/>
      <c r="C75" s="165" t="s">
        <v>42</v>
      </c>
      <c r="D75" s="165"/>
      <c r="E75" s="8" t="e">
        <f>#REF!</f>
        <v>#REF!</v>
      </c>
    </row>
    <row r="76" spans="1:5" ht="15.75" thickBot="1">
      <c r="A76" s="163"/>
      <c r="B76" s="4"/>
      <c r="C76" s="166" t="s">
        <v>44</v>
      </c>
      <c r="D76" s="166"/>
      <c r="E76" s="9" t="e">
        <f>#REF!</f>
        <v>#REF!</v>
      </c>
    </row>
    <row r="77" spans="1:5" ht="15.75" thickBot="1">
      <c r="A77" s="163"/>
      <c r="B77" s="2"/>
      <c r="C77" s="166" t="s">
        <v>46</v>
      </c>
      <c r="D77" s="166"/>
      <c r="E77" s="9" t="e">
        <f>#REF!</f>
        <v>#REF!</v>
      </c>
    </row>
    <row r="78" spans="1:5">
      <c r="A78" s="163" t="s">
        <v>67</v>
      </c>
      <c r="B78" s="164" t="s">
        <v>7</v>
      </c>
      <c r="C78" s="165" t="s">
        <v>9</v>
      </c>
      <c r="D78" s="165"/>
      <c r="E78" s="8" t="e">
        <f>#REF!</f>
        <v>#REF!</v>
      </c>
    </row>
    <row r="79" spans="1:5">
      <c r="A79" s="163"/>
      <c r="B79" s="164"/>
      <c r="C79" s="165" t="s">
        <v>11</v>
      </c>
      <c r="D79" s="165"/>
      <c r="E79" s="8" t="e">
        <f>#REF!</f>
        <v>#REF!</v>
      </c>
    </row>
    <row r="80" spans="1:5">
      <c r="A80" s="163"/>
      <c r="B80" s="164"/>
      <c r="C80" s="165" t="s">
        <v>13</v>
      </c>
      <c r="D80" s="165"/>
      <c r="E80" s="8" t="e">
        <f>#REF!</f>
        <v>#REF!</v>
      </c>
    </row>
    <row r="81" spans="1:5">
      <c r="A81" s="163"/>
      <c r="B81" s="164"/>
      <c r="C81" s="165" t="s">
        <v>15</v>
      </c>
      <c r="D81" s="165"/>
      <c r="E81" s="8" t="e">
        <f>#REF!</f>
        <v>#REF!</v>
      </c>
    </row>
    <row r="82" spans="1:5">
      <c r="A82" s="163"/>
      <c r="B82" s="164"/>
      <c r="C82" s="165" t="s">
        <v>17</v>
      </c>
      <c r="D82" s="165"/>
      <c r="E82" s="8" t="e">
        <f>#REF!</f>
        <v>#REF!</v>
      </c>
    </row>
    <row r="83" spans="1:5">
      <c r="A83" s="163"/>
      <c r="B83" s="164"/>
      <c r="C83" s="165" t="s">
        <v>19</v>
      </c>
      <c r="D83" s="165"/>
      <c r="E83" s="8" t="e">
        <f>#REF!</f>
        <v>#REF!</v>
      </c>
    </row>
    <row r="84" spans="1:5">
      <c r="A84" s="163"/>
      <c r="B84" s="164"/>
      <c r="C84" s="165" t="s">
        <v>21</v>
      </c>
      <c r="D84" s="165"/>
      <c r="E84" s="8" t="e">
        <f>#REF!</f>
        <v>#REF!</v>
      </c>
    </row>
    <row r="85" spans="1:5">
      <c r="A85" s="163"/>
      <c r="B85" s="164"/>
      <c r="C85" s="165" t="s">
        <v>22</v>
      </c>
      <c r="D85" s="165"/>
      <c r="E85" s="8" t="e">
        <f>#REF!</f>
        <v>#REF!</v>
      </c>
    </row>
    <row r="86" spans="1:5" ht="15.75" thickBot="1">
      <c r="A86" s="163"/>
      <c r="B86" s="4"/>
      <c r="C86" s="166" t="s">
        <v>24</v>
      </c>
      <c r="D86" s="166"/>
      <c r="E86" s="9" t="e">
        <f>#REF!</f>
        <v>#REF!</v>
      </c>
    </row>
    <row r="87" spans="1:5">
      <c r="A87" s="163"/>
      <c r="B87" s="164" t="s">
        <v>26</v>
      </c>
      <c r="C87" s="165" t="s">
        <v>28</v>
      </c>
      <c r="D87" s="165"/>
      <c r="E87" s="8" t="e">
        <f>#REF!</f>
        <v>#REF!</v>
      </c>
    </row>
    <row r="88" spans="1:5">
      <c r="A88" s="163"/>
      <c r="B88" s="164"/>
      <c r="C88" s="165" t="s">
        <v>30</v>
      </c>
      <c r="D88" s="165"/>
      <c r="E88" s="8" t="e">
        <f>#REF!</f>
        <v>#REF!</v>
      </c>
    </row>
    <row r="89" spans="1:5">
      <c r="A89" s="163"/>
      <c r="B89" s="164"/>
      <c r="C89" s="165" t="s">
        <v>32</v>
      </c>
      <c r="D89" s="165"/>
      <c r="E89" s="8" t="e">
        <f>#REF!</f>
        <v>#REF!</v>
      </c>
    </row>
    <row r="90" spans="1:5">
      <c r="A90" s="163"/>
      <c r="B90" s="164"/>
      <c r="C90" s="165" t="s">
        <v>34</v>
      </c>
      <c r="D90" s="165"/>
      <c r="E90" s="8" t="e">
        <f>#REF!</f>
        <v>#REF!</v>
      </c>
    </row>
    <row r="91" spans="1:5">
      <c r="A91" s="163"/>
      <c r="B91" s="164"/>
      <c r="C91" s="165" t="s">
        <v>36</v>
      </c>
      <c r="D91" s="165"/>
      <c r="E91" s="8" t="e">
        <f>#REF!</f>
        <v>#REF!</v>
      </c>
    </row>
    <row r="92" spans="1:5">
      <c r="A92" s="163"/>
      <c r="B92" s="164"/>
      <c r="C92" s="165" t="s">
        <v>38</v>
      </c>
      <c r="D92" s="165"/>
      <c r="E92" s="8" t="e">
        <f>#REF!</f>
        <v>#REF!</v>
      </c>
    </row>
    <row r="93" spans="1:5" ht="15.75" thickBot="1">
      <c r="A93" s="163"/>
      <c r="B93" s="2"/>
      <c r="C93" s="166" t="s">
        <v>41</v>
      </c>
      <c r="D93" s="166"/>
      <c r="E93" s="9" t="e">
        <f>#REF!</f>
        <v>#REF!</v>
      </c>
    </row>
    <row r="94" spans="1:5" ht="15.75" thickBot="1">
      <c r="A94" s="163"/>
      <c r="B94" s="2"/>
      <c r="C94" s="166" t="s">
        <v>43</v>
      </c>
      <c r="D94" s="166"/>
      <c r="E94" s="9" t="e">
        <f>#REF!</f>
        <v>#REF!</v>
      </c>
    </row>
    <row r="95" spans="1:5">
      <c r="A95" s="3"/>
      <c r="B95" s="164" t="s">
        <v>45</v>
      </c>
      <c r="C95" s="168" t="s">
        <v>47</v>
      </c>
      <c r="D95" s="168"/>
      <c r="E95" s="10" t="e">
        <f>#REF!</f>
        <v>#REF!</v>
      </c>
    </row>
    <row r="96" spans="1:5">
      <c r="A96" s="3"/>
      <c r="B96" s="164"/>
      <c r="C96" s="165" t="s">
        <v>48</v>
      </c>
      <c r="D96" s="165"/>
      <c r="E96" s="8" t="e">
        <f>#REF!</f>
        <v>#REF!</v>
      </c>
    </row>
    <row r="97" spans="1:5">
      <c r="A97" s="3"/>
      <c r="B97" s="164"/>
      <c r="C97" s="165" t="s">
        <v>49</v>
      </c>
      <c r="D97" s="165"/>
      <c r="E97" s="8" t="e">
        <f>#REF!</f>
        <v>#REF!</v>
      </c>
    </row>
    <row r="98" spans="1:5">
      <c r="A98" s="3"/>
      <c r="B98" s="164"/>
      <c r="C98" s="165" t="s">
        <v>50</v>
      </c>
      <c r="D98" s="165"/>
      <c r="E98" s="8" t="e">
        <f>#REF!</f>
        <v>#REF!</v>
      </c>
    </row>
    <row r="99" spans="1:5">
      <c r="A99" s="3"/>
      <c r="B99" s="164"/>
      <c r="C99" s="168" t="s">
        <v>51</v>
      </c>
      <c r="D99" s="168"/>
      <c r="E99" s="10" t="e">
        <f>#REF!</f>
        <v>#REF!</v>
      </c>
    </row>
    <row r="100" spans="1:5">
      <c r="A100" s="3"/>
      <c r="B100" s="164"/>
      <c r="C100" s="165" t="s">
        <v>52</v>
      </c>
      <c r="D100" s="165"/>
      <c r="E100" s="8" t="e">
        <f>#REF!</f>
        <v>#REF!</v>
      </c>
    </row>
    <row r="101" spans="1:5">
      <c r="A101" s="3"/>
      <c r="B101" s="164"/>
      <c r="C101" s="165" t="s">
        <v>53</v>
      </c>
      <c r="D101" s="165"/>
      <c r="E101" s="8" t="e">
        <f>#REF!</f>
        <v>#REF!</v>
      </c>
    </row>
    <row r="102" spans="1:5">
      <c r="A102" s="3"/>
      <c r="B102" s="164"/>
      <c r="C102" s="165" t="s">
        <v>54</v>
      </c>
      <c r="D102" s="165"/>
      <c r="E102" s="8" t="e">
        <f>#REF!</f>
        <v>#REF!</v>
      </c>
    </row>
    <row r="103" spans="1:5">
      <c r="A103" s="3"/>
      <c r="B103" s="164"/>
      <c r="C103" s="165" t="s">
        <v>55</v>
      </c>
      <c r="D103" s="165"/>
      <c r="E103" s="8" t="e">
        <f>#REF!</f>
        <v>#REF!</v>
      </c>
    </row>
    <row r="104" spans="1:5">
      <c r="A104" s="3"/>
      <c r="B104" s="164"/>
      <c r="C104" s="165" t="s">
        <v>56</v>
      </c>
      <c r="D104" s="165"/>
      <c r="E104" s="8" t="e">
        <f>#REF!</f>
        <v>#REF!</v>
      </c>
    </row>
    <row r="105" spans="1:5">
      <c r="A105" s="3"/>
      <c r="B105" s="164"/>
      <c r="C105" s="168" t="s">
        <v>57</v>
      </c>
      <c r="D105" s="168"/>
      <c r="E105" s="10" t="e">
        <f>#REF!</f>
        <v>#REF!</v>
      </c>
    </row>
    <row r="106" spans="1:5">
      <c r="A106" s="3"/>
      <c r="B106" s="164"/>
      <c r="C106" s="165" t="s">
        <v>58</v>
      </c>
      <c r="D106" s="165"/>
      <c r="E106" s="8" t="e">
        <f>#REF!</f>
        <v>#REF!</v>
      </c>
    </row>
    <row r="107" spans="1:5">
      <c r="A107" s="3"/>
      <c r="B107" s="164"/>
      <c r="C107" s="165" t="s">
        <v>59</v>
      </c>
      <c r="D107" s="165"/>
      <c r="E107" s="8" t="e">
        <f>#REF!</f>
        <v>#REF!</v>
      </c>
    </row>
    <row r="108" spans="1:5" ht="15.75" thickBot="1">
      <c r="A108" s="3"/>
      <c r="B108" s="164"/>
      <c r="C108" s="166" t="s">
        <v>60</v>
      </c>
      <c r="D108" s="166"/>
      <c r="E108" s="9" t="e">
        <f>#REF!</f>
        <v>#REF!</v>
      </c>
    </row>
    <row r="109" spans="1:5" ht="15.75" thickBot="1">
      <c r="A109" s="3"/>
      <c r="B109" s="2"/>
      <c r="C109" s="166" t="s">
        <v>61</v>
      </c>
      <c r="D109" s="166"/>
      <c r="E109" s="9" t="e">
        <f>#REF!</f>
        <v>#REF!</v>
      </c>
    </row>
    <row r="110" spans="1:5">
      <c r="A110" s="3"/>
      <c r="B110" s="2"/>
      <c r="C110" s="173" t="s">
        <v>72</v>
      </c>
      <c r="D110" s="5" t="s">
        <v>62</v>
      </c>
      <c r="E110" s="10" t="e">
        <f>#REF!</f>
        <v>#REF!</v>
      </c>
    </row>
    <row r="111" spans="1:5">
      <c r="A111" s="3"/>
      <c r="B111" s="2"/>
      <c r="C111" s="174"/>
      <c r="D111" s="5" t="s">
        <v>63</v>
      </c>
      <c r="E111" s="10" t="e">
        <f>#REF!</f>
        <v>#REF!</v>
      </c>
    </row>
    <row r="112" spans="1:5">
      <c r="A112" s="3"/>
      <c r="B112" s="2"/>
      <c r="C112" s="174" t="s">
        <v>71</v>
      </c>
      <c r="D112" s="5" t="s">
        <v>62</v>
      </c>
      <c r="E112" s="10" t="e">
        <f>#REF!</f>
        <v>#REF!</v>
      </c>
    </row>
    <row r="113" spans="1:5">
      <c r="A113" s="3"/>
      <c r="B113" s="2"/>
      <c r="C113" s="174"/>
      <c r="D113" s="5" t="s">
        <v>63</v>
      </c>
      <c r="E113" s="10" t="e">
        <f>#REF!</f>
        <v>#REF!</v>
      </c>
    </row>
    <row r="114" spans="1:5">
      <c r="A114" s="172" t="s">
        <v>0</v>
      </c>
      <c r="B114" s="172"/>
      <c r="C114" s="172"/>
      <c r="D114" s="172"/>
      <c r="E114" s="13" t="e">
        <f>#REF!</f>
        <v>#REF!</v>
      </c>
    </row>
    <row r="115" spans="1:5">
      <c r="A115" s="172" t="s">
        <v>2</v>
      </c>
      <c r="B115" s="172"/>
      <c r="C115" s="172"/>
      <c r="D115" s="172"/>
      <c r="E115" s="13" t="e">
        <f>#REF!</f>
        <v>#REF!</v>
      </c>
    </row>
    <row r="116" spans="1:5">
      <c r="A116" s="172" t="s">
        <v>1</v>
      </c>
      <c r="B116" s="172"/>
      <c r="C116" s="172"/>
      <c r="D116" s="172"/>
      <c r="E116" s="14"/>
    </row>
    <row r="117" spans="1:5">
      <c r="A117" s="172" t="s">
        <v>70</v>
      </c>
      <c r="B117" s="172"/>
      <c r="C117" s="172"/>
      <c r="D117" s="172"/>
      <c r="E117" t="s">
        <v>69</v>
      </c>
    </row>
    <row r="118" spans="1:5">
      <c r="B118" s="169" t="s">
        <v>64</v>
      </c>
      <c r="C118" s="168" t="s">
        <v>4</v>
      </c>
      <c r="D118" s="168"/>
      <c r="E118" s="11" t="e">
        <f>#REF!</f>
        <v>#REF!</v>
      </c>
    </row>
    <row r="119" spans="1:5">
      <c r="B119" s="169"/>
      <c r="C119" s="168" t="s">
        <v>6</v>
      </c>
      <c r="D119" s="168"/>
      <c r="E119" s="11" t="e">
        <f>#REF!</f>
        <v>#REF!</v>
      </c>
    </row>
    <row r="120" spans="1:5">
      <c r="B120" s="169"/>
      <c r="C120" s="165" t="s">
        <v>8</v>
      </c>
      <c r="D120" s="165"/>
      <c r="E120" s="12" t="e">
        <f>#REF!</f>
        <v>#REF!</v>
      </c>
    </row>
    <row r="121" spans="1:5">
      <c r="B121" s="169"/>
      <c r="C121" s="165" t="s">
        <v>10</v>
      </c>
      <c r="D121" s="165"/>
      <c r="E121" s="12" t="e">
        <f>#REF!</f>
        <v>#REF!</v>
      </c>
    </row>
    <row r="122" spans="1:5">
      <c r="B122" s="169"/>
      <c r="C122" s="165" t="s">
        <v>12</v>
      </c>
      <c r="D122" s="165"/>
      <c r="E122" s="12" t="e">
        <f>#REF!</f>
        <v>#REF!</v>
      </c>
    </row>
    <row r="123" spans="1:5">
      <c r="B123" s="169"/>
      <c r="C123" s="165" t="s">
        <v>14</v>
      </c>
      <c r="D123" s="165"/>
      <c r="E123" s="12" t="e">
        <f>#REF!</f>
        <v>#REF!</v>
      </c>
    </row>
    <row r="124" spans="1:5">
      <c r="B124" s="169"/>
      <c r="C124" s="165" t="s">
        <v>16</v>
      </c>
      <c r="D124" s="165"/>
      <c r="E124" s="12" t="e">
        <f>#REF!</f>
        <v>#REF!</v>
      </c>
    </row>
    <row r="125" spans="1:5">
      <c r="B125" s="169"/>
      <c r="C125" s="165" t="s">
        <v>18</v>
      </c>
      <c r="D125" s="165"/>
      <c r="E125" s="12" t="e">
        <f>#REF!</f>
        <v>#REF!</v>
      </c>
    </row>
    <row r="126" spans="1:5">
      <c r="B126" s="169"/>
      <c r="C126" s="165" t="s">
        <v>20</v>
      </c>
      <c r="D126" s="165"/>
      <c r="E126" s="12" t="e">
        <f>#REF!</f>
        <v>#REF!</v>
      </c>
    </row>
    <row r="127" spans="1:5">
      <c r="B127" s="169"/>
      <c r="C127" s="168" t="s">
        <v>25</v>
      </c>
      <c r="D127" s="168"/>
      <c r="E127" s="11" t="e">
        <f>#REF!</f>
        <v>#REF!</v>
      </c>
    </row>
    <row r="128" spans="1:5">
      <c r="B128" s="169"/>
      <c r="C128" s="165" t="s">
        <v>27</v>
      </c>
      <c r="D128" s="165"/>
      <c r="E128" s="12" t="e">
        <f>#REF!</f>
        <v>#REF!</v>
      </c>
    </row>
    <row r="129" spans="2:5">
      <c r="B129" s="169"/>
      <c r="C129" s="165" t="s">
        <v>29</v>
      </c>
      <c r="D129" s="165"/>
      <c r="E129" s="12" t="e">
        <f>#REF!</f>
        <v>#REF!</v>
      </c>
    </row>
    <row r="130" spans="2:5">
      <c r="B130" s="169"/>
      <c r="C130" s="165" t="s">
        <v>31</v>
      </c>
      <c r="D130" s="165"/>
      <c r="E130" s="12" t="e">
        <f>#REF!</f>
        <v>#REF!</v>
      </c>
    </row>
    <row r="131" spans="2:5">
      <c r="B131" s="169"/>
      <c r="C131" s="165" t="s">
        <v>33</v>
      </c>
      <c r="D131" s="165"/>
      <c r="E131" s="12" t="e">
        <f>#REF!</f>
        <v>#REF!</v>
      </c>
    </row>
    <row r="132" spans="2:5">
      <c r="B132" s="169"/>
      <c r="C132" s="165" t="s">
        <v>35</v>
      </c>
      <c r="D132" s="165"/>
      <c r="E132" s="12" t="e">
        <f>#REF!</f>
        <v>#REF!</v>
      </c>
    </row>
    <row r="133" spans="2:5">
      <c r="B133" s="169"/>
      <c r="C133" s="165" t="s">
        <v>37</v>
      </c>
      <c r="D133" s="165"/>
      <c r="E133" s="12" t="e">
        <f>#REF!</f>
        <v>#REF!</v>
      </c>
    </row>
    <row r="134" spans="2:5">
      <c r="B134" s="169"/>
      <c r="C134" s="165" t="s">
        <v>39</v>
      </c>
      <c r="D134" s="165"/>
      <c r="E134" s="12" t="e">
        <f>#REF!</f>
        <v>#REF!</v>
      </c>
    </row>
    <row r="135" spans="2:5">
      <c r="B135" s="169"/>
      <c r="C135" s="165" t="s">
        <v>40</v>
      </c>
      <c r="D135" s="165"/>
      <c r="E135" s="12" t="e">
        <f>#REF!</f>
        <v>#REF!</v>
      </c>
    </row>
    <row r="136" spans="2:5">
      <c r="B136" s="169"/>
      <c r="C136" s="165" t="s">
        <v>42</v>
      </c>
      <c r="D136" s="165"/>
      <c r="E136" s="12" t="e">
        <f>#REF!</f>
        <v>#REF!</v>
      </c>
    </row>
    <row r="137" spans="2:5">
      <c r="B137" s="169"/>
      <c r="C137" s="168" t="s">
        <v>5</v>
      </c>
      <c r="D137" s="168"/>
      <c r="E137" s="11" t="e">
        <f>#REF!</f>
        <v>#REF!</v>
      </c>
    </row>
    <row r="138" spans="2:5">
      <c r="B138" s="169"/>
      <c r="C138" s="168" t="s">
        <v>7</v>
      </c>
      <c r="D138" s="168"/>
      <c r="E138" s="11" t="e">
        <f>#REF!</f>
        <v>#REF!</v>
      </c>
    </row>
    <row r="139" spans="2:5">
      <c r="B139" s="169"/>
      <c r="C139" s="165" t="s">
        <v>9</v>
      </c>
      <c r="D139" s="165"/>
      <c r="E139" s="12" t="e">
        <f>#REF!</f>
        <v>#REF!</v>
      </c>
    </row>
    <row r="140" spans="2:5">
      <c r="B140" s="169"/>
      <c r="C140" s="165" t="s">
        <v>11</v>
      </c>
      <c r="D140" s="165"/>
      <c r="E140" s="12" t="e">
        <f>#REF!</f>
        <v>#REF!</v>
      </c>
    </row>
    <row r="141" spans="2:5">
      <c r="B141" s="169"/>
      <c r="C141" s="165" t="s">
        <v>13</v>
      </c>
      <c r="D141" s="165"/>
      <c r="E141" s="12" t="e">
        <f>#REF!</f>
        <v>#REF!</v>
      </c>
    </row>
    <row r="142" spans="2:5">
      <c r="B142" s="169"/>
      <c r="C142" s="165" t="s">
        <v>15</v>
      </c>
      <c r="D142" s="165"/>
      <c r="E142" s="12" t="e">
        <f>#REF!</f>
        <v>#REF!</v>
      </c>
    </row>
    <row r="143" spans="2:5">
      <c r="B143" s="169"/>
      <c r="C143" s="165" t="s">
        <v>17</v>
      </c>
      <c r="D143" s="165"/>
      <c r="E143" s="12" t="e">
        <f>#REF!</f>
        <v>#REF!</v>
      </c>
    </row>
    <row r="144" spans="2:5">
      <c r="B144" s="169"/>
      <c r="C144" s="165" t="s">
        <v>19</v>
      </c>
      <c r="D144" s="165"/>
      <c r="E144" s="12" t="e">
        <f>#REF!</f>
        <v>#REF!</v>
      </c>
    </row>
    <row r="145" spans="2:5">
      <c r="B145" s="169"/>
      <c r="C145" s="165" t="s">
        <v>21</v>
      </c>
      <c r="D145" s="165"/>
      <c r="E145" s="12" t="e">
        <f>#REF!</f>
        <v>#REF!</v>
      </c>
    </row>
    <row r="146" spans="2:5">
      <c r="B146" s="169"/>
      <c r="C146" s="165" t="s">
        <v>22</v>
      </c>
      <c r="D146" s="165"/>
      <c r="E146" s="12" t="e">
        <f>#REF!</f>
        <v>#REF!</v>
      </c>
    </row>
    <row r="147" spans="2:5">
      <c r="B147" s="169"/>
      <c r="C147" s="171" t="s">
        <v>26</v>
      </c>
      <c r="D147" s="171"/>
      <c r="E147" s="11" t="e">
        <f>#REF!</f>
        <v>#REF!</v>
      </c>
    </row>
    <row r="148" spans="2:5">
      <c r="B148" s="169"/>
      <c r="C148" s="165" t="s">
        <v>28</v>
      </c>
      <c r="D148" s="165"/>
      <c r="E148" s="12" t="e">
        <f>#REF!</f>
        <v>#REF!</v>
      </c>
    </row>
    <row r="149" spans="2:5">
      <c r="B149" s="169"/>
      <c r="C149" s="165" t="s">
        <v>30</v>
      </c>
      <c r="D149" s="165"/>
      <c r="E149" s="12" t="e">
        <f>#REF!</f>
        <v>#REF!</v>
      </c>
    </row>
    <row r="150" spans="2:5">
      <c r="B150" s="169"/>
      <c r="C150" s="165" t="s">
        <v>32</v>
      </c>
      <c r="D150" s="165"/>
      <c r="E150" s="12" t="e">
        <f>#REF!</f>
        <v>#REF!</v>
      </c>
    </row>
    <row r="151" spans="2:5">
      <c r="B151" s="169"/>
      <c r="C151" s="165" t="s">
        <v>34</v>
      </c>
      <c r="D151" s="165"/>
      <c r="E151" s="12" t="e">
        <f>#REF!</f>
        <v>#REF!</v>
      </c>
    </row>
    <row r="152" spans="2:5">
      <c r="B152" s="169"/>
      <c r="C152" s="165" t="s">
        <v>36</v>
      </c>
      <c r="D152" s="165"/>
      <c r="E152" s="12" t="e">
        <f>#REF!</f>
        <v>#REF!</v>
      </c>
    </row>
    <row r="153" spans="2:5">
      <c r="B153" s="169"/>
      <c r="C153" s="165" t="s">
        <v>38</v>
      </c>
      <c r="D153" s="165"/>
      <c r="E153" s="12" t="e">
        <f>#REF!</f>
        <v>#REF!</v>
      </c>
    </row>
    <row r="154" spans="2:5">
      <c r="B154" s="169"/>
      <c r="C154" s="168" t="s">
        <v>45</v>
      </c>
      <c r="D154" s="168"/>
      <c r="E154" s="11" t="e">
        <f>#REF!</f>
        <v>#REF!</v>
      </c>
    </row>
    <row r="155" spans="2:5">
      <c r="B155" s="169"/>
      <c r="C155" s="168" t="s">
        <v>47</v>
      </c>
      <c r="D155" s="168"/>
      <c r="E155" s="11" t="e">
        <f>#REF!</f>
        <v>#REF!</v>
      </c>
    </row>
    <row r="156" spans="2:5">
      <c r="B156" s="169"/>
      <c r="C156" s="165" t="s">
        <v>48</v>
      </c>
      <c r="D156" s="165"/>
      <c r="E156" s="12" t="e">
        <f>#REF!</f>
        <v>#REF!</v>
      </c>
    </row>
    <row r="157" spans="2:5">
      <c r="B157" s="169"/>
      <c r="C157" s="165" t="s">
        <v>49</v>
      </c>
      <c r="D157" s="165"/>
      <c r="E157" s="12" t="e">
        <f>#REF!</f>
        <v>#REF!</v>
      </c>
    </row>
    <row r="158" spans="2:5">
      <c r="B158" s="169"/>
      <c r="C158" s="165" t="s">
        <v>50</v>
      </c>
      <c r="D158" s="165"/>
      <c r="E158" s="12" t="e">
        <f>#REF!</f>
        <v>#REF!</v>
      </c>
    </row>
    <row r="159" spans="2:5">
      <c r="B159" s="169"/>
      <c r="C159" s="168" t="s">
        <v>51</v>
      </c>
      <c r="D159" s="168"/>
      <c r="E159" s="11" t="e">
        <f>#REF!</f>
        <v>#REF!</v>
      </c>
    </row>
    <row r="160" spans="2:5">
      <c r="B160" s="169"/>
      <c r="C160" s="165" t="s">
        <v>52</v>
      </c>
      <c r="D160" s="165"/>
      <c r="E160" s="12" t="e">
        <f>#REF!</f>
        <v>#REF!</v>
      </c>
    </row>
    <row r="161" spans="2:5">
      <c r="B161" s="169"/>
      <c r="C161" s="165" t="s">
        <v>53</v>
      </c>
      <c r="D161" s="165"/>
      <c r="E161" s="12" t="e">
        <f>#REF!</f>
        <v>#REF!</v>
      </c>
    </row>
    <row r="162" spans="2:5">
      <c r="B162" s="169"/>
      <c r="C162" s="165" t="s">
        <v>54</v>
      </c>
      <c r="D162" s="165"/>
      <c r="E162" s="12" t="e">
        <f>#REF!</f>
        <v>#REF!</v>
      </c>
    </row>
    <row r="163" spans="2:5">
      <c r="B163" s="169"/>
      <c r="C163" s="165" t="s">
        <v>55</v>
      </c>
      <c r="D163" s="165"/>
      <c r="E163" s="12" t="e">
        <f>#REF!</f>
        <v>#REF!</v>
      </c>
    </row>
    <row r="164" spans="2:5">
      <c r="B164" s="169"/>
      <c r="C164" s="165" t="s">
        <v>56</v>
      </c>
      <c r="D164" s="165"/>
      <c r="E164" s="12" t="e">
        <f>#REF!</f>
        <v>#REF!</v>
      </c>
    </row>
    <row r="165" spans="2:5">
      <c r="B165" s="169"/>
      <c r="C165" s="168" t="s">
        <v>57</v>
      </c>
      <c r="D165" s="168"/>
      <c r="E165" s="11" t="e">
        <f>#REF!</f>
        <v>#REF!</v>
      </c>
    </row>
    <row r="166" spans="2:5">
      <c r="B166" s="169"/>
      <c r="C166" s="165" t="s">
        <v>58</v>
      </c>
      <c r="D166" s="165"/>
      <c r="E166" s="12" t="e">
        <f>#REF!</f>
        <v>#REF!</v>
      </c>
    </row>
    <row r="167" spans="2:5" ht="15" customHeight="1" thickBot="1">
      <c r="B167" s="170"/>
      <c r="C167" s="165" t="s">
        <v>59</v>
      </c>
      <c r="D167" s="165"/>
      <c r="E167" s="12" t="e">
        <f>#REF!</f>
        <v>#REF!</v>
      </c>
    </row>
    <row r="168" spans="2:5">
      <c r="B168" s="169" t="s">
        <v>65</v>
      </c>
      <c r="C168" s="168" t="s">
        <v>4</v>
      </c>
      <c r="D168" s="168"/>
      <c r="E168" s="11" t="e">
        <f>#REF!</f>
        <v>#REF!</v>
      </c>
    </row>
    <row r="169" spans="2:5" ht="15" customHeight="1">
      <c r="B169" s="169"/>
      <c r="C169" s="168" t="s">
        <v>6</v>
      </c>
      <c r="D169" s="168"/>
      <c r="E169" s="11" t="e">
        <f>#REF!</f>
        <v>#REF!</v>
      </c>
    </row>
    <row r="170" spans="2:5" ht="15" customHeight="1">
      <c r="B170" s="169"/>
      <c r="C170" s="165" t="s">
        <v>8</v>
      </c>
      <c r="D170" s="165"/>
      <c r="E170" s="12" t="e">
        <f>#REF!</f>
        <v>#REF!</v>
      </c>
    </row>
    <row r="171" spans="2:5" ht="15" customHeight="1">
      <c r="B171" s="169"/>
      <c r="C171" s="165" t="s">
        <v>10</v>
      </c>
      <c r="D171" s="165"/>
      <c r="E171" s="12" t="e">
        <f>#REF!</f>
        <v>#REF!</v>
      </c>
    </row>
    <row r="172" spans="2:5">
      <c r="B172" s="169"/>
      <c r="C172" s="165" t="s">
        <v>12</v>
      </c>
      <c r="D172" s="165"/>
      <c r="E172" s="12" t="e">
        <f>#REF!</f>
        <v>#REF!</v>
      </c>
    </row>
    <row r="173" spans="2:5">
      <c r="B173" s="169"/>
      <c r="C173" s="165" t="s">
        <v>14</v>
      </c>
      <c r="D173" s="165"/>
      <c r="E173" s="12" t="e">
        <f>#REF!</f>
        <v>#REF!</v>
      </c>
    </row>
    <row r="174" spans="2:5" ht="15" customHeight="1">
      <c r="B174" s="169"/>
      <c r="C174" s="165" t="s">
        <v>16</v>
      </c>
      <c r="D174" s="165"/>
      <c r="E174" s="12" t="e">
        <f>#REF!</f>
        <v>#REF!</v>
      </c>
    </row>
    <row r="175" spans="2:5" ht="15" customHeight="1">
      <c r="B175" s="169"/>
      <c r="C175" s="165" t="s">
        <v>18</v>
      </c>
      <c r="D175" s="165"/>
      <c r="E175" s="12" t="e">
        <f>#REF!</f>
        <v>#REF!</v>
      </c>
    </row>
    <row r="176" spans="2:5">
      <c r="B176" s="169"/>
      <c r="C176" s="165" t="s">
        <v>20</v>
      </c>
      <c r="D176" s="165"/>
      <c r="E176" s="12" t="e">
        <f>#REF!</f>
        <v>#REF!</v>
      </c>
    </row>
    <row r="177" spans="2:5" ht="15" customHeight="1">
      <c r="B177" s="169"/>
      <c r="C177" s="168" t="s">
        <v>25</v>
      </c>
      <c r="D177" s="168"/>
      <c r="E177" s="11" t="e">
        <f>#REF!</f>
        <v>#REF!</v>
      </c>
    </row>
    <row r="178" spans="2:5">
      <c r="B178" s="169"/>
      <c r="C178" s="165" t="s">
        <v>27</v>
      </c>
      <c r="D178" s="165"/>
      <c r="E178" s="12" t="e">
        <f>#REF!</f>
        <v>#REF!</v>
      </c>
    </row>
    <row r="179" spans="2:5" ht="15" customHeight="1">
      <c r="B179" s="169"/>
      <c r="C179" s="165" t="s">
        <v>29</v>
      </c>
      <c r="D179" s="165"/>
      <c r="E179" s="12" t="e">
        <f>#REF!</f>
        <v>#REF!</v>
      </c>
    </row>
    <row r="180" spans="2:5" ht="15" customHeight="1">
      <c r="B180" s="169"/>
      <c r="C180" s="165" t="s">
        <v>31</v>
      </c>
      <c r="D180" s="165"/>
      <c r="E180" s="12" t="e">
        <f>#REF!</f>
        <v>#REF!</v>
      </c>
    </row>
    <row r="181" spans="2:5" ht="15" customHeight="1">
      <c r="B181" s="169"/>
      <c r="C181" s="165" t="s">
        <v>33</v>
      </c>
      <c r="D181" s="165"/>
      <c r="E181" s="12" t="e">
        <f>#REF!</f>
        <v>#REF!</v>
      </c>
    </row>
    <row r="182" spans="2:5" ht="15" customHeight="1">
      <c r="B182" s="169"/>
      <c r="C182" s="165" t="s">
        <v>35</v>
      </c>
      <c r="D182" s="165"/>
      <c r="E182" s="12" t="e">
        <f>#REF!</f>
        <v>#REF!</v>
      </c>
    </row>
    <row r="183" spans="2:5" ht="15" customHeight="1">
      <c r="B183" s="169"/>
      <c r="C183" s="165" t="s">
        <v>37</v>
      </c>
      <c r="D183" s="165"/>
      <c r="E183" s="12" t="e">
        <f>#REF!</f>
        <v>#REF!</v>
      </c>
    </row>
    <row r="184" spans="2:5" ht="15" customHeight="1">
      <c r="B184" s="169"/>
      <c r="C184" s="165" t="s">
        <v>39</v>
      </c>
      <c r="D184" s="165"/>
      <c r="E184" s="12" t="e">
        <f>#REF!</f>
        <v>#REF!</v>
      </c>
    </row>
    <row r="185" spans="2:5" ht="15" customHeight="1">
      <c r="B185" s="169"/>
      <c r="C185" s="165" t="s">
        <v>40</v>
      </c>
      <c r="D185" s="165"/>
      <c r="E185" s="12" t="e">
        <f>#REF!</f>
        <v>#REF!</v>
      </c>
    </row>
    <row r="186" spans="2:5" ht="15" customHeight="1">
      <c r="B186" s="169"/>
      <c r="C186" s="165" t="s">
        <v>42</v>
      </c>
      <c r="D186" s="165"/>
      <c r="E186" s="12" t="e">
        <f>#REF!</f>
        <v>#REF!</v>
      </c>
    </row>
    <row r="187" spans="2:5" ht="15" customHeight="1">
      <c r="B187" s="169"/>
      <c r="C187" s="168" t="s">
        <v>5</v>
      </c>
      <c r="D187" s="168"/>
      <c r="E187" s="11" t="e">
        <f>#REF!</f>
        <v>#REF!</v>
      </c>
    </row>
    <row r="188" spans="2:5">
      <c r="B188" s="169"/>
      <c r="C188" s="168" t="s">
        <v>7</v>
      </c>
      <c r="D188" s="168"/>
      <c r="E188" s="11" t="e">
        <f>#REF!</f>
        <v>#REF!</v>
      </c>
    </row>
    <row r="189" spans="2:5">
      <c r="B189" s="169"/>
      <c r="C189" s="165" t="s">
        <v>9</v>
      </c>
      <c r="D189" s="165"/>
      <c r="E189" s="12" t="e">
        <f>#REF!</f>
        <v>#REF!</v>
      </c>
    </row>
    <row r="190" spans="2:5">
      <c r="B190" s="169"/>
      <c r="C190" s="165" t="s">
        <v>11</v>
      </c>
      <c r="D190" s="165"/>
      <c r="E190" s="12" t="e">
        <f>#REF!</f>
        <v>#REF!</v>
      </c>
    </row>
    <row r="191" spans="2:5" ht="15" customHeight="1">
      <c r="B191" s="169"/>
      <c r="C191" s="165" t="s">
        <v>13</v>
      </c>
      <c r="D191" s="165"/>
      <c r="E191" s="12" t="e">
        <f>#REF!</f>
        <v>#REF!</v>
      </c>
    </row>
    <row r="192" spans="2:5">
      <c r="B192" s="169"/>
      <c r="C192" s="165" t="s">
        <v>15</v>
      </c>
      <c r="D192" s="165"/>
      <c r="E192" s="12" t="e">
        <f>#REF!</f>
        <v>#REF!</v>
      </c>
    </row>
    <row r="193" spans="2:5" ht="15" customHeight="1">
      <c r="B193" s="169"/>
      <c r="C193" s="165" t="s">
        <v>17</v>
      </c>
      <c r="D193" s="165"/>
      <c r="E193" s="12" t="e">
        <f>#REF!</f>
        <v>#REF!</v>
      </c>
    </row>
    <row r="194" spans="2:5" ht="15" customHeight="1">
      <c r="B194" s="169"/>
      <c r="C194" s="165" t="s">
        <v>19</v>
      </c>
      <c r="D194" s="165"/>
      <c r="E194" s="12" t="e">
        <f>#REF!</f>
        <v>#REF!</v>
      </c>
    </row>
    <row r="195" spans="2:5" ht="15" customHeight="1">
      <c r="B195" s="169"/>
      <c r="C195" s="165" t="s">
        <v>21</v>
      </c>
      <c r="D195" s="165"/>
      <c r="E195" s="12" t="e">
        <f>#REF!</f>
        <v>#REF!</v>
      </c>
    </row>
    <row r="196" spans="2:5" ht="15" customHeight="1">
      <c r="B196" s="169"/>
      <c r="C196" s="165" t="s">
        <v>22</v>
      </c>
      <c r="D196" s="165"/>
      <c r="E196" s="12" t="e">
        <f>#REF!</f>
        <v>#REF!</v>
      </c>
    </row>
    <row r="197" spans="2:5" ht="15" customHeight="1">
      <c r="B197" s="169"/>
      <c r="C197" s="171" t="s">
        <v>26</v>
      </c>
      <c r="D197" s="171"/>
      <c r="E197" s="11" t="e">
        <f>#REF!</f>
        <v>#REF!</v>
      </c>
    </row>
    <row r="198" spans="2:5" ht="15" customHeight="1">
      <c r="B198" s="169"/>
      <c r="C198" s="165" t="s">
        <v>28</v>
      </c>
      <c r="D198" s="165"/>
      <c r="E198" s="12" t="e">
        <f>#REF!</f>
        <v>#REF!</v>
      </c>
    </row>
    <row r="199" spans="2:5" ht="15" customHeight="1">
      <c r="B199" s="169"/>
      <c r="C199" s="165" t="s">
        <v>30</v>
      </c>
      <c r="D199" s="165"/>
      <c r="E199" s="12" t="e">
        <f>#REF!</f>
        <v>#REF!</v>
      </c>
    </row>
    <row r="200" spans="2:5" ht="15" customHeight="1">
      <c r="B200" s="169"/>
      <c r="C200" s="165" t="s">
        <v>32</v>
      </c>
      <c r="D200" s="165"/>
      <c r="E200" s="12" t="e">
        <f>#REF!</f>
        <v>#REF!</v>
      </c>
    </row>
    <row r="201" spans="2:5">
      <c r="B201" s="169"/>
      <c r="C201" s="165" t="s">
        <v>34</v>
      </c>
      <c r="D201" s="165"/>
      <c r="E201" s="12" t="e">
        <f>#REF!</f>
        <v>#REF!</v>
      </c>
    </row>
    <row r="202" spans="2:5" ht="15" customHeight="1">
      <c r="B202" s="169"/>
      <c r="C202" s="165" t="s">
        <v>36</v>
      </c>
      <c r="D202" s="165"/>
      <c r="E202" s="12" t="e">
        <f>#REF!</f>
        <v>#REF!</v>
      </c>
    </row>
    <row r="203" spans="2:5">
      <c r="B203" s="169"/>
      <c r="C203" s="165" t="s">
        <v>38</v>
      </c>
      <c r="D203" s="165"/>
      <c r="E203" s="12" t="e">
        <f>#REF!</f>
        <v>#REF!</v>
      </c>
    </row>
    <row r="204" spans="2:5" ht="15" customHeight="1">
      <c r="B204" s="169"/>
      <c r="C204" s="168" t="s">
        <v>45</v>
      </c>
      <c r="D204" s="168"/>
      <c r="E204" s="11" t="e">
        <f>#REF!</f>
        <v>#REF!</v>
      </c>
    </row>
    <row r="205" spans="2:5" ht="15" customHeight="1">
      <c r="B205" s="169"/>
      <c r="C205" s="168" t="s">
        <v>47</v>
      </c>
      <c r="D205" s="168"/>
      <c r="E205" s="11" t="e">
        <f>#REF!</f>
        <v>#REF!</v>
      </c>
    </row>
    <row r="206" spans="2:5" ht="15" customHeight="1">
      <c r="B206" s="169"/>
      <c r="C206" s="165" t="s">
        <v>48</v>
      </c>
      <c r="D206" s="165"/>
      <c r="E206" s="12" t="e">
        <f>#REF!</f>
        <v>#REF!</v>
      </c>
    </row>
    <row r="207" spans="2:5" ht="15" customHeight="1">
      <c r="B207" s="169"/>
      <c r="C207" s="165" t="s">
        <v>49</v>
      </c>
      <c r="D207" s="165"/>
      <c r="E207" s="12" t="e">
        <f>#REF!</f>
        <v>#REF!</v>
      </c>
    </row>
    <row r="208" spans="2:5" ht="15" customHeight="1">
      <c r="B208" s="169"/>
      <c r="C208" s="165" t="s">
        <v>50</v>
      </c>
      <c r="D208" s="165"/>
      <c r="E208" s="12" t="e">
        <f>#REF!</f>
        <v>#REF!</v>
      </c>
    </row>
    <row r="209" spans="2:5" ht="15" customHeight="1">
      <c r="B209" s="169"/>
      <c r="C209" s="168" t="s">
        <v>51</v>
      </c>
      <c r="D209" s="168"/>
      <c r="E209" s="11" t="e">
        <f>#REF!</f>
        <v>#REF!</v>
      </c>
    </row>
    <row r="210" spans="2:5">
      <c r="B210" s="169"/>
      <c r="C210" s="165" t="s">
        <v>52</v>
      </c>
      <c r="D210" s="165"/>
      <c r="E210" s="12" t="e">
        <f>#REF!</f>
        <v>#REF!</v>
      </c>
    </row>
    <row r="211" spans="2:5" ht="15" customHeight="1">
      <c r="B211" s="169"/>
      <c r="C211" s="165" t="s">
        <v>53</v>
      </c>
      <c r="D211" s="165"/>
      <c r="E211" s="12" t="e">
        <f>#REF!</f>
        <v>#REF!</v>
      </c>
    </row>
    <row r="212" spans="2:5">
      <c r="B212" s="169"/>
      <c r="C212" s="165" t="s">
        <v>54</v>
      </c>
      <c r="D212" s="165"/>
      <c r="E212" s="12" t="e">
        <f>#REF!</f>
        <v>#REF!</v>
      </c>
    </row>
    <row r="213" spans="2:5" ht="15" customHeight="1">
      <c r="B213" s="169"/>
      <c r="C213" s="165" t="s">
        <v>55</v>
      </c>
      <c r="D213" s="165"/>
      <c r="E213" s="12" t="e">
        <f>#REF!</f>
        <v>#REF!</v>
      </c>
    </row>
    <row r="214" spans="2:5">
      <c r="B214" s="169"/>
      <c r="C214" s="165" t="s">
        <v>56</v>
      </c>
      <c r="D214" s="165"/>
      <c r="E214" s="12" t="e">
        <f>#REF!</f>
        <v>#REF!</v>
      </c>
    </row>
    <row r="215" spans="2:5">
      <c r="B215" s="169"/>
      <c r="C215" s="168" t="s">
        <v>57</v>
      </c>
      <c r="D215" s="168"/>
      <c r="E215" s="11" t="e">
        <f>#REF!</f>
        <v>#REF!</v>
      </c>
    </row>
    <row r="216" spans="2:5">
      <c r="B216" s="169"/>
      <c r="C216" s="165" t="s">
        <v>58</v>
      </c>
      <c r="D216" s="165"/>
      <c r="E216" s="12" t="e">
        <f>#REF!</f>
        <v>#REF!</v>
      </c>
    </row>
    <row r="217" spans="2:5" ht="15.75" thickBot="1">
      <c r="B217" s="170"/>
      <c r="C217" s="165" t="s">
        <v>59</v>
      </c>
      <c r="D217" s="165"/>
      <c r="E217" s="12" t="e">
        <f>#REF!</f>
        <v>#REF!</v>
      </c>
    </row>
    <row r="218" spans="2:5">
      <c r="C218" s="173" t="s">
        <v>72</v>
      </c>
      <c r="D218" s="5" t="s">
        <v>62</v>
      </c>
      <c r="E218" s="15" t="e">
        <f>#REF!</f>
        <v>#REF!</v>
      </c>
    </row>
    <row r="219" spans="2:5">
      <c r="C219" s="174"/>
      <c r="D219" s="5" t="s">
        <v>63</v>
      </c>
      <c r="E219" s="15" t="e">
        <f>#REF!</f>
        <v>#REF!</v>
      </c>
    </row>
    <row r="220" spans="2:5">
      <c r="C220" s="174" t="s">
        <v>71</v>
      </c>
      <c r="D220" s="5" t="s">
        <v>62</v>
      </c>
      <c r="E220" s="15" t="e">
        <f>#REF!</f>
        <v>#REF!</v>
      </c>
    </row>
    <row r="221" spans="2:5">
      <c r="C221" s="17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36"/>
  <sheetViews>
    <sheetView showGridLines="0" tabSelected="1" zoomScale="85" zoomScaleNormal="85" workbookViewId="0"/>
  </sheetViews>
  <sheetFormatPr baseColWidth="10" defaultRowHeight="11.25"/>
  <cols>
    <col min="1" max="1" width="11.42578125" style="16"/>
    <col min="2" max="2" width="70.28515625" style="16" customWidth="1"/>
    <col min="3" max="6" width="26.7109375" style="16" customWidth="1"/>
    <col min="7" max="7" width="22.140625" style="16" bestFit="1" customWidth="1"/>
    <col min="8" max="16384" width="11.42578125" style="16"/>
  </cols>
  <sheetData>
    <row r="2" spans="1:12" ht="4.5" customHeight="1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</row>
    <row r="3" spans="1:12" ht="15" customHeight="1">
      <c r="A3" s="176" t="s">
        <v>177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</row>
    <row r="4" spans="1:12" ht="24" customHeight="1">
      <c r="A4" s="176" t="s">
        <v>431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</row>
    <row r="5" spans="1:12">
      <c r="B5" s="22"/>
      <c r="C5" s="23"/>
      <c r="D5" s="24"/>
      <c r="E5" s="24"/>
      <c r="F5" s="24"/>
    </row>
    <row r="7" spans="1:12">
      <c r="B7" s="25" t="s">
        <v>2</v>
      </c>
      <c r="C7" s="183" t="s">
        <v>210</v>
      </c>
      <c r="D7" s="183"/>
      <c r="E7" s="183"/>
      <c r="F7" s="26"/>
      <c r="G7" s="27"/>
      <c r="H7" s="28"/>
      <c r="I7" s="29"/>
      <c r="J7" s="30"/>
      <c r="K7" s="26"/>
      <c r="L7" s="30"/>
    </row>
    <row r="9" spans="1:12">
      <c r="A9" s="177" t="s">
        <v>172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</row>
    <row r="10" spans="1:12">
      <c r="B10" s="31"/>
      <c r="C10" s="28"/>
      <c r="D10" s="29"/>
      <c r="E10" s="30"/>
      <c r="F10" s="26"/>
    </row>
    <row r="11" spans="1:12">
      <c r="B11" s="32" t="s">
        <v>162</v>
      </c>
      <c r="C11" s="33"/>
      <c r="D11" s="24"/>
      <c r="E11" s="24"/>
      <c r="F11" s="24"/>
    </row>
    <row r="12" spans="1:12">
      <c r="B12" s="34"/>
      <c r="C12" s="23"/>
      <c r="D12" s="24"/>
      <c r="E12" s="24"/>
      <c r="F12" s="24"/>
    </row>
    <row r="13" spans="1:12">
      <c r="B13" s="35" t="s">
        <v>133</v>
      </c>
      <c r="C13" s="23"/>
      <c r="D13" s="24"/>
      <c r="E13" s="24"/>
      <c r="F13" s="24"/>
    </row>
    <row r="14" spans="1:12">
      <c r="C14" s="23"/>
    </row>
    <row r="15" spans="1:12">
      <c r="B15" s="36" t="s">
        <v>180</v>
      </c>
      <c r="C15" s="30"/>
      <c r="D15" s="30"/>
      <c r="E15" s="30"/>
    </row>
    <row r="16" spans="1:12">
      <c r="B16" s="37"/>
      <c r="C16" s="30"/>
      <c r="D16" s="30"/>
      <c r="E16" s="30"/>
    </row>
    <row r="17" spans="2:5" ht="20.25" customHeight="1">
      <c r="B17" s="38" t="s">
        <v>135</v>
      </c>
      <c r="C17" s="39" t="s">
        <v>77</v>
      </c>
      <c r="D17" s="39" t="s">
        <v>136</v>
      </c>
      <c r="E17" s="39" t="s">
        <v>137</v>
      </c>
    </row>
    <row r="18" spans="2:5">
      <c r="B18" s="40" t="s">
        <v>178</v>
      </c>
      <c r="C18" s="19"/>
      <c r="D18" s="41">
        <v>0</v>
      </c>
      <c r="E18" s="41">
        <v>0</v>
      </c>
    </row>
    <row r="19" spans="2:5">
      <c r="B19" s="42"/>
      <c r="C19" s="18"/>
      <c r="D19" s="43">
        <v>0</v>
      </c>
      <c r="E19" s="43">
        <v>0</v>
      </c>
    </row>
    <row r="20" spans="2:5">
      <c r="B20" s="42" t="s">
        <v>179</v>
      </c>
      <c r="C20" s="20">
        <v>0</v>
      </c>
      <c r="D20" s="43">
        <v>0</v>
      </c>
      <c r="E20" s="43">
        <v>0</v>
      </c>
    </row>
    <row r="21" spans="2:5">
      <c r="B21" s="42"/>
      <c r="C21" s="18"/>
      <c r="D21" s="43">
        <v>0</v>
      </c>
      <c r="E21" s="43">
        <v>0</v>
      </c>
    </row>
    <row r="22" spans="2:5">
      <c r="B22" s="44" t="s">
        <v>187</v>
      </c>
      <c r="C22" s="21"/>
      <c r="D22" s="45">
        <v>0</v>
      </c>
      <c r="E22" s="45">
        <v>0</v>
      </c>
    </row>
    <row r="23" spans="2:5">
      <c r="B23" s="37"/>
      <c r="C23" s="39">
        <f>SUM(C18:C22)</f>
        <v>0</v>
      </c>
      <c r="D23" s="39"/>
      <c r="E23" s="39">
        <f t="shared" ref="E23" si="0">SUM(E18:E22)</f>
        <v>0</v>
      </c>
    </row>
    <row r="24" spans="2:5">
      <c r="B24" s="37"/>
      <c r="C24" s="30"/>
      <c r="D24" s="30"/>
      <c r="E24" s="30"/>
    </row>
    <row r="25" spans="2:5">
      <c r="B25" s="37"/>
      <c r="C25" s="30"/>
      <c r="D25" s="30"/>
      <c r="E25" s="30"/>
    </row>
    <row r="26" spans="2:5">
      <c r="B26" s="37"/>
      <c r="C26" s="30"/>
      <c r="D26" s="30"/>
      <c r="E26" s="30"/>
    </row>
    <row r="27" spans="2:5">
      <c r="B27" s="36" t="s">
        <v>138</v>
      </c>
      <c r="C27" s="46"/>
      <c r="D27" s="30"/>
      <c r="E27" s="30"/>
    </row>
    <row r="29" spans="2:5" ht="18.75" customHeight="1">
      <c r="B29" s="38" t="s">
        <v>139</v>
      </c>
      <c r="C29" s="39" t="s">
        <v>77</v>
      </c>
      <c r="D29" s="39" t="s">
        <v>213</v>
      </c>
      <c r="E29" s="39" t="s">
        <v>140</v>
      </c>
    </row>
    <row r="30" spans="2:5">
      <c r="B30" s="42" t="s">
        <v>186</v>
      </c>
      <c r="C30" s="18"/>
      <c r="D30" s="18"/>
      <c r="E30" s="18"/>
    </row>
    <row r="31" spans="2:5">
      <c r="B31" s="42" t="s">
        <v>212</v>
      </c>
      <c r="C31" s="18">
        <v>2637410.2799999998</v>
      </c>
      <c r="D31" s="18">
        <v>-124512.52</v>
      </c>
      <c r="E31" s="18">
        <v>179773.44</v>
      </c>
    </row>
    <row r="32" spans="2:5">
      <c r="B32" s="42" t="s">
        <v>214</v>
      </c>
      <c r="C32" s="18">
        <v>0</v>
      </c>
      <c r="D32" s="18">
        <v>3694575</v>
      </c>
      <c r="E32" s="18"/>
    </row>
    <row r="33" spans="2:6" ht="14.25" customHeight="1">
      <c r="B33" s="42" t="s">
        <v>185</v>
      </c>
      <c r="C33" s="18"/>
      <c r="D33" s="18"/>
      <c r="E33" s="18"/>
    </row>
    <row r="34" spans="2:6" ht="14.25" customHeight="1">
      <c r="B34" s="42"/>
      <c r="C34" s="18"/>
      <c r="D34" s="18"/>
      <c r="E34" s="18"/>
    </row>
    <row r="35" spans="2:6" ht="14.25" customHeight="1">
      <c r="B35" s="44"/>
      <c r="C35" s="47"/>
      <c r="D35" s="47"/>
      <c r="E35" s="47"/>
    </row>
    <row r="36" spans="2:6" ht="14.25" customHeight="1">
      <c r="C36" s="48">
        <f>SUM(C30:C35)</f>
        <v>2637410.2799999998</v>
      </c>
      <c r="D36" s="48">
        <f t="shared" ref="D36:E36" si="1">SUM(D30:D35)</f>
        <v>3570062.48</v>
      </c>
      <c r="E36" s="48">
        <f t="shared" si="1"/>
        <v>179773.44</v>
      </c>
    </row>
    <row r="37" spans="2:6" ht="14.25" customHeight="1">
      <c r="C37" s="49"/>
      <c r="D37" s="49"/>
      <c r="E37" s="49"/>
    </row>
    <row r="38" spans="2:6" ht="14.25" customHeight="1"/>
    <row r="39" spans="2:6" ht="23.25" customHeight="1">
      <c r="B39" s="38" t="s">
        <v>175</v>
      </c>
      <c r="C39" s="39" t="s">
        <v>77</v>
      </c>
      <c r="D39" s="39" t="s">
        <v>153</v>
      </c>
      <c r="E39" s="39" t="s">
        <v>154</v>
      </c>
      <c r="F39" s="39" t="s">
        <v>155</v>
      </c>
    </row>
    <row r="40" spans="2:6" ht="14.25" customHeight="1">
      <c r="B40" s="42" t="s">
        <v>184</v>
      </c>
      <c r="C40" s="20" t="s">
        <v>211</v>
      </c>
      <c r="D40" s="18"/>
      <c r="E40" s="18"/>
      <c r="F40" s="18"/>
    </row>
    <row r="41" spans="2:6" ht="14.25" customHeight="1">
      <c r="B41" s="42"/>
      <c r="C41" s="18"/>
      <c r="D41" s="18"/>
      <c r="E41" s="18"/>
      <c r="F41" s="18"/>
    </row>
    <row r="42" spans="2:6" ht="14.25" customHeight="1">
      <c r="B42" s="42" t="s">
        <v>183</v>
      </c>
      <c r="C42" s="20" t="s">
        <v>211</v>
      </c>
      <c r="D42" s="18"/>
      <c r="E42" s="18"/>
      <c r="F42" s="18"/>
    </row>
    <row r="43" spans="2:6" ht="14.25" customHeight="1">
      <c r="B43" s="44"/>
      <c r="C43" s="47"/>
      <c r="D43" s="47"/>
      <c r="E43" s="47"/>
      <c r="F43" s="47"/>
    </row>
    <row r="44" spans="2:6" ht="14.25" customHeight="1">
      <c r="C44" s="39">
        <f>SUM(C39:C43)</f>
        <v>0</v>
      </c>
      <c r="D44" s="39">
        <f t="shared" ref="D44" si="2">SUM(D39:D43)</f>
        <v>0</v>
      </c>
      <c r="E44" s="39">
        <f t="shared" ref="E44:F44" si="3">SUM(E39:E43)</f>
        <v>0</v>
      </c>
      <c r="F44" s="39">
        <f t="shared" si="3"/>
        <v>0</v>
      </c>
    </row>
    <row r="45" spans="2:6" ht="14.25" customHeight="1"/>
    <row r="46" spans="2:6" ht="14.25" customHeight="1"/>
    <row r="47" spans="2:6" ht="14.25" customHeight="1"/>
    <row r="48" spans="2:6" ht="14.25" customHeight="1">
      <c r="B48" s="36" t="s">
        <v>143</v>
      </c>
    </row>
    <row r="49" spans="2:7" ht="14.25" customHeight="1">
      <c r="B49" s="50"/>
    </row>
    <row r="50" spans="2:7" ht="24" customHeight="1">
      <c r="B50" s="38" t="s">
        <v>141</v>
      </c>
      <c r="C50" s="39" t="s">
        <v>77</v>
      </c>
      <c r="D50" s="39" t="s">
        <v>142</v>
      </c>
    </row>
    <row r="51" spans="2:7" ht="14.25" customHeight="1">
      <c r="B51" s="40" t="s">
        <v>181</v>
      </c>
      <c r="C51" s="19" t="s">
        <v>211</v>
      </c>
      <c r="D51" s="41">
        <v>0</v>
      </c>
    </row>
    <row r="52" spans="2:7" ht="14.25" customHeight="1">
      <c r="B52" s="51"/>
      <c r="C52" s="43"/>
      <c r="D52" s="52">
        <v>0</v>
      </c>
    </row>
    <row r="53" spans="2:7" ht="14.25" customHeight="1">
      <c r="B53" s="42" t="s">
        <v>182</v>
      </c>
      <c r="C53" s="20" t="s">
        <v>211</v>
      </c>
      <c r="D53" s="43"/>
    </row>
    <row r="54" spans="2:7" ht="14.25" customHeight="1">
      <c r="B54" s="44"/>
      <c r="C54" s="45"/>
      <c r="D54" s="45">
        <v>0</v>
      </c>
    </row>
    <row r="55" spans="2:7" ht="14.25" customHeight="1">
      <c r="B55" s="53"/>
      <c r="C55" s="39">
        <f>SUM(C50:C54)</f>
        <v>0</v>
      </c>
      <c r="D55" s="39"/>
    </row>
    <row r="56" spans="2:7" ht="14.25" customHeight="1">
      <c r="B56" s="53"/>
      <c r="C56" s="54"/>
      <c r="D56" s="54"/>
    </row>
    <row r="57" spans="2:7" ht="9.75" customHeight="1">
      <c r="B57" s="53"/>
      <c r="C57" s="54"/>
      <c r="D57" s="54"/>
    </row>
    <row r="58" spans="2:7" ht="14.25" customHeight="1"/>
    <row r="59" spans="2:7" ht="14.25" customHeight="1">
      <c r="B59" s="36" t="s">
        <v>144</v>
      </c>
    </row>
    <row r="60" spans="2:7" ht="14.25" customHeight="1">
      <c r="B60" s="50"/>
    </row>
    <row r="61" spans="2:7" ht="27.75" customHeight="1">
      <c r="B61" s="38" t="s">
        <v>147</v>
      </c>
      <c r="C61" s="39" t="s">
        <v>77</v>
      </c>
      <c r="D61" s="39" t="s">
        <v>136</v>
      </c>
      <c r="E61" s="39" t="s">
        <v>85</v>
      </c>
      <c r="F61" s="55" t="s">
        <v>145</v>
      </c>
      <c r="G61" s="39" t="s">
        <v>146</v>
      </c>
    </row>
    <row r="62" spans="2:7" ht="14.25" customHeight="1">
      <c r="B62" s="51" t="s">
        <v>188</v>
      </c>
      <c r="C62" s="54"/>
      <c r="D62" s="54">
        <v>0</v>
      </c>
      <c r="E62" s="54">
        <v>0</v>
      </c>
      <c r="F62" s="54">
        <v>0</v>
      </c>
      <c r="G62" s="52">
        <v>0</v>
      </c>
    </row>
    <row r="63" spans="2:7" ht="14.25" customHeight="1">
      <c r="B63" s="51"/>
      <c r="C63" s="56" t="s">
        <v>211</v>
      </c>
      <c r="D63" s="54">
        <v>0</v>
      </c>
      <c r="E63" s="54">
        <v>0</v>
      </c>
      <c r="F63" s="54">
        <v>0</v>
      </c>
      <c r="G63" s="52">
        <v>0</v>
      </c>
    </row>
    <row r="64" spans="2:7" ht="14.25" customHeight="1">
      <c r="B64" s="51"/>
      <c r="C64" s="54"/>
      <c r="D64" s="54">
        <v>0</v>
      </c>
      <c r="E64" s="54">
        <v>0</v>
      </c>
      <c r="F64" s="54">
        <v>0</v>
      </c>
      <c r="G64" s="52">
        <v>0</v>
      </c>
    </row>
    <row r="65" spans="2:7" ht="14.25" customHeight="1">
      <c r="B65" s="57"/>
      <c r="C65" s="58"/>
      <c r="D65" s="58">
        <v>0</v>
      </c>
      <c r="E65" s="58">
        <v>0</v>
      </c>
      <c r="F65" s="58">
        <v>0</v>
      </c>
      <c r="G65" s="59">
        <v>0</v>
      </c>
    </row>
    <row r="66" spans="2:7" ht="15" customHeight="1">
      <c r="B66" s="53"/>
      <c r="C66" s="39">
        <f>SUM(C61:C65)</f>
        <v>0</v>
      </c>
      <c r="D66" s="60">
        <v>0</v>
      </c>
      <c r="E66" s="61">
        <v>0</v>
      </c>
      <c r="F66" s="61">
        <v>0</v>
      </c>
      <c r="G66" s="62">
        <v>0</v>
      </c>
    </row>
    <row r="67" spans="2:7">
      <c r="B67" s="53"/>
      <c r="C67" s="63"/>
      <c r="D67" s="63"/>
      <c r="E67" s="63"/>
      <c r="F67" s="63"/>
      <c r="G67" s="63"/>
    </row>
    <row r="68" spans="2:7">
      <c r="B68" s="53"/>
      <c r="C68" s="63"/>
      <c r="D68" s="63"/>
      <c r="E68" s="63"/>
      <c r="F68" s="63"/>
      <c r="G68" s="63"/>
    </row>
    <row r="69" spans="2:7">
      <c r="B69" s="53"/>
      <c r="C69" s="63"/>
      <c r="D69" s="63"/>
      <c r="E69" s="63"/>
      <c r="F69" s="63"/>
      <c r="G69" s="63"/>
    </row>
    <row r="70" spans="2:7" ht="26.25" customHeight="1">
      <c r="B70" s="38" t="s">
        <v>190</v>
      </c>
      <c r="C70" s="39" t="s">
        <v>77</v>
      </c>
      <c r="D70" s="39" t="s">
        <v>136</v>
      </c>
      <c r="E70" s="39" t="s">
        <v>148</v>
      </c>
      <c r="F70" s="63"/>
      <c r="G70" s="63"/>
    </row>
    <row r="71" spans="2:7">
      <c r="B71" s="40" t="s">
        <v>189</v>
      </c>
      <c r="C71" s="64" t="s">
        <v>211</v>
      </c>
      <c r="D71" s="43">
        <v>0</v>
      </c>
      <c r="E71" s="43">
        <v>0</v>
      </c>
      <c r="F71" s="63"/>
      <c r="G71" s="63"/>
    </row>
    <row r="72" spans="2:7">
      <c r="B72" s="44"/>
      <c r="C72" s="52"/>
      <c r="D72" s="43">
        <v>0</v>
      </c>
      <c r="E72" s="43">
        <v>0</v>
      </c>
      <c r="F72" s="63"/>
      <c r="G72" s="63"/>
    </row>
    <row r="73" spans="2:7" ht="16.5" customHeight="1">
      <c r="B73" s="53"/>
      <c r="C73" s="39">
        <f>SUM(C71:C72)</f>
        <v>0</v>
      </c>
      <c r="D73" s="181"/>
      <c r="E73" s="182"/>
      <c r="F73" s="63"/>
      <c r="G73" s="63"/>
    </row>
    <row r="74" spans="2:7">
      <c r="B74" s="53"/>
      <c r="C74" s="63"/>
      <c r="D74" s="63"/>
      <c r="E74" s="63"/>
      <c r="F74" s="63"/>
      <c r="G74" s="63"/>
    </row>
    <row r="75" spans="2:7">
      <c r="B75" s="53"/>
      <c r="C75" s="63"/>
      <c r="D75" s="63"/>
      <c r="E75" s="63"/>
      <c r="F75" s="63"/>
      <c r="G75" s="63"/>
    </row>
    <row r="76" spans="2:7">
      <c r="B76" s="53"/>
      <c r="C76" s="63"/>
      <c r="D76" s="63"/>
      <c r="E76" s="63"/>
      <c r="F76" s="63"/>
      <c r="G76" s="63"/>
    </row>
    <row r="77" spans="2:7">
      <c r="B77" s="53"/>
      <c r="C77" s="63"/>
      <c r="D77" s="63"/>
      <c r="E77" s="63"/>
      <c r="F77" s="63"/>
      <c r="G77" s="63"/>
    </row>
    <row r="78" spans="2:7">
      <c r="B78" s="50"/>
    </row>
    <row r="79" spans="2:7">
      <c r="B79" s="36" t="s">
        <v>134</v>
      </c>
    </row>
    <row r="81" spans="2:6">
      <c r="B81" s="50"/>
    </row>
    <row r="82" spans="2:6" ht="24" customHeight="1">
      <c r="B82" s="38" t="s">
        <v>78</v>
      </c>
      <c r="C82" s="39" t="s">
        <v>79</v>
      </c>
      <c r="D82" s="39" t="s">
        <v>80</v>
      </c>
      <c r="E82" s="39" t="s">
        <v>81</v>
      </c>
      <c r="F82" s="39" t="s">
        <v>82</v>
      </c>
    </row>
    <row r="83" spans="2:6">
      <c r="B83" s="40" t="s">
        <v>191</v>
      </c>
      <c r="C83" s="65"/>
      <c r="D83" s="66"/>
      <c r="E83" s="66"/>
      <c r="F83" s="66">
        <v>0</v>
      </c>
    </row>
    <row r="84" spans="2:6">
      <c r="B84" s="67"/>
      <c r="C84" s="68"/>
      <c r="D84" s="18"/>
      <c r="E84" s="18"/>
      <c r="F84" s="18">
        <v>0</v>
      </c>
    </row>
    <row r="85" spans="2:6">
      <c r="B85" s="69" t="s">
        <v>192</v>
      </c>
      <c r="C85" s="68"/>
      <c r="D85" s="18"/>
      <c r="E85" s="18"/>
      <c r="F85" s="18">
        <v>0</v>
      </c>
    </row>
    <row r="86" spans="2:6">
      <c r="B86" s="70" t="s">
        <v>215</v>
      </c>
      <c r="C86" s="71">
        <v>103748.83</v>
      </c>
      <c r="D86" s="71">
        <v>2234825.34</v>
      </c>
      <c r="E86" s="18">
        <v>2131076.5099999998</v>
      </c>
      <c r="F86" s="18"/>
    </row>
    <row r="87" spans="2:6">
      <c r="B87" s="70" t="s">
        <v>216</v>
      </c>
      <c r="C87" s="71">
        <v>26255012.550000001</v>
      </c>
      <c r="D87" s="71">
        <v>26243024.16</v>
      </c>
      <c r="E87" s="18">
        <v>-11988.39</v>
      </c>
      <c r="F87" s="18"/>
    </row>
    <row r="88" spans="2:6">
      <c r="B88" s="70" t="s">
        <v>217</v>
      </c>
      <c r="C88" s="71">
        <v>104410.8</v>
      </c>
      <c r="D88" s="71">
        <v>104410.8</v>
      </c>
      <c r="E88" s="18"/>
      <c r="F88" s="18"/>
    </row>
    <row r="89" spans="2:6">
      <c r="B89" s="70" t="s">
        <v>218</v>
      </c>
      <c r="C89" s="71">
        <v>4037989.92</v>
      </c>
      <c r="D89" s="71">
        <v>5843773.0300000003</v>
      </c>
      <c r="E89" s="18">
        <v>1805783.11</v>
      </c>
      <c r="F89" s="18"/>
    </row>
    <row r="90" spans="2:6">
      <c r="B90" s="70" t="s">
        <v>219</v>
      </c>
      <c r="C90" s="71">
        <v>16192903.33</v>
      </c>
      <c r="D90" s="71">
        <v>16192903.33</v>
      </c>
      <c r="E90" s="18"/>
      <c r="F90" s="18"/>
    </row>
    <row r="91" spans="2:6">
      <c r="B91" s="70" t="s">
        <v>220</v>
      </c>
      <c r="C91" s="71">
        <v>346033.18</v>
      </c>
      <c r="D91" s="71">
        <v>346033.18</v>
      </c>
      <c r="E91" s="18"/>
      <c r="F91" s="18"/>
    </row>
    <row r="92" spans="2:6">
      <c r="B92" s="70" t="s">
        <v>221</v>
      </c>
      <c r="C92" s="71">
        <v>7248592.9400000004</v>
      </c>
      <c r="D92" s="71">
        <v>7244917.54</v>
      </c>
      <c r="E92" s="18">
        <v>-3675.4</v>
      </c>
      <c r="F92" s="18"/>
    </row>
    <row r="93" spans="2:6">
      <c r="B93" s="70" t="s">
        <v>222</v>
      </c>
      <c r="C93" s="71">
        <v>12194</v>
      </c>
      <c r="D93" s="71">
        <v>134330.88</v>
      </c>
      <c r="E93" s="18">
        <v>122136.88</v>
      </c>
      <c r="F93" s="18"/>
    </row>
    <row r="94" spans="2:6">
      <c r="B94" s="70" t="s">
        <v>223</v>
      </c>
      <c r="C94" s="71">
        <v>205550</v>
      </c>
      <c r="D94" s="71">
        <v>285532</v>
      </c>
      <c r="E94" s="18">
        <v>79982</v>
      </c>
      <c r="F94" s="18"/>
    </row>
    <row r="95" spans="2:6">
      <c r="B95" s="70" t="s">
        <v>224</v>
      </c>
      <c r="C95" s="71">
        <v>1114161.07</v>
      </c>
      <c r="D95" s="71">
        <v>1114161.07</v>
      </c>
      <c r="E95" s="18"/>
      <c r="F95" s="18"/>
    </row>
    <row r="96" spans="2:6">
      <c r="B96" s="70" t="s">
        <v>225</v>
      </c>
      <c r="C96" s="71">
        <v>10042306.26</v>
      </c>
      <c r="D96" s="71">
        <v>11629511.060000001</v>
      </c>
      <c r="E96" s="18">
        <v>1587204.8</v>
      </c>
      <c r="F96" s="18"/>
    </row>
    <row r="97" spans="2:6">
      <c r="B97" s="70" t="s">
        <v>226</v>
      </c>
      <c r="C97" s="71">
        <v>8594145.6300000008</v>
      </c>
      <c r="D97" s="71">
        <v>8594145.6300000008</v>
      </c>
      <c r="E97" s="18"/>
      <c r="F97" s="18"/>
    </row>
    <row r="98" spans="2:6">
      <c r="B98" s="70" t="s">
        <v>227</v>
      </c>
      <c r="C98" s="71">
        <v>146496</v>
      </c>
      <c r="D98" s="71">
        <v>146496</v>
      </c>
      <c r="E98" s="18"/>
      <c r="F98" s="18"/>
    </row>
    <row r="99" spans="2:6">
      <c r="B99" s="70" t="s">
        <v>228</v>
      </c>
      <c r="C99" s="71">
        <v>240237.45</v>
      </c>
      <c r="D99" s="71">
        <v>283201.15000000002</v>
      </c>
      <c r="E99" s="18">
        <v>42963.7</v>
      </c>
      <c r="F99" s="18"/>
    </row>
    <row r="100" spans="2:6">
      <c r="B100" s="70" t="s">
        <v>229</v>
      </c>
      <c r="C100" s="71">
        <v>604144.73</v>
      </c>
      <c r="D100" s="71">
        <v>604144.73</v>
      </c>
      <c r="E100" s="18"/>
      <c r="F100" s="18"/>
    </row>
    <row r="101" spans="2:6">
      <c r="B101" s="70" t="s">
        <v>230</v>
      </c>
      <c r="C101" s="71">
        <v>159351</v>
      </c>
      <c r="D101" s="71">
        <v>289351</v>
      </c>
      <c r="E101" s="18">
        <v>130000</v>
      </c>
      <c r="F101" s="18"/>
    </row>
    <row r="102" spans="2:6">
      <c r="B102" s="70" t="s">
        <v>231</v>
      </c>
      <c r="C102" s="71">
        <v>119588.88</v>
      </c>
      <c r="D102" s="71">
        <v>119588.88</v>
      </c>
      <c r="E102" s="18"/>
      <c r="F102" s="18"/>
    </row>
    <row r="103" spans="2:6">
      <c r="B103" s="70" t="s">
        <v>232</v>
      </c>
      <c r="C103" s="71">
        <v>6960</v>
      </c>
      <c r="D103" s="71">
        <v>6960</v>
      </c>
      <c r="E103" s="18"/>
      <c r="F103" s="18"/>
    </row>
    <row r="104" spans="2:6">
      <c r="B104" s="70" t="s">
        <v>233</v>
      </c>
      <c r="C104" s="71">
        <v>524650.55000000005</v>
      </c>
      <c r="D104" s="71">
        <v>524650.55000000005</v>
      </c>
      <c r="E104" s="18"/>
      <c r="F104" s="18"/>
    </row>
    <row r="105" spans="2:6">
      <c r="B105" s="70" t="s">
        <v>234</v>
      </c>
      <c r="C105" s="71">
        <v>3914</v>
      </c>
      <c r="D105" s="71">
        <v>3914</v>
      </c>
      <c r="E105" s="18"/>
      <c r="F105" s="18">
        <v>0</v>
      </c>
    </row>
    <row r="106" spans="2:6">
      <c r="B106" s="70" t="s">
        <v>235</v>
      </c>
      <c r="C106" s="71">
        <v>2000</v>
      </c>
      <c r="D106" s="71">
        <v>2000</v>
      </c>
      <c r="E106" s="18"/>
      <c r="F106" s="18">
        <v>0</v>
      </c>
    </row>
    <row r="107" spans="2:6" ht="18" customHeight="1">
      <c r="C107" s="48" t="s">
        <v>240</v>
      </c>
      <c r="D107" s="39" t="s">
        <v>432</v>
      </c>
      <c r="E107" s="39" t="s">
        <v>433</v>
      </c>
      <c r="F107" s="72"/>
    </row>
    <row r="110" spans="2:6" ht="21.75" customHeight="1">
      <c r="B110" s="38" t="s">
        <v>149</v>
      </c>
      <c r="C110" s="39" t="s">
        <v>79</v>
      </c>
      <c r="D110" s="39" t="s">
        <v>80</v>
      </c>
      <c r="E110" s="39" t="s">
        <v>81</v>
      </c>
      <c r="F110" s="39" t="s">
        <v>82</v>
      </c>
    </row>
    <row r="111" spans="2:6">
      <c r="B111" s="40" t="s">
        <v>194</v>
      </c>
      <c r="C111" s="41"/>
      <c r="D111" s="41"/>
      <c r="E111" s="41"/>
      <c r="F111" s="41"/>
    </row>
    <row r="112" spans="2:6">
      <c r="B112" s="42"/>
      <c r="C112" s="43"/>
      <c r="D112" s="43"/>
      <c r="E112" s="43"/>
      <c r="F112" s="43"/>
    </row>
    <row r="113" spans="2:6">
      <c r="B113" s="42" t="s">
        <v>195</v>
      </c>
      <c r="C113" s="43"/>
      <c r="D113" s="43"/>
      <c r="E113" s="43"/>
      <c r="F113" s="43"/>
    </row>
    <row r="114" spans="2:6">
      <c r="B114" s="42"/>
      <c r="C114" s="43"/>
      <c r="D114" s="43"/>
      <c r="E114" s="43"/>
      <c r="F114" s="43"/>
    </row>
    <row r="115" spans="2:6">
      <c r="B115" s="42" t="s">
        <v>193</v>
      </c>
      <c r="C115" s="43"/>
      <c r="D115" s="43"/>
      <c r="E115" s="43"/>
      <c r="F115" s="43"/>
    </row>
    <row r="116" spans="2:6">
      <c r="B116" s="70" t="s">
        <v>314</v>
      </c>
      <c r="C116" s="71">
        <v>-1585824.38</v>
      </c>
      <c r="D116" s="71">
        <v>-1741869.5</v>
      </c>
      <c r="E116" s="43">
        <v>-156045.12</v>
      </c>
      <c r="F116" s="43"/>
    </row>
    <row r="117" spans="2:6">
      <c r="B117" s="70" t="s">
        <v>315</v>
      </c>
      <c r="C117" s="71">
        <v>-39855.800000000003</v>
      </c>
      <c r="D117" s="71">
        <v>-50289.8</v>
      </c>
      <c r="E117" s="43">
        <v>-10434</v>
      </c>
      <c r="F117" s="43"/>
    </row>
    <row r="118" spans="2:6">
      <c r="B118" s="70" t="s">
        <v>316</v>
      </c>
      <c r="C118" s="71">
        <v>-9878749.25</v>
      </c>
      <c r="D118" s="71">
        <v>-10711539.359999999</v>
      </c>
      <c r="E118" s="43">
        <v>-832790.11</v>
      </c>
      <c r="F118" s="43"/>
    </row>
    <row r="119" spans="2:6">
      <c r="B119" s="70" t="s">
        <v>317</v>
      </c>
      <c r="C119" s="71">
        <v>-1135507.1200000001</v>
      </c>
      <c r="D119" s="71">
        <v>-1132108.72</v>
      </c>
      <c r="E119" s="43">
        <v>-144489.60000000001</v>
      </c>
      <c r="F119" s="43"/>
    </row>
    <row r="120" spans="2:6">
      <c r="B120" s="70" t="s">
        <v>318</v>
      </c>
      <c r="C120" s="71">
        <v>-4217</v>
      </c>
      <c r="D120" s="71">
        <v>-4217</v>
      </c>
      <c r="E120" s="43">
        <v>-1224.8800000000001</v>
      </c>
      <c r="F120" s="43"/>
    </row>
    <row r="121" spans="2:6">
      <c r="B121" s="70" t="s">
        <v>236</v>
      </c>
      <c r="C121" s="71">
        <v>-83919</v>
      </c>
      <c r="D121" s="71">
        <v>-83919</v>
      </c>
      <c r="E121" s="43">
        <v>-21893</v>
      </c>
      <c r="F121" s="43"/>
    </row>
    <row r="122" spans="2:6">
      <c r="B122" s="70" t="s">
        <v>319</v>
      </c>
      <c r="C122" s="71">
        <v>-7.0000000000000007E-2</v>
      </c>
      <c r="D122" s="71">
        <v>-7.0000000000000007E-2</v>
      </c>
      <c r="E122" s="43"/>
      <c r="F122" s="43"/>
    </row>
    <row r="123" spans="2:6">
      <c r="B123" s="70" t="s">
        <v>237</v>
      </c>
      <c r="C123" s="71">
        <v>-4881228.8899999997</v>
      </c>
      <c r="D123" s="71">
        <v>-7351217.6900000004</v>
      </c>
      <c r="E123" s="43">
        <v>-2469988.7999999998</v>
      </c>
      <c r="F123" s="43"/>
    </row>
    <row r="124" spans="2:6">
      <c r="B124" s="70" t="s">
        <v>238</v>
      </c>
      <c r="C124" s="71">
        <v>-15870</v>
      </c>
      <c r="D124" s="71">
        <v>-30522</v>
      </c>
      <c r="E124" s="43">
        <v>-14652</v>
      </c>
      <c r="F124" s="43"/>
    </row>
    <row r="125" spans="2:6">
      <c r="B125" s="70" t="s">
        <v>320</v>
      </c>
      <c r="C125" s="71">
        <v>-173301.18</v>
      </c>
      <c r="D125" s="71">
        <v>-215605.88</v>
      </c>
      <c r="E125" s="43"/>
      <c r="F125" s="43"/>
    </row>
    <row r="126" spans="2:6">
      <c r="B126" s="70" t="s">
        <v>321</v>
      </c>
      <c r="C126" s="71">
        <v>-122129.88</v>
      </c>
      <c r="D126" s="71">
        <v>-133470.88</v>
      </c>
      <c r="E126" s="43">
        <v>-11341</v>
      </c>
      <c r="F126" s="43"/>
    </row>
    <row r="127" spans="2:6">
      <c r="B127" s="70" t="s">
        <v>322</v>
      </c>
      <c r="C127" s="71">
        <v>-2242.5500000000002</v>
      </c>
      <c r="D127" s="71">
        <v>-2938.55</v>
      </c>
      <c r="E127" s="43">
        <v>-696</v>
      </c>
      <c r="F127" s="43"/>
    </row>
    <row r="128" spans="2:6">
      <c r="B128" s="70" t="s">
        <v>239</v>
      </c>
      <c r="C128" s="71">
        <v>-2479</v>
      </c>
      <c r="D128" s="71">
        <v>-3070</v>
      </c>
      <c r="E128" s="43">
        <v>-591</v>
      </c>
      <c r="F128" s="43"/>
    </row>
    <row r="129" spans="2:6" ht="16.5" customHeight="1">
      <c r="B129" s="73" t="s">
        <v>310</v>
      </c>
      <c r="C129" s="74">
        <v>-17925324.120000001</v>
      </c>
      <c r="D129" s="74">
        <v>-21631774.329999998</v>
      </c>
      <c r="E129" s="39" t="s">
        <v>439</v>
      </c>
      <c r="F129" s="72"/>
    </row>
    <row r="132" spans="2:6" ht="27" customHeight="1">
      <c r="B132" s="38" t="s">
        <v>150</v>
      </c>
      <c r="C132" s="39" t="s">
        <v>77</v>
      </c>
    </row>
    <row r="133" spans="2:6">
      <c r="B133" s="40" t="s">
        <v>196</v>
      </c>
      <c r="C133" s="41"/>
    </row>
    <row r="134" spans="2:6">
      <c r="B134" s="42"/>
      <c r="C134" s="75" t="s">
        <v>211</v>
      </c>
    </row>
    <row r="135" spans="2:6">
      <c r="B135" s="44"/>
      <c r="C135" s="45"/>
    </row>
    <row r="136" spans="2:6" ht="15" customHeight="1">
      <c r="C136" s="39">
        <f>SUM(C134:C135)</f>
        <v>0</v>
      </c>
    </row>
    <row r="137" spans="2:6">
      <c r="B137" s="23"/>
    </row>
    <row r="139" spans="2:6" ht="22.5" customHeight="1">
      <c r="B139" s="76" t="s">
        <v>152</v>
      </c>
      <c r="C139" s="77" t="s">
        <v>77</v>
      </c>
      <c r="D139" s="78" t="s">
        <v>151</v>
      </c>
    </row>
    <row r="140" spans="2:6">
      <c r="B140" s="79"/>
      <c r="C140" s="80"/>
      <c r="D140" s="81"/>
    </row>
    <row r="141" spans="2:6">
      <c r="B141" s="82"/>
      <c r="C141" s="83" t="s">
        <v>211</v>
      </c>
      <c r="D141" s="84"/>
    </row>
    <row r="142" spans="2:6">
      <c r="B142" s="85"/>
      <c r="C142" s="86"/>
      <c r="D142" s="86"/>
    </row>
    <row r="143" spans="2:6">
      <c r="B143" s="85"/>
      <c r="C143" s="86"/>
      <c r="D143" s="86"/>
    </row>
    <row r="144" spans="2:6">
      <c r="B144" s="87"/>
      <c r="C144" s="88"/>
      <c r="D144" s="88"/>
    </row>
    <row r="145" spans="2:6" ht="14.25" customHeight="1">
      <c r="C145" s="39">
        <f t="shared" ref="C145" si="4">SUM(C143:C144)</f>
        <v>0</v>
      </c>
      <c r="D145" s="39"/>
    </row>
    <row r="149" spans="2:6">
      <c r="B149" s="32" t="s">
        <v>5</v>
      </c>
    </row>
    <row r="151" spans="2:6" ht="20.25" customHeight="1">
      <c r="B151" s="76" t="s">
        <v>197</v>
      </c>
      <c r="C151" s="77" t="s">
        <v>77</v>
      </c>
      <c r="D151" s="39" t="s">
        <v>153</v>
      </c>
      <c r="E151" s="39" t="s">
        <v>154</v>
      </c>
      <c r="F151" s="39" t="s">
        <v>155</v>
      </c>
    </row>
    <row r="152" spans="2:6">
      <c r="B152" s="89" t="s">
        <v>241</v>
      </c>
      <c r="C152" s="71">
        <v>-11886342.9</v>
      </c>
      <c r="D152" s="66"/>
      <c r="E152" s="66"/>
      <c r="F152" s="66"/>
    </row>
    <row r="153" spans="2:6">
      <c r="B153" s="89" t="s">
        <v>242</v>
      </c>
      <c r="C153" s="71">
        <v>-4044640.24</v>
      </c>
      <c r="D153" s="18"/>
      <c r="E153" s="18"/>
      <c r="F153" s="18"/>
    </row>
    <row r="154" spans="2:6">
      <c r="B154" s="89" t="s">
        <v>243</v>
      </c>
      <c r="C154" s="71">
        <v>32175.75</v>
      </c>
      <c r="D154" s="18"/>
      <c r="E154" s="18"/>
      <c r="F154" s="18"/>
    </row>
    <row r="155" spans="2:6">
      <c r="B155" s="89" t="s">
        <v>244</v>
      </c>
      <c r="C155" s="71">
        <v>1435040.61</v>
      </c>
      <c r="D155" s="18"/>
      <c r="E155" s="18"/>
      <c r="F155" s="18"/>
    </row>
    <row r="156" spans="2:6">
      <c r="B156" s="89" t="s">
        <v>245</v>
      </c>
      <c r="C156" s="71">
        <v>391340.25</v>
      </c>
      <c r="D156" s="18"/>
      <c r="E156" s="18"/>
      <c r="F156" s="18"/>
    </row>
    <row r="157" spans="2:6">
      <c r="B157" s="89" t="s">
        <v>421</v>
      </c>
      <c r="C157" s="71">
        <v>-196800</v>
      </c>
      <c r="D157" s="18"/>
      <c r="E157" s="18"/>
      <c r="F157" s="18"/>
    </row>
    <row r="158" spans="2:6">
      <c r="B158" s="89" t="s">
        <v>246</v>
      </c>
      <c r="C158" s="71">
        <v>-4307779.47</v>
      </c>
      <c r="D158" s="18"/>
      <c r="E158" s="18"/>
      <c r="F158" s="18"/>
    </row>
    <row r="159" spans="2:6">
      <c r="B159" s="89" t="s">
        <v>247</v>
      </c>
      <c r="C159" s="71">
        <v>-78145.86</v>
      </c>
      <c r="D159" s="18"/>
      <c r="E159" s="18"/>
      <c r="F159" s="18"/>
    </row>
    <row r="160" spans="2:6">
      <c r="B160" s="89" t="s">
        <v>248</v>
      </c>
      <c r="C160" s="71">
        <v>-154070.16</v>
      </c>
      <c r="D160" s="18"/>
      <c r="E160" s="18"/>
      <c r="F160" s="18"/>
    </row>
    <row r="161" spans="2:6">
      <c r="B161" s="89" t="s">
        <v>249</v>
      </c>
      <c r="C161" s="71">
        <v>-3333169.18</v>
      </c>
      <c r="D161" s="18"/>
      <c r="E161" s="18"/>
      <c r="F161" s="18"/>
    </row>
    <row r="162" spans="2:6">
      <c r="B162" s="89" t="s">
        <v>424</v>
      </c>
      <c r="C162" s="71">
        <v>12522.2</v>
      </c>
      <c r="D162" s="18"/>
      <c r="E162" s="18"/>
      <c r="F162" s="18"/>
    </row>
    <row r="163" spans="2:6">
      <c r="B163" s="89" t="s">
        <v>250</v>
      </c>
      <c r="C163" s="71">
        <v>1515024.22</v>
      </c>
      <c r="D163" s="18"/>
      <c r="E163" s="18"/>
      <c r="F163" s="18"/>
    </row>
    <row r="164" spans="2:6">
      <c r="B164" s="89" t="s">
        <v>251</v>
      </c>
      <c r="C164" s="71">
        <v>100251.58</v>
      </c>
      <c r="D164" s="18"/>
      <c r="E164" s="18"/>
      <c r="F164" s="18"/>
    </row>
    <row r="165" spans="2:6">
      <c r="B165" s="89" t="s">
        <v>252</v>
      </c>
      <c r="C165" s="71">
        <v>-12698.28</v>
      </c>
      <c r="D165" s="18"/>
      <c r="E165" s="18"/>
      <c r="F165" s="18"/>
    </row>
    <row r="166" spans="2:6">
      <c r="B166" s="89" t="s">
        <v>253</v>
      </c>
      <c r="C166" s="71">
        <v>184333.69</v>
      </c>
      <c r="D166" s="18"/>
      <c r="E166" s="18"/>
      <c r="F166" s="18"/>
    </row>
    <row r="167" spans="2:6">
      <c r="B167" s="89" t="s">
        <v>254</v>
      </c>
      <c r="C167" s="71">
        <v>92711.93</v>
      </c>
      <c r="D167" s="18"/>
      <c r="E167" s="18"/>
      <c r="F167" s="18"/>
    </row>
    <row r="168" spans="2:6">
      <c r="B168" s="89" t="s">
        <v>255</v>
      </c>
      <c r="C168" s="71">
        <v>219731.17</v>
      </c>
      <c r="D168" s="18"/>
      <c r="E168" s="18"/>
      <c r="F168" s="18"/>
    </row>
    <row r="169" spans="2:6">
      <c r="B169" s="89" t="s">
        <v>256</v>
      </c>
      <c r="C169" s="71">
        <v>5488634.8099999996</v>
      </c>
      <c r="D169" s="18"/>
      <c r="E169" s="18"/>
      <c r="F169" s="18"/>
    </row>
    <row r="170" spans="2:6">
      <c r="B170" s="89" t="s">
        <v>323</v>
      </c>
      <c r="C170" s="71">
        <v>-495222.29</v>
      </c>
      <c r="D170" s="18"/>
      <c r="E170" s="18"/>
      <c r="F170" s="18"/>
    </row>
    <row r="171" spans="2:6">
      <c r="B171" s="89" t="s">
        <v>324</v>
      </c>
      <c r="C171" s="71">
        <v>-2291653.0699999998</v>
      </c>
      <c r="D171" s="18"/>
      <c r="E171" s="18"/>
      <c r="F171" s="18"/>
    </row>
    <row r="172" spans="2:6">
      <c r="B172" s="89" t="s">
        <v>333</v>
      </c>
      <c r="C172" s="71">
        <v>-147667.04</v>
      </c>
      <c r="D172" s="18"/>
      <c r="E172" s="18"/>
      <c r="F172" s="18"/>
    </row>
    <row r="173" spans="2:6">
      <c r="B173" s="89" t="s">
        <v>334</v>
      </c>
      <c r="C173" s="71">
        <v>-25706.58</v>
      </c>
      <c r="D173" s="18"/>
      <c r="E173" s="18"/>
      <c r="F173" s="18"/>
    </row>
    <row r="174" spans="2:6">
      <c r="B174" s="89" t="s">
        <v>335</v>
      </c>
      <c r="C174" s="71">
        <v>-7909.64</v>
      </c>
      <c r="D174" s="18"/>
      <c r="E174" s="18"/>
      <c r="F174" s="18"/>
    </row>
    <row r="175" spans="2:6">
      <c r="B175" s="89" t="s">
        <v>257</v>
      </c>
      <c r="C175" s="71">
        <v>1089256.27</v>
      </c>
      <c r="D175" s="18"/>
      <c r="E175" s="18"/>
      <c r="F175" s="18"/>
    </row>
    <row r="176" spans="2:6">
      <c r="B176" s="89" t="s">
        <v>258</v>
      </c>
      <c r="C176" s="71">
        <v>-5010.6499999999996</v>
      </c>
      <c r="D176" s="18"/>
      <c r="E176" s="18"/>
      <c r="F176" s="18"/>
    </row>
    <row r="177" spans="2:6">
      <c r="B177" s="89" t="s">
        <v>259</v>
      </c>
      <c r="C177" s="71">
        <v>-276012.01</v>
      </c>
      <c r="D177" s="18"/>
      <c r="E177" s="18"/>
      <c r="F177" s="18"/>
    </row>
    <row r="178" spans="2:6">
      <c r="B178" s="89" t="s">
        <v>260</v>
      </c>
      <c r="C178" s="71">
        <v>1086832.6399999999</v>
      </c>
      <c r="D178" s="18"/>
      <c r="E178" s="18"/>
      <c r="F178" s="18"/>
    </row>
    <row r="179" spans="2:6">
      <c r="B179" s="89" t="s">
        <v>261</v>
      </c>
      <c r="C179" s="71">
        <v>26162.799999999999</v>
      </c>
      <c r="D179" s="18"/>
      <c r="E179" s="18"/>
      <c r="F179" s="18"/>
    </row>
    <row r="180" spans="2:6">
      <c r="B180" s="89" t="s">
        <v>262</v>
      </c>
      <c r="C180" s="71">
        <v>-525440.03</v>
      </c>
      <c r="D180" s="18"/>
      <c r="E180" s="18"/>
      <c r="F180" s="18"/>
    </row>
    <row r="181" spans="2:6">
      <c r="B181" s="89" t="s">
        <v>263</v>
      </c>
      <c r="C181" s="71">
        <v>-267786.83</v>
      </c>
      <c r="D181" s="18"/>
      <c r="E181" s="18"/>
      <c r="F181" s="18"/>
    </row>
    <row r="182" spans="2:6">
      <c r="B182" s="89" t="s">
        <v>264</v>
      </c>
      <c r="C182" s="71">
        <v>480.28</v>
      </c>
      <c r="D182" s="18"/>
      <c r="E182" s="18"/>
      <c r="F182" s="18"/>
    </row>
    <row r="183" spans="2:6">
      <c r="B183" s="89" t="s">
        <v>265</v>
      </c>
      <c r="C183" s="71">
        <v>-73097.42</v>
      </c>
      <c r="D183" s="18"/>
      <c r="E183" s="18"/>
      <c r="F183" s="18"/>
    </row>
    <row r="184" spans="2:6">
      <c r="B184" s="89" t="s">
        <v>325</v>
      </c>
      <c r="C184" s="71">
        <v>-1166402.8899999999</v>
      </c>
      <c r="D184" s="18"/>
      <c r="E184" s="18"/>
      <c r="F184" s="18"/>
    </row>
    <row r="185" spans="2:6">
      <c r="B185" s="89" t="s">
        <v>266</v>
      </c>
      <c r="C185" s="71">
        <v>344275.28</v>
      </c>
      <c r="D185" s="18"/>
      <c r="E185" s="18"/>
      <c r="F185" s="18"/>
    </row>
    <row r="186" spans="2:6">
      <c r="B186" s="89" t="s">
        <v>326</v>
      </c>
      <c r="C186" s="71">
        <v>-1905101.33</v>
      </c>
      <c r="D186" s="18"/>
      <c r="E186" s="18"/>
      <c r="F186" s="18"/>
    </row>
    <row r="187" spans="2:6">
      <c r="B187" s="89" t="s">
        <v>327</v>
      </c>
      <c r="C187" s="71">
        <v>-3368522.63</v>
      </c>
      <c r="D187" s="18"/>
      <c r="E187" s="18"/>
      <c r="F187" s="18"/>
    </row>
    <row r="188" spans="2:6">
      <c r="B188" s="89" t="s">
        <v>267</v>
      </c>
      <c r="C188" s="71">
        <v>-118040.88</v>
      </c>
      <c r="D188" s="18"/>
      <c r="E188" s="18"/>
      <c r="F188" s="18"/>
    </row>
    <row r="189" spans="2:6">
      <c r="B189" s="89" t="s">
        <v>268</v>
      </c>
      <c r="C189" s="71">
        <v>287196.69</v>
      </c>
      <c r="D189" s="18"/>
      <c r="E189" s="18"/>
      <c r="F189" s="18"/>
    </row>
    <row r="190" spans="2:6">
      <c r="B190" s="89" t="s">
        <v>269</v>
      </c>
      <c r="C190" s="71">
        <v>-540629.41</v>
      </c>
      <c r="D190" s="18"/>
      <c r="E190" s="18"/>
      <c r="F190" s="18"/>
    </row>
    <row r="191" spans="2:6">
      <c r="B191" s="89" t="s">
        <v>270</v>
      </c>
      <c r="C191" s="71">
        <v>15678.39</v>
      </c>
      <c r="D191" s="18"/>
      <c r="E191" s="18"/>
      <c r="F191" s="18"/>
    </row>
    <row r="192" spans="2:6">
      <c r="B192" s="89" t="s">
        <v>271</v>
      </c>
      <c r="C192" s="71">
        <v>-371788.86</v>
      </c>
      <c r="D192" s="18"/>
      <c r="E192" s="18"/>
      <c r="F192" s="18"/>
    </row>
    <row r="193" spans="2:6">
      <c r="B193" s="89" t="s">
        <v>328</v>
      </c>
      <c r="C193" s="71">
        <v>-2108.2399999999998</v>
      </c>
      <c r="D193" s="18"/>
      <c r="E193" s="18"/>
      <c r="F193" s="18"/>
    </row>
    <row r="194" spans="2:6">
      <c r="B194" s="89" t="s">
        <v>272</v>
      </c>
      <c r="C194" s="71">
        <v>-21077801.890000001</v>
      </c>
      <c r="D194" s="18"/>
      <c r="E194" s="18"/>
      <c r="F194" s="18"/>
    </row>
    <row r="195" spans="2:6">
      <c r="B195" s="89" t="s">
        <v>273</v>
      </c>
      <c r="C195" s="71">
        <v>720.47</v>
      </c>
      <c r="D195" s="18"/>
      <c r="E195" s="18"/>
      <c r="F195" s="18"/>
    </row>
    <row r="196" spans="2:6">
      <c r="B196" s="89" t="s">
        <v>331</v>
      </c>
      <c r="C196" s="71">
        <v>2108.2399999999998</v>
      </c>
      <c r="D196" s="18"/>
      <c r="E196" s="18"/>
      <c r="F196" s="18"/>
    </row>
    <row r="197" spans="2:6">
      <c r="B197" s="89" t="s">
        <v>274</v>
      </c>
      <c r="C197" s="71">
        <v>-97117.07</v>
      </c>
      <c r="D197" s="18"/>
      <c r="E197" s="18"/>
      <c r="F197" s="18"/>
    </row>
    <row r="198" spans="2:6">
      <c r="B198" s="89" t="s">
        <v>275</v>
      </c>
      <c r="C198" s="71">
        <v>-11627.22</v>
      </c>
      <c r="D198" s="18"/>
      <c r="E198" s="18"/>
      <c r="F198" s="18"/>
    </row>
    <row r="199" spans="2:6">
      <c r="B199" s="89" t="s">
        <v>276</v>
      </c>
      <c r="C199" s="71">
        <v>-3357321.32</v>
      </c>
      <c r="D199" s="18"/>
      <c r="E199" s="18"/>
      <c r="F199" s="18"/>
    </row>
    <row r="200" spans="2:6">
      <c r="B200" s="89" t="s">
        <v>277</v>
      </c>
      <c r="C200" s="71">
        <v>8167985.0899999999</v>
      </c>
      <c r="D200" s="18"/>
      <c r="E200" s="18"/>
      <c r="F200" s="18"/>
    </row>
    <row r="201" spans="2:6">
      <c r="B201" s="89" t="s">
        <v>278</v>
      </c>
      <c r="C201" s="71">
        <v>-317131.36</v>
      </c>
      <c r="D201" s="18"/>
      <c r="E201" s="18"/>
      <c r="F201" s="18"/>
    </row>
    <row r="202" spans="2:6">
      <c r="B202" s="44"/>
      <c r="C202" s="47"/>
      <c r="D202" s="47"/>
      <c r="E202" s="47"/>
      <c r="F202" s="47"/>
    </row>
    <row r="203" spans="2:6" ht="16.5" customHeight="1">
      <c r="C203" s="39" t="s">
        <v>440</v>
      </c>
      <c r="D203" s="39">
        <f>SUM(D202:D202)</f>
        <v>0</v>
      </c>
      <c r="E203" s="39">
        <f>SUM(E202:E202)</f>
        <v>0</v>
      </c>
      <c r="F203" s="39">
        <f>SUM(F202:F202)</f>
        <v>0</v>
      </c>
    </row>
    <row r="207" spans="2:6" ht="20.25" customHeight="1">
      <c r="B207" s="76" t="s">
        <v>157</v>
      </c>
      <c r="C207" s="77" t="s">
        <v>77</v>
      </c>
      <c r="D207" s="39" t="s">
        <v>156</v>
      </c>
      <c r="E207" s="39" t="s">
        <v>151</v>
      </c>
    </row>
    <row r="208" spans="2:6">
      <c r="B208" s="90" t="s">
        <v>198</v>
      </c>
      <c r="C208" s="91"/>
      <c r="D208" s="92"/>
      <c r="E208" s="93"/>
    </row>
    <row r="209" spans="2:5">
      <c r="B209" s="94"/>
      <c r="C209" s="95" t="s">
        <v>211</v>
      </c>
      <c r="D209" s="96"/>
      <c r="E209" s="97"/>
    </row>
    <row r="210" spans="2:5">
      <c r="B210" s="98"/>
      <c r="C210" s="99"/>
      <c r="D210" s="100"/>
      <c r="E210" s="101"/>
    </row>
    <row r="211" spans="2:5" ht="16.5" customHeight="1">
      <c r="C211" s="39">
        <f>SUM(C209:C210)</f>
        <v>0</v>
      </c>
      <c r="D211" s="179"/>
      <c r="E211" s="180"/>
    </row>
    <row r="214" spans="2:5" ht="27.75" customHeight="1">
      <c r="B214" s="76" t="s">
        <v>158</v>
      </c>
      <c r="C214" s="77" t="s">
        <v>77</v>
      </c>
      <c r="D214" s="39" t="s">
        <v>156</v>
      </c>
      <c r="E214" s="39" t="s">
        <v>151</v>
      </c>
    </row>
    <row r="215" spans="2:5">
      <c r="B215" s="90" t="s">
        <v>199</v>
      </c>
      <c r="C215" s="91"/>
      <c r="D215" s="92"/>
      <c r="E215" s="93"/>
    </row>
    <row r="216" spans="2:5">
      <c r="B216" s="94"/>
      <c r="C216" s="95" t="s">
        <v>211</v>
      </c>
      <c r="D216" s="96"/>
      <c r="E216" s="97"/>
    </row>
    <row r="217" spans="2:5">
      <c r="B217" s="98"/>
      <c r="C217" s="99"/>
      <c r="D217" s="100"/>
      <c r="E217" s="101"/>
    </row>
    <row r="218" spans="2:5" ht="15" customHeight="1">
      <c r="C218" s="39">
        <f>SUM(C216:C217)</f>
        <v>0</v>
      </c>
      <c r="D218" s="179"/>
      <c r="E218" s="180"/>
    </row>
    <row r="219" spans="2:5">
      <c r="B219" s="23"/>
    </row>
    <row r="221" spans="2:5" ht="24" customHeight="1">
      <c r="B221" s="76" t="s">
        <v>159</v>
      </c>
      <c r="C221" s="77" t="s">
        <v>77</v>
      </c>
      <c r="D221" s="39" t="s">
        <v>156</v>
      </c>
      <c r="E221" s="39" t="s">
        <v>151</v>
      </c>
    </row>
    <row r="222" spans="2:5">
      <c r="B222" s="90" t="s">
        <v>200</v>
      </c>
      <c r="C222" s="91"/>
      <c r="D222" s="92"/>
      <c r="E222" s="93"/>
    </row>
    <row r="223" spans="2:5">
      <c r="B223" s="94"/>
      <c r="C223" s="95" t="s">
        <v>211</v>
      </c>
      <c r="D223" s="96"/>
      <c r="E223" s="97"/>
    </row>
    <row r="224" spans="2:5">
      <c r="B224" s="98"/>
      <c r="C224" s="99"/>
      <c r="D224" s="100"/>
      <c r="E224" s="101"/>
    </row>
    <row r="225" spans="2:5" ht="16.5" customHeight="1">
      <c r="C225" s="39">
        <f>SUM(C223:C224)</f>
        <v>0</v>
      </c>
      <c r="D225" s="179"/>
      <c r="E225" s="180"/>
    </row>
    <row r="228" spans="2:5" ht="24" customHeight="1">
      <c r="B228" s="76" t="s">
        <v>160</v>
      </c>
      <c r="C228" s="77" t="s">
        <v>77</v>
      </c>
      <c r="D228" s="102" t="s">
        <v>156</v>
      </c>
      <c r="E228" s="102" t="s">
        <v>85</v>
      </c>
    </row>
    <row r="229" spans="2:5">
      <c r="B229" s="90" t="s">
        <v>201</v>
      </c>
      <c r="C229" s="41"/>
      <c r="D229" s="41">
        <v>0</v>
      </c>
      <c r="E229" s="41">
        <v>0</v>
      </c>
    </row>
    <row r="230" spans="2:5">
      <c r="B230" s="42"/>
      <c r="C230" s="75" t="s">
        <v>211</v>
      </c>
      <c r="D230" s="43">
        <v>0</v>
      </c>
      <c r="E230" s="43">
        <v>0</v>
      </c>
    </row>
    <row r="231" spans="2:5">
      <c r="B231" s="44"/>
      <c r="C231" s="103"/>
      <c r="D231" s="103">
        <v>0</v>
      </c>
      <c r="E231" s="103">
        <v>0</v>
      </c>
    </row>
    <row r="232" spans="2:5" ht="18.75" customHeight="1">
      <c r="C232" s="39">
        <f>SUM(C230:C231)</f>
        <v>0</v>
      </c>
      <c r="D232" s="179"/>
      <c r="E232" s="180"/>
    </row>
    <row r="236" spans="2:5">
      <c r="B236" s="32" t="s">
        <v>163</v>
      </c>
    </row>
    <row r="237" spans="2:5">
      <c r="B237" s="32"/>
    </row>
    <row r="238" spans="2:5">
      <c r="B238" s="32" t="s">
        <v>161</v>
      </c>
    </row>
    <row r="240" spans="2:5" ht="24" customHeight="1">
      <c r="B240" s="104" t="s">
        <v>83</v>
      </c>
      <c r="C240" s="105" t="s">
        <v>77</v>
      </c>
      <c r="D240" s="39" t="s">
        <v>84</v>
      </c>
      <c r="E240" s="39" t="s">
        <v>85</v>
      </c>
    </row>
    <row r="241" spans="2:5">
      <c r="B241" s="40" t="s">
        <v>202</v>
      </c>
      <c r="C241" s="66"/>
      <c r="D241" s="66"/>
      <c r="E241" s="66"/>
    </row>
    <row r="242" spans="2:5">
      <c r="B242" s="106" t="s">
        <v>312</v>
      </c>
      <c r="C242" s="107">
        <v>566820.84</v>
      </c>
      <c r="D242" s="18"/>
      <c r="E242" s="18"/>
    </row>
    <row r="243" spans="2:5">
      <c r="B243" s="106" t="s">
        <v>313</v>
      </c>
      <c r="C243" s="18">
        <v>8652.2900000000009</v>
      </c>
      <c r="D243" s="18"/>
      <c r="E243" s="18"/>
    </row>
    <row r="244" spans="2:5">
      <c r="B244" s="42"/>
      <c r="C244" s="18"/>
      <c r="D244" s="18"/>
      <c r="E244" s="18"/>
    </row>
    <row r="245" spans="2:5" ht="22.5">
      <c r="B245" s="108" t="s">
        <v>203</v>
      </c>
      <c r="C245" s="18"/>
      <c r="D245" s="18"/>
      <c r="E245" s="18"/>
    </row>
    <row r="246" spans="2:5">
      <c r="B246" s="106" t="s">
        <v>279</v>
      </c>
      <c r="C246" s="107">
        <v>64056524.399999999</v>
      </c>
      <c r="D246" s="18"/>
      <c r="E246" s="18"/>
    </row>
    <row r="247" spans="2:5">
      <c r="B247" s="106" t="s">
        <v>280</v>
      </c>
      <c r="C247" s="107">
        <v>3613267.91</v>
      </c>
      <c r="D247" s="18"/>
      <c r="E247" s="18"/>
    </row>
    <row r="248" spans="2:5">
      <c r="B248" s="106" t="s">
        <v>281</v>
      </c>
      <c r="C248" s="107">
        <v>19244638.77</v>
      </c>
      <c r="D248" s="18"/>
      <c r="E248" s="18"/>
    </row>
    <row r="249" spans="2:5">
      <c r="B249" s="106" t="s">
        <v>311</v>
      </c>
      <c r="C249" s="107">
        <v>902055.5</v>
      </c>
      <c r="D249" s="18"/>
      <c r="E249" s="18"/>
    </row>
    <row r="250" spans="2:5">
      <c r="B250" s="106" t="s">
        <v>282</v>
      </c>
      <c r="C250" s="107">
        <v>107709466.59999999</v>
      </c>
      <c r="D250" s="18"/>
      <c r="E250" s="18"/>
    </row>
    <row r="251" spans="2:5">
      <c r="B251" s="106" t="s">
        <v>283</v>
      </c>
      <c r="C251" s="107">
        <v>4780262.3499999996</v>
      </c>
      <c r="D251" s="18"/>
      <c r="E251" s="18"/>
    </row>
    <row r="252" spans="2:5">
      <c r="B252" s="106" t="s">
        <v>284</v>
      </c>
      <c r="C252" s="107">
        <v>16508277.68</v>
      </c>
      <c r="D252" s="18"/>
      <c r="E252" s="18"/>
    </row>
    <row r="253" spans="2:5">
      <c r="B253" s="106" t="s">
        <v>329</v>
      </c>
      <c r="C253" s="18">
        <v>244000</v>
      </c>
      <c r="D253" s="18"/>
      <c r="E253" s="18"/>
    </row>
    <row r="254" spans="2:5">
      <c r="B254" s="106" t="s">
        <v>332</v>
      </c>
      <c r="C254" s="18">
        <v>0</v>
      </c>
      <c r="D254" s="18"/>
      <c r="E254" s="18"/>
    </row>
    <row r="255" spans="2:5">
      <c r="B255" s="109" t="s">
        <v>330</v>
      </c>
      <c r="C255" s="18">
        <v>32066601.449999999</v>
      </c>
      <c r="D255" s="18"/>
      <c r="E255" s="18"/>
    </row>
    <row r="256" spans="2:5">
      <c r="B256" s="44"/>
      <c r="C256" s="47"/>
      <c r="D256" s="47"/>
      <c r="E256" s="47"/>
    </row>
    <row r="257" spans="2:5" ht="15.75" customHeight="1">
      <c r="C257" s="39" t="s">
        <v>441</v>
      </c>
      <c r="D257" s="179"/>
      <c r="E257" s="180"/>
    </row>
    <row r="260" spans="2:5" ht="24.75" customHeight="1">
      <c r="B260" s="104" t="s">
        <v>176</v>
      </c>
      <c r="C260" s="105" t="s">
        <v>77</v>
      </c>
      <c r="D260" s="39" t="s">
        <v>84</v>
      </c>
      <c r="E260" s="39" t="s">
        <v>85</v>
      </c>
    </row>
    <row r="261" spans="2:5" ht="22.5">
      <c r="B261" s="110" t="s">
        <v>204</v>
      </c>
      <c r="C261" s="66"/>
      <c r="D261" s="66"/>
      <c r="E261" s="66"/>
    </row>
    <row r="262" spans="2:5">
      <c r="B262" s="42" t="s">
        <v>285</v>
      </c>
      <c r="C262" s="18">
        <v>149839.62</v>
      </c>
      <c r="D262" s="18"/>
      <c r="E262" s="18"/>
    </row>
    <row r="263" spans="2:5">
      <c r="B263" s="44" t="s">
        <v>336</v>
      </c>
      <c r="C263" s="47">
        <v>3.48</v>
      </c>
      <c r="D263" s="47"/>
      <c r="E263" s="47"/>
    </row>
    <row r="264" spans="2:5" ht="16.5" customHeight="1">
      <c r="C264" s="39">
        <f>SUM(C262:C263)</f>
        <v>149843.1</v>
      </c>
      <c r="D264" s="179"/>
      <c r="E264" s="180"/>
    </row>
    <row r="268" spans="2:5">
      <c r="B268" s="32" t="s">
        <v>74</v>
      </c>
    </row>
    <row r="270" spans="2:5" ht="26.25" customHeight="1">
      <c r="B270" s="104" t="s">
        <v>86</v>
      </c>
      <c r="C270" s="105" t="s">
        <v>77</v>
      </c>
      <c r="D270" s="39" t="s">
        <v>87</v>
      </c>
      <c r="E270" s="39" t="s">
        <v>88</v>
      </c>
    </row>
    <row r="271" spans="2:5">
      <c r="B271" s="89" t="s">
        <v>337</v>
      </c>
      <c r="C271" s="71">
        <v>52562775.509999998</v>
      </c>
      <c r="D271" s="71">
        <v>21.6389</v>
      </c>
      <c r="E271" s="66">
        <v>0</v>
      </c>
    </row>
    <row r="272" spans="2:5">
      <c r="B272" s="89" t="s">
        <v>338</v>
      </c>
      <c r="C272" s="71">
        <v>9864501.2899999991</v>
      </c>
      <c r="D272" s="71">
        <v>3.9964</v>
      </c>
      <c r="E272" s="18">
        <v>0</v>
      </c>
    </row>
    <row r="273" spans="2:5">
      <c r="B273" s="89" t="s">
        <v>339</v>
      </c>
      <c r="C273" s="71">
        <v>142244.72</v>
      </c>
      <c r="D273" s="71">
        <v>5.8599999999999999E-2</v>
      </c>
      <c r="E273" s="18"/>
    </row>
    <row r="274" spans="2:5">
      <c r="B274" s="89" t="s">
        <v>340</v>
      </c>
      <c r="C274" s="71">
        <v>15635940.789999999</v>
      </c>
      <c r="D274" s="71">
        <v>6.4713000000000003</v>
      </c>
      <c r="E274" s="18"/>
    </row>
    <row r="275" spans="2:5">
      <c r="B275" s="89" t="s">
        <v>341</v>
      </c>
      <c r="C275" s="71">
        <v>17033454.280000001</v>
      </c>
      <c r="D275" s="71">
        <v>7.0122999999999998</v>
      </c>
      <c r="E275" s="18"/>
    </row>
    <row r="276" spans="2:5">
      <c r="B276" s="89" t="s">
        <v>342</v>
      </c>
      <c r="C276" s="71">
        <v>11324541.68</v>
      </c>
      <c r="D276" s="71">
        <v>4.6620999999999997</v>
      </c>
      <c r="E276" s="18"/>
    </row>
    <row r="277" spans="2:5">
      <c r="B277" s="89" t="s">
        <v>343</v>
      </c>
      <c r="C277" s="71">
        <v>1364176.18</v>
      </c>
      <c r="D277" s="71">
        <v>0.56159999999999999</v>
      </c>
      <c r="E277" s="18"/>
    </row>
    <row r="278" spans="2:5">
      <c r="B278" s="89" t="s">
        <v>344</v>
      </c>
      <c r="C278" s="71">
        <v>1486091.72</v>
      </c>
      <c r="D278" s="71">
        <v>0.61180000000000001</v>
      </c>
      <c r="E278" s="18"/>
    </row>
    <row r="279" spans="2:5">
      <c r="B279" s="89" t="s">
        <v>345</v>
      </c>
      <c r="C279" s="71">
        <v>877431.87</v>
      </c>
      <c r="D279" s="71">
        <v>0.35709999999999997</v>
      </c>
      <c r="E279" s="18"/>
    </row>
    <row r="280" spans="2:5">
      <c r="B280" s="89" t="s">
        <v>346</v>
      </c>
      <c r="C280" s="71">
        <v>2788879.77</v>
      </c>
      <c r="D280" s="71">
        <v>1.1274</v>
      </c>
      <c r="E280" s="18"/>
    </row>
    <row r="281" spans="2:5">
      <c r="B281" s="89" t="s">
        <v>347</v>
      </c>
      <c r="C281" s="71">
        <v>3942849.67</v>
      </c>
      <c r="D281" s="71">
        <v>16.679099999999998</v>
      </c>
      <c r="E281" s="18"/>
    </row>
    <row r="282" spans="2:5">
      <c r="B282" s="89" t="s">
        <v>348</v>
      </c>
      <c r="C282" s="71">
        <v>237126.1</v>
      </c>
      <c r="D282" s="71">
        <v>9.7600000000000006E-2</v>
      </c>
      <c r="E282" s="18"/>
    </row>
    <row r="283" spans="2:5">
      <c r="B283" s="89" t="s">
        <v>349</v>
      </c>
      <c r="C283" s="71">
        <v>18558675.829999998</v>
      </c>
      <c r="D283" s="71">
        <v>7.6402000000000001</v>
      </c>
      <c r="E283" s="18"/>
    </row>
    <row r="284" spans="2:5">
      <c r="B284" s="89" t="s">
        <v>350</v>
      </c>
      <c r="C284" s="71">
        <v>647511.26</v>
      </c>
      <c r="D284" s="71">
        <v>0.2666</v>
      </c>
      <c r="E284" s="18"/>
    </row>
    <row r="285" spans="2:5">
      <c r="B285" s="89" t="s">
        <v>351</v>
      </c>
      <c r="C285" s="71">
        <v>638444.68000000005</v>
      </c>
      <c r="D285" s="71">
        <v>0.26279999999999998</v>
      </c>
      <c r="E285" s="18"/>
    </row>
    <row r="286" spans="2:5">
      <c r="B286" s="89" t="s">
        <v>352</v>
      </c>
      <c r="C286" s="71">
        <v>800240.09</v>
      </c>
      <c r="D286" s="71">
        <v>0.32940000000000003</v>
      </c>
      <c r="E286" s="18"/>
    </row>
    <row r="287" spans="2:5">
      <c r="B287" s="89" t="s">
        <v>353</v>
      </c>
      <c r="C287" s="71">
        <v>11074.6</v>
      </c>
      <c r="D287" s="71">
        <v>4.5999999999999999E-3</v>
      </c>
      <c r="E287" s="18"/>
    </row>
    <row r="288" spans="2:5">
      <c r="B288" s="89" t="s">
        <v>354</v>
      </c>
      <c r="C288" s="71">
        <v>266513.06</v>
      </c>
      <c r="D288" s="71">
        <v>0.10970000000000001</v>
      </c>
      <c r="E288" s="18"/>
    </row>
    <row r="289" spans="2:5">
      <c r="B289" s="89" t="s">
        <v>355</v>
      </c>
      <c r="C289" s="71">
        <v>348045</v>
      </c>
      <c r="D289" s="71">
        <v>0.14330000000000001</v>
      </c>
      <c r="E289" s="18"/>
    </row>
    <row r="290" spans="2:5">
      <c r="B290" s="89" t="s">
        <v>356</v>
      </c>
      <c r="C290" s="71">
        <v>73</v>
      </c>
      <c r="D290" s="71">
        <v>0</v>
      </c>
      <c r="E290" s="18"/>
    </row>
    <row r="291" spans="2:5">
      <c r="B291" s="89" t="s">
        <v>357</v>
      </c>
      <c r="C291" s="71">
        <v>2814</v>
      </c>
      <c r="D291" s="71">
        <v>1.1999999999999999E-3</v>
      </c>
      <c r="E291" s="18"/>
    </row>
    <row r="292" spans="2:5">
      <c r="B292" s="89" t="s">
        <v>358</v>
      </c>
      <c r="C292" s="71">
        <v>42762.73</v>
      </c>
      <c r="D292" s="71">
        <v>1.7600000000000001E-2</v>
      </c>
      <c r="E292" s="18"/>
    </row>
    <row r="293" spans="2:5">
      <c r="B293" s="89" t="s">
        <v>359</v>
      </c>
      <c r="C293" s="71">
        <v>36864.47</v>
      </c>
      <c r="D293" s="71">
        <v>1.52E-2</v>
      </c>
      <c r="E293" s="18"/>
    </row>
    <row r="294" spans="2:5">
      <c r="B294" s="89" t="s">
        <v>360</v>
      </c>
      <c r="C294" s="71">
        <v>1218</v>
      </c>
      <c r="D294" s="71">
        <v>5.0000000000000001E-4</v>
      </c>
      <c r="E294" s="18"/>
    </row>
    <row r="295" spans="2:5">
      <c r="B295" s="89" t="s">
        <v>361</v>
      </c>
      <c r="C295" s="71">
        <v>42750.8</v>
      </c>
      <c r="D295" s="71">
        <v>1.7600000000000001E-2</v>
      </c>
      <c r="E295" s="18"/>
    </row>
    <row r="296" spans="2:5">
      <c r="B296" s="89" t="s">
        <v>362</v>
      </c>
      <c r="C296" s="71">
        <v>5408906.5999999996</v>
      </c>
      <c r="D296" s="71">
        <v>2.2267000000000001</v>
      </c>
      <c r="E296" s="18"/>
    </row>
    <row r="297" spans="2:5">
      <c r="B297" s="89" t="s">
        <v>363</v>
      </c>
      <c r="C297" s="71">
        <v>568052.15</v>
      </c>
      <c r="D297" s="71">
        <v>0.2339</v>
      </c>
      <c r="E297" s="18"/>
    </row>
    <row r="298" spans="2:5">
      <c r="B298" s="89" t="s">
        <v>364</v>
      </c>
      <c r="C298" s="71">
        <v>6811.19</v>
      </c>
      <c r="D298" s="71">
        <v>2.8E-3</v>
      </c>
      <c r="E298" s="18"/>
    </row>
    <row r="299" spans="2:5">
      <c r="B299" s="89" t="s">
        <v>365</v>
      </c>
      <c r="C299" s="71">
        <v>162133.20000000001</v>
      </c>
      <c r="D299" s="71">
        <v>6.6699999999999995E-2</v>
      </c>
      <c r="E299" s="18"/>
    </row>
    <row r="300" spans="2:5">
      <c r="B300" s="89" t="s">
        <v>366</v>
      </c>
      <c r="C300" s="71">
        <v>10036.93</v>
      </c>
      <c r="D300" s="71">
        <v>4.1000000000000003E-3</v>
      </c>
      <c r="E300" s="18"/>
    </row>
    <row r="301" spans="2:5">
      <c r="B301" s="89" t="s">
        <v>367</v>
      </c>
      <c r="C301" s="71">
        <v>18961.650000000001</v>
      </c>
      <c r="D301" s="71">
        <v>7.7999999999999996E-3</v>
      </c>
      <c r="E301" s="18"/>
    </row>
    <row r="302" spans="2:5">
      <c r="B302" s="89" t="s">
        <v>428</v>
      </c>
      <c r="C302" s="71">
        <v>163.63</v>
      </c>
      <c r="D302" s="71">
        <v>1E-4</v>
      </c>
      <c r="E302" s="18"/>
    </row>
    <row r="303" spans="2:5">
      <c r="B303" s="89" t="s">
        <v>368</v>
      </c>
      <c r="C303" s="71">
        <v>115110.75</v>
      </c>
      <c r="D303" s="71">
        <v>4.7399999999999998E-2</v>
      </c>
      <c r="E303" s="18"/>
    </row>
    <row r="304" spans="2:5">
      <c r="B304" s="89" t="s">
        <v>369</v>
      </c>
      <c r="C304" s="71">
        <v>3150.2</v>
      </c>
      <c r="D304" s="71">
        <v>1.2999999999999999E-3</v>
      </c>
      <c r="E304" s="18"/>
    </row>
    <row r="305" spans="2:5">
      <c r="B305" s="89" t="s">
        <v>370</v>
      </c>
      <c r="C305" s="71">
        <v>1407.69</v>
      </c>
      <c r="D305" s="71">
        <v>5.9999999999999995E-4</v>
      </c>
      <c r="E305" s="18"/>
    </row>
    <row r="306" spans="2:5">
      <c r="B306" s="89" t="s">
        <v>371</v>
      </c>
      <c r="C306" s="71">
        <v>915127</v>
      </c>
      <c r="D306" s="71">
        <v>0.37669999999999998</v>
      </c>
      <c r="E306" s="18"/>
    </row>
    <row r="307" spans="2:5">
      <c r="B307" s="89" t="s">
        <v>372</v>
      </c>
      <c r="C307" s="71">
        <v>131092.54</v>
      </c>
      <c r="D307" s="71">
        <v>5.3999999999999999E-2</v>
      </c>
      <c r="E307" s="18"/>
    </row>
    <row r="308" spans="2:5">
      <c r="B308" s="89" t="s">
        <v>373</v>
      </c>
      <c r="C308" s="71">
        <v>421610.15</v>
      </c>
      <c r="D308" s="71">
        <v>0.1736</v>
      </c>
      <c r="E308" s="18"/>
    </row>
    <row r="309" spans="2:5">
      <c r="B309" s="89" t="s">
        <v>374</v>
      </c>
      <c r="C309" s="71">
        <v>254367.37</v>
      </c>
      <c r="D309" s="71">
        <v>0.1047</v>
      </c>
      <c r="E309" s="18"/>
    </row>
    <row r="310" spans="2:5">
      <c r="B310" s="89" t="s">
        <v>375</v>
      </c>
      <c r="C310" s="71">
        <v>33805.58</v>
      </c>
      <c r="D310" s="71">
        <v>1.3899999999999999E-2</v>
      </c>
      <c r="E310" s="18"/>
    </row>
    <row r="311" spans="2:5">
      <c r="B311" s="89" t="s">
        <v>376</v>
      </c>
      <c r="C311" s="71">
        <v>110974.02</v>
      </c>
      <c r="D311" s="71">
        <v>4.5699999999999998E-2</v>
      </c>
      <c r="E311" s="18"/>
    </row>
    <row r="312" spans="2:5">
      <c r="B312" s="89" t="s">
        <v>377</v>
      </c>
      <c r="C312" s="71">
        <v>5838333.9100000001</v>
      </c>
      <c r="D312" s="71">
        <v>2.4035000000000002</v>
      </c>
      <c r="E312" s="18"/>
    </row>
    <row r="313" spans="2:5">
      <c r="B313" s="89" t="s">
        <v>420</v>
      </c>
      <c r="C313" s="71">
        <v>1213842.92</v>
      </c>
      <c r="D313" s="71">
        <v>0.49969999999999998</v>
      </c>
      <c r="E313" s="18"/>
    </row>
    <row r="314" spans="2:5">
      <c r="B314" s="89" t="s">
        <v>434</v>
      </c>
      <c r="C314" s="71">
        <v>328456.32000000001</v>
      </c>
      <c r="D314" s="71">
        <v>0.13519999999999999</v>
      </c>
      <c r="E314" s="18"/>
    </row>
    <row r="315" spans="2:5">
      <c r="B315" s="89" t="s">
        <v>425</v>
      </c>
      <c r="C315" s="71">
        <v>2542085.7200000002</v>
      </c>
      <c r="D315" s="71">
        <v>1.0465</v>
      </c>
      <c r="E315" s="18"/>
    </row>
    <row r="316" spans="2:5">
      <c r="B316" s="89" t="s">
        <v>378</v>
      </c>
      <c r="C316" s="71">
        <v>3090407.04</v>
      </c>
      <c r="D316" s="71">
        <v>1.2723</v>
      </c>
      <c r="E316" s="18"/>
    </row>
    <row r="317" spans="2:5">
      <c r="B317" s="89" t="s">
        <v>379</v>
      </c>
      <c r="C317" s="71">
        <v>267267.8</v>
      </c>
      <c r="D317" s="71">
        <v>0.11</v>
      </c>
      <c r="E317" s="18"/>
    </row>
    <row r="318" spans="2:5">
      <c r="B318" s="89" t="s">
        <v>380</v>
      </c>
      <c r="C318" s="71">
        <v>16147.2</v>
      </c>
      <c r="D318" s="71">
        <v>6.6E-3</v>
      </c>
      <c r="E318" s="18"/>
    </row>
    <row r="319" spans="2:5">
      <c r="B319" s="89" t="s">
        <v>429</v>
      </c>
      <c r="C319" s="71">
        <v>80000</v>
      </c>
      <c r="D319" s="71">
        <v>3.2899999999999999E-2</v>
      </c>
      <c r="E319" s="18"/>
    </row>
    <row r="320" spans="2:5">
      <c r="B320" s="89" t="s">
        <v>381</v>
      </c>
      <c r="C320" s="71">
        <v>1609565.77</v>
      </c>
      <c r="D320" s="71">
        <v>0.66259999999999997</v>
      </c>
      <c r="E320" s="18"/>
    </row>
    <row r="321" spans="2:5">
      <c r="B321" s="89" t="s">
        <v>382</v>
      </c>
      <c r="C321" s="71">
        <v>1192808.08</v>
      </c>
      <c r="D321" s="71">
        <v>0.49109999999999998</v>
      </c>
      <c r="E321" s="18"/>
    </row>
    <row r="322" spans="2:5">
      <c r="B322" s="89" t="s">
        <v>383</v>
      </c>
      <c r="C322" s="71">
        <v>80706.33</v>
      </c>
      <c r="D322" s="71">
        <v>3.32E-2</v>
      </c>
      <c r="E322" s="18"/>
    </row>
    <row r="323" spans="2:5">
      <c r="B323" s="89" t="s">
        <v>435</v>
      </c>
      <c r="C323" s="71">
        <v>8280.0300000000007</v>
      </c>
      <c r="D323" s="71">
        <v>3.3999999999999998E-3</v>
      </c>
      <c r="E323" s="18"/>
    </row>
    <row r="324" spans="2:5">
      <c r="B324" s="89" t="s">
        <v>384</v>
      </c>
      <c r="C324" s="71">
        <v>682701.99</v>
      </c>
      <c r="D324" s="71">
        <v>0.28110000000000002</v>
      </c>
      <c r="E324" s="18"/>
    </row>
    <row r="325" spans="2:5">
      <c r="B325" s="89" t="s">
        <v>426</v>
      </c>
      <c r="C325" s="71">
        <v>17400</v>
      </c>
      <c r="D325" s="71">
        <v>7.1999999999999998E-3</v>
      </c>
      <c r="E325" s="18"/>
    </row>
    <row r="326" spans="2:5">
      <c r="B326" s="89" t="s">
        <v>385</v>
      </c>
      <c r="C326" s="71">
        <v>124059.68</v>
      </c>
      <c r="D326" s="71">
        <v>5.11E-2</v>
      </c>
      <c r="E326" s="18"/>
    </row>
    <row r="327" spans="2:5">
      <c r="B327" s="89" t="s">
        <v>386</v>
      </c>
      <c r="C327" s="71">
        <v>521964.63</v>
      </c>
      <c r="D327" s="71">
        <v>0.21490000000000001</v>
      </c>
      <c r="E327" s="18"/>
    </row>
    <row r="328" spans="2:5">
      <c r="B328" s="89" t="s">
        <v>387</v>
      </c>
      <c r="C328" s="71">
        <v>14757.52</v>
      </c>
      <c r="D328" s="71">
        <v>6.1000000000000004E-3</v>
      </c>
      <c r="E328" s="18"/>
    </row>
    <row r="329" spans="2:5">
      <c r="B329" s="89" t="s">
        <v>427</v>
      </c>
      <c r="C329" s="71">
        <v>36637</v>
      </c>
      <c r="D329" s="71">
        <v>1.5100000000000001E-2</v>
      </c>
      <c r="E329" s="18"/>
    </row>
    <row r="330" spans="2:5">
      <c r="B330" s="89" t="s">
        <v>388</v>
      </c>
      <c r="C330" s="71">
        <v>1082925.77</v>
      </c>
      <c r="D330" s="71">
        <v>0.44579999999999997</v>
      </c>
      <c r="E330" s="18"/>
    </row>
    <row r="331" spans="2:5">
      <c r="B331" s="89" t="s">
        <v>389</v>
      </c>
      <c r="C331" s="71">
        <v>2371405.89</v>
      </c>
      <c r="D331" s="71">
        <v>0.97629999999999995</v>
      </c>
      <c r="E331" s="18"/>
    </row>
    <row r="332" spans="2:5">
      <c r="B332" s="89" t="s">
        <v>390</v>
      </c>
      <c r="C332" s="71">
        <v>50928.800000000003</v>
      </c>
      <c r="D332" s="71">
        <v>2.1000000000000001E-2</v>
      </c>
      <c r="E332" s="18"/>
    </row>
    <row r="333" spans="2:5">
      <c r="B333" s="89" t="s">
        <v>391</v>
      </c>
      <c r="C333" s="71">
        <v>1100536.08</v>
      </c>
      <c r="D333" s="71">
        <v>0.4531</v>
      </c>
      <c r="E333" s="18"/>
    </row>
    <row r="334" spans="2:5">
      <c r="B334" s="89" t="s">
        <v>392</v>
      </c>
      <c r="C334" s="71">
        <v>977603.33</v>
      </c>
      <c r="D334" s="71">
        <v>0.40250000000000002</v>
      </c>
      <c r="E334" s="18"/>
    </row>
    <row r="335" spans="2:5">
      <c r="B335" s="89" t="s">
        <v>393</v>
      </c>
      <c r="C335" s="71">
        <v>74365.279999999999</v>
      </c>
      <c r="D335" s="71">
        <v>3.0599999999999999E-2</v>
      </c>
      <c r="E335" s="18"/>
    </row>
    <row r="336" spans="2:5">
      <c r="B336" s="89" t="s">
        <v>436</v>
      </c>
      <c r="C336" s="71">
        <v>81200</v>
      </c>
      <c r="D336" s="71">
        <v>3.3399999999999999E-2</v>
      </c>
      <c r="E336" s="18"/>
    </row>
    <row r="337" spans="2:5">
      <c r="B337" s="89" t="s">
        <v>394</v>
      </c>
      <c r="C337" s="71">
        <v>38116.99</v>
      </c>
      <c r="D337" s="71">
        <v>1.5699999999999999E-2</v>
      </c>
      <c r="E337" s="18"/>
    </row>
    <row r="338" spans="2:5">
      <c r="B338" s="89" t="s">
        <v>395</v>
      </c>
      <c r="C338" s="71">
        <v>118641.37</v>
      </c>
      <c r="D338" s="71">
        <v>4.8800000000000003E-2</v>
      </c>
      <c r="E338" s="18"/>
    </row>
    <row r="339" spans="2:5">
      <c r="B339" s="89" t="s">
        <v>396</v>
      </c>
      <c r="C339" s="71">
        <v>1635921.82</v>
      </c>
      <c r="D339" s="71">
        <v>0.67349999999999999</v>
      </c>
      <c r="E339" s="18"/>
    </row>
    <row r="340" spans="2:5">
      <c r="B340" s="89" t="s">
        <v>397</v>
      </c>
      <c r="C340" s="71">
        <v>3638.53</v>
      </c>
      <c r="D340" s="71">
        <v>1.5E-3</v>
      </c>
      <c r="E340" s="18"/>
    </row>
    <row r="341" spans="2:5">
      <c r="B341" s="89" t="s">
        <v>430</v>
      </c>
      <c r="C341" s="71">
        <v>28508.799999999999</v>
      </c>
      <c r="D341" s="71">
        <v>1.17E-2</v>
      </c>
      <c r="E341" s="18"/>
    </row>
    <row r="342" spans="2:5">
      <c r="B342" s="89" t="s">
        <v>398</v>
      </c>
      <c r="C342" s="71">
        <v>587633.35</v>
      </c>
      <c r="D342" s="71">
        <v>0.2419</v>
      </c>
      <c r="E342" s="18"/>
    </row>
    <row r="343" spans="2:5">
      <c r="B343" s="89" t="s">
        <v>399</v>
      </c>
      <c r="C343" s="71">
        <v>94567.6</v>
      </c>
      <c r="D343" s="71">
        <v>3.8899999999999997E-2</v>
      </c>
      <c r="E343" s="18"/>
    </row>
    <row r="344" spans="2:5">
      <c r="B344" s="89" t="s">
        <v>400</v>
      </c>
      <c r="C344" s="71">
        <v>39079.449999999997</v>
      </c>
      <c r="D344" s="71">
        <v>1.61E-2</v>
      </c>
      <c r="E344" s="18"/>
    </row>
    <row r="345" spans="2:5">
      <c r="B345" s="89" t="s">
        <v>401</v>
      </c>
      <c r="C345" s="71">
        <v>3748702.92</v>
      </c>
      <c r="D345" s="71">
        <v>1.0510999999999999</v>
      </c>
      <c r="E345" s="18"/>
    </row>
    <row r="346" spans="2:5">
      <c r="B346" s="89" t="s">
        <v>402</v>
      </c>
      <c r="C346" s="71">
        <v>142960.84</v>
      </c>
      <c r="D346" s="71">
        <v>5.8900000000000001E-2</v>
      </c>
      <c r="E346" s="18"/>
    </row>
    <row r="347" spans="2:5">
      <c r="B347" s="89" t="s">
        <v>403</v>
      </c>
      <c r="C347" s="71">
        <v>2772626.63</v>
      </c>
      <c r="D347" s="71">
        <v>1.1407</v>
      </c>
      <c r="E347" s="18"/>
    </row>
    <row r="348" spans="2:5">
      <c r="B348" s="89" t="s">
        <v>404</v>
      </c>
      <c r="C348" s="71">
        <v>7318.84</v>
      </c>
      <c r="D348" s="71">
        <v>3.0000000000000001E-3</v>
      </c>
      <c r="E348" s="18"/>
    </row>
    <row r="349" spans="2:5">
      <c r="B349" s="89" t="s">
        <v>437</v>
      </c>
      <c r="C349" s="71">
        <v>3900</v>
      </c>
      <c r="D349" s="71">
        <v>1.6000000000000001E-3</v>
      </c>
      <c r="E349" s="18"/>
    </row>
    <row r="350" spans="2:5">
      <c r="B350" s="89" t="s">
        <v>405</v>
      </c>
      <c r="C350" s="71">
        <v>27978864</v>
      </c>
      <c r="D350" s="71">
        <v>11.5183</v>
      </c>
      <c r="E350" s="18"/>
    </row>
    <row r="351" spans="2:5">
      <c r="B351" s="89" t="s">
        <v>406</v>
      </c>
      <c r="C351" s="71">
        <v>244000</v>
      </c>
      <c r="D351" s="71">
        <v>0.1004</v>
      </c>
      <c r="E351" s="18"/>
    </row>
    <row r="352" spans="2:5">
      <c r="B352" s="89" t="s">
        <v>442</v>
      </c>
      <c r="C352" s="71">
        <v>167922.51</v>
      </c>
      <c r="D352" s="71">
        <v>7.0000000000000007E-2</v>
      </c>
      <c r="E352" s="18"/>
    </row>
    <row r="353" spans="2:5">
      <c r="B353" s="89" t="s">
        <v>443</v>
      </c>
      <c r="C353" s="71">
        <v>10434</v>
      </c>
      <c r="D353" s="71">
        <v>0</v>
      </c>
      <c r="E353" s="18"/>
    </row>
    <row r="354" spans="2:5">
      <c r="B354" s="89" t="s">
        <v>444</v>
      </c>
      <c r="C354" s="71">
        <v>832790.11</v>
      </c>
      <c r="D354" s="71">
        <v>0.34</v>
      </c>
      <c r="E354" s="18"/>
    </row>
    <row r="355" spans="2:5">
      <c r="B355" s="89" t="s">
        <v>445</v>
      </c>
      <c r="C355" s="71">
        <v>147888</v>
      </c>
      <c r="D355" s="71">
        <v>0.06</v>
      </c>
      <c r="E355" s="18"/>
    </row>
    <row r="356" spans="2:5">
      <c r="B356" s="89" t="s">
        <v>446</v>
      </c>
      <c r="C356" s="71">
        <v>1224.8800000000001</v>
      </c>
      <c r="D356" s="71">
        <v>0</v>
      </c>
      <c r="E356" s="18"/>
    </row>
    <row r="357" spans="2:5">
      <c r="B357" s="89" t="s">
        <v>447</v>
      </c>
      <c r="C357" s="71">
        <v>21893</v>
      </c>
      <c r="D357" s="71">
        <v>0.01</v>
      </c>
      <c r="E357" s="18"/>
    </row>
    <row r="358" spans="2:5">
      <c r="B358" s="89" t="s">
        <v>452</v>
      </c>
      <c r="C358" s="71">
        <v>2469988.7999999998</v>
      </c>
      <c r="D358" s="71">
        <v>1</v>
      </c>
      <c r="E358" s="18"/>
    </row>
    <row r="359" spans="2:5">
      <c r="B359" s="89" t="s">
        <v>453</v>
      </c>
      <c r="C359" s="71">
        <v>14652</v>
      </c>
      <c r="D359" s="71">
        <v>0.01</v>
      </c>
      <c r="E359" s="18"/>
    </row>
    <row r="360" spans="2:5">
      <c r="B360" s="89" t="s">
        <v>448</v>
      </c>
      <c r="C360" s="71">
        <v>42304.7</v>
      </c>
      <c r="D360" s="71">
        <v>0.02</v>
      </c>
      <c r="E360" s="18"/>
    </row>
    <row r="361" spans="2:5">
      <c r="B361" s="89" t="s">
        <v>449</v>
      </c>
      <c r="C361" s="71">
        <v>11341</v>
      </c>
      <c r="D361" s="71">
        <v>0</v>
      </c>
      <c r="E361" s="18"/>
    </row>
    <row r="362" spans="2:5">
      <c r="B362" s="89" t="s">
        <v>450</v>
      </c>
      <c r="C362" s="71">
        <v>696</v>
      </c>
      <c r="D362" s="71">
        <v>0</v>
      </c>
      <c r="E362" s="18"/>
    </row>
    <row r="363" spans="2:5">
      <c r="B363" s="89" t="s">
        <v>451</v>
      </c>
      <c r="C363" s="71">
        <v>591</v>
      </c>
      <c r="D363" s="71">
        <v>0</v>
      </c>
      <c r="E363" s="18"/>
    </row>
    <row r="364" spans="2:5">
      <c r="B364" s="89"/>
      <c r="C364" s="71"/>
      <c r="D364" s="71"/>
      <c r="E364" s="18"/>
    </row>
    <row r="365" spans="2:5" ht="15.75" customHeight="1">
      <c r="B365" s="111"/>
      <c r="C365" s="112">
        <v>246871951.97999999</v>
      </c>
      <c r="D365" s="39" t="s">
        <v>286</v>
      </c>
      <c r="E365" s="39"/>
    </row>
    <row r="369" spans="2:7">
      <c r="B369" s="32" t="s">
        <v>164</v>
      </c>
    </row>
    <row r="371" spans="2:7" ht="28.5" customHeight="1">
      <c r="B371" s="76" t="s">
        <v>165</v>
      </c>
      <c r="C371" s="77" t="s">
        <v>79</v>
      </c>
      <c r="D371" s="102" t="s">
        <v>80</v>
      </c>
      <c r="E371" s="102" t="s">
        <v>89</v>
      </c>
      <c r="F371" s="113" t="s">
        <v>136</v>
      </c>
      <c r="G371" s="77" t="s">
        <v>156</v>
      </c>
    </row>
    <row r="372" spans="2:7">
      <c r="B372" s="90" t="s">
        <v>205</v>
      </c>
      <c r="C372" s="41"/>
      <c r="D372" s="41"/>
      <c r="E372" s="41">
        <v>0</v>
      </c>
      <c r="F372" s="41">
        <v>0</v>
      </c>
      <c r="G372" s="114">
        <v>0</v>
      </c>
    </row>
    <row r="373" spans="2:7">
      <c r="B373" s="70" t="s">
        <v>287</v>
      </c>
      <c r="C373" s="71">
        <v>-46870702.560000002</v>
      </c>
      <c r="D373" s="71">
        <v>-46870702.560000002</v>
      </c>
      <c r="E373" s="43"/>
      <c r="F373" s="43"/>
      <c r="G373" s="52"/>
    </row>
    <row r="374" spans="2:7">
      <c r="B374" s="70" t="s">
        <v>288</v>
      </c>
      <c r="C374" s="71">
        <v>244890</v>
      </c>
      <c r="D374" s="71">
        <v>245278</v>
      </c>
      <c r="E374" s="43">
        <v>388</v>
      </c>
      <c r="F374" s="43"/>
      <c r="G374" s="52"/>
    </row>
    <row r="375" spans="2:7">
      <c r="B375" s="70" t="s">
        <v>289</v>
      </c>
      <c r="C375" s="71"/>
      <c r="D375" s="71">
        <v>-5074140.58</v>
      </c>
      <c r="E375" s="18">
        <v>-5074140.58</v>
      </c>
      <c r="F375" s="43"/>
      <c r="G375" s="52"/>
    </row>
    <row r="376" spans="2:7">
      <c r="B376" s="70" t="s">
        <v>290</v>
      </c>
      <c r="C376" s="71">
        <v>-5870752.6699999999</v>
      </c>
      <c r="D376" s="71">
        <v>-5870752.6699999999</v>
      </c>
      <c r="E376" s="43"/>
      <c r="F376" s="43"/>
      <c r="G376" s="52"/>
    </row>
    <row r="377" spans="2:7">
      <c r="B377" s="70" t="s">
        <v>291</v>
      </c>
      <c r="C377" s="71">
        <v>-11334098.67</v>
      </c>
      <c r="D377" s="71">
        <v>-11334098.67</v>
      </c>
      <c r="E377" s="43"/>
      <c r="F377" s="43"/>
      <c r="G377" s="52"/>
    </row>
    <row r="378" spans="2:7">
      <c r="B378" s="115" t="s">
        <v>292</v>
      </c>
      <c r="C378" s="116">
        <v>-2010375</v>
      </c>
      <c r="D378" s="117">
        <v>-2010375</v>
      </c>
      <c r="E378" s="43"/>
      <c r="F378" s="43"/>
      <c r="G378" s="52"/>
    </row>
    <row r="379" spans="2:7">
      <c r="B379" s="57"/>
      <c r="C379" s="45"/>
      <c r="D379" s="45"/>
      <c r="E379" s="45"/>
      <c r="F379" s="45"/>
      <c r="G379" s="59"/>
    </row>
    <row r="380" spans="2:7" ht="19.5" customHeight="1">
      <c r="C380" s="48" t="s">
        <v>293</v>
      </c>
      <c r="D380" s="48">
        <v>-70914791.480000004</v>
      </c>
      <c r="E380" s="39" t="s">
        <v>454</v>
      </c>
      <c r="F380" s="118"/>
      <c r="G380" s="119"/>
    </row>
    <row r="383" spans="2:7">
      <c r="B383" s="120"/>
      <c r="C383" s="120"/>
      <c r="D383" s="120"/>
      <c r="E383" s="120"/>
      <c r="F383" s="120"/>
    </row>
    <row r="384" spans="2:7" ht="27" customHeight="1">
      <c r="B384" s="104" t="s">
        <v>166</v>
      </c>
      <c r="C384" s="105" t="s">
        <v>79</v>
      </c>
      <c r="D384" s="39" t="s">
        <v>80</v>
      </c>
      <c r="E384" s="39" t="s">
        <v>89</v>
      </c>
      <c r="F384" s="121" t="s">
        <v>156</v>
      </c>
    </row>
    <row r="385" spans="2:6">
      <c r="B385" s="90" t="s">
        <v>206</v>
      </c>
      <c r="C385" s="41"/>
      <c r="D385" s="66">
        <v>-2976458.91</v>
      </c>
      <c r="E385" s="66">
        <v>-2976458.91</v>
      </c>
      <c r="F385" s="41"/>
    </row>
    <row r="386" spans="2:6">
      <c r="B386" s="122" t="s">
        <v>294</v>
      </c>
      <c r="C386" s="123">
        <v>85142.7</v>
      </c>
      <c r="D386" s="107">
        <v>85142.7</v>
      </c>
      <c r="E386" s="43"/>
      <c r="F386" s="43"/>
    </row>
    <row r="387" spans="2:6">
      <c r="B387" s="122" t="s">
        <v>295</v>
      </c>
      <c r="C387" s="123">
        <v>893178.98</v>
      </c>
      <c r="D387" s="107">
        <v>893178.98</v>
      </c>
      <c r="E387" s="43"/>
      <c r="F387" s="43"/>
    </row>
    <row r="388" spans="2:6">
      <c r="B388" s="122" t="s">
        <v>296</v>
      </c>
      <c r="C388" s="123">
        <v>1535401.13</v>
      </c>
      <c r="D388" s="107">
        <v>1535401.13</v>
      </c>
      <c r="E388" s="43"/>
      <c r="F388" s="43"/>
    </row>
    <row r="389" spans="2:6">
      <c r="B389" s="122" t="s">
        <v>297</v>
      </c>
      <c r="C389" s="123">
        <v>3504317.29</v>
      </c>
      <c r="D389" s="107">
        <v>3504317.29</v>
      </c>
      <c r="E389" s="43"/>
      <c r="F389" s="43"/>
    </row>
    <row r="390" spans="2:6">
      <c r="B390" s="122" t="s">
        <v>298</v>
      </c>
      <c r="C390" s="123">
        <v>2728132.82</v>
      </c>
      <c r="D390" s="107">
        <v>2728132.82</v>
      </c>
      <c r="E390" s="43"/>
      <c r="F390" s="43"/>
    </row>
    <row r="391" spans="2:6">
      <c r="B391" s="122" t="s">
        <v>299</v>
      </c>
      <c r="C391" s="123">
        <v>2510439.89</v>
      </c>
      <c r="D391" s="107">
        <v>2510439.89</v>
      </c>
      <c r="E391" s="43"/>
      <c r="F391" s="43"/>
    </row>
    <row r="392" spans="2:6">
      <c r="B392" s="122" t="s">
        <v>300</v>
      </c>
      <c r="C392" s="123">
        <v>4817052.46</v>
      </c>
      <c r="D392" s="107">
        <v>4817052.46</v>
      </c>
      <c r="E392" s="43"/>
      <c r="F392" s="43"/>
    </row>
    <row r="393" spans="2:6">
      <c r="B393" s="122" t="s">
        <v>301</v>
      </c>
      <c r="C393" s="123">
        <v>3942460.04</v>
      </c>
      <c r="D393" s="107">
        <v>3942460.04</v>
      </c>
      <c r="E393" s="43"/>
      <c r="F393" s="43"/>
    </row>
    <row r="394" spans="2:6">
      <c r="B394" s="122" t="s">
        <v>302</v>
      </c>
      <c r="C394" s="123">
        <v>-10216691.18</v>
      </c>
      <c r="D394" s="107">
        <v>-10216691.18</v>
      </c>
      <c r="E394" s="43"/>
      <c r="F394" s="43"/>
    </row>
    <row r="395" spans="2:6">
      <c r="B395" s="122" t="s">
        <v>303</v>
      </c>
      <c r="C395" s="123">
        <v>6845608.5700000003</v>
      </c>
      <c r="D395" s="107">
        <v>6845608.5700000003</v>
      </c>
      <c r="E395" s="43"/>
      <c r="F395" s="43"/>
    </row>
    <row r="396" spans="2:6">
      <c r="B396" s="122" t="s">
        <v>304</v>
      </c>
      <c r="C396" s="123">
        <v>4653355.6500000004</v>
      </c>
      <c r="D396" s="107">
        <v>-3364462.75</v>
      </c>
      <c r="E396" s="18">
        <v>8017818.4000000004</v>
      </c>
      <c r="F396" s="43"/>
    </row>
    <row r="397" spans="2:6">
      <c r="B397" s="122" t="s">
        <v>305</v>
      </c>
      <c r="C397" s="123">
        <v>-1935130.47</v>
      </c>
      <c r="D397" s="107">
        <v>-1935130.47</v>
      </c>
      <c r="E397" s="43"/>
      <c r="F397" s="43"/>
    </row>
    <row r="398" spans="2:6">
      <c r="B398" s="122" t="s">
        <v>306</v>
      </c>
      <c r="C398" s="123">
        <v>-1180736.98</v>
      </c>
      <c r="D398" s="107">
        <v>-1180736.98</v>
      </c>
      <c r="E398" s="43"/>
      <c r="F398" s="43"/>
    </row>
    <row r="399" spans="2:6">
      <c r="B399" s="122" t="s">
        <v>307</v>
      </c>
      <c r="C399" s="123">
        <v>-7272947.9400000004</v>
      </c>
      <c r="D399" s="107">
        <v>-7272947.9400000004</v>
      </c>
      <c r="E399" s="43"/>
      <c r="F399" s="43"/>
    </row>
    <row r="400" spans="2:6">
      <c r="B400" s="122" t="s">
        <v>308</v>
      </c>
      <c r="C400" s="123">
        <v>-1147630.8799999999</v>
      </c>
      <c r="D400" s="107">
        <v>-1147630.8799999999</v>
      </c>
      <c r="E400" s="43"/>
      <c r="F400" s="43"/>
    </row>
    <row r="401" spans="2:6">
      <c r="B401" s="122" t="s">
        <v>309</v>
      </c>
      <c r="C401" s="123">
        <v>-2020059.61</v>
      </c>
      <c r="D401" s="107">
        <v>-2020059.61</v>
      </c>
      <c r="E401" s="43"/>
      <c r="F401" s="43"/>
    </row>
    <row r="402" spans="2:6">
      <c r="B402" s="124" t="s">
        <v>438</v>
      </c>
      <c r="C402" s="125"/>
      <c r="D402" s="47">
        <v>10264.049999999999</v>
      </c>
      <c r="E402" s="47">
        <v>10264.049999999999</v>
      </c>
      <c r="F402" s="45"/>
    </row>
    <row r="403" spans="2:6" ht="20.25" customHeight="1">
      <c r="C403" s="48">
        <f>SUM(C386:C402)</f>
        <v>7741892.4700000016</v>
      </c>
      <c r="D403" s="48">
        <v>-3262648.89</v>
      </c>
      <c r="E403" s="48">
        <v>-11004541.359999999</v>
      </c>
      <c r="F403" s="119"/>
    </row>
    <row r="407" spans="2:6">
      <c r="B407" s="32" t="s">
        <v>167</v>
      </c>
    </row>
    <row r="409" spans="2:6" ht="30.75" customHeight="1">
      <c r="B409" s="104" t="s">
        <v>168</v>
      </c>
      <c r="C409" s="105" t="s">
        <v>79</v>
      </c>
      <c r="D409" s="39" t="s">
        <v>80</v>
      </c>
      <c r="E409" s="39" t="s">
        <v>81</v>
      </c>
    </row>
    <row r="410" spans="2:6">
      <c r="B410" s="70" t="s">
        <v>422</v>
      </c>
      <c r="C410" s="71">
        <v>-130.72</v>
      </c>
      <c r="D410" s="71">
        <v>11099.24</v>
      </c>
      <c r="E410" s="71">
        <f>+D410-C410</f>
        <v>11229.96</v>
      </c>
    </row>
    <row r="411" spans="2:6">
      <c r="B411" s="70" t="s">
        <v>407</v>
      </c>
      <c r="C411" s="71">
        <v>284806.71000000002</v>
      </c>
      <c r="D411" s="71">
        <v>50148.87</v>
      </c>
      <c r="E411" s="71">
        <f t="shared" ref="E411:E424" si="5">+D411-C411</f>
        <v>-234657.84000000003</v>
      </c>
    </row>
    <row r="412" spans="2:6">
      <c r="B412" s="70" t="s">
        <v>408</v>
      </c>
      <c r="C412" s="71">
        <v>1425384.33</v>
      </c>
      <c r="D412" s="71">
        <v>1886837.28</v>
      </c>
      <c r="E412" s="71">
        <f t="shared" si="5"/>
        <v>461452.94999999995</v>
      </c>
    </row>
    <row r="413" spans="2:6">
      <c r="B413" s="70" t="s">
        <v>409</v>
      </c>
      <c r="C413" s="71">
        <v>15160492.23</v>
      </c>
      <c r="D413" s="71">
        <v>8745995.9399999995</v>
      </c>
      <c r="E413" s="71">
        <f t="shared" si="5"/>
        <v>-6414496.290000001</v>
      </c>
    </row>
    <row r="414" spans="2:6">
      <c r="B414" s="70" t="s">
        <v>410</v>
      </c>
      <c r="C414" s="71">
        <v>1950337.66</v>
      </c>
      <c r="D414" s="71">
        <v>1175942.7</v>
      </c>
      <c r="E414" s="71">
        <f t="shared" si="5"/>
        <v>-774394.96</v>
      </c>
    </row>
    <row r="415" spans="2:6">
      <c r="B415" s="70" t="s">
        <v>411</v>
      </c>
      <c r="C415" s="71">
        <v>19796840.079999998</v>
      </c>
      <c r="D415" s="71">
        <v>852720.58</v>
      </c>
      <c r="E415" s="71">
        <f t="shared" si="5"/>
        <v>-18944119.5</v>
      </c>
    </row>
    <row r="416" spans="2:6">
      <c r="B416" s="70" t="s">
        <v>412</v>
      </c>
      <c r="C416" s="71">
        <v>3252657.99</v>
      </c>
      <c r="D416" s="71">
        <v>2477105.71</v>
      </c>
      <c r="E416" s="71">
        <f t="shared" si="5"/>
        <v>-775552.28000000026</v>
      </c>
    </row>
    <row r="417" spans="2:5">
      <c r="B417" s="70" t="s">
        <v>413</v>
      </c>
      <c r="C417" s="71">
        <v>12145.39</v>
      </c>
      <c r="D417" s="71">
        <v>18689096.27</v>
      </c>
      <c r="E417" s="71">
        <f t="shared" si="5"/>
        <v>18676950.879999999</v>
      </c>
    </row>
    <row r="418" spans="2:5">
      <c r="B418" s="70" t="s">
        <v>414</v>
      </c>
      <c r="C418" s="71">
        <v>23967540.010000002</v>
      </c>
      <c r="D418" s="71">
        <v>14640807.49</v>
      </c>
      <c r="E418" s="71">
        <v>-9326732.5199999996</v>
      </c>
    </row>
    <row r="419" spans="2:5">
      <c r="B419" s="70" t="s">
        <v>415</v>
      </c>
      <c r="C419" s="71">
        <v>2771905.95</v>
      </c>
      <c r="D419" s="71">
        <v>2302274.58</v>
      </c>
      <c r="E419" s="71">
        <f t="shared" si="5"/>
        <v>-469631.37000000011</v>
      </c>
    </row>
    <row r="420" spans="2:5">
      <c r="B420" s="70" t="s">
        <v>416</v>
      </c>
      <c r="C420" s="126">
        <v>0</v>
      </c>
      <c r="D420" s="71">
        <v>8239.11</v>
      </c>
      <c r="E420" s="71">
        <f t="shared" si="5"/>
        <v>8239.11</v>
      </c>
    </row>
    <row r="421" spans="2:5">
      <c r="B421" s="70" t="s">
        <v>417</v>
      </c>
      <c r="C421" s="126">
        <v>0</v>
      </c>
      <c r="D421" s="71">
        <v>2839588.71</v>
      </c>
      <c r="E421" s="71">
        <f t="shared" si="5"/>
        <v>2839588.71</v>
      </c>
    </row>
    <row r="422" spans="2:5">
      <c r="B422" s="70" t="s">
        <v>418</v>
      </c>
      <c r="C422" s="126">
        <v>0</v>
      </c>
      <c r="D422" s="71">
        <v>26220219.390000001</v>
      </c>
      <c r="E422" s="71">
        <f t="shared" si="5"/>
        <v>26220219.390000001</v>
      </c>
    </row>
    <row r="423" spans="2:5">
      <c r="B423" s="70" t="s">
        <v>423</v>
      </c>
      <c r="C423" s="126">
        <v>0</v>
      </c>
      <c r="D423" s="71">
        <v>134498.6</v>
      </c>
      <c r="E423" s="71">
        <f t="shared" si="5"/>
        <v>134498.6</v>
      </c>
    </row>
    <row r="424" spans="2:5">
      <c r="B424" s="70" t="s">
        <v>419</v>
      </c>
      <c r="C424" s="71">
        <v>17624167.260000002</v>
      </c>
      <c r="D424" s="71">
        <v>18067235.149999999</v>
      </c>
      <c r="E424" s="71">
        <f t="shared" si="5"/>
        <v>443067.88999999687</v>
      </c>
    </row>
    <row r="425" spans="2:5">
      <c r="B425" s="70"/>
      <c r="C425" s="71"/>
      <c r="D425" s="71"/>
      <c r="E425" s="71"/>
    </row>
    <row r="426" spans="2:5" ht="21.75" customHeight="1">
      <c r="B426" s="88"/>
      <c r="C426" s="48">
        <f>SUM(C410:C425)</f>
        <v>86246146.890000015</v>
      </c>
      <c r="D426" s="48">
        <f>SUM(D410:D425)</f>
        <v>98101809.620000005</v>
      </c>
      <c r="E426" s="48">
        <f>SUM(E410:E425)</f>
        <v>11855662.729999995</v>
      </c>
    </row>
    <row r="429" spans="2:5" ht="24" customHeight="1">
      <c r="B429" s="104" t="s">
        <v>169</v>
      </c>
      <c r="C429" s="105" t="s">
        <v>81</v>
      </c>
      <c r="D429" s="39" t="s">
        <v>90</v>
      </c>
      <c r="E429" s="30"/>
    </row>
    <row r="430" spans="2:5">
      <c r="B430" s="40" t="s">
        <v>207</v>
      </c>
      <c r="C430" s="127">
        <v>0</v>
      </c>
      <c r="D430" s="41"/>
      <c r="E430" s="54"/>
    </row>
    <row r="431" spans="2:5">
      <c r="B431" s="42"/>
      <c r="C431" s="43"/>
      <c r="D431" s="43"/>
      <c r="E431" s="54"/>
    </row>
    <row r="432" spans="2:5">
      <c r="B432" s="42" t="s">
        <v>208</v>
      </c>
      <c r="C432" s="18">
        <v>0</v>
      </c>
      <c r="D432" s="43"/>
      <c r="E432" s="54"/>
    </row>
    <row r="433" spans="2:7">
      <c r="B433" s="42"/>
      <c r="C433" s="43"/>
      <c r="D433" s="43"/>
      <c r="E433" s="54"/>
    </row>
    <row r="434" spans="2:7">
      <c r="B434" s="42" t="s">
        <v>192</v>
      </c>
      <c r="C434" s="18">
        <v>5883483.21</v>
      </c>
      <c r="D434" s="43"/>
      <c r="E434" s="54"/>
    </row>
    <row r="435" spans="2:7">
      <c r="B435" s="42"/>
      <c r="C435" s="43"/>
      <c r="D435" s="43"/>
      <c r="E435" s="54"/>
    </row>
    <row r="436" spans="2:7">
      <c r="B436" s="42" t="s">
        <v>194</v>
      </c>
      <c r="C436" s="18">
        <v>0</v>
      </c>
      <c r="D436" s="43"/>
      <c r="E436" s="54"/>
      <c r="F436" s="30"/>
      <c r="G436" s="30"/>
    </row>
    <row r="437" spans="2:7">
      <c r="B437" s="44"/>
      <c r="C437" s="45"/>
      <c r="D437" s="45"/>
      <c r="E437" s="54"/>
      <c r="F437" s="30"/>
      <c r="G437" s="30"/>
    </row>
    <row r="438" spans="2:7" ht="18" customHeight="1">
      <c r="C438" s="39" t="s">
        <v>433</v>
      </c>
      <c r="D438" s="39"/>
      <c r="E438" s="30"/>
      <c r="F438" s="30"/>
      <c r="G438" s="30"/>
    </row>
    <row r="439" spans="2:7">
      <c r="F439" s="30"/>
      <c r="G439" s="30"/>
    </row>
    <row r="440" spans="2:7">
      <c r="B440" s="23" t="s">
        <v>31</v>
      </c>
      <c r="F440" s="30"/>
      <c r="G440" s="30"/>
    </row>
    <row r="441" spans="2:7">
      <c r="F441" s="30"/>
      <c r="G441" s="30"/>
    </row>
    <row r="442" spans="2:7">
      <c r="F442" s="30"/>
      <c r="G442" s="30"/>
    </row>
    <row r="443" spans="2:7">
      <c r="B443" s="32" t="s">
        <v>170</v>
      </c>
      <c r="F443" s="30"/>
      <c r="G443" s="30"/>
    </row>
    <row r="444" spans="2:7" ht="12" customHeight="1">
      <c r="B444" s="32" t="s">
        <v>171</v>
      </c>
      <c r="F444" s="30"/>
      <c r="G444" s="30"/>
    </row>
    <row r="445" spans="2:7">
      <c r="B445" s="178"/>
      <c r="C445" s="178"/>
      <c r="D445" s="178"/>
      <c r="E445" s="178"/>
      <c r="F445" s="30"/>
      <c r="G445" s="30"/>
    </row>
    <row r="446" spans="2:7">
      <c r="B446" s="17"/>
      <c r="C446" s="17"/>
      <c r="D446" s="17"/>
      <c r="E446" s="17"/>
      <c r="F446" s="30"/>
      <c r="G446" s="30"/>
    </row>
    <row r="447" spans="2:7">
      <c r="B447" s="198" t="s">
        <v>91</v>
      </c>
      <c r="C447" s="199"/>
      <c r="D447" s="199"/>
      <c r="E447" s="200"/>
      <c r="F447" s="30"/>
      <c r="G447" s="30"/>
    </row>
    <row r="448" spans="2:7">
      <c r="B448" s="201" t="s">
        <v>455</v>
      </c>
      <c r="C448" s="202"/>
      <c r="D448" s="202"/>
      <c r="E448" s="203"/>
      <c r="F448" s="30"/>
      <c r="G448" s="128"/>
    </row>
    <row r="449" spans="2:7">
      <c r="B449" s="184" t="s">
        <v>92</v>
      </c>
      <c r="C449" s="185"/>
      <c r="D449" s="185"/>
      <c r="E449" s="186"/>
      <c r="F449" s="30"/>
      <c r="G449" s="128"/>
    </row>
    <row r="450" spans="2:7">
      <c r="B450" s="204" t="s">
        <v>93</v>
      </c>
      <c r="C450" s="205"/>
      <c r="E450" s="129">
        <v>254922547.99000001</v>
      </c>
      <c r="F450" s="30"/>
      <c r="G450" s="128"/>
    </row>
    <row r="451" spans="2:7">
      <c r="B451" s="189"/>
      <c r="C451" s="189"/>
      <c r="D451" s="30"/>
      <c r="F451" s="30"/>
      <c r="G451" s="128"/>
    </row>
    <row r="452" spans="2:7">
      <c r="B452" s="207" t="s">
        <v>94</v>
      </c>
      <c r="C452" s="207"/>
      <c r="D452" s="130"/>
      <c r="E452" s="131">
        <f>SUM(D452:D457)</f>
        <v>8655.77</v>
      </c>
      <c r="F452" s="30"/>
      <c r="G452" s="30"/>
    </row>
    <row r="453" spans="2:7">
      <c r="B453" s="187" t="s">
        <v>95</v>
      </c>
      <c r="C453" s="187"/>
      <c r="D453" s="132"/>
      <c r="E453" s="133"/>
      <c r="F453" s="30"/>
      <c r="G453" s="30"/>
    </row>
    <row r="454" spans="2:7">
      <c r="B454" s="187" t="s">
        <v>96</v>
      </c>
      <c r="C454" s="187"/>
      <c r="D454" s="132"/>
      <c r="E454" s="133"/>
      <c r="F454" s="30"/>
      <c r="G454" s="30"/>
    </row>
    <row r="455" spans="2:7">
      <c r="B455" s="187" t="s">
        <v>97</v>
      </c>
      <c r="C455" s="187"/>
      <c r="D455" s="132"/>
      <c r="E455" s="133"/>
      <c r="F455" s="30"/>
      <c r="G455" s="30"/>
    </row>
    <row r="456" spans="2:7">
      <c r="B456" s="187" t="s">
        <v>98</v>
      </c>
      <c r="C456" s="187"/>
      <c r="D456" s="132"/>
      <c r="E456" s="133"/>
      <c r="F456" s="30"/>
      <c r="G456" s="30"/>
    </row>
    <row r="457" spans="2:7">
      <c r="B457" s="190" t="s">
        <v>99</v>
      </c>
      <c r="C457" s="191"/>
      <c r="D457" s="132">
        <f>8652.29+3.48</f>
        <v>8655.77</v>
      </c>
      <c r="E457" s="133"/>
      <c r="F457" s="30"/>
      <c r="G457" s="30"/>
    </row>
    <row r="458" spans="2:7">
      <c r="B458" s="189"/>
      <c r="C458" s="189"/>
      <c r="D458" s="30"/>
      <c r="F458" s="30"/>
      <c r="G458" s="30"/>
    </row>
    <row r="459" spans="2:7">
      <c r="B459" s="207" t="s">
        <v>100</v>
      </c>
      <c r="C459" s="207"/>
      <c r="D459" s="130"/>
      <c r="E459" s="134">
        <f>SUM(D459:D463)</f>
        <v>5082792.87</v>
      </c>
      <c r="F459" s="30"/>
      <c r="G459" s="30"/>
    </row>
    <row r="460" spans="2:7">
      <c r="B460" s="187" t="s">
        <v>101</v>
      </c>
      <c r="C460" s="187"/>
      <c r="D460" s="132"/>
      <c r="E460" s="133"/>
      <c r="F460" s="30"/>
      <c r="G460" s="30"/>
    </row>
    <row r="461" spans="2:7">
      <c r="B461" s="187" t="s">
        <v>102</v>
      </c>
      <c r="C461" s="187"/>
      <c r="D461" s="132"/>
      <c r="E461" s="133"/>
      <c r="F461" s="30"/>
      <c r="G461" s="30"/>
    </row>
    <row r="462" spans="2:7">
      <c r="B462" s="187" t="s">
        <v>103</v>
      </c>
      <c r="C462" s="187"/>
      <c r="D462" s="132"/>
      <c r="E462" s="133"/>
      <c r="F462" s="30"/>
      <c r="G462" s="30"/>
    </row>
    <row r="463" spans="2:7">
      <c r="B463" s="195" t="s">
        <v>104</v>
      </c>
      <c r="C463" s="196"/>
      <c r="D463" s="135">
        <f>8652.29+5074140.58</f>
        <v>5082792.87</v>
      </c>
      <c r="E463" s="136"/>
      <c r="F463" s="30"/>
      <c r="G463" s="30"/>
    </row>
    <row r="464" spans="2:7">
      <c r="B464" s="189"/>
      <c r="C464" s="189"/>
      <c r="F464" s="30"/>
      <c r="G464" s="30"/>
    </row>
    <row r="465" spans="2:7">
      <c r="B465" s="188" t="s">
        <v>105</v>
      </c>
      <c r="C465" s="188"/>
      <c r="E465" s="137">
        <f>+E450+E452-E459</f>
        <v>249848410.89000002</v>
      </c>
      <c r="F465" s="138"/>
      <c r="G465" s="128"/>
    </row>
    <row r="466" spans="2:7">
      <c r="B466" s="17"/>
      <c r="C466" s="17"/>
      <c r="D466" s="17"/>
      <c r="E466" s="17"/>
      <c r="F466" s="138"/>
      <c r="G466" s="30"/>
    </row>
    <row r="467" spans="2:7">
      <c r="B467" s="17"/>
      <c r="C467" s="17"/>
      <c r="D467" s="17"/>
      <c r="E467" s="17"/>
      <c r="F467" s="30"/>
      <c r="G467" s="30"/>
    </row>
    <row r="468" spans="2:7">
      <c r="B468" s="198" t="s">
        <v>106</v>
      </c>
      <c r="C468" s="199"/>
      <c r="D468" s="199"/>
      <c r="E468" s="200"/>
      <c r="F468" s="30"/>
      <c r="G468" s="30"/>
    </row>
    <row r="469" spans="2:7">
      <c r="B469" s="201" t="s">
        <v>455</v>
      </c>
      <c r="C469" s="202"/>
      <c r="D469" s="202"/>
      <c r="E469" s="203"/>
      <c r="F469" s="30"/>
      <c r="G469" s="30"/>
    </row>
    <row r="470" spans="2:7">
      <c r="B470" s="184"/>
      <c r="C470" s="185"/>
      <c r="D470" s="185"/>
      <c r="E470" s="186"/>
      <c r="F470" s="30"/>
      <c r="G470" s="30"/>
    </row>
    <row r="471" spans="2:7">
      <c r="B471" s="204" t="s">
        <v>107</v>
      </c>
      <c r="C471" s="205"/>
      <c r="E471" s="139">
        <v>250561491.56999999</v>
      </c>
      <c r="F471" s="30"/>
      <c r="G471" s="30"/>
    </row>
    <row r="472" spans="2:7">
      <c r="B472" s="189"/>
      <c r="C472" s="189"/>
      <c r="F472" s="30"/>
      <c r="G472" s="30"/>
    </row>
    <row r="473" spans="2:7">
      <c r="B473" s="194" t="s">
        <v>108</v>
      </c>
      <c r="C473" s="194"/>
      <c r="D473" s="130"/>
      <c r="E473" s="140">
        <f>SUM(D473:D490)</f>
        <v>7415165.5899999999</v>
      </c>
      <c r="F473" s="30"/>
      <c r="G473" s="30"/>
    </row>
    <row r="474" spans="2:7">
      <c r="B474" s="187" t="s">
        <v>109</v>
      </c>
      <c r="C474" s="187"/>
      <c r="D474" s="141">
        <v>4400379.17</v>
      </c>
      <c r="E474" s="142"/>
      <c r="F474" s="30"/>
      <c r="G474" s="30"/>
    </row>
    <row r="475" spans="2:7">
      <c r="B475" s="187" t="s">
        <v>110</v>
      </c>
      <c r="C475" s="187"/>
      <c r="D475" s="132">
        <v>209918.88</v>
      </c>
      <c r="E475" s="142"/>
      <c r="F475" s="30"/>
      <c r="G475" s="30"/>
    </row>
    <row r="476" spans="2:7">
      <c r="B476" s="187" t="s">
        <v>111</v>
      </c>
      <c r="C476" s="187"/>
      <c r="D476" s="132"/>
      <c r="E476" s="142"/>
      <c r="F476" s="30"/>
      <c r="G476" s="30"/>
    </row>
    <row r="477" spans="2:7">
      <c r="B477" s="187" t="s">
        <v>112</v>
      </c>
      <c r="C477" s="187"/>
      <c r="D477" s="132">
        <v>1588115.36</v>
      </c>
      <c r="E477" s="142"/>
      <c r="F477" s="30"/>
      <c r="G477" s="30"/>
    </row>
    <row r="478" spans="2:7">
      <c r="B478" s="187" t="s">
        <v>113</v>
      </c>
      <c r="C478" s="187"/>
      <c r="D478" s="132"/>
      <c r="E478" s="142"/>
      <c r="F478" s="30"/>
      <c r="G478" s="128"/>
    </row>
    <row r="479" spans="2:7">
      <c r="B479" s="187" t="s">
        <v>114</v>
      </c>
      <c r="C479" s="187"/>
      <c r="D479" s="132">
        <v>172963.7</v>
      </c>
      <c r="E479" s="142"/>
      <c r="F479" s="30"/>
      <c r="G479" s="30"/>
    </row>
    <row r="480" spans="2:7">
      <c r="B480" s="187" t="s">
        <v>115</v>
      </c>
      <c r="C480" s="187"/>
      <c r="D480" s="132"/>
      <c r="E480" s="142"/>
      <c r="F480" s="30"/>
      <c r="G480" s="128"/>
    </row>
    <row r="481" spans="2:8">
      <c r="B481" s="187" t="s">
        <v>116</v>
      </c>
      <c r="C481" s="187"/>
      <c r="D481" s="132"/>
      <c r="E481" s="142"/>
      <c r="F481" s="30"/>
      <c r="G481" s="30"/>
    </row>
    <row r="482" spans="2:8">
      <c r="B482" s="187" t="s">
        <v>117</v>
      </c>
      <c r="C482" s="187"/>
      <c r="D482" s="132"/>
      <c r="E482" s="142"/>
      <c r="F482" s="30"/>
      <c r="G482" s="128"/>
    </row>
    <row r="483" spans="2:8">
      <c r="B483" s="187" t="s">
        <v>118</v>
      </c>
      <c r="C483" s="187"/>
      <c r="D483" s="132"/>
      <c r="E483" s="142"/>
      <c r="F483" s="30"/>
      <c r="G483" s="128"/>
    </row>
    <row r="484" spans="2:8">
      <c r="B484" s="187" t="s">
        <v>119</v>
      </c>
      <c r="C484" s="187"/>
      <c r="D484" s="132"/>
      <c r="E484" s="142"/>
      <c r="F484" s="30"/>
      <c r="G484" s="128"/>
      <c r="H484" s="143"/>
    </row>
    <row r="485" spans="2:8">
      <c r="B485" s="187" t="s">
        <v>120</v>
      </c>
      <c r="C485" s="187"/>
      <c r="D485" s="132"/>
      <c r="E485" s="142"/>
      <c r="F485" s="30"/>
      <c r="G485" s="128"/>
      <c r="H485" s="143"/>
    </row>
    <row r="486" spans="2:8">
      <c r="B486" s="187" t="s">
        <v>121</v>
      </c>
      <c r="C486" s="187"/>
      <c r="D486" s="132"/>
      <c r="E486" s="142"/>
      <c r="F486" s="30"/>
      <c r="G486" s="144"/>
    </row>
    <row r="487" spans="2:8">
      <c r="B487" s="187" t="s">
        <v>122</v>
      </c>
      <c r="C487" s="187"/>
      <c r="D487" s="132"/>
      <c r="E487" s="142"/>
      <c r="F487" s="30"/>
      <c r="G487" s="30"/>
    </row>
    <row r="488" spans="2:8">
      <c r="B488" s="187" t="s">
        <v>123</v>
      </c>
      <c r="C488" s="187"/>
      <c r="D488" s="132"/>
      <c r="E488" s="142"/>
      <c r="F488" s="30"/>
      <c r="G488" s="30"/>
    </row>
    <row r="489" spans="2:8" ht="12.75" customHeight="1">
      <c r="B489" s="187" t="s">
        <v>124</v>
      </c>
      <c r="C489" s="187"/>
      <c r="D489" s="132"/>
      <c r="E489" s="142"/>
      <c r="F489" s="30"/>
      <c r="G489" s="30"/>
    </row>
    <row r="490" spans="2:8">
      <c r="B490" s="192" t="s">
        <v>125</v>
      </c>
      <c r="C490" s="193"/>
      <c r="D490" s="145">
        <f>377670.48+666118</f>
        <v>1043788.48</v>
      </c>
      <c r="E490" s="142"/>
      <c r="F490" s="30"/>
      <c r="G490" s="30"/>
    </row>
    <row r="491" spans="2:8">
      <c r="B491" s="189"/>
      <c r="C491" s="189"/>
      <c r="F491" s="30"/>
      <c r="G491" s="30"/>
    </row>
    <row r="492" spans="2:8">
      <c r="B492" s="194" t="s">
        <v>126</v>
      </c>
      <c r="C492" s="194"/>
      <c r="D492" s="130"/>
      <c r="E492" s="140">
        <f>SUM(D492:D499)</f>
        <v>3721726</v>
      </c>
      <c r="F492" s="30"/>
      <c r="G492" s="30"/>
    </row>
    <row r="493" spans="2:8">
      <c r="B493" s="187" t="s">
        <v>127</v>
      </c>
      <c r="C493" s="187"/>
      <c r="D493" s="132">
        <v>3721726</v>
      </c>
      <c r="E493" s="142"/>
      <c r="F493" s="30"/>
      <c r="G493" s="30"/>
    </row>
    <row r="494" spans="2:8">
      <c r="B494" s="187" t="s">
        <v>75</v>
      </c>
      <c r="C494" s="187"/>
      <c r="D494" s="132"/>
      <c r="E494" s="142"/>
      <c r="F494" s="30"/>
      <c r="G494" s="30"/>
    </row>
    <row r="495" spans="2:8">
      <c r="B495" s="187" t="s">
        <v>128</v>
      </c>
      <c r="C495" s="187"/>
      <c r="D495" s="132"/>
      <c r="E495" s="142"/>
      <c r="F495" s="30"/>
      <c r="G495" s="30"/>
    </row>
    <row r="496" spans="2:8">
      <c r="B496" s="187" t="s">
        <v>129</v>
      </c>
      <c r="C496" s="187"/>
      <c r="D496" s="132"/>
      <c r="E496" s="142"/>
      <c r="F496" s="30"/>
      <c r="G496" s="30"/>
    </row>
    <row r="497" spans="2:7">
      <c r="B497" s="187" t="s">
        <v>130</v>
      </c>
      <c r="C497" s="187"/>
      <c r="D497" s="132">
        <v>0</v>
      </c>
      <c r="E497" s="142"/>
      <c r="F497" s="30"/>
      <c r="G497" s="30"/>
    </row>
    <row r="498" spans="2:7">
      <c r="B498" s="187" t="s">
        <v>76</v>
      </c>
      <c r="C498" s="187"/>
      <c r="D498" s="132"/>
      <c r="E498" s="142"/>
      <c r="F498" s="30"/>
      <c r="G498" s="30"/>
    </row>
    <row r="499" spans="2:7">
      <c r="B499" s="192" t="s">
        <v>131</v>
      </c>
      <c r="C499" s="193"/>
      <c r="D499" s="141">
        <v>0</v>
      </c>
      <c r="E499" s="142"/>
      <c r="F499" s="30"/>
      <c r="G499" s="30"/>
    </row>
    <row r="500" spans="2:7">
      <c r="B500" s="189"/>
      <c r="C500" s="189"/>
      <c r="F500" s="30"/>
      <c r="G500" s="30"/>
    </row>
    <row r="501" spans="2:7">
      <c r="B501" s="146" t="s">
        <v>132</v>
      </c>
      <c r="E501" s="137">
        <f>+E471-E473+E492</f>
        <v>246868051.97999999</v>
      </c>
      <c r="F501" s="128"/>
      <c r="G501" s="147"/>
    </row>
    <row r="502" spans="2:7">
      <c r="F502" s="148"/>
      <c r="G502" s="149"/>
    </row>
    <row r="503" spans="2:7">
      <c r="F503" s="30"/>
      <c r="G503" s="30"/>
    </row>
    <row r="504" spans="2:7">
      <c r="F504" s="150"/>
      <c r="G504" s="30"/>
    </row>
    <row r="505" spans="2:7">
      <c r="F505" s="150"/>
      <c r="G505" s="30"/>
    </row>
    <row r="506" spans="2:7">
      <c r="F506" s="30"/>
      <c r="G506" s="30"/>
    </row>
    <row r="507" spans="2:7">
      <c r="B507" s="177" t="s">
        <v>173</v>
      </c>
      <c r="C507" s="177"/>
      <c r="D507" s="177"/>
      <c r="E507" s="177"/>
      <c r="F507" s="177"/>
      <c r="G507" s="30"/>
    </row>
    <row r="508" spans="2:7">
      <c r="B508" s="151"/>
      <c r="C508" s="151"/>
      <c r="D508" s="151"/>
      <c r="E508" s="151"/>
      <c r="F508" s="151"/>
      <c r="G508" s="30"/>
    </row>
    <row r="509" spans="2:7">
      <c r="B509" s="151"/>
      <c r="C509" s="151"/>
      <c r="D509" s="151"/>
      <c r="E509" s="151"/>
      <c r="F509" s="151"/>
      <c r="G509" s="30"/>
    </row>
    <row r="510" spans="2:7" ht="21" customHeight="1">
      <c r="B510" s="76" t="s">
        <v>174</v>
      </c>
      <c r="C510" s="77" t="s">
        <v>79</v>
      </c>
      <c r="D510" s="102" t="s">
        <v>80</v>
      </c>
      <c r="E510" s="102" t="s">
        <v>81</v>
      </c>
      <c r="F510" s="30"/>
      <c r="G510" s="30"/>
    </row>
    <row r="511" spans="2:7">
      <c r="B511" s="40" t="s">
        <v>209</v>
      </c>
      <c r="C511" s="152">
        <v>0</v>
      </c>
      <c r="D511" s="114"/>
      <c r="E511" s="114"/>
      <c r="F511" s="30"/>
      <c r="G511" s="30"/>
    </row>
    <row r="512" spans="2:7">
      <c r="B512" s="42"/>
      <c r="C512" s="153">
        <v>0</v>
      </c>
      <c r="D512" s="52"/>
      <c r="E512" s="52"/>
      <c r="F512" s="30"/>
      <c r="G512" s="30"/>
    </row>
    <row r="513" spans="2:7">
      <c r="B513" s="44"/>
      <c r="C513" s="154">
        <v>0</v>
      </c>
      <c r="D513" s="155">
        <v>0</v>
      </c>
      <c r="E513" s="155">
        <v>0</v>
      </c>
      <c r="F513" s="30"/>
      <c r="G513" s="30"/>
    </row>
    <row r="514" spans="2:7" ht="21" customHeight="1">
      <c r="C514" s="39">
        <f t="shared" ref="C514" si="6">SUM(C512:C513)</f>
        <v>0</v>
      </c>
      <c r="D514" s="39">
        <f t="shared" ref="D514" si="7">SUM(D512:D513)</f>
        <v>0</v>
      </c>
      <c r="E514" s="39">
        <f t="shared" ref="E514" si="8">SUM(E512:E513)</f>
        <v>0</v>
      </c>
      <c r="F514" s="30"/>
      <c r="G514" s="30"/>
    </row>
    <row r="515" spans="2:7">
      <c r="F515" s="30"/>
      <c r="G515" s="30"/>
    </row>
    <row r="516" spans="2:7">
      <c r="F516" s="30"/>
      <c r="G516" s="30"/>
    </row>
    <row r="517" spans="2:7">
      <c r="F517" s="30"/>
      <c r="G517" s="30"/>
    </row>
    <row r="518" spans="2:7">
      <c r="F518" s="30"/>
      <c r="G518" s="30"/>
    </row>
    <row r="519" spans="2:7">
      <c r="B519" s="16" t="s">
        <v>73</v>
      </c>
      <c r="F519" s="30"/>
      <c r="G519" s="30"/>
    </row>
    <row r="520" spans="2:7" ht="12" customHeight="1">
      <c r="F520" s="30"/>
      <c r="G520" s="30"/>
    </row>
    <row r="521" spans="2:7">
      <c r="C521" s="17"/>
      <c r="D521" s="17"/>
      <c r="E521" s="17"/>
    </row>
    <row r="522" spans="2:7">
      <c r="C522" s="17"/>
      <c r="D522" s="17"/>
      <c r="E522" s="17"/>
    </row>
    <row r="523" spans="2:7">
      <c r="C523" s="17"/>
      <c r="D523" s="17"/>
      <c r="E523" s="17"/>
    </row>
    <row r="524" spans="2:7">
      <c r="C524" s="30"/>
      <c r="G524" s="30"/>
    </row>
    <row r="525" spans="2:7">
      <c r="B525" s="156"/>
      <c r="C525" s="156"/>
      <c r="D525" s="156"/>
      <c r="E525" s="156"/>
      <c r="F525" s="156"/>
      <c r="G525" s="156"/>
    </row>
    <row r="526" spans="2:7">
      <c r="B526" s="157"/>
      <c r="C526" s="158"/>
      <c r="D526" s="206"/>
      <c r="E526" s="206"/>
      <c r="F526" s="30"/>
      <c r="G526" s="159"/>
    </row>
    <row r="527" spans="2:7">
      <c r="B527" s="160"/>
      <c r="C527" s="161"/>
      <c r="D527" s="197"/>
      <c r="E527" s="197"/>
      <c r="F527" s="162"/>
      <c r="G527" s="162"/>
    </row>
    <row r="528" spans="2:7">
      <c r="B528" s="156"/>
      <c r="C528" s="156"/>
      <c r="D528" s="156"/>
      <c r="E528" s="156"/>
      <c r="F528" s="17"/>
      <c r="G528" s="17"/>
    </row>
    <row r="529" spans="2:7">
      <c r="B529" s="17"/>
      <c r="C529" s="17"/>
      <c r="D529" s="17"/>
      <c r="E529" s="17"/>
      <c r="F529" s="17"/>
      <c r="G529" s="17"/>
    </row>
    <row r="533" spans="2:7" ht="12.75" customHeight="1"/>
    <row r="536" spans="2:7" ht="12.75" customHeight="1"/>
  </sheetData>
  <mergeCells count="68">
    <mergeCell ref="D526:E526"/>
    <mergeCell ref="B447:E447"/>
    <mergeCell ref="B448:E448"/>
    <mergeCell ref="B450:C450"/>
    <mergeCell ref="B451:C451"/>
    <mergeCell ref="B452:C452"/>
    <mergeCell ref="B453:C453"/>
    <mergeCell ref="B454:C454"/>
    <mergeCell ref="B455:C455"/>
    <mergeCell ref="B458:C458"/>
    <mergeCell ref="B459:C459"/>
    <mergeCell ref="B460:C460"/>
    <mergeCell ref="B480:C480"/>
    <mergeCell ref="B481:C481"/>
    <mergeCell ref="B487:C487"/>
    <mergeCell ref="B461:C461"/>
    <mergeCell ref="D527:E527"/>
    <mergeCell ref="B468:E468"/>
    <mergeCell ref="B469:E469"/>
    <mergeCell ref="B471:C471"/>
    <mergeCell ref="B473:C473"/>
    <mergeCell ref="B474:C474"/>
    <mergeCell ref="B475:C475"/>
    <mergeCell ref="B476:C476"/>
    <mergeCell ref="B477:C477"/>
    <mergeCell ref="B478:C478"/>
    <mergeCell ref="B479:C479"/>
    <mergeCell ref="B488:C488"/>
    <mergeCell ref="B491:C491"/>
    <mergeCell ref="B483:C483"/>
    <mergeCell ref="B484:C484"/>
    <mergeCell ref="B485:C485"/>
    <mergeCell ref="B497:C497"/>
    <mergeCell ref="B492:C492"/>
    <mergeCell ref="B462:C462"/>
    <mergeCell ref="B463:C463"/>
    <mergeCell ref="B464:C464"/>
    <mergeCell ref="B472:C472"/>
    <mergeCell ref="B482:C482"/>
    <mergeCell ref="B449:E449"/>
    <mergeCell ref="B456:C456"/>
    <mergeCell ref="B465:C465"/>
    <mergeCell ref="B470:E470"/>
    <mergeCell ref="B507:F507"/>
    <mergeCell ref="B500:C500"/>
    <mergeCell ref="B457:C457"/>
    <mergeCell ref="B499:C499"/>
    <mergeCell ref="B490:C490"/>
    <mergeCell ref="B489:C489"/>
    <mergeCell ref="B498:C498"/>
    <mergeCell ref="B493:C493"/>
    <mergeCell ref="B486:C486"/>
    <mergeCell ref="B494:C494"/>
    <mergeCell ref="B495:C495"/>
    <mergeCell ref="B496:C496"/>
    <mergeCell ref="A2:L2"/>
    <mergeCell ref="A3:L3"/>
    <mergeCell ref="A4:L4"/>
    <mergeCell ref="A9:L9"/>
    <mergeCell ref="B445:E445"/>
    <mergeCell ref="D225:E225"/>
    <mergeCell ref="D232:E232"/>
    <mergeCell ref="D257:E257"/>
    <mergeCell ref="D264:E264"/>
    <mergeCell ref="D73:E73"/>
    <mergeCell ref="D211:E211"/>
    <mergeCell ref="D218:E218"/>
    <mergeCell ref="C7:E7"/>
  </mergeCells>
  <dataValidations count="4">
    <dataValidation allowBlank="1" showInputMessage="1" showErrorMessage="1" prompt="Saldo final del periodo que corresponde la cuenta pública presentada (mensual:  enero, febrero, marzo, etc.; trimestral: 1er, 2do, 3ro. o 4to.)." sqref="C139 C207 C214 C221"/>
    <dataValidation allowBlank="1" showInputMessage="1" showErrorMessage="1" prompt="Corresponde al número de la cuenta de acuerdo al Plan de Cuentas emitido por el CONAC (DOF 22/11/2010)." sqref="B139"/>
    <dataValidation allowBlank="1" showInputMessage="1" showErrorMessage="1" prompt="Características cualitativas significativas que les impacten financieramente." sqref="D139:E139 E207 E214 E221"/>
    <dataValidation allowBlank="1" showInputMessage="1" showErrorMessage="1" prompt="Especificar origen de dicho recurso: Federal, Estatal, Municipal, Particulares." sqref="D207 D214 D221"/>
  </dataValidations>
  <pageMargins left="0.47244094488188981" right="0.70866141732283472" top="0.39370078740157483" bottom="0.74803149606299213" header="0.31496062992125984" footer="0.31496062992125984"/>
  <pageSetup scale="33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NOTAS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2017-08-11T16:55:08Z</cp:lastPrinted>
  <dcterms:created xsi:type="dcterms:W3CDTF">2014-01-27T16:27:43Z</dcterms:created>
  <dcterms:modified xsi:type="dcterms:W3CDTF">2017-08-11T16:55:12Z</dcterms:modified>
</cp:coreProperties>
</file>