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4t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yPI" sheetId="34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I16" i="34" l="1"/>
  <c r="I12" i="34"/>
  <c r="I10" i="34"/>
  <c r="N39" i="34" l="1"/>
  <c r="M39" i="34"/>
  <c r="L39" i="34"/>
  <c r="K39" i="34"/>
  <c r="I39" i="34"/>
  <c r="H39" i="34"/>
  <c r="P16" i="34"/>
  <c r="P14" i="34"/>
  <c r="P12" i="34"/>
  <c r="O14" i="34"/>
  <c r="J16" i="34"/>
  <c r="J39" i="34" s="1"/>
  <c r="J14" i="34"/>
  <c r="J12" i="34"/>
  <c r="O12" i="34" s="1"/>
  <c r="J10" i="34"/>
  <c r="O10" i="34" s="1"/>
  <c r="O16" i="34" l="1"/>
  <c r="O39" i="34" s="1"/>
  <c r="P10" i="34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<sst xmlns="http://schemas.openxmlformats.org/spreadsheetml/2006/main" count="280" uniqueCount="107">
  <si>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</si>
  <si>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</si>
  <si>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</si>
  <si>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</si>
  <si>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</si>
  <si>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</si>
  <si>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</si>
  <si>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</si>
  <si>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</si>
  <si>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</si>
  <si>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</si>
  <si>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</si>
  <si>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</si>
  <si>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</si>
  <si>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</si>
  <si>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</si>
  <si>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</si>
  <si>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</si>
  <si>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</si>
  <si>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</si>
  <si>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</si>
  <si>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</si>
  <si>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</si>
  <si>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</si>
  <si>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</si>
  <si>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</si>
  <si>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</si>
  <si>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</si>
  <si>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</si>
  <si>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</si>
  <si>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</si>
  <si>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</si>
  <si>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</si>
  <si>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</si>
  <si>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</si>
  <si>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</si>
  <si>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</si>
  <si>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</si>
  <si>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</si>
  <si>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</si>
  <si>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</si>
  <si>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</si>
  <si>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</si>
  <si>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</si>
  <si>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</si>
  <si>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</si>
  <si>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</si>
  <si>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</si>
  <si>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</si>
  <si>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</si>
  <si>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</si>
  <si>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</si>
  <si>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</si>
  <si>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</si>
  <si>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</si>
  <si>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</si>
  <si>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</si>
  <si>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</si>
  <si>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</si>
  <si>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</si>
  <si>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</si>
  <si>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</si>
  <si>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</si>
  <si>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</si>
  <si>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</si>
  <si>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</si>
  <si>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</si>
  <si>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</si>
  <si>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</si>
  <si>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</si>
  <si>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</si>
  <si>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</si>
  <si>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</si>
  <si>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</si>
  <si>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</si>
  <si>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</si>
  <si>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</si>
  <si>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</si>
  <si>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</si>
  <si>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</si>
  <si>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</si>
  <si>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</si>
  <si>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</si>
  <si>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</si>
  <si>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</si>
  <si>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</si>
  <si>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</si>
  <si>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</si>
  <si>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</si>
  <si>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</si>
  <si>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</si>
  <si>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</si>
  <si>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</si>
  <si>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</si>
  <si>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</si>
  <si>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</si>
  <si>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</si>
  <si>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PROGRAMA DE INVERSION</t>
  </si>
  <si>
    <t>Q1641</t>
  </si>
  <si>
    <t>SERVICIOS EDUCATIVOS</t>
  </si>
  <si>
    <t>Q1643</t>
  </si>
  <si>
    <t>Q1883</t>
  </si>
  <si>
    <t>Q1892</t>
  </si>
  <si>
    <t>UNIDADES MOVILES</t>
  </si>
  <si>
    <t>ANALFABETAS EN EDAD</t>
  </si>
  <si>
    <t>ATENCION A MUNICIPIO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</si>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</sst>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9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0" fontId="16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7" fillId="4" borderId="0" xfId="0" applyFont="1" applyFill="1" applyBorder="1" applyAlignment="1" applyProtection="1">
      <protection locked="0"/>
    </xf>
    <xf numFmtId="43" fontId="17" fillId="4" borderId="19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9" fontId="16" fillId="4" borderId="18" xfId="20" applyFont="1" applyFill="1" applyBorder="1" applyAlignment="1">
      <alignment horizontal="center" vertical="center"/>
    </xf>
    <xf numFmtId="9" fontId="16" fillId="0" borderId="18" xfId="2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43" fontId="16" fillId="4" borderId="18" xfId="0" applyNumberFormat="1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4" fontId="16" fillId="4" borderId="18" xfId="0" applyNumberFormat="1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43" fontId="16" fillId="4" borderId="2" xfId="0" applyNumberFormat="1" applyFont="1" applyFill="1" applyBorder="1" applyAlignment="1">
      <alignment horizontal="center" vertical="center" wrapText="1"/>
    </xf>
    <xf numFmtId="43" fontId="16" fillId="4" borderId="0" xfId="0" applyNumberFormat="1" applyFont="1" applyFill="1" applyBorder="1" applyAlignment="1">
      <alignment horizontal="center" vertical="center" wrapText="1"/>
    </xf>
    <xf numFmtId="43" fontId="16" fillId="4" borderId="18" xfId="2" applyFont="1" applyFill="1" applyBorder="1" applyAlignment="1">
      <alignment horizontal="center" vertical="top" wrapText="1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</cellXfs>
  <cellStyles count="249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45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31" xfId="246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10" xfId="24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tas 2" xfId="89"/>
    <cellStyle name="Porcentaje" xfId="20" builtinId="5"/>
    <cellStyle name="Porcentaje 2" xfId="119"/>
    <cellStyle name="Porcentual 2" xfId="9"/>
    <cellStyle name="Porcentual 2 2" xfId="248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9"/>
  <sheetViews>
    <sheetView showGridLines="0" tabSelected="1" zoomScale="85" zoomScaleNormal="85" workbookViewId="0">
      <selection activeCell="D43" sqref="D43:N49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29.42578125" style="22" customWidth="1"/>
    <col min="5" max="5" width="12.7109375" style="22" customWidth="1"/>
    <col min="6" max="6" width="14.42578125" style="22" customWidth="1"/>
    <col min="7" max="7" width="12.42578125" style="22" customWidth="1"/>
    <col min="8" max="13" width="12.7109375" style="22" customWidth="1"/>
    <col min="14" max="14" width="12.85546875" style="22" bestFit="1" customWidth="1"/>
    <col min="15" max="15" width="12.85546875" style="22" customWidth="1"/>
    <col min="16" max="16" width="14.5703125" style="17" customWidth="1"/>
    <col min="17" max="17" width="14" style="22" customWidth="1"/>
    <col min="18" max="16384" width="11.42578125" style="22"/>
  </cols>
  <sheetData>
    <row r="1" spans="2:17" ht="6" customHeight="1" x14ac:dyDescent="0.2"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2:17" ht="13.5" customHeight="1" x14ac:dyDescent="0.2">
      <c r="B2" s="77" t="s">
        <v>86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2:17" ht="20.25" customHeight="1" x14ac:dyDescent="0.2">
      <c r="B3" s="77" t="s">
        <v>106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2:17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7" s="17" customFormat="1" ht="24" customHeight="1" x14ac:dyDescent="0.2">
      <c r="D5" s="18" t="s">
        <v>2</v>
      </c>
      <c r="E5" s="25" t="s">
        <v>96</v>
      </c>
      <c r="F5" s="25"/>
      <c r="G5" s="24"/>
      <c r="H5" s="25"/>
      <c r="I5" s="25"/>
      <c r="J5" s="25"/>
      <c r="K5" s="25"/>
      <c r="L5" s="19"/>
      <c r="M5" s="19"/>
      <c r="N5" s="20"/>
      <c r="O5" s="21"/>
    </row>
    <row r="6" spans="2:17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7" ht="15" customHeight="1" x14ac:dyDescent="0.2">
      <c r="B7" s="78" t="s">
        <v>87</v>
      </c>
      <c r="C7" s="79"/>
      <c r="D7" s="80"/>
      <c r="E7" s="105" t="s">
        <v>88</v>
      </c>
      <c r="F7" s="46"/>
      <c r="G7" s="105" t="s">
        <v>85</v>
      </c>
      <c r="H7" s="108" t="s">
        <v>76</v>
      </c>
      <c r="I7" s="109"/>
      <c r="J7" s="109"/>
      <c r="K7" s="109"/>
      <c r="L7" s="109"/>
      <c r="M7" s="109"/>
      <c r="N7" s="110"/>
      <c r="O7" s="87" t="s">
        <v>77</v>
      </c>
      <c r="P7" s="101" t="s">
        <v>91</v>
      </c>
      <c r="Q7" s="102"/>
    </row>
    <row r="8" spans="2:17" ht="51" x14ac:dyDescent="0.2">
      <c r="B8" s="81"/>
      <c r="C8" s="82"/>
      <c r="D8" s="83"/>
      <c r="E8" s="106"/>
      <c r="F8" s="47" t="s">
        <v>89</v>
      </c>
      <c r="G8" s="106"/>
      <c r="H8" s="31" t="s">
        <v>78</v>
      </c>
      <c r="I8" s="31" t="s">
        <v>79</v>
      </c>
      <c r="J8" s="31" t="s">
        <v>74</v>
      </c>
      <c r="K8" s="31" t="s">
        <v>83</v>
      </c>
      <c r="L8" s="31" t="s">
        <v>75</v>
      </c>
      <c r="M8" s="31" t="s">
        <v>84</v>
      </c>
      <c r="N8" s="31" t="s">
        <v>80</v>
      </c>
      <c r="O8" s="87"/>
      <c r="P8" s="48" t="s">
        <v>92</v>
      </c>
      <c r="Q8" s="48" t="s">
        <v>93</v>
      </c>
    </row>
    <row r="9" spans="2:17" ht="15.75" customHeight="1" x14ac:dyDescent="0.2">
      <c r="B9" s="84"/>
      <c r="C9" s="85"/>
      <c r="D9" s="86"/>
      <c r="E9" s="107"/>
      <c r="F9" s="49"/>
      <c r="G9" s="107"/>
      <c r="H9" s="31">
        <v>1</v>
      </c>
      <c r="I9" s="31">
        <v>2</v>
      </c>
      <c r="J9" s="31" t="s">
        <v>81</v>
      </c>
      <c r="K9" s="31">
        <v>4</v>
      </c>
      <c r="L9" s="31">
        <v>5</v>
      </c>
      <c r="M9" s="31">
        <v>6</v>
      </c>
      <c r="N9" s="31">
        <v>7</v>
      </c>
      <c r="O9" s="31" t="s">
        <v>90</v>
      </c>
      <c r="P9" s="27" t="s">
        <v>94</v>
      </c>
      <c r="Q9" s="27" t="s">
        <v>95</v>
      </c>
    </row>
    <row r="10" spans="2:17" ht="12.75" customHeight="1" x14ac:dyDescent="0.2">
      <c r="B10" s="32"/>
      <c r="C10" s="97" t="s">
        <v>97</v>
      </c>
      <c r="D10" s="97"/>
      <c r="E10" s="111" t="s">
        <v>98</v>
      </c>
      <c r="F10" s="93" t="s">
        <v>99</v>
      </c>
      <c r="G10" s="97">
        <v>3035</v>
      </c>
      <c r="H10" s="92">
        <v>3000000</v>
      </c>
      <c r="I10" s="99">
        <f>-372726+697392.13</f>
        <v>324666.13</v>
      </c>
      <c r="J10" s="92">
        <f>+H10-I10</f>
        <v>2675333.87</v>
      </c>
      <c r="K10" s="98">
        <v>0</v>
      </c>
      <c r="L10" s="92">
        <v>0</v>
      </c>
      <c r="M10" s="92">
        <v>2675333.87</v>
      </c>
      <c r="N10" s="92">
        <v>2675333.87</v>
      </c>
      <c r="O10" s="92">
        <f>+J10-N10</f>
        <v>0</v>
      </c>
      <c r="P10" s="88">
        <f t="shared" ref="P10:P16" si="0">L10/H10</f>
        <v>0</v>
      </c>
      <c r="Q10" s="89"/>
    </row>
    <row r="11" spans="2:17" x14ac:dyDescent="0.2">
      <c r="B11" s="32"/>
      <c r="C11" s="97"/>
      <c r="D11" s="97"/>
      <c r="E11" s="111"/>
      <c r="F11" s="93"/>
      <c r="G11" s="97"/>
      <c r="H11" s="92"/>
      <c r="I11" s="99"/>
      <c r="J11" s="92"/>
      <c r="K11" s="98"/>
      <c r="L11" s="92"/>
      <c r="M11" s="92"/>
      <c r="N11" s="92"/>
      <c r="O11" s="92"/>
      <c r="P11" s="88"/>
      <c r="Q11" s="89"/>
    </row>
    <row r="12" spans="2:17" x14ac:dyDescent="0.2">
      <c r="B12" s="32"/>
      <c r="C12" s="97" t="s">
        <v>97</v>
      </c>
      <c r="D12" s="97"/>
      <c r="E12" s="93" t="s">
        <v>100</v>
      </c>
      <c r="F12" s="96" t="s">
        <v>103</v>
      </c>
      <c r="G12" s="93">
        <v>3035</v>
      </c>
      <c r="H12" s="100">
        <v>3000000</v>
      </c>
      <c r="I12" s="95">
        <f>-2762400+5721600</f>
        <v>2959200</v>
      </c>
      <c r="J12" s="92">
        <f t="shared" ref="J12" si="1">+H12-I12</f>
        <v>40800</v>
      </c>
      <c r="K12" s="94">
        <v>0</v>
      </c>
      <c r="L12" s="95"/>
      <c r="M12" s="94">
        <v>40800</v>
      </c>
      <c r="N12" s="94">
        <v>40800</v>
      </c>
      <c r="O12" s="92">
        <f t="shared" ref="O12" si="2">+J12-N12</f>
        <v>0</v>
      </c>
      <c r="P12" s="88">
        <f t="shared" si="0"/>
        <v>0</v>
      </c>
      <c r="Q12" s="89"/>
    </row>
    <row r="13" spans="2:17" x14ac:dyDescent="0.2">
      <c r="B13" s="32"/>
      <c r="C13" s="97"/>
      <c r="D13" s="97"/>
      <c r="E13" s="93"/>
      <c r="F13" s="96"/>
      <c r="G13" s="93"/>
      <c r="H13" s="100"/>
      <c r="I13" s="95"/>
      <c r="J13" s="92"/>
      <c r="K13" s="94"/>
      <c r="L13" s="95"/>
      <c r="M13" s="94"/>
      <c r="N13" s="94"/>
      <c r="O13" s="92"/>
      <c r="P13" s="88"/>
      <c r="Q13" s="89"/>
    </row>
    <row r="14" spans="2:17" x14ac:dyDescent="0.2">
      <c r="B14" s="32"/>
      <c r="C14" s="97" t="s">
        <v>97</v>
      </c>
      <c r="D14" s="97"/>
      <c r="E14" s="93" t="s">
        <v>101</v>
      </c>
      <c r="F14" s="96" t="s">
        <v>104</v>
      </c>
      <c r="G14" s="93">
        <v>3035</v>
      </c>
      <c r="H14" s="94">
        <v>1000000</v>
      </c>
      <c r="I14" s="93">
        <v>315970</v>
      </c>
      <c r="J14" s="92">
        <f t="shared" ref="J14" si="3">+H14-I14</f>
        <v>684030</v>
      </c>
      <c r="K14" s="93">
        <v>0</v>
      </c>
      <c r="L14" s="94"/>
      <c r="M14" s="94">
        <v>684030</v>
      </c>
      <c r="N14" s="94">
        <v>684030</v>
      </c>
      <c r="O14" s="92">
        <f t="shared" ref="O14" si="4">+J14-N14</f>
        <v>0</v>
      </c>
      <c r="P14" s="88">
        <f t="shared" si="0"/>
        <v>0</v>
      </c>
      <c r="Q14" s="89"/>
    </row>
    <row r="15" spans="2:17" x14ac:dyDescent="0.2">
      <c r="B15" s="32"/>
      <c r="C15" s="97"/>
      <c r="D15" s="97"/>
      <c r="E15" s="93"/>
      <c r="F15" s="96"/>
      <c r="G15" s="93"/>
      <c r="H15" s="94"/>
      <c r="I15" s="93"/>
      <c r="J15" s="92"/>
      <c r="K15" s="93"/>
      <c r="L15" s="94"/>
      <c r="M15" s="94"/>
      <c r="N15" s="94"/>
      <c r="O15" s="92"/>
      <c r="P15" s="88"/>
      <c r="Q15" s="89"/>
    </row>
    <row r="16" spans="2:17" ht="15" customHeight="1" x14ac:dyDescent="0.2">
      <c r="B16" s="32"/>
      <c r="C16" s="97" t="s">
        <v>97</v>
      </c>
      <c r="D16" s="97"/>
      <c r="E16" s="93" t="s">
        <v>102</v>
      </c>
      <c r="F16" s="96" t="s">
        <v>105</v>
      </c>
      <c r="G16" s="93">
        <v>3035</v>
      </c>
      <c r="H16" s="94">
        <v>2000000</v>
      </c>
      <c r="I16" s="93">
        <f>-214000+718723.68</f>
        <v>504723.68000000005</v>
      </c>
      <c r="J16" s="92">
        <f t="shared" ref="J16" si="5">+H16-I16</f>
        <v>1495276.3199999998</v>
      </c>
      <c r="K16" s="94"/>
      <c r="L16" s="94"/>
      <c r="M16" s="94">
        <v>1495276.32</v>
      </c>
      <c r="N16" s="94">
        <v>1495276.32</v>
      </c>
      <c r="O16" s="92">
        <f t="shared" ref="O16" si="6">+J16-N16</f>
        <v>0</v>
      </c>
      <c r="P16" s="88">
        <f t="shared" si="0"/>
        <v>0</v>
      </c>
      <c r="Q16" s="89"/>
    </row>
    <row r="17" spans="2:17" x14ac:dyDescent="0.2">
      <c r="B17" s="32"/>
      <c r="C17" s="97"/>
      <c r="D17" s="97"/>
      <c r="E17" s="93"/>
      <c r="F17" s="96"/>
      <c r="G17" s="93"/>
      <c r="H17" s="94"/>
      <c r="I17" s="93"/>
      <c r="J17" s="92"/>
      <c r="K17" s="94"/>
      <c r="L17" s="94"/>
      <c r="M17" s="94"/>
      <c r="N17" s="94"/>
      <c r="O17" s="92"/>
      <c r="P17" s="88"/>
      <c r="Q17" s="89"/>
    </row>
    <row r="18" spans="2:17" x14ac:dyDescent="0.2">
      <c r="B18" s="32"/>
      <c r="C18" s="97"/>
      <c r="D18" s="96"/>
      <c r="E18" s="36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1"/>
      <c r="Q18" s="89"/>
    </row>
    <row r="19" spans="2:17" x14ac:dyDescent="0.2">
      <c r="B19" s="32"/>
      <c r="C19" s="97"/>
      <c r="D19" s="96"/>
      <c r="E19" s="36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1"/>
      <c r="Q19" s="89"/>
    </row>
    <row r="20" spans="2:17" ht="15" customHeight="1" x14ac:dyDescent="0.2">
      <c r="B20" s="32"/>
      <c r="C20" s="97"/>
      <c r="D20" s="96"/>
      <c r="E20" s="36"/>
      <c r="F20" s="36"/>
      <c r="G20" s="37"/>
      <c r="H20" s="93"/>
      <c r="I20" s="93"/>
      <c r="J20" s="93"/>
      <c r="K20" s="93"/>
      <c r="L20" s="37"/>
      <c r="M20" s="93"/>
      <c r="N20" s="95"/>
      <c r="O20" s="93"/>
      <c r="P20" s="50"/>
      <c r="Q20" s="51"/>
    </row>
    <row r="21" spans="2:17" x14ac:dyDescent="0.2">
      <c r="B21" s="32"/>
      <c r="C21" s="68"/>
      <c r="D21" s="69"/>
      <c r="E21" s="38"/>
      <c r="F21" s="38"/>
      <c r="G21" s="38"/>
      <c r="H21" s="93"/>
      <c r="I21" s="93"/>
      <c r="J21" s="93"/>
      <c r="K21" s="93"/>
      <c r="L21" s="38"/>
      <c r="M21" s="93"/>
      <c r="N21" s="95"/>
      <c r="O21" s="93"/>
      <c r="P21" s="50"/>
      <c r="Q21" s="51"/>
    </row>
    <row r="22" spans="2:17" x14ac:dyDescent="0.2">
      <c r="B22" s="32"/>
      <c r="C22" s="35"/>
      <c r="D22" s="33"/>
      <c r="E22" s="36"/>
      <c r="F22" s="36"/>
      <c r="G22" s="37"/>
      <c r="H22" s="37"/>
      <c r="I22" s="93"/>
      <c r="J22" s="37"/>
      <c r="K22" s="93"/>
      <c r="L22" s="37"/>
      <c r="M22" s="37"/>
      <c r="N22" s="37"/>
      <c r="O22" s="37"/>
      <c r="P22" s="50"/>
      <c r="Q22" s="51"/>
    </row>
    <row r="23" spans="2:17" x14ac:dyDescent="0.2">
      <c r="B23" s="32"/>
      <c r="C23" s="35"/>
      <c r="D23" s="33"/>
      <c r="E23" s="36"/>
      <c r="F23" s="36"/>
      <c r="G23" s="37"/>
      <c r="H23" s="37"/>
      <c r="I23" s="93"/>
      <c r="J23" s="37"/>
      <c r="K23" s="93"/>
      <c r="L23" s="37"/>
      <c r="M23" s="37"/>
      <c r="N23" s="37"/>
      <c r="O23" s="37"/>
      <c r="P23" s="50"/>
      <c r="Q23" s="51"/>
    </row>
    <row r="24" spans="2:17" x14ac:dyDescent="0.2">
      <c r="B24" s="32"/>
      <c r="C24" s="35"/>
      <c r="D24" s="33"/>
      <c r="E24" s="36"/>
      <c r="F24" s="36"/>
      <c r="G24" s="37"/>
      <c r="H24" s="37"/>
      <c r="I24" s="93"/>
      <c r="J24" s="37"/>
      <c r="K24" s="37"/>
      <c r="L24" s="37"/>
      <c r="M24" s="37"/>
      <c r="N24" s="37"/>
      <c r="O24" s="37"/>
      <c r="P24" s="50"/>
      <c r="Q24" s="51"/>
    </row>
    <row r="25" spans="2:17" x14ac:dyDescent="0.2">
      <c r="B25" s="32"/>
      <c r="C25" s="68"/>
      <c r="D25" s="69"/>
      <c r="E25" s="38"/>
      <c r="F25" s="38"/>
      <c r="G25" s="38"/>
      <c r="H25" s="39"/>
      <c r="I25" s="93"/>
      <c r="J25" s="38"/>
      <c r="K25" s="38"/>
      <c r="L25" s="38"/>
      <c r="M25" s="38"/>
      <c r="N25" s="38"/>
      <c r="O25" s="39"/>
      <c r="P25" s="50"/>
      <c r="Q25" s="51"/>
    </row>
    <row r="26" spans="2:17" x14ac:dyDescent="0.2">
      <c r="B26" s="32"/>
      <c r="C26" s="35"/>
      <c r="D26" s="33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50"/>
      <c r="Q26" s="51"/>
    </row>
    <row r="27" spans="2:17" x14ac:dyDescent="0.2">
      <c r="B27" s="32"/>
      <c r="C27" s="35"/>
      <c r="D27" s="33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50"/>
      <c r="Q27" s="51"/>
    </row>
    <row r="28" spans="2:17" x14ac:dyDescent="0.2">
      <c r="B28" s="32"/>
      <c r="C28" s="68"/>
      <c r="D28" s="69"/>
      <c r="E28" s="38"/>
      <c r="F28" s="38"/>
      <c r="G28" s="38"/>
      <c r="H28" s="39"/>
      <c r="I28" s="38"/>
      <c r="J28" s="38"/>
      <c r="K28" s="38"/>
      <c r="L28" s="38"/>
      <c r="M28" s="38"/>
      <c r="N28" s="38"/>
      <c r="O28" s="39"/>
      <c r="P28" s="50"/>
      <c r="Q28" s="51"/>
    </row>
    <row r="29" spans="2:17" x14ac:dyDescent="0.2">
      <c r="B29" s="32"/>
      <c r="C29" s="35"/>
      <c r="D29" s="33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50"/>
      <c r="Q29" s="51"/>
    </row>
    <row r="30" spans="2:17" x14ac:dyDescent="0.2">
      <c r="B30" s="32"/>
      <c r="C30" s="35"/>
      <c r="D30" s="33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50"/>
      <c r="Q30" s="51"/>
    </row>
    <row r="31" spans="2:17" x14ac:dyDescent="0.2">
      <c r="B31" s="32"/>
      <c r="C31" s="35"/>
      <c r="D31" s="33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50"/>
      <c r="Q31" s="51"/>
    </row>
    <row r="32" spans="2:17" x14ac:dyDescent="0.2">
      <c r="B32" s="32"/>
      <c r="C32" s="35"/>
      <c r="D32" s="33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50"/>
      <c r="Q32" s="51"/>
    </row>
    <row r="33" spans="1:17" x14ac:dyDescent="0.2">
      <c r="B33" s="32"/>
      <c r="C33" s="68"/>
      <c r="D33" s="69"/>
      <c r="E33" s="38"/>
      <c r="F33" s="38"/>
      <c r="G33" s="38"/>
      <c r="H33" s="39"/>
      <c r="I33" s="38"/>
      <c r="J33" s="38"/>
      <c r="K33" s="38"/>
      <c r="L33" s="38"/>
      <c r="M33" s="38"/>
      <c r="N33" s="38"/>
      <c r="O33" s="39"/>
      <c r="P33" s="50"/>
      <c r="Q33" s="51"/>
    </row>
    <row r="34" spans="1:17" x14ac:dyDescent="0.2">
      <c r="B34" s="32"/>
      <c r="C34" s="35"/>
      <c r="D34" s="33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50"/>
      <c r="Q34" s="51"/>
    </row>
    <row r="35" spans="1:17" ht="15" customHeight="1" x14ac:dyDescent="0.2">
      <c r="B35" s="70"/>
      <c r="C35" s="71"/>
      <c r="D35" s="72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50"/>
      <c r="Q35" s="51"/>
    </row>
    <row r="36" spans="1:17" ht="15" customHeight="1" x14ac:dyDescent="0.2">
      <c r="B36" s="70"/>
      <c r="C36" s="71"/>
      <c r="D36" s="72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50"/>
      <c r="Q36" s="51"/>
    </row>
    <row r="37" spans="1:17" ht="15.75" customHeight="1" x14ac:dyDescent="0.2">
      <c r="B37" s="70"/>
      <c r="C37" s="71"/>
      <c r="D37" s="72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50"/>
      <c r="Q37" s="51"/>
    </row>
    <row r="38" spans="1:17" x14ac:dyDescent="0.2">
      <c r="B38" s="40"/>
      <c r="C38" s="41"/>
      <c r="D38" s="42"/>
      <c r="E38" s="43"/>
      <c r="F38" s="43"/>
      <c r="G38" s="44"/>
      <c r="H38" s="44"/>
      <c r="I38" s="44"/>
      <c r="J38" s="44"/>
      <c r="K38" s="44"/>
      <c r="L38" s="44"/>
      <c r="M38" s="44"/>
      <c r="N38" s="44"/>
      <c r="O38" s="44"/>
      <c r="P38" s="50"/>
      <c r="Q38" s="51"/>
    </row>
    <row r="39" spans="1:17" s="30" customFormat="1" x14ac:dyDescent="0.2">
      <c r="A39" s="26"/>
      <c r="B39" s="34"/>
      <c r="C39" s="75" t="s">
        <v>82</v>
      </c>
      <c r="D39" s="76"/>
      <c r="E39" s="45"/>
      <c r="F39" s="45"/>
      <c r="G39" s="45"/>
      <c r="H39" s="55">
        <f t="shared" ref="H39:O39" si="7">SUM(H10:H17)</f>
        <v>9000000</v>
      </c>
      <c r="I39" s="55">
        <f t="shared" si="7"/>
        <v>4104559.81</v>
      </c>
      <c r="J39" s="55">
        <f t="shared" si="7"/>
        <v>4895440.1899999995</v>
      </c>
      <c r="K39" s="55">
        <f t="shared" si="7"/>
        <v>0</v>
      </c>
      <c r="L39" s="55">
        <f t="shared" si="7"/>
        <v>0</v>
      </c>
      <c r="M39" s="55">
        <f t="shared" si="7"/>
        <v>4895440.1900000004</v>
      </c>
      <c r="N39" s="55">
        <f t="shared" si="7"/>
        <v>4895440.1900000004</v>
      </c>
      <c r="O39" s="55">
        <f t="shared" si="7"/>
        <v>0</v>
      </c>
      <c r="P39" s="103"/>
      <c r="Q39" s="104"/>
    </row>
    <row r="40" spans="1:17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7" x14ac:dyDescent="0.2">
      <c r="B41" s="16" t="s">
        <v>73</v>
      </c>
      <c r="G41" s="17"/>
      <c r="H41" s="17"/>
      <c r="I41" s="17"/>
      <c r="J41" s="17"/>
      <c r="K41" s="17"/>
      <c r="L41" s="17"/>
      <c r="M41" s="17"/>
      <c r="N41" s="17"/>
      <c r="O41" s="17"/>
    </row>
    <row r="43" spans="1:17" x14ac:dyDescent="0.2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1:17" x14ac:dyDescent="0.2">
      <c r="D44" s="90"/>
      <c r="E44" s="90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2"/>
    </row>
    <row r="45" spans="1:17" x14ac:dyDescent="0.2">
      <c r="D45" s="73"/>
      <c r="E45" s="73"/>
      <c r="F45" s="23"/>
      <c r="G45" s="23"/>
      <c r="H45" s="54"/>
      <c r="I45" s="54"/>
      <c r="J45" s="73"/>
      <c r="K45" s="73"/>
      <c r="L45" s="73"/>
      <c r="M45" s="73"/>
      <c r="N45" s="73"/>
      <c r="O45" s="28"/>
    </row>
    <row r="46" spans="1:17" ht="12.75" customHeight="1" x14ac:dyDescent="0.2">
      <c r="D46" s="74"/>
      <c r="E46" s="74"/>
      <c r="F46" s="23"/>
      <c r="G46" s="23"/>
      <c r="H46" s="53"/>
      <c r="I46" s="53"/>
      <c r="J46" s="74"/>
      <c r="K46" s="74"/>
      <c r="L46" s="74"/>
      <c r="M46" s="74"/>
      <c r="N46" s="74"/>
      <c r="O46" s="29"/>
    </row>
    <row r="47" spans="1:17" x14ac:dyDescent="0.2"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7" x14ac:dyDescent="0.2"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4:14" x14ac:dyDescent="0.2"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</sheetData>
  <mergeCells count="103">
    <mergeCell ref="P7:Q7"/>
    <mergeCell ref="P39:Q39"/>
    <mergeCell ref="B1:O1"/>
    <mergeCell ref="B2:O2"/>
    <mergeCell ref="B3:O3"/>
    <mergeCell ref="B7:D9"/>
    <mergeCell ref="O7:O8"/>
    <mergeCell ref="G7:G9"/>
    <mergeCell ref="E7:E9"/>
    <mergeCell ref="H7:N7"/>
    <mergeCell ref="C33:D33"/>
    <mergeCell ref="B35:D35"/>
    <mergeCell ref="B36:D36"/>
    <mergeCell ref="B37:D37"/>
    <mergeCell ref="C39:D39"/>
    <mergeCell ref="C21:D21"/>
    <mergeCell ref="C25:D25"/>
    <mergeCell ref="C28:D28"/>
    <mergeCell ref="C20:D20"/>
    <mergeCell ref="E10:E11"/>
    <mergeCell ref="C10:D11"/>
    <mergeCell ref="C12:D13"/>
    <mergeCell ref="C14:D15"/>
    <mergeCell ref="C16:D17"/>
    <mergeCell ref="C18:D19"/>
    <mergeCell ref="E12:E13"/>
    <mergeCell ref="E14:E15"/>
    <mergeCell ref="E16:E17"/>
    <mergeCell ref="K10:K11"/>
    <mergeCell ref="L10:L11"/>
    <mergeCell ref="M10:M11"/>
    <mergeCell ref="N10:N11"/>
    <mergeCell ref="O10:O11"/>
    <mergeCell ref="F10:F11"/>
    <mergeCell ref="G10:G11"/>
    <mergeCell ref="H10:H11"/>
    <mergeCell ref="I10:I11"/>
    <mergeCell ref="J10:J11"/>
    <mergeCell ref="H12:H13"/>
    <mergeCell ref="H14:H15"/>
    <mergeCell ref="H16:H17"/>
    <mergeCell ref="H18:H19"/>
    <mergeCell ref="H20:H21"/>
    <mergeCell ref="F12:F13"/>
    <mergeCell ref="F14:F15"/>
    <mergeCell ref="F16:F17"/>
    <mergeCell ref="F18:F19"/>
    <mergeCell ref="G12:G13"/>
    <mergeCell ref="G14:G15"/>
    <mergeCell ref="G16:G17"/>
    <mergeCell ref="G18:G19"/>
    <mergeCell ref="I22:I23"/>
    <mergeCell ref="I24:I25"/>
    <mergeCell ref="J12:J13"/>
    <mergeCell ref="J14:J15"/>
    <mergeCell ref="J16:J17"/>
    <mergeCell ref="J18:J19"/>
    <mergeCell ref="J20:J21"/>
    <mergeCell ref="I12:I13"/>
    <mergeCell ref="I14:I15"/>
    <mergeCell ref="I16:I17"/>
    <mergeCell ref="I18:I19"/>
    <mergeCell ref="I20:I21"/>
    <mergeCell ref="N20:N21"/>
    <mergeCell ref="M12:M13"/>
    <mergeCell ref="M14:M15"/>
    <mergeCell ref="M16:M17"/>
    <mergeCell ref="M18:M19"/>
    <mergeCell ref="M20:M21"/>
    <mergeCell ref="K22:K23"/>
    <mergeCell ref="L12:L13"/>
    <mergeCell ref="L14:L15"/>
    <mergeCell ref="L16:L17"/>
    <mergeCell ref="L18:L19"/>
    <mergeCell ref="K12:K13"/>
    <mergeCell ref="K14:K15"/>
    <mergeCell ref="K16:K17"/>
    <mergeCell ref="K18:K19"/>
    <mergeCell ref="K20:K21"/>
    <mergeCell ref="J45:N45"/>
    <mergeCell ref="J46:N46"/>
    <mergeCell ref="P10:P11"/>
    <mergeCell ref="Q10:Q11"/>
    <mergeCell ref="D45:E45"/>
    <mergeCell ref="D46:E46"/>
    <mergeCell ref="D44:E44"/>
    <mergeCell ref="P12:P13"/>
    <mergeCell ref="P14:P15"/>
    <mergeCell ref="P16:P17"/>
    <mergeCell ref="P18:P19"/>
    <mergeCell ref="Q12:Q13"/>
    <mergeCell ref="Q14:Q15"/>
    <mergeCell ref="Q16:Q17"/>
    <mergeCell ref="Q18:Q19"/>
    <mergeCell ref="O12:O13"/>
    <mergeCell ref="O14:O15"/>
    <mergeCell ref="O16:O17"/>
    <mergeCell ref="O18:O19"/>
    <mergeCell ref="O20:O21"/>
    <mergeCell ref="N12:N13"/>
    <mergeCell ref="N14:N15"/>
    <mergeCell ref="N16:N17"/>
    <mergeCell ref="N18:N19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3622047244094491" right="0.70866141732283472" top="0.43307086614173229" bottom="0.74803149606299213" header="0.31496062992125984" footer="0.31496062992125984"/>
  <pageSetup scale="6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PyPI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2017-08-11T15:42:25Z</cp:lastPrinted>
  <dcterms:created xsi:type="dcterms:W3CDTF">2014-01-27T16:27:43Z</dcterms:created>
  <dcterms:modified xsi:type="dcterms:W3CDTF">2017-08-11T15:42:33Z</dcterms:modified>
</cp:coreProperties>
</file>