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Ley disciplina financiera\2do trim\"/>
    </mc:Choice>
  </mc:AlternateContent>
  <bookViews>
    <workbookView xWindow="0" yWindow="0" windowWidth="24000" windowHeight="9735" firstSheet="1" activeTab="1"/>
  </bookViews>
  <sheets>
    <sheet name="Hoja1" sheetId="5" state="hidden" r:id="rId1"/>
    <sheet name="F6b" sheetId="2" r:id="rId2"/>
  </sheets>
  <definedNames>
    <definedName name="_xlnm._FilterDatabase" localSheetId="1" hidden="1">F6b!$A$3:$G$15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" l="1"/>
  <c r="G27" i="2" s="1"/>
  <c r="D26" i="2"/>
  <c r="G26" i="2" s="1"/>
  <c r="D14" i="2"/>
  <c r="G14" i="2" s="1"/>
  <c r="D13" i="2"/>
  <c r="G13" i="2" s="1"/>
  <c r="D28" i="2" l="1"/>
  <c r="D25" i="2"/>
  <c r="D24" i="2"/>
  <c r="D23" i="2"/>
  <c r="D22" i="2"/>
  <c r="D21" i="2"/>
  <c r="D20" i="2"/>
  <c r="D19" i="2"/>
  <c r="D15" i="2"/>
  <c r="D12" i="2"/>
  <c r="D11" i="2"/>
  <c r="D10" i="2"/>
  <c r="D9" i="2"/>
  <c r="D8" i="2"/>
  <c r="D7" i="2"/>
  <c r="D6" i="2"/>
  <c r="G28" i="2" l="1"/>
  <c r="G25" i="2"/>
  <c r="G24" i="2"/>
  <c r="G23" i="2"/>
  <c r="G22" i="2"/>
  <c r="G21" i="2"/>
  <c r="G20" i="2"/>
  <c r="G19" i="2"/>
  <c r="F18" i="2"/>
  <c r="E18" i="2"/>
  <c r="D18" i="2"/>
  <c r="C18" i="2"/>
  <c r="B18" i="2"/>
  <c r="G15" i="2"/>
  <c r="G12" i="2"/>
  <c r="G11" i="2"/>
  <c r="G10" i="2"/>
  <c r="G9" i="2"/>
  <c r="G8" i="2"/>
  <c r="G7" i="2"/>
  <c r="G6" i="2"/>
  <c r="F5" i="2"/>
  <c r="E5" i="2"/>
  <c r="D5" i="2"/>
  <c r="C5" i="2"/>
  <c r="B5" i="2"/>
  <c r="E30" i="2" l="1"/>
  <c r="D30" i="2"/>
  <c r="B30" i="2"/>
  <c r="F30" i="2"/>
  <c r="C30" i="2"/>
  <c r="G18" i="2"/>
  <c r="G5" i="2"/>
  <c r="G30" i="2" l="1"/>
</calcChain>
</file>

<file path=xl/sharedStrings.xml><?xml version="1.0" encoding="utf-8"?>
<sst xmlns="http://schemas.openxmlformats.org/spreadsheetml/2006/main" count="33" uniqueCount="24">
  <si>
    <t>Egresos</t>
  </si>
  <si>
    <t>Concepto (c)</t>
  </si>
  <si>
    <t>Aprobado (d)</t>
  </si>
  <si>
    <t>Devengado</t>
  </si>
  <si>
    <t>III. Total de Egresos (III = I + II)</t>
  </si>
  <si>
    <t>Ampliaciones/ (Reducciones)</t>
  </si>
  <si>
    <t>Modificado</t>
  </si>
  <si>
    <t>Pagado</t>
  </si>
  <si>
    <t>Subejercicio ( e)</t>
  </si>
  <si>
    <t>I. Gasto No Etiquetado</t>
  </si>
  <si>
    <t>(I=A+B+C+D+E+F+G+H)</t>
  </si>
  <si>
    <t>II. Gasto Etiquetado</t>
  </si>
  <si>
    <t>(II=A+B+C+D+E+F+G+H)</t>
  </si>
  <si>
    <t>@se6#16</t>
  </si>
  <si>
    <t>0101 DESPACHO DIRECTOR GENERAL</t>
  </si>
  <si>
    <t>0201 DESPACHO GRAL. DE DESARROLLO EDUCATIVO</t>
  </si>
  <si>
    <t>0301 DESPACHO GRAL. DE GESTION REGIONAL</t>
  </si>
  <si>
    <t>0401 DIRECCION ADMINISTRATIVA</t>
  </si>
  <si>
    <t>0501 DIRECCION DE ASUNTOS JURIDICOS</t>
  </si>
  <si>
    <t>0601 DIRECCION DE COMUNICACION SOCIAL</t>
  </si>
  <si>
    <t>0701 DIRECCION DE PLANEACION</t>
  </si>
  <si>
    <t>0801 DIRECCION DE SERVICIOS ESCOLARES Y SISTE</t>
  </si>
  <si>
    <t>1701 DIRECCION DE VINCULACION</t>
  </si>
  <si>
    <t>INSTITUTO DE ALFABETIZACIÓN Y EDUCACIÓN BASICA PARA ADULTOS DEL ESTADO DE GTO.
Estado Analítico del Ejercicio del Presupuesto de Egresos Detallado - LDF
Clasificación Administrativa
al 30 de Junio de 2017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</si>
</sst>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4" fontId="1" fillId="0" borderId="7" xfId="0" applyNumberFormat="1" applyFont="1" applyBorder="1" applyAlignment="1">
      <alignment vertical="center"/>
    </xf>
    <xf numFmtId="4" fontId="2" fillId="0" borderId="7" xfId="0" applyNumberFormat="1" applyFont="1" applyBorder="1" applyAlignment="1">
      <alignment vertical="center"/>
    </xf>
    <xf numFmtId="4" fontId="2" fillId="0" borderId="6" xfId="0" applyNumberFormat="1" applyFont="1" applyBorder="1" applyAlignment="1">
      <alignment vertical="center"/>
    </xf>
    <xf numFmtId="0" fontId="2" fillId="0" borderId="0" xfId="0" applyFont="1"/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 wrapText="1"/>
    </xf>
    <xf numFmtId="4" fontId="2" fillId="0" borderId="4" xfId="0" applyNumberFormat="1" applyFont="1" applyBorder="1" applyAlignment="1">
      <alignment vertical="center"/>
    </xf>
    <xf numFmtId="0" fontId="1" fillId="0" borderId="7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2" fillId="0" borderId="0" xfId="1" applyProtection="1">
      <protection locked="0"/>
    </xf>
    <xf numFmtId="0" fontId="2" fillId="0" borderId="0" xfId="1"/>
    <xf numFmtId="0" fontId="4" fillId="0" borderId="0" xfId="1" applyFont="1"/>
    <xf numFmtId="0" fontId="5" fillId="3" borderId="0" xfId="0" applyFont="1" applyFill="1" applyBorder="1" applyAlignment="1" applyProtection="1">
      <alignment horizontal="center" vertical="top"/>
      <protection locked="0"/>
    </xf>
    <xf numFmtId="0" fontId="5" fillId="3" borderId="0" xfId="0" applyFont="1" applyFill="1" applyBorder="1" applyAlignment="1" applyProtection="1">
      <alignment vertical="top"/>
      <protection locked="0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2" fillId="3" borderId="0" xfId="0" applyFont="1" applyFill="1" applyBorder="1" applyAlignment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16"/>
  </cols>
  <sheetData>
    <row r="1" spans="1:2" x14ac:dyDescent="0.2">
      <c r="A1" s="15"/>
      <c r="B1" s="15"/>
    </row>
    <row r="2020" spans="1:1" x14ac:dyDescent="0.2">
      <c r="A2020" s="17" t="s">
        <v>13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tabSelected="1" topLeftCell="A22" workbookViewId="0">
      <selection activeCell="A34" sqref="A34:F38"/>
    </sheetView>
  </sheetViews>
  <sheetFormatPr baseColWidth="10" defaultRowHeight="11.25" x14ac:dyDescent="0.2"/>
  <cols>
    <col min="1" max="1" width="45.83203125" style="4" customWidth="1"/>
    <col min="2" max="7" width="16.83203125" style="4" customWidth="1"/>
    <col min="8" max="16384" width="12" style="4"/>
  </cols>
  <sheetData>
    <row r="1" spans="1:7" ht="56.1" customHeight="1" x14ac:dyDescent="0.2">
      <c r="A1" s="22" t="s">
        <v>23</v>
      </c>
      <c r="B1" s="23"/>
      <c r="C1" s="23"/>
      <c r="D1" s="23"/>
      <c r="E1" s="23"/>
      <c r="F1" s="23"/>
      <c r="G1" s="24"/>
    </row>
    <row r="2" spans="1:7" x14ac:dyDescent="0.2">
      <c r="A2" s="5"/>
      <c r="B2" s="25" t="s">
        <v>0</v>
      </c>
      <c r="C2" s="25"/>
      <c r="D2" s="25"/>
      <c r="E2" s="25"/>
      <c r="F2" s="25"/>
      <c r="G2" s="5"/>
    </row>
    <row r="3" spans="1:7" ht="22.5" x14ac:dyDescent="0.2">
      <c r="A3" s="6" t="s">
        <v>1</v>
      </c>
      <c r="B3" s="7" t="s">
        <v>2</v>
      </c>
      <c r="C3" s="7" t="s">
        <v>5</v>
      </c>
      <c r="D3" s="7" t="s">
        <v>6</v>
      </c>
      <c r="E3" s="7" t="s">
        <v>3</v>
      </c>
      <c r="F3" s="7" t="s">
        <v>7</v>
      </c>
      <c r="G3" s="6" t="s">
        <v>8</v>
      </c>
    </row>
    <row r="4" spans="1:7" x14ac:dyDescent="0.2">
      <c r="A4" s="8" t="s">
        <v>9</v>
      </c>
      <c r="B4" s="9"/>
      <c r="C4" s="9"/>
      <c r="D4" s="9"/>
      <c r="E4" s="9"/>
      <c r="F4" s="9"/>
      <c r="G4" s="9"/>
    </row>
    <row r="5" spans="1:7" x14ac:dyDescent="0.2">
      <c r="A5" s="10" t="s">
        <v>10</v>
      </c>
      <c r="B5" s="1">
        <f>SUM(B6:B15)</f>
        <v>135753736.20000002</v>
      </c>
      <c r="C5" s="1">
        <f t="shared" ref="C5:G5" si="0">SUM(C6:C15)</f>
        <v>15726806.620000001</v>
      </c>
      <c r="D5" s="1">
        <f t="shared" si="0"/>
        <v>151480542.81999999</v>
      </c>
      <c r="E5" s="1">
        <f t="shared" si="0"/>
        <v>56114746.350000001</v>
      </c>
      <c r="F5" s="1">
        <f t="shared" si="0"/>
        <v>56105563.75</v>
      </c>
      <c r="G5" s="1">
        <f t="shared" si="0"/>
        <v>95365796.469999999</v>
      </c>
    </row>
    <row r="6" spans="1:7" x14ac:dyDescent="0.2">
      <c r="A6" s="11" t="s">
        <v>14</v>
      </c>
      <c r="B6" s="2">
        <v>5766081.2999999998</v>
      </c>
      <c r="C6" s="2">
        <v>305840.06</v>
      </c>
      <c r="D6" s="2">
        <f>B6+C6</f>
        <v>6071921.3599999994</v>
      </c>
      <c r="E6" s="2">
        <v>2763066.12</v>
      </c>
      <c r="F6" s="2">
        <v>2763066.12</v>
      </c>
      <c r="G6" s="2">
        <f>D6-E6</f>
        <v>3308855.2399999993</v>
      </c>
    </row>
    <row r="7" spans="1:7" ht="22.5" x14ac:dyDescent="0.2">
      <c r="A7" s="11" t="s">
        <v>15</v>
      </c>
      <c r="B7" s="2">
        <v>9647399.3300000001</v>
      </c>
      <c r="C7" s="2">
        <v>1007023.03</v>
      </c>
      <c r="D7" s="2">
        <f t="shared" ref="D7:D15" si="1">B7+C7</f>
        <v>10654422.359999999</v>
      </c>
      <c r="E7" s="2">
        <v>4153636.69</v>
      </c>
      <c r="F7" s="2">
        <v>4153636.69</v>
      </c>
      <c r="G7" s="2">
        <f t="shared" ref="G7:G15" si="2">D7-E7</f>
        <v>6500785.6699999999</v>
      </c>
    </row>
    <row r="8" spans="1:7" x14ac:dyDescent="0.2">
      <c r="A8" s="11" t="s">
        <v>16</v>
      </c>
      <c r="B8" s="2">
        <v>61625332.200000003</v>
      </c>
      <c r="C8" s="2">
        <v>4931996.7699999996</v>
      </c>
      <c r="D8" s="2">
        <f t="shared" si="1"/>
        <v>66557328.969999999</v>
      </c>
      <c r="E8" s="2">
        <v>26286339.82</v>
      </c>
      <c r="F8" s="2">
        <v>26282384.780000001</v>
      </c>
      <c r="G8" s="2">
        <f t="shared" si="2"/>
        <v>40270989.149999999</v>
      </c>
    </row>
    <row r="9" spans="1:7" x14ac:dyDescent="0.2">
      <c r="A9" s="11" t="s">
        <v>17</v>
      </c>
      <c r="B9" s="2">
        <v>31815567.989999998</v>
      </c>
      <c r="C9" s="2">
        <v>2138016.4500000002</v>
      </c>
      <c r="D9" s="2">
        <f t="shared" si="1"/>
        <v>33953584.439999998</v>
      </c>
      <c r="E9" s="2">
        <v>10466522.66</v>
      </c>
      <c r="F9" s="2">
        <v>10461295.1</v>
      </c>
      <c r="G9" s="2">
        <f t="shared" si="2"/>
        <v>23487061.779999997</v>
      </c>
    </row>
    <row r="10" spans="1:7" x14ac:dyDescent="0.2">
      <c r="A10" s="11" t="s">
        <v>18</v>
      </c>
      <c r="B10" s="2">
        <v>3543038.03</v>
      </c>
      <c r="C10" s="2">
        <v>1352434.92</v>
      </c>
      <c r="D10" s="2">
        <f t="shared" si="1"/>
        <v>4895472.9499999993</v>
      </c>
      <c r="E10" s="2">
        <v>1692270.65</v>
      </c>
      <c r="F10" s="2">
        <v>1692270.65</v>
      </c>
      <c r="G10" s="2">
        <f t="shared" si="2"/>
        <v>3203202.2999999993</v>
      </c>
    </row>
    <row r="11" spans="1:7" x14ac:dyDescent="0.2">
      <c r="A11" s="11" t="s">
        <v>19</v>
      </c>
      <c r="B11" s="2">
        <v>3137978</v>
      </c>
      <c r="C11" s="2">
        <v>507814.13</v>
      </c>
      <c r="D11" s="2">
        <f t="shared" si="1"/>
        <v>3645792.13</v>
      </c>
      <c r="E11" s="2">
        <v>1810578.56</v>
      </c>
      <c r="F11" s="2">
        <v>1810578.56</v>
      </c>
      <c r="G11" s="2">
        <f t="shared" si="2"/>
        <v>1835213.5699999998</v>
      </c>
    </row>
    <row r="12" spans="1:7" x14ac:dyDescent="0.2">
      <c r="A12" s="11" t="s">
        <v>20</v>
      </c>
      <c r="B12" s="2">
        <v>5549741.6500000004</v>
      </c>
      <c r="C12" s="2">
        <v>3647143.02</v>
      </c>
      <c r="D12" s="2">
        <f t="shared" si="1"/>
        <v>9196884.6699999999</v>
      </c>
      <c r="E12" s="2">
        <v>2225910.7599999998</v>
      </c>
      <c r="F12" s="2">
        <v>2225910.7599999998</v>
      </c>
      <c r="G12" s="2">
        <f t="shared" si="2"/>
        <v>6970973.9100000001</v>
      </c>
    </row>
    <row r="13" spans="1:7" x14ac:dyDescent="0.2">
      <c r="A13" s="11" t="s">
        <v>21</v>
      </c>
      <c r="B13" s="2">
        <v>7385290.79</v>
      </c>
      <c r="C13" s="2">
        <v>880601.59999999998</v>
      </c>
      <c r="D13" s="2">
        <f t="shared" ref="D13" si="3">B13+C13</f>
        <v>8265892.3899999997</v>
      </c>
      <c r="E13" s="2">
        <v>3448103.61</v>
      </c>
      <c r="F13" s="2">
        <v>3448103.61</v>
      </c>
      <c r="G13" s="2">
        <f t="shared" ref="G13" si="4">D13-E13</f>
        <v>4817788.7799999993</v>
      </c>
    </row>
    <row r="14" spans="1:7" x14ac:dyDescent="0.2">
      <c r="A14" s="11" t="s">
        <v>22</v>
      </c>
      <c r="B14" s="2">
        <v>7283306.9100000001</v>
      </c>
      <c r="C14" s="2">
        <v>955936.64</v>
      </c>
      <c r="D14" s="2">
        <f t="shared" ref="D14" si="5">B14+C14</f>
        <v>8239243.5499999998</v>
      </c>
      <c r="E14" s="2">
        <v>3268317.48</v>
      </c>
      <c r="F14" s="2">
        <v>3268317.48</v>
      </c>
      <c r="G14" s="2">
        <f t="shared" ref="G14" si="6">D14-E14</f>
        <v>4970926.07</v>
      </c>
    </row>
    <row r="15" spans="1:7" x14ac:dyDescent="0.2">
      <c r="A15" s="11"/>
      <c r="B15" s="2"/>
      <c r="C15" s="2"/>
      <c r="D15" s="2">
        <f t="shared" si="1"/>
        <v>0</v>
      </c>
      <c r="E15" s="2"/>
      <c r="F15" s="2"/>
      <c r="G15" s="2">
        <f t="shared" si="2"/>
        <v>0</v>
      </c>
    </row>
    <row r="16" spans="1:7" ht="5.0999999999999996" customHeight="1" x14ac:dyDescent="0.2">
      <c r="A16" s="11"/>
      <c r="B16" s="2"/>
      <c r="C16" s="2"/>
      <c r="D16" s="2"/>
      <c r="E16" s="2"/>
      <c r="F16" s="2"/>
      <c r="G16" s="2"/>
    </row>
    <row r="17" spans="1:7" x14ac:dyDescent="0.2">
      <c r="A17" s="12" t="s">
        <v>11</v>
      </c>
      <c r="B17" s="2"/>
      <c r="C17" s="2"/>
      <c r="D17" s="2"/>
      <c r="E17" s="2"/>
      <c r="F17" s="2"/>
      <c r="G17" s="2"/>
    </row>
    <row r="18" spans="1:7" x14ac:dyDescent="0.2">
      <c r="A18" s="12" t="s">
        <v>12</v>
      </c>
      <c r="B18" s="1">
        <f>SUM(B19:B28)</f>
        <v>104074510.99999999</v>
      </c>
      <c r="C18" s="1">
        <f t="shared" ref="C18:G18" si="7">SUM(C19:C28)</f>
        <v>64345255.590000004</v>
      </c>
      <c r="D18" s="1">
        <f t="shared" si="7"/>
        <v>168419766.58999997</v>
      </c>
      <c r="E18" s="1">
        <f t="shared" si="7"/>
        <v>52994011.75</v>
      </c>
      <c r="F18" s="1">
        <f t="shared" si="7"/>
        <v>46007825.759999998</v>
      </c>
      <c r="G18" s="1">
        <f t="shared" si="7"/>
        <v>115425754.83999997</v>
      </c>
    </row>
    <row r="19" spans="1:7" x14ac:dyDescent="0.2">
      <c r="A19" s="11" t="s">
        <v>14</v>
      </c>
      <c r="B19" s="2">
        <v>3461264</v>
      </c>
      <c r="C19" s="2">
        <v>97000</v>
      </c>
      <c r="D19" s="2">
        <f>B19+C19</f>
        <v>3558264</v>
      </c>
      <c r="E19" s="2">
        <v>1258279.8799999999</v>
      </c>
      <c r="F19" s="2">
        <v>1255668.8799999999</v>
      </c>
      <c r="G19" s="2">
        <f t="shared" ref="G19:G28" si="8">D19-E19</f>
        <v>2299984.12</v>
      </c>
    </row>
    <row r="20" spans="1:7" ht="22.5" x14ac:dyDescent="0.2">
      <c r="A20" s="11" t="s">
        <v>15</v>
      </c>
      <c r="B20" s="2">
        <v>963722.84</v>
      </c>
      <c r="C20" s="2">
        <v>242500</v>
      </c>
      <c r="D20" s="2">
        <f t="shared" ref="D20:D28" si="9">B20+C20</f>
        <v>1206222.8399999999</v>
      </c>
      <c r="E20" s="2">
        <v>718234.73</v>
      </c>
      <c r="F20" s="2">
        <v>717625.73</v>
      </c>
      <c r="G20" s="2">
        <f t="shared" si="8"/>
        <v>487988.10999999987</v>
      </c>
    </row>
    <row r="21" spans="1:7" x14ac:dyDescent="0.2">
      <c r="A21" s="11" t="s">
        <v>16</v>
      </c>
      <c r="B21" s="2">
        <v>66070877.399999999</v>
      </c>
      <c r="C21" s="2">
        <v>29989654.890000001</v>
      </c>
      <c r="D21" s="2">
        <f t="shared" si="9"/>
        <v>96060532.289999992</v>
      </c>
      <c r="E21" s="2">
        <v>30796903.25</v>
      </c>
      <c r="F21" s="2">
        <v>29876595.890000001</v>
      </c>
      <c r="G21" s="2">
        <f t="shared" si="8"/>
        <v>65263629.039999992</v>
      </c>
    </row>
    <row r="22" spans="1:7" x14ac:dyDescent="0.2">
      <c r="A22" s="11" t="s">
        <v>17</v>
      </c>
      <c r="B22" s="2">
        <v>23296069.93</v>
      </c>
      <c r="C22" s="2">
        <v>13753115.59</v>
      </c>
      <c r="D22" s="2">
        <f t="shared" si="9"/>
        <v>37049185.519999996</v>
      </c>
      <c r="E22" s="2">
        <v>11337239.4</v>
      </c>
      <c r="F22" s="2">
        <v>8746361.2200000007</v>
      </c>
      <c r="G22" s="2">
        <f t="shared" si="8"/>
        <v>25711946.119999997</v>
      </c>
    </row>
    <row r="23" spans="1:7" x14ac:dyDescent="0.2">
      <c r="A23" s="11" t="s">
        <v>18</v>
      </c>
      <c r="B23" s="2">
        <v>928236.41</v>
      </c>
      <c r="C23" s="2">
        <v>1113000</v>
      </c>
      <c r="D23" s="2">
        <f t="shared" si="9"/>
        <v>2041236.4100000001</v>
      </c>
      <c r="E23" s="2">
        <v>368095.72</v>
      </c>
      <c r="F23" s="2">
        <v>367921.72</v>
      </c>
      <c r="G23" s="2">
        <f t="shared" si="8"/>
        <v>1673140.6900000002</v>
      </c>
    </row>
    <row r="24" spans="1:7" x14ac:dyDescent="0.2">
      <c r="A24" s="11" t="s">
        <v>19</v>
      </c>
      <c r="B24" s="2">
        <v>330173.21999999997</v>
      </c>
      <c r="C24" s="2">
        <v>1631776.66</v>
      </c>
      <c r="D24" s="2">
        <f t="shared" si="9"/>
        <v>1961949.88</v>
      </c>
      <c r="E24" s="2">
        <v>152827.31</v>
      </c>
      <c r="F24" s="2">
        <v>152827.31</v>
      </c>
      <c r="G24" s="2">
        <f t="shared" si="8"/>
        <v>1809122.5699999998</v>
      </c>
    </row>
    <row r="25" spans="1:7" x14ac:dyDescent="0.2">
      <c r="A25" s="11" t="s">
        <v>20</v>
      </c>
      <c r="B25" s="2">
        <v>6432690.1500000004</v>
      </c>
      <c r="C25" s="2">
        <v>5206000</v>
      </c>
      <c r="D25" s="2">
        <f t="shared" si="9"/>
        <v>11638690.15</v>
      </c>
      <c r="E25" s="2">
        <v>1635476.38</v>
      </c>
      <c r="F25" s="2">
        <v>1632912.38</v>
      </c>
      <c r="G25" s="2">
        <f t="shared" si="8"/>
        <v>10003213.77</v>
      </c>
    </row>
    <row r="26" spans="1:7" x14ac:dyDescent="0.2">
      <c r="A26" s="11" t="s">
        <v>21</v>
      </c>
      <c r="B26" s="2">
        <v>2568557.0499999998</v>
      </c>
      <c r="C26" s="2">
        <v>11255208.449999999</v>
      </c>
      <c r="D26" s="2">
        <f t="shared" ref="D26" si="10">B26+C26</f>
        <v>13823765.5</v>
      </c>
      <c r="E26" s="2">
        <v>6667461.0300000003</v>
      </c>
      <c r="F26" s="2">
        <v>3199068.59</v>
      </c>
      <c r="G26" s="2">
        <f t="shared" ref="G26" si="11">D26-E26</f>
        <v>7156304.4699999997</v>
      </c>
    </row>
    <row r="27" spans="1:7" x14ac:dyDescent="0.2">
      <c r="A27" s="11" t="s">
        <v>22</v>
      </c>
      <c r="B27" s="2">
        <v>22920</v>
      </c>
      <c r="C27" s="2">
        <v>1057000</v>
      </c>
      <c r="D27" s="2">
        <f t="shared" ref="D27" si="12">B27+C27</f>
        <v>1079920</v>
      </c>
      <c r="E27" s="2">
        <v>59494.05</v>
      </c>
      <c r="F27" s="2">
        <v>58844.04</v>
      </c>
      <c r="G27" s="2">
        <f t="shared" ref="G27" si="13">D27-E27</f>
        <v>1020425.95</v>
      </c>
    </row>
    <row r="28" spans="1:7" x14ac:dyDescent="0.2">
      <c r="A28" s="11"/>
      <c r="B28" s="2"/>
      <c r="C28" s="2"/>
      <c r="D28" s="2">
        <f t="shared" si="9"/>
        <v>0</v>
      </c>
      <c r="E28" s="2"/>
      <c r="F28" s="2"/>
      <c r="G28" s="2">
        <f t="shared" si="8"/>
        <v>0</v>
      </c>
    </row>
    <row r="29" spans="1:7" ht="5.0999999999999996" customHeight="1" x14ac:dyDescent="0.2">
      <c r="A29" s="13"/>
      <c r="B29" s="2"/>
      <c r="C29" s="2"/>
      <c r="D29" s="2"/>
      <c r="E29" s="2"/>
      <c r="F29" s="2"/>
      <c r="G29" s="2"/>
    </row>
    <row r="30" spans="1:7" x14ac:dyDescent="0.2">
      <c r="A30" s="10" t="s">
        <v>4</v>
      </c>
      <c r="B30" s="1">
        <f>B5+B18</f>
        <v>239828247.19999999</v>
      </c>
      <c r="C30" s="1">
        <f t="shared" ref="C30:G30" si="14">C5+C18</f>
        <v>80072062.210000008</v>
      </c>
      <c r="D30" s="1">
        <f t="shared" si="14"/>
        <v>319900309.40999997</v>
      </c>
      <c r="E30" s="1">
        <f t="shared" si="14"/>
        <v>109108758.09999999</v>
      </c>
      <c r="F30" s="1">
        <f t="shared" si="14"/>
        <v>102113389.50999999</v>
      </c>
      <c r="G30" s="1">
        <f t="shared" si="14"/>
        <v>210791551.30999997</v>
      </c>
    </row>
    <row r="31" spans="1:7" ht="5.0999999999999996" customHeight="1" x14ac:dyDescent="0.2">
      <c r="A31" s="14"/>
      <c r="B31" s="3"/>
      <c r="C31" s="3"/>
      <c r="D31" s="3"/>
      <c r="E31" s="3"/>
      <c r="F31" s="3"/>
      <c r="G31" s="3"/>
    </row>
    <row r="34" spans="1:6" x14ac:dyDescent="0.2">
      <c r="A34" s="26"/>
      <c r="B34" s="26"/>
      <c r="C34" s="26"/>
      <c r="D34" s="26"/>
      <c r="E34" s="26"/>
      <c r="F34" s="26"/>
    </row>
    <row r="35" spans="1:6" x14ac:dyDescent="0.2">
      <c r="A35" s="18"/>
      <c r="B35" s="19"/>
      <c r="C35" s="19"/>
      <c r="D35" s="27"/>
      <c r="E35" s="26"/>
      <c r="F35" s="26"/>
    </row>
    <row r="36" spans="1:6" x14ac:dyDescent="0.2">
      <c r="A36" s="20"/>
      <c r="B36" s="21"/>
      <c r="C36" s="21"/>
      <c r="D36" s="20"/>
      <c r="E36" s="26"/>
      <c r="F36" s="26"/>
    </row>
    <row r="37" spans="1:6" x14ac:dyDescent="0.2">
      <c r="A37" s="20"/>
      <c r="B37" s="21"/>
      <c r="C37" s="21"/>
      <c r="D37" s="20"/>
      <c r="E37" s="26"/>
      <c r="F37" s="26"/>
    </row>
    <row r="38" spans="1:6" x14ac:dyDescent="0.2">
      <c r="A38" s="26"/>
      <c r="B38" s="26"/>
      <c r="C38" s="26"/>
      <c r="D38" s="26"/>
      <c r="E38" s="26"/>
      <c r="F38" s="26"/>
    </row>
  </sheetData>
  <mergeCells count="2">
    <mergeCell ref="A1:G1"/>
    <mergeCell ref="B2:F2"/>
  </mergeCells>
  <pageMargins left="0.70866141732283472" right="0.70866141732283472" top="0.74803149606299213" bottom="0.74803149606299213" header="0.31496062992125984" footer="0.31496062992125984"/>
  <pageSetup paperSize="9"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F6b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lanixterminal</cp:lastModifiedBy>
  <cp:lastPrinted>2017-07-13T17:31:27Z</cp:lastPrinted>
  <dcterms:created xsi:type="dcterms:W3CDTF">2017-01-11T17:22:36Z</dcterms:created>
  <dcterms:modified xsi:type="dcterms:W3CDTF">2017-08-11T20:43:25Z</dcterms:modified>
</cp:coreProperties>
</file>