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6 Ley Disciplina Financ\"/>
    </mc:Choice>
  </mc:AlternateContent>
  <bookViews>
    <workbookView xWindow="0" yWindow="0" windowWidth="24000" windowHeight="9735" firstSheet="1" activeTab="1"/>
  </bookViews>
  <sheets>
    <sheet name="Hoja1" sheetId="5" state="hidden" r:id="rId1"/>
    <sheet name="F6b" sheetId="2" r:id="rId2"/>
  </sheets>
  <definedNames>
    <definedName name="_xlnm._FilterDatabase" localSheetId="1" hidden="1">F6b!$A$3:$G$15</definedName>
    <definedName name="_xlnm.Print_Area" localSheetId="1">F6b!$A$1:$G$38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G27" i="2" s="1"/>
  <c r="D26" i="2"/>
  <c r="G26" i="2" s="1"/>
  <c r="D14" i="2"/>
  <c r="G14" i="2" s="1"/>
  <c r="D13" i="2"/>
  <c r="G13" i="2" s="1"/>
  <c r="D28" i="2" l="1"/>
  <c r="D25" i="2"/>
  <c r="D24" i="2"/>
  <c r="D23" i="2"/>
  <c r="D22" i="2"/>
  <c r="D21" i="2"/>
  <c r="D20" i="2"/>
  <c r="D19" i="2"/>
  <c r="D15" i="2"/>
  <c r="D12" i="2"/>
  <c r="D11" i="2"/>
  <c r="D10" i="2"/>
  <c r="D9" i="2"/>
  <c r="D8" i="2"/>
  <c r="D7" i="2"/>
  <c r="D6" i="2"/>
  <c r="G28" i="2" l="1"/>
  <c r="G25" i="2"/>
  <c r="G24" i="2"/>
  <c r="G23" i="2"/>
  <c r="G22" i="2"/>
  <c r="G21" i="2"/>
  <c r="G20" i="2"/>
  <c r="G19" i="2"/>
  <c r="F18" i="2"/>
  <c r="E18" i="2"/>
  <c r="D18" i="2"/>
  <c r="C18" i="2"/>
  <c r="B18" i="2"/>
  <c r="G15" i="2"/>
  <c r="G12" i="2"/>
  <c r="G11" i="2"/>
  <c r="G10" i="2"/>
  <c r="G9" i="2"/>
  <c r="G8" i="2"/>
  <c r="G7" i="2"/>
  <c r="G6" i="2"/>
  <c r="F5" i="2"/>
  <c r="E5" i="2"/>
  <c r="D5" i="2"/>
  <c r="C5" i="2"/>
  <c r="B5" i="2"/>
  <c r="E30" i="2" l="1"/>
  <c r="F30" i="2"/>
  <c r="D30" i="2"/>
  <c r="B30" i="2"/>
  <c r="C30" i="2"/>
  <c r="G18" i="2"/>
  <c r="G5" i="2"/>
  <c r="G30" i="2" l="1"/>
</calcChain>
</file>

<file path=xl/sharedStrings.xml><?xml version="1.0" encoding="utf-8"?>
<sst xmlns="http://schemas.openxmlformats.org/spreadsheetml/2006/main" count="33" uniqueCount="24">
  <si>
    <t>Egresos</t>
  </si>
  <si>
    <t>Concepto (c)</t>
  </si>
  <si>
    <t>Aprobado (d)</t>
  </si>
  <si>
    <t>Devengado</t>
  </si>
  <si>
    <t>III. Total de Egresos (III = I + II)</t>
  </si>
  <si>
    <t>Ampliaciones/ (Reducciones)</t>
  </si>
  <si>
    <t>Modificado</t>
  </si>
  <si>
    <t>Pagado</t>
  </si>
  <si>
    <t>Subejercicio ( e)</t>
  </si>
  <si>
    <t>I. Gasto No Etiquetado</t>
  </si>
  <si>
    <t>(I=A+B+C+D+E+F+G+H)</t>
  </si>
  <si>
    <t>II. Gasto Etiquetado</t>
  </si>
  <si>
    <t>(II=A+B+C+D+E+F+G+H)</t>
  </si>
  <si>
    <t>@se6#16</t>
  </si>
  <si>
    <t>0101 DESPACHO DIRECTOR GENERAL</t>
  </si>
  <si>
    <t>0201 DESPACHO GRAL. DE DESARROLLO EDUCATIVO</t>
  </si>
  <si>
    <t>0301 DESPACHO GRAL. DE GESTION REGIONAL</t>
  </si>
  <si>
    <t>0401 DIRECCION ADMINISTRATIVA</t>
  </si>
  <si>
    <t>0501 DIRECCION DE ASUNTOS JURIDICOS</t>
  </si>
  <si>
    <t>0601 DIRECCION DE COMUNICACION SOCIAL</t>
  </si>
  <si>
    <t>0701 DIRECCION DE PLANEACION</t>
  </si>
  <si>
    <t>0801 DIRECCION DE SERVICIOS ESCOLARES Y SISTE</t>
  </si>
  <si>
    <t>1701 DIRECCION DE VINCULACION</t>
  </si>
  <si>
    <t>INSTITUTO DE ALFABETIZACIÓN Y EDUCACIÓN BASICA PARA ADULTOS DEL ESTADO DE GTO.
Estado Analítico del Ejercicio del Presupuesto de Egresos Detallado - LDF
Clasificación Administrativa
al 30 de Septiembre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</si>
</sst>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theme="1"/>
      <name val="Times New Roman"/>
      <family val="2"/>
    </font>
    <font>
      <sz val="10"/>
      <color theme="1"/>
      <name val="}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7">
    <xf numFmtId="0" fontId="0" fillId="0" borderId="0" xfId="0"/>
    <xf numFmtId="0" fontId="1" fillId="0" borderId="0" xfId="0" applyFont="1"/>
    <xf numFmtId="4" fontId="2" fillId="0" borderId="7" xfId="0" applyNumberFormat="1" applyFont="1" applyBorder="1" applyAlignment="1">
      <alignment vertical="center"/>
    </xf>
    <xf numFmtId="4" fontId="3" fillId="0" borderId="7" xfId="0" applyNumberFormat="1" applyFont="1" applyBorder="1" applyAlignment="1">
      <alignment vertical="center"/>
    </xf>
    <xf numFmtId="4" fontId="3" fillId="0" borderId="6" xfId="0" applyNumberFormat="1" applyFont="1" applyBorder="1" applyAlignment="1">
      <alignment vertical="center"/>
    </xf>
    <xf numFmtId="0" fontId="3" fillId="0" borderId="0" xfId="0" applyFont="1"/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4" fontId="3" fillId="0" borderId="4" xfId="0" applyNumberFormat="1" applyFont="1" applyBorder="1" applyAlignment="1">
      <alignment vertical="center"/>
    </xf>
    <xf numFmtId="0" fontId="2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justify" vertical="center" wrapText="1"/>
    </xf>
    <xf numFmtId="0" fontId="3" fillId="0" borderId="0" xfId="1" applyProtection="1">
      <protection locked="0"/>
    </xf>
    <xf numFmtId="0" fontId="3" fillId="0" borderId="0" xfId="1"/>
    <xf numFmtId="0" fontId="5" fillId="0" borderId="0" xfId="1" applyFo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/>
  <cols>
    <col min="1" max="16384" width="12" style="17"/>
  </cols>
  <sheetData>
    <row r="1" spans="1:2">
      <c r="A1" s="16"/>
      <c r="B1" s="16"/>
    </row>
    <row r="2020" spans="1:1">
      <c r="A2020" s="18" t="s">
        <v>13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7"/>
  <sheetViews>
    <sheetView tabSelected="1" workbookViewId="0">
      <selection activeCell="A34" sqref="A34:F38"/>
    </sheetView>
  </sheetViews>
  <sheetFormatPr baseColWidth="10" defaultRowHeight="11.25"/>
  <cols>
    <col min="1" max="1" width="45.83203125" style="5" customWidth="1"/>
    <col min="2" max="7" width="16.83203125" style="5" customWidth="1"/>
    <col min="8" max="16384" width="12" style="5"/>
  </cols>
  <sheetData>
    <row r="1" spans="1:7" ht="56.1" customHeight="1">
      <c r="A1" s="23" t="s">
        <v>23</v>
      </c>
      <c r="B1" s="24"/>
      <c r="C1" s="24"/>
      <c r="D1" s="24"/>
      <c r="E1" s="24"/>
      <c r="F1" s="24"/>
      <c r="G1" s="25"/>
    </row>
    <row r="2" spans="1:7">
      <c r="A2" s="6"/>
      <c r="B2" s="26" t="s">
        <v>0</v>
      </c>
      <c r="C2" s="26"/>
      <c r="D2" s="26"/>
      <c r="E2" s="26"/>
      <c r="F2" s="26"/>
      <c r="G2" s="6"/>
    </row>
    <row r="3" spans="1:7" ht="22.5">
      <c r="A3" s="7" t="s">
        <v>1</v>
      </c>
      <c r="B3" s="8" t="s">
        <v>2</v>
      </c>
      <c r="C3" s="8" t="s">
        <v>5</v>
      </c>
      <c r="D3" s="8" t="s">
        <v>6</v>
      </c>
      <c r="E3" s="8" t="s">
        <v>3</v>
      </c>
      <c r="F3" s="8" t="s">
        <v>7</v>
      </c>
      <c r="G3" s="7" t="s">
        <v>8</v>
      </c>
    </row>
    <row r="4" spans="1:7">
      <c r="A4" s="9" t="s">
        <v>9</v>
      </c>
      <c r="B4" s="10"/>
      <c r="C4" s="10"/>
      <c r="D4" s="10"/>
      <c r="E4" s="10"/>
      <c r="F4" s="10"/>
      <c r="G4" s="10"/>
    </row>
    <row r="5" spans="1:7">
      <c r="A5" s="11" t="s">
        <v>10</v>
      </c>
      <c r="B5" s="2">
        <f>SUM(B6:B15)</f>
        <v>135753736.20000002</v>
      </c>
      <c r="C5" s="2">
        <f t="shared" ref="C5:G5" si="0">SUM(C6:C15)</f>
        <v>17093948.259999998</v>
      </c>
      <c r="D5" s="2">
        <f t="shared" si="0"/>
        <v>152847684.45999998</v>
      </c>
      <c r="E5" s="2">
        <f t="shared" si="0"/>
        <v>89069991.969999999</v>
      </c>
      <c r="F5" s="2">
        <f t="shared" si="0"/>
        <v>87687266.030000001</v>
      </c>
      <c r="G5" s="2">
        <f t="shared" si="0"/>
        <v>63777692.489999995</v>
      </c>
    </row>
    <row r="6" spans="1:7">
      <c r="A6" s="12" t="s">
        <v>14</v>
      </c>
      <c r="B6" s="3">
        <v>5766081.2999999998</v>
      </c>
      <c r="C6" s="3">
        <v>339046.05</v>
      </c>
      <c r="D6" s="3">
        <f>B6+C6</f>
        <v>6105127.3499999996</v>
      </c>
      <c r="E6" s="3">
        <v>3868583.62</v>
      </c>
      <c r="F6" s="3">
        <v>3866284.7</v>
      </c>
      <c r="G6" s="3">
        <f>D6-E6</f>
        <v>2236543.7299999995</v>
      </c>
    </row>
    <row r="7" spans="1:7" ht="22.5">
      <c r="A7" s="12" t="s">
        <v>15</v>
      </c>
      <c r="B7" s="3">
        <v>9647399.3300000001</v>
      </c>
      <c r="C7" s="3">
        <v>1028435.53</v>
      </c>
      <c r="D7" s="3">
        <f t="shared" ref="D7:D15" si="1">B7+C7</f>
        <v>10675834.859999999</v>
      </c>
      <c r="E7" s="3">
        <v>6478411.6699999999</v>
      </c>
      <c r="F7" s="3">
        <v>6477779.6699999999</v>
      </c>
      <c r="G7" s="3">
        <f t="shared" ref="G7:G15" si="2">D7-E7</f>
        <v>4197423.1899999995</v>
      </c>
    </row>
    <row r="8" spans="1:7">
      <c r="A8" s="12" t="s">
        <v>16</v>
      </c>
      <c r="B8" s="3">
        <v>61625332.200000003</v>
      </c>
      <c r="C8" s="3">
        <v>6466379.6299999999</v>
      </c>
      <c r="D8" s="3">
        <f t="shared" si="1"/>
        <v>68091711.829999998</v>
      </c>
      <c r="E8" s="3">
        <v>40062754.840000004</v>
      </c>
      <c r="F8" s="3">
        <v>40003900.200000003</v>
      </c>
      <c r="G8" s="3">
        <f t="shared" si="2"/>
        <v>28028956.989999995</v>
      </c>
    </row>
    <row r="9" spans="1:7">
      <c r="A9" s="12" t="s">
        <v>17</v>
      </c>
      <c r="B9" s="3">
        <v>31815567.989999998</v>
      </c>
      <c r="C9" s="3">
        <v>1289336.31</v>
      </c>
      <c r="D9" s="3">
        <f t="shared" si="1"/>
        <v>33104904.299999997</v>
      </c>
      <c r="E9" s="3">
        <v>17439423.670000002</v>
      </c>
      <c r="F9" s="3">
        <v>16222628.09</v>
      </c>
      <c r="G9" s="3">
        <f t="shared" si="2"/>
        <v>15665480.629999995</v>
      </c>
    </row>
    <row r="10" spans="1:7">
      <c r="A10" s="12" t="s">
        <v>18</v>
      </c>
      <c r="B10" s="3">
        <v>3543038.03</v>
      </c>
      <c r="C10" s="3">
        <v>1366324.16</v>
      </c>
      <c r="D10" s="3">
        <f t="shared" si="1"/>
        <v>4909362.1899999995</v>
      </c>
      <c r="E10" s="3">
        <v>2508058.0699999998</v>
      </c>
      <c r="F10" s="3">
        <v>2508058.0699999998</v>
      </c>
      <c r="G10" s="3">
        <f t="shared" si="2"/>
        <v>2401304.1199999996</v>
      </c>
    </row>
    <row r="11" spans="1:7">
      <c r="A11" s="12" t="s">
        <v>19</v>
      </c>
      <c r="B11" s="3">
        <v>3137978</v>
      </c>
      <c r="C11" s="3">
        <v>611094.30000000005</v>
      </c>
      <c r="D11" s="3">
        <f t="shared" si="1"/>
        <v>3749072.3</v>
      </c>
      <c r="E11" s="3">
        <v>2660684.06</v>
      </c>
      <c r="F11" s="3">
        <v>2556539.2599999998</v>
      </c>
      <c r="G11" s="3">
        <f t="shared" si="2"/>
        <v>1088388.2399999998</v>
      </c>
    </row>
    <row r="12" spans="1:7">
      <c r="A12" s="12" t="s">
        <v>20</v>
      </c>
      <c r="B12" s="3">
        <v>5549741.6500000004</v>
      </c>
      <c r="C12" s="3">
        <v>3719638.28</v>
      </c>
      <c r="D12" s="3">
        <f t="shared" si="1"/>
        <v>9269379.9299999997</v>
      </c>
      <c r="E12" s="3">
        <v>5786063.4199999999</v>
      </c>
      <c r="F12" s="3">
        <v>5786063.4199999999</v>
      </c>
      <c r="G12" s="3">
        <f t="shared" si="2"/>
        <v>3483316.51</v>
      </c>
    </row>
    <row r="13" spans="1:7">
      <c r="A13" s="12" t="s">
        <v>21</v>
      </c>
      <c r="B13" s="3">
        <v>7385290.79</v>
      </c>
      <c r="C13" s="3">
        <v>1173853.3400000001</v>
      </c>
      <c r="D13" s="3">
        <f t="shared" ref="D13" si="3">B13+C13</f>
        <v>8559144.1300000008</v>
      </c>
      <c r="E13" s="3">
        <v>5329689.3499999996</v>
      </c>
      <c r="F13" s="3">
        <v>5329689.3499999996</v>
      </c>
      <c r="G13" s="3">
        <f t="shared" ref="G13" si="4">D13-E13</f>
        <v>3229454.7800000012</v>
      </c>
    </row>
    <row r="14" spans="1:7">
      <c r="A14" s="12" t="s">
        <v>22</v>
      </c>
      <c r="B14" s="3">
        <v>7283306.9100000001</v>
      </c>
      <c r="C14" s="3">
        <v>1099840.6599999999</v>
      </c>
      <c r="D14" s="3">
        <f t="shared" ref="D14" si="5">B14+C14</f>
        <v>8383147.5700000003</v>
      </c>
      <c r="E14" s="3">
        <v>4936323.2699999996</v>
      </c>
      <c r="F14" s="3">
        <v>4936323.2699999996</v>
      </c>
      <c r="G14" s="3">
        <f t="shared" ref="G14" si="6">D14-E14</f>
        <v>3446824.3000000007</v>
      </c>
    </row>
    <row r="15" spans="1:7">
      <c r="A15" s="12"/>
      <c r="B15" s="3"/>
      <c r="C15" s="3"/>
      <c r="D15" s="3">
        <f t="shared" si="1"/>
        <v>0</v>
      </c>
      <c r="E15" s="3"/>
      <c r="F15" s="3"/>
      <c r="G15" s="3">
        <f t="shared" si="2"/>
        <v>0</v>
      </c>
    </row>
    <row r="16" spans="1:7" ht="5.0999999999999996" customHeight="1">
      <c r="A16" s="12"/>
      <c r="B16" s="3"/>
      <c r="C16" s="3"/>
      <c r="D16" s="3"/>
      <c r="E16" s="3"/>
      <c r="F16" s="3"/>
      <c r="G16" s="3"/>
    </row>
    <row r="17" spans="1:7">
      <c r="A17" s="13" t="s">
        <v>11</v>
      </c>
      <c r="B17" s="3"/>
      <c r="C17" s="3"/>
      <c r="D17" s="3"/>
      <c r="E17" s="3"/>
      <c r="F17" s="3"/>
      <c r="G17" s="3"/>
    </row>
    <row r="18" spans="1:7">
      <c r="A18" s="13" t="s">
        <v>12</v>
      </c>
      <c r="B18" s="2">
        <f>SUM(B19:B28)</f>
        <v>104074510.99999999</v>
      </c>
      <c r="C18" s="2">
        <f t="shared" ref="C18:G18" si="7">SUM(C19:C28)</f>
        <v>68601872.539999992</v>
      </c>
      <c r="D18" s="2">
        <f t="shared" si="7"/>
        <v>172676383.53999999</v>
      </c>
      <c r="E18" s="2">
        <f t="shared" si="7"/>
        <v>87750748.969999984</v>
      </c>
      <c r="F18" s="2">
        <f t="shared" si="7"/>
        <v>82327712.269999996</v>
      </c>
      <c r="G18" s="2">
        <f t="shared" si="7"/>
        <v>84925634.569999993</v>
      </c>
    </row>
    <row r="19" spans="1:7">
      <c r="A19" s="12" t="s">
        <v>14</v>
      </c>
      <c r="B19" s="3">
        <v>3461264</v>
      </c>
      <c r="C19" s="3">
        <v>97000</v>
      </c>
      <c r="D19" s="3">
        <f>B19+C19</f>
        <v>3558264</v>
      </c>
      <c r="E19" s="3">
        <v>1606879.87</v>
      </c>
      <c r="F19" s="3">
        <v>1601958.87</v>
      </c>
      <c r="G19" s="3">
        <f t="shared" ref="G19:G28" si="8">D19-E19</f>
        <v>1951384.13</v>
      </c>
    </row>
    <row r="20" spans="1:7" ht="22.5">
      <c r="A20" s="12" t="s">
        <v>15</v>
      </c>
      <c r="B20" s="3">
        <v>963722.84</v>
      </c>
      <c r="C20" s="3">
        <v>242500</v>
      </c>
      <c r="D20" s="3">
        <f t="shared" ref="D20:D28" si="9">B20+C20</f>
        <v>1206222.8399999999</v>
      </c>
      <c r="E20" s="3">
        <v>886423</v>
      </c>
      <c r="F20" s="3">
        <v>885829.5</v>
      </c>
      <c r="G20" s="3">
        <f t="shared" si="8"/>
        <v>319799.83999999985</v>
      </c>
    </row>
    <row r="21" spans="1:7">
      <c r="A21" s="12" t="s">
        <v>16</v>
      </c>
      <c r="B21" s="3">
        <v>66070877.399999999</v>
      </c>
      <c r="C21" s="3">
        <v>33303015.199999999</v>
      </c>
      <c r="D21" s="3">
        <f t="shared" si="9"/>
        <v>99373892.599999994</v>
      </c>
      <c r="E21" s="3">
        <v>54027593.100000001</v>
      </c>
      <c r="F21" s="3">
        <v>53110898.140000001</v>
      </c>
      <c r="G21" s="3">
        <f t="shared" si="8"/>
        <v>45346299.499999993</v>
      </c>
    </row>
    <row r="22" spans="1:7">
      <c r="A22" s="12" t="s">
        <v>17</v>
      </c>
      <c r="B22" s="3">
        <v>23296069.93</v>
      </c>
      <c r="C22" s="3">
        <v>11691864.33</v>
      </c>
      <c r="D22" s="3">
        <f t="shared" si="9"/>
        <v>34987934.259999998</v>
      </c>
      <c r="E22" s="3">
        <v>20102232</v>
      </c>
      <c r="F22" s="3">
        <v>19109699.16</v>
      </c>
      <c r="G22" s="3">
        <f t="shared" si="8"/>
        <v>14885702.259999998</v>
      </c>
    </row>
    <row r="23" spans="1:7">
      <c r="A23" s="12" t="s">
        <v>18</v>
      </c>
      <c r="B23" s="3">
        <v>928236.41</v>
      </c>
      <c r="C23" s="3">
        <v>1113000</v>
      </c>
      <c r="D23" s="3">
        <f t="shared" si="9"/>
        <v>2041236.4100000001</v>
      </c>
      <c r="E23" s="3">
        <v>656391</v>
      </c>
      <c r="F23" s="3">
        <v>655418</v>
      </c>
      <c r="G23" s="3">
        <f t="shared" si="8"/>
        <v>1384845.4100000001</v>
      </c>
    </row>
    <row r="24" spans="1:7">
      <c r="A24" s="12" t="s">
        <v>19</v>
      </c>
      <c r="B24" s="3">
        <v>330173.21999999997</v>
      </c>
      <c r="C24" s="3">
        <v>1631776.66</v>
      </c>
      <c r="D24" s="3">
        <f t="shared" si="9"/>
        <v>1961949.88</v>
      </c>
      <c r="E24" s="3">
        <v>792295.46</v>
      </c>
      <c r="F24" s="3">
        <v>730690.05</v>
      </c>
      <c r="G24" s="3">
        <f t="shared" si="8"/>
        <v>1169654.42</v>
      </c>
    </row>
    <row r="25" spans="1:7">
      <c r="A25" s="12" t="s">
        <v>20</v>
      </c>
      <c r="B25" s="3">
        <v>6432690.1500000004</v>
      </c>
      <c r="C25" s="3">
        <v>6790907.9100000001</v>
      </c>
      <c r="D25" s="3">
        <f t="shared" si="9"/>
        <v>13223598.060000001</v>
      </c>
      <c r="E25" s="3">
        <v>2670365.75</v>
      </c>
      <c r="F25" s="3">
        <v>2668368.75</v>
      </c>
      <c r="G25" s="3">
        <f t="shared" si="8"/>
        <v>10553232.310000001</v>
      </c>
    </row>
    <row r="26" spans="1:7">
      <c r="A26" s="12" t="s">
        <v>21</v>
      </c>
      <c r="B26" s="3">
        <v>2568557.0499999998</v>
      </c>
      <c r="C26" s="3">
        <v>11255208.439999999</v>
      </c>
      <c r="D26" s="3">
        <f t="shared" ref="D26" si="10">B26+C26</f>
        <v>13823765.489999998</v>
      </c>
      <c r="E26" s="3">
        <v>6890953.7400000002</v>
      </c>
      <c r="F26" s="3">
        <v>3447495.75</v>
      </c>
      <c r="G26" s="3">
        <f t="shared" ref="G26" si="11">D26-E26</f>
        <v>6932811.7499999981</v>
      </c>
    </row>
    <row r="27" spans="1:7">
      <c r="A27" s="12" t="s">
        <v>22</v>
      </c>
      <c r="B27" s="3">
        <v>22920</v>
      </c>
      <c r="C27" s="3">
        <v>2476600</v>
      </c>
      <c r="D27" s="3">
        <f t="shared" ref="D27" si="12">B27+C27</f>
        <v>2499520</v>
      </c>
      <c r="E27" s="3">
        <v>117615.05</v>
      </c>
      <c r="F27" s="3">
        <v>117354.05</v>
      </c>
      <c r="G27" s="3">
        <f t="shared" ref="G27" si="13">D27-E27</f>
        <v>2381904.9500000002</v>
      </c>
    </row>
    <row r="28" spans="1:7">
      <c r="A28" s="12"/>
      <c r="B28" s="3"/>
      <c r="C28" s="3"/>
      <c r="D28" s="3">
        <f t="shared" si="9"/>
        <v>0</v>
      </c>
      <c r="E28" s="3"/>
      <c r="F28" s="3"/>
      <c r="G28" s="3">
        <f t="shared" si="8"/>
        <v>0</v>
      </c>
    </row>
    <row r="29" spans="1:7" ht="5.0999999999999996" customHeight="1">
      <c r="A29" s="14"/>
      <c r="B29" s="3"/>
      <c r="C29" s="3"/>
      <c r="D29" s="3"/>
      <c r="E29" s="3"/>
      <c r="F29" s="3"/>
      <c r="G29" s="3"/>
    </row>
    <row r="30" spans="1:7">
      <c r="A30" s="11" t="s">
        <v>4</v>
      </c>
      <c r="B30" s="2">
        <f>B5+B18</f>
        <v>239828247.19999999</v>
      </c>
      <c r="C30" s="2">
        <f t="shared" ref="C30:G30" si="14">C5+C18</f>
        <v>85695820.799999982</v>
      </c>
      <c r="D30" s="2">
        <f t="shared" si="14"/>
        <v>325524068</v>
      </c>
      <c r="E30" s="2">
        <f t="shared" si="14"/>
        <v>176820740.94</v>
      </c>
      <c r="F30" s="2">
        <f t="shared" si="14"/>
        <v>170014978.30000001</v>
      </c>
      <c r="G30" s="2">
        <f t="shared" si="14"/>
        <v>148703327.06</v>
      </c>
    </row>
    <row r="31" spans="1:7" ht="5.0999999999999996" customHeight="1">
      <c r="A31" s="15"/>
      <c r="B31" s="4"/>
      <c r="C31" s="4"/>
      <c r="D31" s="4"/>
      <c r="E31" s="4"/>
      <c r="F31" s="4"/>
      <c r="G31" s="4"/>
    </row>
    <row r="35" spans="1:5" ht="12.75">
      <c r="A35" s="1"/>
      <c r="B35" s="1"/>
      <c r="D35" s="1"/>
      <c r="E35" s="1"/>
    </row>
    <row r="36" spans="1:5">
      <c r="A36" s="19"/>
      <c r="B36" s="20"/>
      <c r="C36" s="20"/>
      <c r="E36" s="19"/>
    </row>
    <row r="37" spans="1:5">
      <c r="A37" s="21"/>
      <c r="B37" s="22"/>
      <c r="C37" s="22"/>
      <c r="E37" s="21"/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F6b</vt:lpstr>
      <vt:lpstr>'F6b'!Área_de_impresión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2017-10-13T15:21:50Z</cp:lastPrinted>
  <dcterms:created xsi:type="dcterms:W3CDTF">2017-01-11T17:22:36Z</dcterms:created>
  <dcterms:modified xsi:type="dcterms:W3CDTF">2017-12-13T18:47:35Z</dcterms:modified>
</cp:coreProperties>
</file>