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mifrancob\Desktop\Infor 3er trim publicacion\"/>
    </mc:Choice>
  </mc:AlternateContent>
  <bookViews>
    <workbookView xWindow="0" yWindow="0" windowWidth="20490" windowHeight="7755" tabRatio="821" firstSheet="1" activeTab="1"/>
  </bookViews>
  <sheets>
    <sheet name="PT_ESF_ECSF" sheetId="3" state="hidden" r:id="rId1"/>
    <sheet name="NOTAS" sheetId="25" r:id="rId2"/>
  </sheets>
  <definedNames>
    <definedName name="_xlnm.Print_Area" localSheetId="1">NOTAS!$A$1:$L$703</definedName>
  </definedNames>
  <calcPr calcId="162913"/>
</workbook>
</file>

<file path=xl/calcChain.xml><?xml version="1.0" encoding="utf-8"?>
<calcChain xmlns="http://schemas.openxmlformats.org/spreadsheetml/2006/main">
  <c r="D483" i="25" l="1"/>
  <c r="D467" i="25"/>
  <c r="D455" i="25" l="1"/>
  <c r="D352" i="25"/>
  <c r="C352" i="25"/>
  <c r="D207" i="25"/>
  <c r="C207" i="25"/>
  <c r="C47" i="25"/>
  <c r="E451" i="25" l="1"/>
  <c r="E503" i="25" l="1"/>
  <c r="D503" i="25"/>
  <c r="C503" i="25"/>
  <c r="E485" i="25"/>
  <c r="E466" i="25"/>
  <c r="E444" i="25"/>
  <c r="C235" i="25"/>
  <c r="C229" i="25"/>
  <c r="C220" i="25"/>
  <c r="C214" i="25"/>
  <c r="F207" i="25"/>
  <c r="E207" i="25"/>
  <c r="C140" i="25"/>
  <c r="E134" i="25"/>
  <c r="D134" i="25"/>
  <c r="C134" i="25"/>
  <c r="C74" i="25"/>
  <c r="C67" i="25"/>
  <c r="C57" i="25"/>
  <c r="F47" i="25"/>
  <c r="E47" i="25"/>
  <c r="D47" i="25"/>
  <c r="E34" i="25"/>
  <c r="D34" i="25"/>
  <c r="C34" i="25"/>
  <c r="E21" i="25"/>
  <c r="C21" i="25"/>
  <c r="E221" i="3"/>
  <c r="E220" i="3"/>
  <c r="E219" i="3"/>
  <c r="E218" i="3"/>
  <c r="E147" i="3"/>
  <c r="E122" i="3"/>
  <c r="E120" i="3"/>
  <c r="E115" i="3"/>
  <c r="E114" i="3"/>
  <c r="E113" i="3"/>
  <c r="E112" i="3"/>
  <c r="E111" i="3"/>
  <c r="E110" i="3"/>
  <c r="E107" i="3"/>
  <c r="E106" i="3"/>
  <c r="E104" i="3"/>
  <c r="E103" i="3"/>
  <c r="E102" i="3"/>
  <c r="E101" i="3"/>
  <c r="E100" i="3"/>
  <c r="E99" i="3"/>
  <c r="E98" i="3"/>
  <c r="E97" i="3"/>
  <c r="E96" i="3"/>
  <c r="E95" i="3"/>
  <c r="E92" i="3"/>
  <c r="E91" i="3"/>
  <c r="E90" i="3"/>
  <c r="E89" i="3"/>
  <c r="E88" i="3"/>
  <c r="E87" i="3"/>
  <c r="E85" i="3"/>
  <c r="E84" i="3"/>
  <c r="E83" i="3"/>
  <c r="E82" i="3"/>
  <c r="E81" i="3"/>
  <c r="E80" i="3"/>
  <c r="E79" i="3"/>
  <c r="E78" i="3"/>
  <c r="E75" i="3"/>
  <c r="E74" i="3"/>
  <c r="E73" i="3"/>
  <c r="E72" i="3"/>
  <c r="E71" i="3"/>
  <c r="E70" i="3"/>
  <c r="E69" i="3"/>
  <c r="E68" i="3"/>
  <c r="E67" i="3"/>
  <c r="E65" i="3"/>
  <c r="E64" i="3"/>
  <c r="E63" i="3"/>
  <c r="E62" i="3"/>
  <c r="E61" i="3"/>
  <c r="E60" i="3"/>
  <c r="E59" i="3"/>
  <c r="E55" i="3"/>
  <c r="E54" i="3"/>
  <c r="E52" i="3"/>
  <c r="E51" i="3"/>
  <c r="E50" i="3"/>
  <c r="E49" i="3"/>
  <c r="E48" i="3"/>
  <c r="E46" i="3"/>
  <c r="E45" i="3"/>
  <c r="E44"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E167" i="3"/>
  <c r="E164" i="3"/>
  <c r="E163" i="3"/>
  <c r="E212" i="3"/>
  <c r="E161" i="3"/>
  <c r="E160" i="3"/>
  <c r="E208" i="3"/>
  <c r="E157" i="3"/>
  <c r="E186" i="3"/>
  <c r="E185" i="3"/>
  <c r="E135" i="3"/>
  <c r="E153" i="3"/>
  <c r="E134" i="3"/>
  <c r="E202" i="3"/>
  <c r="E151" i="3"/>
  <c r="E132" i="3"/>
  <c r="E150" i="3"/>
  <c r="E199" i="3"/>
  <c r="E149" i="3"/>
  <c r="E180" i="3"/>
  <c r="E148" i="3"/>
  <c r="E129" i="3"/>
  <c r="E128" i="3"/>
  <c r="E146" i="3"/>
  <c r="E145" i="3"/>
  <c r="E126" i="3"/>
  <c r="E144" i="3"/>
  <c r="E125" i="3"/>
  <c r="E193" i="3"/>
  <c r="E143" i="3"/>
  <c r="E124" i="3"/>
  <c r="E192" i="3"/>
  <c r="E142" i="3"/>
  <c r="E123" i="3"/>
  <c r="E141" i="3"/>
  <c r="E172" i="3"/>
  <c r="E140" i="3"/>
  <c r="E121" i="3"/>
  <c r="E139" i="3"/>
  <c r="E170" i="3"/>
  <c r="E105" i="3"/>
  <c r="E53" i="3"/>
  <c r="E43" i="3"/>
  <c r="E76" i="3"/>
  <c r="E93" i="3"/>
  <c r="E41" i="3"/>
  <c r="E86" i="3"/>
  <c r="E34" i="3"/>
  <c r="E66" i="3"/>
  <c r="E14" i="3"/>
  <c r="E178" i="3" l="1"/>
  <c r="E130" i="3"/>
  <c r="E190" i="3"/>
  <c r="E194" i="3"/>
  <c r="E196" i="3"/>
  <c r="E200" i="3"/>
  <c r="E165" i="3"/>
  <c r="E136" i="3"/>
  <c r="E158" i="3"/>
  <c r="E191" i="3"/>
  <c r="E201" i="3"/>
  <c r="E184" i="3"/>
  <c r="E108" i="3"/>
  <c r="E216" i="3"/>
  <c r="E173" i="3"/>
  <c r="E174" i="3"/>
  <c r="E175" i="3"/>
  <c r="E182" i="3"/>
  <c r="E207" i="3"/>
  <c r="E213" i="3"/>
  <c r="E217" i="3"/>
  <c r="E152" i="3"/>
  <c r="E162" i="3"/>
  <c r="E166" i="3"/>
  <c r="E198" i="3"/>
  <c r="E195" i="3"/>
  <c r="E179" i="3"/>
  <c r="E203" i="3"/>
  <c r="E155" i="3"/>
  <c r="E214" i="3"/>
  <c r="E211" i="3"/>
  <c r="E156" i="3"/>
  <c r="E56" i="3"/>
  <c r="E127" i="3"/>
  <c r="E176" i="3"/>
  <c r="E77" i="3"/>
  <c r="E181" i="3"/>
  <c r="E131" i="3"/>
  <c r="E25" i="3"/>
  <c r="E457" i="25"/>
  <c r="E47" i="3"/>
  <c r="E183" i="3"/>
  <c r="E133" i="3"/>
  <c r="E24" i="3"/>
  <c r="E171" i="3"/>
  <c r="E494" i="25"/>
  <c r="E215" i="3" l="1"/>
  <c r="E94" i="3"/>
  <c r="E109" i="3"/>
  <c r="E197" i="3"/>
  <c r="E177" i="3"/>
  <c r="E206" i="3"/>
  <c r="E205" i="3"/>
  <c r="E159" i="3"/>
  <c r="E154" i="3"/>
  <c r="E210" i="3"/>
  <c r="E189" i="3"/>
  <c r="E138" i="3"/>
  <c r="E137" i="3"/>
  <c r="E42" i="3"/>
  <c r="E57" i="3"/>
  <c r="E169" i="3"/>
  <c r="E119" i="3"/>
  <c r="E118" i="3"/>
  <c r="E168" i="3" l="1"/>
  <c r="E209" i="3"/>
  <c r="E204" i="3"/>
  <c r="E187" i="3"/>
  <c r="E188" i="3"/>
</calcChain>
</file>

<file path=xl/sharedStrings.xml><?xml version="1.0" encoding="utf-8"?>
<sst xmlns="http://schemas.openxmlformats.org/spreadsheetml/2006/main" count="832" uniqueCount="572">
  <si>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</si>
  <si>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</si>
  <si>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</si>
  <si>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</si>
  <si>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</si>
  <si>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</si>
  <si>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</si>
  <si>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</si>
  <si>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</si>
  <si>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</si>
  <si>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</si>
  <si>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</si>
  <si>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</si>
  <si>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</si>
  <si>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</si>
  <si>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</si>
  <si>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</si>
  <si>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</si>
  <si>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</si>
  <si>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</si>
  <si>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</si>
  <si>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</si>
  <si>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</si>
  <si>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</si>
  <si>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</si>
  <si>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</si>
  <si>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</si>
  <si>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</si>
  <si>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</si>
  <si>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</si>
  <si>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</si>
  <si>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</si>
  <si>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</si>
  <si>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</si>
  <si>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</si>
  <si>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</si>
  <si>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</si>
  <si>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</si>
  <si>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</si>
  <si>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</si>
  <si>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</si>
  <si>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</si>
  <si>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</si>
  <si>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</si>
  <si>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</si>
  <si>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</si>
  <si>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</si>
  <si>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</si>
  <si>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</si>
  <si>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</si>
  <si>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</si>
  <si>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</si>
  <si>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</si>
  <si>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</si>
  <si>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</si>
  <si>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</si>
  <si>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</si>
  <si>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</si>
  <si>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</si>
  <si>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</si>
  <si>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</si>
  <si>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</si>
  <si>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</si>
  <si>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</si>
  <si>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</si>
  <si>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</si>
  <si>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</si>
  <si>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</si>
  <si>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</si>
  <si>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</si>
  <si>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</si>
  <si>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</si>
  <si>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</si>
  <si>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Bajo protesta de decir verdad declaramos que los Estados Financieros y sus Notas son razonablemente correctos y responsabilidad del emisor</t>
  </si>
  <si>
    <t>GASTOS Y OTRAS PÉRDIDAS</t>
  </si>
  <si>
    <t>Provisiones</t>
  </si>
  <si>
    <t>Otros Gastos</t>
  </si>
  <si>
    <t xml:space="preserve"> </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</si>
  <si>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</si>
  <si>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</si>
  <si>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</si>
  <si>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</si>
  <si>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</si>
  <si>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</si>
  <si>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</si>
  <si>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</si>
  <si>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</si>
  <si>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</si>
  <si>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</si>
  <si>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</si>
  <si>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</si>
  <si>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</si>
  <si>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</si>
  <si>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</si>
  <si>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</si>
  <si>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</si>
  <si>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</si>
  <si>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</si>
  <si>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</si>
  <si>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</si>
  <si>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</si>
  <si>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</si>
  <si>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</si>
  <si>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</si>
  <si>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</si>
  <si>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</si>
  <si>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</si>
  <si>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</si>
  <si>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</si>
  <si>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</si>
  <si>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</si>
  <si>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</si>
  <si>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</si>
  <si>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</si>
  <si>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</si>
  <si>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</si>
  <si>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</si>
  <si>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</si>
  <si>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</si>
  <si>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</si>
  <si>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</si>
  <si>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</si>
  <si>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</si>
  <si>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</si>
  <si>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</si>
  <si>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</si>
  <si>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</si>
  <si>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</si>
  <si>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</si>
  <si>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</si>
  <si>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</si>
  <si>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</si>
  <si>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</si>
  <si>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</si>
  <si>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</si>
  <si>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</si>
  <si>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</si>
  <si>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</si>
  <si>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</si>
  <si>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</si>
  <si>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</si>
  <si>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</si>
  <si>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</si>
  <si>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</si>
  <si>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</si>
  <si>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</si>
  <si>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</si>
  <si>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</si>
  <si>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</si>
  <si>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</si>
  <si>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</si>
  <si>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</si>
  <si>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</si>
  <si>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</si>
  <si>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</si>
  <si>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</si>
  <si>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</si>
  <si>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</si>
  <si>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</si>
  <si>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</si>
  <si>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</si>
  <si>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</si>
  <si>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</si>
  <si>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</si>
  <si>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</si>
  <si>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</si>
  <si>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</si>
  <si>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</si>
  <si>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</si>
  <si>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</si>
  <si>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</si>
  <si>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</si>
  <si>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</si>
  <si>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</si>
  <si>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</si>
  <si>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ESF-03 DEUDORES P/RECUPERAR</t>
  </si>
  <si>
    <t>ERA-02 OTROS INGRESOS Y BENEFICIOS</t>
  </si>
  <si>
    <t xml:space="preserve">NOTAS A LOS ESTADOS FINANCIEROS </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</si>
  <si>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</si>
  <si>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</si>
  <si>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</si>
  <si>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</si>
  <si>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</si>
  <si>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</si>
  <si>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</si>
  <si>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</si>
  <si>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</si>
  <si>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</si>
  <si>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</si>
  <si>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</si>
  <si>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</si>
  <si>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</si>
  <si>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</si>
  <si>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</si>
  <si>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</si>
  <si>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</si>
  <si>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</si>
  <si>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</si>
  <si>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</si>
  <si>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</si>
  <si>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</si>
  <si>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</si>
  <si>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</si>
  <si>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</si>
  <si>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</si>
  <si>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</si>
  <si>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</si>
  <si>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</si>
  <si>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</si>
  <si>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</si>
  <si>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</si>
  <si>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</si>
  <si>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</si>
  <si>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NOTAS DEGESTIÓN ADMINISTRATIVA</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</si>
  <si>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</si>
  <si>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</si>
  <si>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</si>
  <si>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</si>
  <si>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</si>
  <si>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</si>
  <si>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</si>
  <si>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</si>
  <si>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</si>
  <si>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</si>
  <si>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</si>
  <si>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</si>
  <si>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</si>
  <si>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</si>
  <si>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</si>
  <si>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</si>
  <si>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</si>
  <si>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</si>
  <si>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</si>
  <si>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</si>
  <si>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</si>
  <si>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</si>
  <si>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</si>
  <si>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</si>
  <si>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</si>
  <si>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</si>
  <si>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</si>
  <si>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</si>
  <si>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</si>
  <si>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</si>
  <si>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</si>
  <si>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</si>
  <si>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</si>
  <si>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</si>
  <si>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</si>
  <si>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</si>
  <si>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</si>
  <si>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</si>
  <si>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</si>
  <si>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</si>
  <si>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</si>
  <si>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</si>
  <si>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</si>
  <si>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2112101002  PADRON UNICO DE PROVEEDORES</t>
  </si>
  <si>
    <t>2112102001  PROVEEDORES EJE ANT</t>
  </si>
  <si>
    <t>2115203002  TRANSFERENCIAS DE EN</t>
  </si>
  <si>
    <t>2117101001  ISR NOMINA</t>
  </si>
  <si>
    <t>2117101002  ISR ASIMILADOS A SALARIOS</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</si>
  <si>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</si>
  <si>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</si>
  <si>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</si>
  <si>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</si>
  <si>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</si>
  <si>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</si>
  <si>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</si>
  <si>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</si>
  <si>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</si>
  <si>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</si>
  <si>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</si>
  <si>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</si>
  <si>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</si>
  <si>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</si>
  <si>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</si>
  <si>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</si>
  <si>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</si>
  <si>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</si>
  <si>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</si>
  <si>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</si>
  <si>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</si>
  <si>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</si>
  <si>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</si>
  <si>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</si>
  <si>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</si>
  <si>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</si>
  <si>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</si>
  <si>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</si>
  <si>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</si>
  <si>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</si>
  <si>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</si>
  <si>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</si>
  <si>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</si>
  <si>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</si>
  <si>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</si>
  <si>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</si>
  <si>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</si>
  <si>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</si>
  <si>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</si>
  <si>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</si>
  <si>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</si>
  <si>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</si>
  <si>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</si>
  <si>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</si>
  <si>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</si>
  <si>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</si>
  <si>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</si>
  <si>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</si>
  <si>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</si>
  <si>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</si>
  <si>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</si>
  <si>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</si>
  <si>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</si>
  <si>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</si>
  <si>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</si>
  <si>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</si>
  <si>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</si>
  <si>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</si>
  <si>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</si>
  <si>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</si>
  <si>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</si>
  <si>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</si>
  <si>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</si>
  <si>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</si>
  <si>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</si>
  <si>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</si>
  <si>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</si>
  <si>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</si>
  <si>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</si>
  <si>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</si>
  <si>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</si>
  <si>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</si>
  <si>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</si>
  <si>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</si>
  <si>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</si>
  <si>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</si>
  <si>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</si>
  <si>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</si>
  <si>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</si>
  <si>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</si>
  <si>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</si>
  <si>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</si>
  <si>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</si>
  <si>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</si>
  <si>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</si>
  <si>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</si>
  <si>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</si>
  <si>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</si>
  <si>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</si>
  <si>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</si>
  <si>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</si>
  <si>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</si>
  <si>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</si>
  <si>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</si>
  <si>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</si>
  <si>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</si>
  <si>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</si>
  <si>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</si>
  <si>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</si>
  <si>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</si>
  <si>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</si>
  <si>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</si>
  <si>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</si>
  <si>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</si>
  <si>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</si>
  <si>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</si>
  <si>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</si>
  <si>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</si>
  <si>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</si>
  <si>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</si>
  <si>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</si>
  <si>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</si>
  <si>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</si>
  <si>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</si>
  <si>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</si>
  <si>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</si>
  <si>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</si>
  <si>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</si>
  <si>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</si>
  <si>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</si>
  <si>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</si>
  <si>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</si>
  <si>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</si>
  <si>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</si>
  <si>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</si>
  <si>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</si>
  <si>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</si>
  <si>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</si>
  <si>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</si>
  <si>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</si>
  <si>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</si>
  <si>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</si>
  <si>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</si>
  <si>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</si>
  <si>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</si>
  <si>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</si>
  <si>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</si>
  <si>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</si>
  <si>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</si>
  <si>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</si>
  <si>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</si>
  <si>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</si>
  <si>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</si>
  <si>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</si>
  <si>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</si>
  <si>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</si>
  <si>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</si>
  <si>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</si>
  <si>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</si>
  <si>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</si>
  <si>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</si>
  <si>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</si>
  <si>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</si>
  <si>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</si>
  <si>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</si>
  <si>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</si>
  <si>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</si>
  <si>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</si>
  <si>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</si>
  <si>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</si>
  <si>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</si>
  <si>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</si>
  <si>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</si>
  <si>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</si>
  <si>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</si>
  <si>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</si>
  <si>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</si>
  <si>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</si>
  <si>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</si>
  <si>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</si>
  <si>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</si>
  <si>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</si>
  <si>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</si>
  <si>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</si>
  <si>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</si>
  <si>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</si>
  <si>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</si>
  <si>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</si>
  <si>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</si>
  <si>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</si>
  <si>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</si>
  <si>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</si>
  <si>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</si>
  <si>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</si>
  <si>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</si>
  <si>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</si>
  <si>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</si>
  <si>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</si>
  <si>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</si>
  <si>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</si>
  <si>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</si>
  <si>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</si>
  <si>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</si>
  <si>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</si>
  <si>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</si>
  <si>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</si>
  <si>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</si>
  <si>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</si>
  <si>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</si>
  <si>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</si>
  <si>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</si>
  <si>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</si>
  <si>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</si>
  <si>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</si>
  <si>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</si>
  <si>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</si>
  <si>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</si>
  <si>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</si>
  <si>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</si>
  <si>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</si>
  <si>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</si>
  <si>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</si>
  <si>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</si>
  <si>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</si>
  <si>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</si>
  <si>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</si>
  <si>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</si>
  <si>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</si>
  <si>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</si>
  <si>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</si>
  <si>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</si>
  <si>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</si>
  <si>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</si>
  <si>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</si>
  <si>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</si>
  <si>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</si>
  <si>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</si>
  <si>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</si>
  <si>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</si>
  <si>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</si>
  <si>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</si>
  <si>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</si>
  <si>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</si>
  <si>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</si>
  <si>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</si>
  <si>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</si>
  <si>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</si>
  <si>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INSTITUTO DE ALFABETIZACIÓN Y EDUCACIÓN BÁSICA PARA ADULTOS DEL ESTADO DE GTO</t>
  </si>
  <si>
    <t>5114141000  APORTACIONES DE SEGURIDAD SOCIAL</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</si>
  <si>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</si>
  <si>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</si>
  <si>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</si>
  <si>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</si>
  <si>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</si>
  <si>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</si>
  <si>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</si>
  <si>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</si>
  <si>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</si>
  <si>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</si>
  <si>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</si>
  <si>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1240   BIENES MUEBLES</t>
  </si>
  <si>
    <t>4212826204  INEA AYUDAS Y SUBSIDIOS</t>
  </si>
  <si>
    <t>1112 Bancos/Tesoreria</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</si>
  <si>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</si>
  <si>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</si>
  <si>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</si>
  <si>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</si>
  <si>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</si>
  <si>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</si>
  <si>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</si>
  <si>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</si>
  <si>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</si>
  <si>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5116171000  ESTÍMULOS</t>
  </si>
  <si>
    <t>5124247000  ARTICULOS METALICOS</t>
  </si>
  <si>
    <t>5124248000  MATERIALES COMPLEMENTARIOS</t>
  </si>
  <si>
    <t>5124249000  OTROS MATERIALES Y A</t>
  </si>
  <si>
    <t>5137371000  PASAJES AEREOS</t>
  </si>
  <si>
    <t>5137376000  VIÁTICOS EN EL EXTRANJERO</t>
  </si>
  <si>
    <t>1241 Mobiliario y Equipo de Administraci</t>
  </si>
  <si>
    <t>1242 Mobiliario y Equipo Educacional y R</t>
  </si>
  <si>
    <t>1246 Maquinaria, Otros Equipos y Herrami</t>
  </si>
  <si>
    <t>5115144000  APORTACIONES PARA SEGUROS</t>
  </si>
  <si>
    <t>5121214000  MAT.,UTILES Y EQUIPO</t>
  </si>
  <si>
    <t>5124243000  CAL, YESO Y PRODUCTOS DE YESO</t>
  </si>
  <si>
    <t>5124244000  MADERA Y PRODUCTOS DE MADERA</t>
  </si>
  <si>
    <t>5129299000  REF. OT. BIE. MUEB.</t>
  </si>
  <si>
    <t>5131316000  SERVICIO DE TELECOMU</t>
  </si>
  <si>
    <t>5133331000  SERVS. LEGALES, DE</t>
  </si>
  <si>
    <t>5134344000  SEGUROS DE RESPONSAB</t>
  </si>
  <si>
    <t>5135357000  INST., REP. Y MTTO.</t>
  </si>
  <si>
    <t>5135359000  SERVICIOS DE JARDINE</t>
  </si>
  <si>
    <t>5136366000  SERV. CRE INTERNET</t>
  </si>
  <si>
    <t>-43249483.93</t>
  </si>
  <si>
    <t>27665307.55</t>
  </si>
  <si>
    <t>1111 Efectivo</t>
  </si>
  <si>
    <t>1244 Equipo de Transporte</t>
  </si>
  <si>
    <t>138736.86</t>
  </si>
  <si>
    <t>Al 30 de Septiembre del 2017</t>
  </si>
  <si>
    <t>1122602001 CUENTAS POR COBRAR A LA FEDERACION</t>
  </si>
  <si>
    <t>20,125,290.44</t>
  </si>
  <si>
    <t>-40,194,709.56</t>
  </si>
  <si>
    <t>2112101001  PROVEEDORES DE BIENES Y SERVICIOS</t>
  </si>
  <si>
    <t>223,663,531.91</t>
  </si>
  <si>
    <t>4311511017 INTERESES FAETA</t>
  </si>
  <si>
    <t>4399000008 REFERENCIA POR REDONDEO</t>
  </si>
  <si>
    <t>27466.64</t>
  </si>
  <si>
    <t>5125253000  MEDICINAS Y PRODUCTO</t>
  </si>
  <si>
    <t>5112121000  HONORARIOS ASIMILABLES A SALARIO</t>
  </si>
  <si>
    <t>5114142000  APORTACIONES A FONDOS DE VIVIEND</t>
  </si>
  <si>
    <t>5138382000  GASTOS DE ORDEN SOCIAL Y CULTURA</t>
  </si>
  <si>
    <t>5518000001  BAJA DE ACTIVO FIJO</t>
  </si>
  <si>
    <t>-3,266,548.89</t>
  </si>
  <si>
    <t>-10,113,957.04</t>
  </si>
  <si>
    <t>-6,847,408.15</t>
  </si>
  <si>
    <t>1111201002  FONDO FIJO</t>
  </si>
  <si>
    <t>98,090,710.38</t>
  </si>
  <si>
    <t>85,211,902.03</t>
  </si>
  <si>
    <t>-12,878,808.35</t>
  </si>
  <si>
    <t>40,387,572.27</t>
  </si>
  <si>
    <t>Correspondiente del 1 de enero al 30 de Septiembre de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</si>
</sst>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quot;$&quot;* #,##0.00_-;_-&quot;$&quot;* &quot;-&quot;??_-;_-@_-"/>
    <numFmt numFmtId="43" formatCode="_-* #,##0.00_-;\-* #,##0.00_-;_-* &quot;-&quot;??_-;_-@_-"/>
    <numFmt numFmtId="164" formatCode="General_)"/>
    <numFmt numFmtId="165" formatCode="0_ ;\-0\ "/>
    <numFmt numFmtId="167" formatCode="#,##0.00;\-#,##0.00;&quot; &quot;"/>
    <numFmt numFmtId="168" formatCode="#,##0;\-#,##0;&quot; &quot;"/>
    <numFmt numFmtId="169" formatCode="#,##0.000000000"/>
    <numFmt numFmtId="170" formatCode="_-[$€-2]* #,##0.00_-;\-[$€-2]* #,##0.00_-;_-[$€-2]* &quot;-&quot;??_-"/>
    <numFmt numFmtId="171" formatCode="_-* #,##0.00\ _€_-;\-* #,##0.00\ _€_-;_-* &quot;-&quot;??\ _€_-;_-@_-"/>
  </numFmts>
  <fonts count="39">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11"/>
      <color theme="0"/>
      <name val="Calibri"/>
      <family val="2"/>
      <scheme val="minor"/>
    </font>
    <font>
      <sz val="10"/>
      <color theme="1"/>
      <name val="Arial"/>
      <family val="2"/>
    </font>
    <font>
      <b/>
      <sz val="10"/>
      <color theme="1"/>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sz val="11"/>
      <name val="Arial"/>
      <family val="2"/>
    </font>
    <font>
      <sz val="11"/>
      <name val="Arial"/>
      <family val="2"/>
    </font>
  </fonts>
  <fills count="18">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s>
  <borders count="24">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s>
  <cellStyleXfs count="323">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0" fontId="28" fillId="0" borderId="0" applyNumberFormat="0" applyFill="0" applyBorder="0" applyAlignment="0" applyProtection="0"/>
    <xf numFmtId="2" fontId="28" fillId="0" borderId="0" applyFill="0" applyBorder="0" applyAlignment="0" applyProtection="0"/>
    <xf numFmtId="0" fontId="29" fillId="0" borderId="0" applyNumberFormat="0" applyFill="0" applyBorder="0" applyAlignment="0" applyProtection="0"/>
    <xf numFmtId="0" fontId="30"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8" borderId="21" applyNumberFormat="0" applyFont="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171" fontId="11" fillId="0" borderId="0" applyFont="0" applyFill="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2" borderId="0" applyNumberFormat="0" applyBorder="0" applyAlignment="0" applyProtection="0"/>
    <xf numFmtId="0" fontId="14" fillId="13"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31"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26" fillId="17" borderId="23"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cellStyleXfs>
  <cellXfs count="248">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49" fontId="12" fillId="4" borderId="19" xfId="0" applyNumberFormat="1" applyFont="1" applyFill="1" applyBorder="1" applyAlignment="1">
      <alignment horizontal="left"/>
    </xf>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5" fillId="4" borderId="0" xfId="0" applyFont="1" applyFill="1"/>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5" fillId="4" borderId="0" xfId="0" applyFont="1" applyFill="1" applyBorder="1"/>
    <xf numFmtId="0" fontId="15" fillId="4" borderId="1" xfId="0" applyFont="1" applyFill="1" applyBorder="1"/>
    <xf numFmtId="0" fontId="15" fillId="4" borderId="3" xfId="0" applyFont="1" applyFill="1" applyBorder="1"/>
    <xf numFmtId="0" fontId="15" fillId="4" borderId="4" xfId="0" applyFont="1" applyFill="1" applyBorder="1"/>
    <xf numFmtId="0" fontId="3" fillId="4" borderId="4" xfId="0" applyFont="1" applyFill="1" applyBorder="1"/>
    <xf numFmtId="0" fontId="3" fillId="4" borderId="0" xfId="0" applyFont="1" applyFill="1" applyBorder="1"/>
    <xf numFmtId="0" fontId="12" fillId="4" borderId="0" xfId="0" applyFont="1" applyFill="1" applyBorder="1" applyAlignment="1"/>
    <xf numFmtId="0" fontId="15" fillId="4" borderId="0" xfId="0" applyFont="1" applyFill="1" applyBorder="1" applyAlignment="1" applyProtection="1">
      <protection locked="0"/>
    </xf>
    <xf numFmtId="0" fontId="15" fillId="0" borderId="0" xfId="0" applyFont="1"/>
    <xf numFmtId="0" fontId="15" fillId="0" borderId="0" xfId="0" applyFont="1" applyBorder="1"/>
    <xf numFmtId="0" fontId="18" fillId="0" borderId="0" xfId="0" applyFont="1" applyAlignment="1">
      <alignment horizontal="center"/>
    </xf>
    <xf numFmtId="0" fontId="1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20" fillId="4" borderId="0" xfId="0" applyFont="1" applyFill="1" applyBorder="1" applyAlignment="1">
      <alignment horizontal="right"/>
    </xf>
    <xf numFmtId="0" fontId="16" fillId="0" borderId="0" xfId="0" applyFont="1" applyAlignment="1">
      <alignment horizontal="justify"/>
    </xf>
    <xf numFmtId="0" fontId="13" fillId="0" borderId="0" xfId="0" applyFont="1" applyAlignment="1">
      <alignment horizontal="justify"/>
    </xf>
    <xf numFmtId="0" fontId="21" fillId="4" borderId="0" xfId="0" applyFont="1" applyFill="1" applyBorder="1"/>
    <xf numFmtId="0" fontId="16"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19" fillId="4" borderId="17" xfId="0" applyNumberFormat="1" applyFont="1" applyFill="1" applyBorder="1"/>
    <xf numFmtId="49" fontId="12" fillId="4" borderId="18" xfId="0" applyNumberFormat="1" applyFont="1" applyFill="1" applyBorder="1" applyAlignment="1">
      <alignment horizontal="left"/>
    </xf>
    <xf numFmtId="167" fontId="19" fillId="4" borderId="18" xfId="0" applyNumberFormat="1" applyFont="1" applyFill="1" applyBorder="1"/>
    <xf numFmtId="167" fontId="19" fillId="4" borderId="19" xfId="0" applyNumberFormat="1" applyFont="1" applyFill="1" applyBorder="1"/>
    <xf numFmtId="0" fontId="17" fillId="4" borderId="0" xfId="0" applyFont="1" applyFill="1" applyBorder="1"/>
    <xf numFmtId="167" fontId="15" fillId="4" borderId="18" xfId="0" applyNumberFormat="1" applyFont="1" applyFill="1" applyBorder="1"/>
    <xf numFmtId="167" fontId="15" fillId="4" borderId="19" xfId="0" applyNumberFormat="1" applyFont="1" applyFill="1" applyBorder="1"/>
    <xf numFmtId="49" fontId="12" fillId="4" borderId="0" xfId="0" applyNumberFormat="1" applyFont="1" applyFill="1" applyBorder="1" applyAlignment="1">
      <alignment horizontal="center" vertical="center"/>
    </xf>
    <xf numFmtId="0" fontId="16" fillId="4" borderId="0" xfId="0" applyFont="1" applyFill="1"/>
    <xf numFmtId="49" fontId="12" fillId="4" borderId="0" xfId="0" applyNumberFormat="1" applyFont="1" applyFill="1" applyBorder="1" applyAlignment="1">
      <alignment horizontal="left"/>
    </xf>
    <xf numFmtId="167" fontId="1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19" fillId="4" borderId="2" xfId="0" applyNumberFormat="1" applyFont="1" applyFill="1" applyBorder="1"/>
    <xf numFmtId="49" fontId="12" fillId="4" borderId="3" xfId="0" applyNumberFormat="1" applyFont="1" applyFill="1" applyBorder="1" applyAlignment="1">
      <alignment horizontal="left"/>
    </xf>
    <xf numFmtId="167" fontId="1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5" fillId="4" borderId="17" xfId="0" applyNumberFormat="1" applyFont="1" applyFill="1" applyBorder="1"/>
    <xf numFmtId="0" fontId="15" fillId="7" borderId="16" xfId="0" applyFont="1" applyFill="1" applyBorder="1"/>
    <xf numFmtId="0" fontId="16" fillId="7" borderId="17" xfId="6" applyFont="1" applyFill="1" applyBorder="1" applyAlignment="1">
      <alignment horizontal="left" vertical="center" wrapText="1"/>
    </xf>
    <xf numFmtId="4" fontId="16" fillId="7" borderId="17" xfId="5" applyNumberFormat="1" applyFont="1" applyFill="1" applyBorder="1" applyAlignment="1">
      <alignment horizontal="center" vertical="center" wrapText="1"/>
    </xf>
    <xf numFmtId="0" fontId="16" fillId="7" borderId="20" xfId="0" applyFont="1" applyFill="1" applyBorder="1" applyAlignment="1">
      <alignment horizontal="center" vertical="center" wrapText="1"/>
    </xf>
    <xf numFmtId="0" fontId="15" fillId="0" borderId="1" xfId="0" applyFont="1" applyFill="1" applyBorder="1" applyAlignment="1">
      <alignment wrapText="1"/>
    </xf>
    <xf numFmtId="0" fontId="15" fillId="4" borderId="19" xfId="0" applyFont="1" applyFill="1" applyBorder="1"/>
    <xf numFmtId="49" fontId="12" fillId="4" borderId="11" xfId="0" applyNumberFormat="1" applyFont="1" applyFill="1" applyBorder="1" applyAlignment="1">
      <alignment horizontal="left"/>
    </xf>
    <xf numFmtId="49" fontId="15" fillId="0" borderId="17" xfId="0" applyNumberFormat="1" applyFont="1" applyFill="1" applyBorder="1" applyAlignment="1">
      <alignment wrapText="1"/>
    </xf>
    <xf numFmtId="4" fontId="15" fillId="0" borderId="7" xfId="5" applyNumberFormat="1" applyFont="1" applyFill="1" applyBorder="1" applyAlignment="1">
      <alignment wrapText="1"/>
    </xf>
    <xf numFmtId="4" fontId="15" fillId="0" borderId="17" xfId="5" applyNumberFormat="1" applyFont="1" applyFill="1" applyBorder="1" applyAlignment="1">
      <alignment wrapText="1"/>
    </xf>
    <xf numFmtId="49" fontId="15" fillId="0" borderId="1" xfId="0" applyNumberFormat="1" applyFont="1" applyFill="1" applyBorder="1" applyAlignment="1">
      <alignment wrapText="1"/>
    </xf>
    <xf numFmtId="49" fontId="15" fillId="0" borderId="18" xfId="0" applyNumberFormat="1" applyFont="1" applyFill="1" applyBorder="1" applyAlignment="1">
      <alignment wrapText="1"/>
    </xf>
    <xf numFmtId="4" fontId="15" fillId="0" borderId="0" xfId="5" applyNumberFormat="1" applyFont="1" applyFill="1" applyBorder="1" applyAlignment="1">
      <alignment wrapText="1"/>
    </xf>
    <xf numFmtId="4" fontId="15" fillId="0" borderId="18" xfId="5" applyNumberFormat="1" applyFont="1" applyFill="1" applyBorder="1" applyAlignment="1">
      <alignment wrapText="1"/>
    </xf>
    <xf numFmtId="49" fontId="15" fillId="0" borderId="3" xfId="0" applyNumberFormat="1" applyFont="1" applyFill="1" applyBorder="1" applyAlignment="1">
      <alignment wrapText="1"/>
    </xf>
    <xf numFmtId="49" fontId="15" fillId="0" borderId="19" xfId="0" applyNumberFormat="1" applyFont="1" applyFill="1" applyBorder="1" applyAlignment="1">
      <alignment wrapText="1"/>
    </xf>
    <xf numFmtId="4" fontId="15" fillId="0" borderId="4" xfId="5" applyNumberFormat="1" applyFont="1" applyFill="1" applyBorder="1" applyAlignment="1">
      <alignment wrapText="1"/>
    </xf>
    <xf numFmtId="4" fontId="15"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6" fillId="7" borderId="16" xfId="6" applyFont="1" applyFill="1" applyBorder="1" applyAlignment="1">
      <alignment horizontal="left" vertical="center" wrapText="1"/>
    </xf>
    <xf numFmtId="4" fontId="16" fillId="7" borderId="16" xfId="5" applyNumberFormat="1" applyFont="1" applyFill="1" applyBorder="1" applyAlignment="1">
      <alignment horizontal="center" vertical="center" wrapText="1"/>
    </xf>
    <xf numFmtId="0" fontId="16" fillId="7" borderId="17" xfId="6" applyFont="1" applyFill="1" applyBorder="1" applyAlignment="1">
      <alignment horizontal="center" vertical="center" wrapText="1"/>
    </xf>
    <xf numFmtId="167" fontId="19" fillId="4" borderId="8" xfId="0" applyNumberFormat="1" applyFont="1" applyFill="1" applyBorder="1"/>
    <xf numFmtId="0" fontId="19" fillId="4" borderId="0" xfId="0" applyFont="1" applyFill="1"/>
    <xf numFmtId="0" fontId="16" fillId="7" borderId="16" xfId="6" applyFont="1" applyFill="1" applyBorder="1" applyAlignment="1">
      <alignment horizontal="center" vertical="center" wrapText="1"/>
    </xf>
    <xf numFmtId="4" fontId="15" fillId="4" borderId="0" xfId="0" applyNumberFormat="1" applyFont="1" applyFill="1" applyBorder="1"/>
    <xf numFmtId="4" fontId="22" fillId="7" borderId="16" xfId="0" applyNumberFormat="1" applyFont="1" applyFill="1" applyBorder="1" applyAlignment="1">
      <alignment horizontal="center" vertical="center"/>
    </xf>
    <xf numFmtId="0" fontId="15" fillId="0" borderId="16" xfId="0" applyFont="1" applyBorder="1"/>
    <xf numFmtId="0" fontId="23" fillId="0" borderId="16" xfId="0" applyFont="1" applyBorder="1" applyAlignment="1">
      <alignment horizontal="center" vertical="center"/>
    </xf>
    <xf numFmtId="0" fontId="24" fillId="0" borderId="16" xfId="0" applyFont="1" applyBorder="1" applyAlignment="1">
      <alignment horizontal="center" vertical="center"/>
    </xf>
    <xf numFmtId="0" fontId="23" fillId="4" borderId="0" xfId="0" applyFont="1" applyFill="1" applyAlignment="1">
      <alignment vertical="center"/>
    </xf>
    <xf numFmtId="43" fontId="23" fillId="0" borderId="16" xfId="2" applyFont="1" applyBorder="1" applyAlignment="1">
      <alignment horizontal="center" vertical="center"/>
    </xf>
    <xf numFmtId="0" fontId="23" fillId="4" borderId="0" xfId="0" applyFont="1" applyFill="1" applyAlignment="1">
      <alignment horizontal="center" vertical="center"/>
    </xf>
    <xf numFmtId="43" fontId="22" fillId="7" borderId="16" xfId="2" applyFont="1" applyFill="1" applyBorder="1" applyAlignment="1">
      <alignment horizontal="center" vertical="center"/>
    </xf>
    <xf numFmtId="4" fontId="22" fillId="7" borderId="16" xfId="0" applyNumberFormat="1" applyFont="1" applyFill="1" applyBorder="1" applyAlignment="1">
      <alignment horizontal="right" vertical="center"/>
    </xf>
    <xf numFmtId="43" fontId="22" fillId="0" borderId="16" xfId="2" applyFont="1" applyBorder="1" applyAlignment="1">
      <alignment horizontal="center" vertical="center"/>
    </xf>
    <xf numFmtId="0" fontId="15" fillId="4" borderId="0" xfId="0" applyFont="1" applyFill="1" applyAlignment="1">
      <alignment vertical="center" wrapText="1"/>
    </xf>
    <xf numFmtId="4" fontId="15" fillId="4" borderId="0" xfId="0" applyNumberFormat="1" applyFont="1" applyFill="1"/>
    <xf numFmtId="0" fontId="25" fillId="0" borderId="0" xfId="0" applyFont="1"/>
    <xf numFmtId="0" fontId="22" fillId="7" borderId="16" xfId="0" applyFont="1" applyFill="1" applyBorder="1" applyAlignment="1">
      <alignment vertical="center"/>
    </xf>
    <xf numFmtId="169" fontId="15" fillId="4" borderId="0" xfId="0" applyNumberFormat="1" applyFont="1" applyFill="1" applyBorder="1"/>
    <xf numFmtId="168" fontId="19" fillId="4" borderId="8" xfId="0" applyNumberFormat="1" applyFont="1" applyFill="1" applyBorder="1"/>
    <xf numFmtId="0" fontId="15" fillId="0" borderId="0" xfId="0" applyFont="1" applyBorder="1" applyAlignment="1"/>
    <xf numFmtId="0" fontId="15" fillId="0" borderId="0" xfId="0" applyFont="1" applyAlignment="1"/>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5" fillId="4" borderId="0" xfId="0" applyFont="1" applyFill="1" applyBorder="1"/>
    <xf numFmtId="0" fontId="13" fillId="0" borderId="0" xfId="0" applyFont="1" applyBorder="1" applyAlignment="1">
      <alignment horizontal="center"/>
    </xf>
    <xf numFmtId="0" fontId="15" fillId="4" borderId="0" xfId="0" applyFont="1" applyFill="1" applyBorder="1"/>
    <xf numFmtId="167" fontId="15" fillId="4" borderId="0" xfId="0" applyNumberFormat="1" applyFont="1" applyFill="1" applyBorder="1"/>
    <xf numFmtId="167" fontId="15" fillId="4" borderId="2" xfId="0" applyNumberFormat="1" applyFont="1" applyFill="1" applyBorder="1"/>
    <xf numFmtId="167" fontId="15" fillId="4" borderId="5" xfId="0" applyNumberFormat="1" applyFont="1" applyFill="1" applyBorder="1"/>
    <xf numFmtId="4" fontId="15"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5" fillId="4" borderId="8"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5" fillId="4" borderId="0" xfId="0" applyFont="1" applyFill="1" applyBorder="1"/>
    <xf numFmtId="167" fontId="15"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5"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32" fillId="0" borderId="0" xfId="0" applyFont="1"/>
    <xf numFmtId="0" fontId="13" fillId="0" borderId="0" xfId="0" applyFont="1" applyBorder="1" applyAlignment="1"/>
    <xf numFmtId="0" fontId="15" fillId="0" borderId="0" xfId="0" applyFont="1" applyAlignment="1">
      <alignment horizontal="justify" vertical="center"/>
    </xf>
    <xf numFmtId="0" fontId="33" fillId="0" borderId="0" xfId="0" applyFont="1" applyAlignment="1">
      <alignment horizontal="justify" vertical="center"/>
    </xf>
    <xf numFmtId="0" fontId="16" fillId="0" borderId="0" xfId="0" applyFont="1" applyAlignment="1">
      <alignment horizontal="justify" vertical="center"/>
    </xf>
    <xf numFmtId="0" fontId="35" fillId="0" borderId="0" xfId="0" applyFont="1" applyAlignment="1">
      <alignment horizontal="center" vertical="center" wrapText="1"/>
    </xf>
    <xf numFmtId="0" fontId="35"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0" fillId="0" borderId="0" xfId="0" applyNumberFormat="1"/>
    <xf numFmtId="0" fontId="35" fillId="0" borderId="0" xfId="0" applyFont="1" applyAlignment="1">
      <alignment horizontal="left" vertical="center" wrapText="1"/>
    </xf>
    <xf numFmtId="0" fontId="15" fillId="0" borderId="0" xfId="0" applyFont="1" applyAlignment="1">
      <alignment horizontal="left" vertical="center"/>
    </xf>
    <xf numFmtId="167" fontId="16" fillId="4" borderId="18" xfId="0" applyNumberFormat="1" applyFont="1" applyFill="1" applyBorder="1"/>
    <xf numFmtId="4" fontId="15" fillId="0" borderId="1" xfId="0" applyNumberFormat="1" applyFont="1" applyBorder="1" applyAlignment="1"/>
    <xf numFmtId="0" fontId="15"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0" fontId="15" fillId="0" borderId="0" xfId="0" applyFont="1" applyAlignment="1">
      <alignment vertical="center" wrapText="1"/>
    </xf>
    <xf numFmtId="0" fontId="15" fillId="0" borderId="0" xfId="0" applyFont="1" applyAlignment="1">
      <alignment vertical="center"/>
    </xf>
    <xf numFmtId="0" fontId="8" fillId="4" borderId="0" xfId="0" applyFont="1" applyFill="1" applyAlignment="1"/>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 fontId="15" fillId="0" borderId="0" xfId="0" applyNumberFormat="1" applyFont="1" applyBorder="1" applyAlignment="1">
      <alignment wrapText="1"/>
    </xf>
    <xf numFmtId="4" fontId="15"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 fontId="0" fillId="0" borderId="16" xfId="0" applyNumberFormat="1" applyBorder="1"/>
    <xf numFmtId="43" fontId="36" fillId="0" borderId="16" xfId="2" applyFont="1" applyBorder="1" applyAlignment="1">
      <alignment horizontal="center" vertical="center"/>
    </xf>
    <xf numFmtId="49" fontId="12" fillId="7" borderId="10" xfId="0" applyNumberFormat="1" applyFont="1" applyFill="1" applyBorder="1" applyAlignment="1">
      <alignment horizontal="center" vertical="center"/>
    </xf>
    <xf numFmtId="4" fontId="15" fillId="0" borderId="19" xfId="0" applyNumberFormat="1" applyFont="1" applyFill="1" applyBorder="1" applyAlignment="1">
      <alignment wrapText="1"/>
    </xf>
    <xf numFmtId="4" fontId="15" fillId="0" borderId="18" xfId="0" applyNumberFormat="1" applyFont="1" applyBorder="1" applyAlignment="1">
      <alignment wrapText="1"/>
    </xf>
    <xf numFmtId="4" fontId="15" fillId="0" borderId="19" xfId="0" applyNumberFormat="1" applyFont="1" applyBorder="1" applyAlignment="1">
      <alignment wrapText="1"/>
    </xf>
    <xf numFmtId="167" fontId="3" fillId="0" borderId="2" xfId="0" applyNumberFormat="1" applyFont="1" applyFill="1" applyBorder="1"/>
    <xf numFmtId="168" fontId="15" fillId="4" borderId="18" xfId="0" applyNumberFormat="1" applyFont="1" applyFill="1" applyBorder="1"/>
    <xf numFmtId="168" fontId="15" fillId="4" borderId="17" xfId="0" applyNumberFormat="1" applyFont="1" applyFill="1" applyBorder="1"/>
    <xf numFmtId="168" fontId="16" fillId="4" borderId="18" xfId="0" applyNumberFormat="1" applyFont="1" applyFill="1" applyBorder="1"/>
    <xf numFmtId="0" fontId="15" fillId="0" borderId="0" xfId="0" applyFont="1" applyAlignment="1">
      <alignment horizontal="left" vertical="center" wrapText="1"/>
    </xf>
    <xf numFmtId="0" fontId="15" fillId="4" borderId="0" xfId="0" applyFont="1" applyFill="1" applyBorder="1"/>
    <xf numFmtId="0" fontId="13" fillId="0" borderId="0" xfId="0" applyFont="1" applyBorder="1" applyAlignment="1">
      <alignment horizontal="center"/>
    </xf>
    <xf numFmtId="49" fontId="37" fillId="0" borderId="18" xfId="0" applyNumberFormat="1" applyFont="1" applyFill="1" applyBorder="1" applyAlignment="1">
      <alignment horizontal="left"/>
    </xf>
    <xf numFmtId="49" fontId="12" fillId="0" borderId="18" xfId="0" applyNumberFormat="1" applyFont="1" applyFill="1" applyBorder="1" applyAlignment="1">
      <alignment horizontal="left"/>
    </xf>
    <xf numFmtId="167" fontId="19" fillId="0" borderId="18" xfId="0" applyNumberFormat="1" applyFont="1" applyFill="1" applyBorder="1"/>
    <xf numFmtId="49" fontId="38" fillId="0" borderId="18" xfId="0" applyNumberFormat="1" applyFont="1" applyFill="1" applyBorder="1" applyAlignment="1">
      <alignment horizontal="left"/>
    </xf>
    <xf numFmtId="49" fontId="38" fillId="0" borderId="19" xfId="0" applyNumberFormat="1" applyFont="1" applyFill="1" applyBorder="1" applyAlignment="1">
      <alignment horizontal="left"/>
    </xf>
    <xf numFmtId="167" fontId="0" fillId="0" borderId="18" xfId="0" applyNumberFormat="1" applyFont="1" applyFill="1" applyBorder="1"/>
    <xf numFmtId="49" fontId="12" fillId="0" borderId="0" xfId="0" applyNumberFormat="1" applyFont="1" applyFill="1" applyBorder="1" applyAlignment="1">
      <alignment horizontal="center" vertical="center"/>
    </xf>
    <xf numFmtId="0" fontId="15" fillId="0" borderId="0" xfId="0" applyFont="1" applyFill="1"/>
    <xf numFmtId="0" fontId="35" fillId="0" borderId="0" xfId="0" applyFont="1" applyAlignment="1">
      <alignment vertical="center"/>
    </xf>
    <xf numFmtId="167" fontId="19" fillId="0" borderId="17" xfId="0" applyNumberFormat="1" applyFont="1" applyFill="1" applyBorder="1"/>
    <xf numFmtId="167" fontId="19" fillId="0" borderId="19" xfId="0" applyNumberFormat="1" applyFont="1" applyFill="1" applyBorder="1"/>
    <xf numFmtId="167" fontId="15" fillId="0" borderId="18" xfId="0" applyNumberFormat="1" applyFont="1" applyFill="1" applyBorder="1"/>
    <xf numFmtId="4" fontId="15" fillId="0" borderId="18" xfId="117" applyNumberFormat="1" applyFont="1" applyFill="1" applyBorder="1" applyAlignment="1">
      <alignment wrapText="1"/>
    </xf>
    <xf numFmtId="4" fontId="15" fillId="0" borderId="18" xfId="296" applyNumberFormat="1" applyFont="1" applyBorder="1" applyAlignment="1">
      <alignment wrapText="1"/>
    </xf>
    <xf numFmtId="4" fontId="15" fillId="0" borderId="16" xfId="0" applyNumberFormat="1" applyFont="1" applyBorder="1" applyAlignment="1">
      <alignment wrapText="1"/>
    </xf>
    <xf numFmtId="49" fontId="12" fillId="0" borderId="0" xfId="0" applyNumberFormat="1" applyFont="1" applyFill="1" applyBorder="1" applyAlignment="1">
      <alignment horizontal="left"/>
    </xf>
    <xf numFmtId="49" fontId="8" fillId="0" borderId="16" xfId="0" applyNumberFormat="1" applyFont="1" applyBorder="1"/>
    <xf numFmtId="49" fontId="8" fillId="0" borderId="16" xfId="0" applyNumberFormat="1" applyFont="1" applyBorder="1"/>
    <xf numFmtId="0" fontId="15" fillId="4" borderId="0" xfId="0" applyFont="1" applyFill="1" applyBorder="1" applyAlignment="1" applyProtection="1">
      <alignment horizontal="center"/>
      <protection locked="0"/>
    </xf>
    <xf numFmtId="0" fontId="15" fillId="4" borderId="0" xfId="0" applyFont="1" applyFill="1" applyBorder="1"/>
    <xf numFmtId="0" fontId="17" fillId="0" borderId="0" xfId="0" applyFont="1" applyBorder="1"/>
    <xf numFmtId="0" fontId="15" fillId="0" borderId="0" xfId="0" applyFont="1" applyBorder="1" applyAlignment="1">
      <alignment horizontal="center"/>
    </xf>
    <xf numFmtId="0" fontId="1"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2" fillId="2" borderId="0" xfId="0" applyFont="1" applyFill="1" applyBorder="1" applyAlignment="1">
      <alignment horizontal="center"/>
    </xf>
    <xf numFmtId="0" fontId="4" fillId="3" borderId="0" xfId="0" applyFont="1" applyFill="1" applyBorder="1" applyAlignment="1">
      <alignment horizontal="left" vertical="top"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3" borderId="0" xfId="0" applyFont="1" applyFill="1" applyBorder="1" applyAlignment="1">
      <alignment horizontal="right" vertical="distributed" wrapText="1"/>
    </xf>
    <xf numFmtId="0" fontId="6" fillId="3" borderId="15"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22" fillId="7" borderId="11"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0"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9" xfId="0" applyFont="1" applyFill="1" applyBorder="1" applyAlignment="1">
      <alignment vertical="center"/>
    </xf>
    <xf numFmtId="0" fontId="22" fillId="7" borderId="10" xfId="0" applyFont="1" applyFill="1" applyBorder="1" applyAlignment="1">
      <alignment vertical="center"/>
    </xf>
    <xf numFmtId="0" fontId="15" fillId="4" borderId="0" xfId="0" applyFont="1" applyFill="1" applyBorder="1"/>
    <xf numFmtId="0" fontId="22" fillId="7" borderId="3" xfId="0" applyFont="1" applyFill="1" applyBorder="1" applyAlignment="1">
      <alignment horizontal="center" vertical="center"/>
    </xf>
    <xf numFmtId="0" fontId="22" fillId="7" borderId="4" xfId="0" applyFont="1" applyFill="1" applyBorder="1" applyAlignment="1">
      <alignment horizontal="center" vertical="center"/>
    </xf>
    <xf numFmtId="0" fontId="22" fillId="7" borderId="5" xfId="0" applyFont="1" applyFill="1" applyBorder="1" applyAlignment="1">
      <alignment horizontal="center" vertical="center"/>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2" fillId="0" borderId="16" xfId="0" applyFont="1" applyBorder="1" applyAlignment="1">
      <alignment vertical="center" wrapText="1"/>
    </xf>
    <xf numFmtId="0" fontId="24" fillId="0" borderId="16" xfId="0" applyFont="1" applyBorder="1" applyAlignment="1">
      <alignment horizontal="left" vertical="center" wrapText="1"/>
    </xf>
    <xf numFmtId="0" fontId="24" fillId="0" borderId="9" xfId="0" applyFont="1" applyBorder="1" applyAlignment="1">
      <alignment vertical="center"/>
    </xf>
    <xf numFmtId="0" fontId="24" fillId="0" borderId="10" xfId="0" applyFont="1" applyBorder="1" applyAlignment="1">
      <alignment vertical="center"/>
    </xf>
    <xf numFmtId="0" fontId="22" fillId="0" borderId="16" xfId="0" applyFont="1" applyBorder="1" applyAlignment="1">
      <alignment vertical="center"/>
    </xf>
    <xf numFmtId="0" fontId="22" fillId="7" borderId="16" xfId="0" applyFont="1" applyFill="1" applyBorder="1" applyAlignment="1">
      <alignment vertical="center"/>
    </xf>
    <xf numFmtId="0" fontId="15" fillId="7" borderId="0" xfId="0" applyFont="1" applyFill="1" applyAlignment="1">
      <alignment horizontal="center"/>
    </xf>
    <xf numFmtId="0" fontId="12" fillId="7" borderId="0" xfId="0" applyFont="1" applyFill="1" applyBorder="1" applyAlignment="1">
      <alignment horizontal="center" vertical="center"/>
    </xf>
    <xf numFmtId="0" fontId="27" fillId="0" borderId="0" xfId="0" applyFont="1" applyBorder="1" applyAlignment="1">
      <alignment horizontal="center"/>
    </xf>
    <xf numFmtId="0" fontId="18" fillId="0" borderId="0" xfId="0" applyFont="1" applyAlignment="1">
      <alignment horizontal="center" wrapText="1"/>
    </xf>
    <xf numFmtId="0" fontId="15" fillId="7" borderId="9" xfId="0" applyFont="1" applyFill="1" applyBorder="1" applyAlignment="1">
      <alignment horizontal="center"/>
    </xf>
    <xf numFmtId="0" fontId="15"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15" fillId="0" borderId="0" xfId="0" applyFont="1" applyAlignment="1">
      <alignment horizontal="left" vertical="center"/>
    </xf>
    <xf numFmtId="0" fontId="13" fillId="0" borderId="0" xfId="0" applyFont="1" applyBorder="1" applyAlignment="1">
      <alignment horizontal="center"/>
    </xf>
    <xf numFmtId="0" fontId="15" fillId="0" borderId="0" xfId="0" applyFont="1" applyAlignment="1">
      <alignment horizontal="left" vertical="center" wrapText="1"/>
    </xf>
    <xf numFmtId="0" fontId="24" fillId="0" borderId="9" xfId="0" applyFont="1" applyBorder="1" applyAlignment="1">
      <alignment horizontal="left" vertical="center"/>
    </xf>
    <xf numFmtId="0" fontId="24" fillId="0" borderId="10" xfId="0" applyFont="1" applyBorder="1" applyAlignment="1">
      <alignment horizontal="left" vertical="center"/>
    </xf>
  </cellXfs>
  <cellStyles count="323">
    <cellStyle name="=C:\WINNT\SYSTEM32\COMMAND.COM" xfId="1"/>
    <cellStyle name="20% - Énfasis1 2" xfId="103"/>
    <cellStyle name="20% - Énfasis2 2" xfId="104"/>
    <cellStyle name="20% - Énfasis3 2" xfId="105"/>
    <cellStyle name="20% - Énfasis4 2" xfId="106"/>
    <cellStyle name="40% - Énfasis3 2" xfId="107"/>
    <cellStyle name="60% - Énfasis3 2" xfId="108"/>
    <cellStyle name="60% - Énfasis4 2" xfId="109"/>
    <cellStyle name="60% - Énfasis6 2" xfId="110"/>
    <cellStyle name="Euro" xfId="10"/>
    <cellStyle name="Fecha" xfId="20"/>
    <cellStyle name="Fijo" xfId="21"/>
    <cellStyle name="HEADING1" xfId="22"/>
    <cellStyle name="HEADING2" xfId="23"/>
    <cellStyle name="Millares" xfId="2" builtinId="3"/>
    <cellStyle name="Millares 10" xfId="124"/>
    <cellStyle name="Millares 10 2" xfId="298"/>
    <cellStyle name="Millares 11" xfId="260"/>
    <cellStyle name="Millares 12" xfId="24"/>
    <cellStyle name="Millares 12 2" xfId="268"/>
    <cellStyle name="Millares 13" xfId="25"/>
    <cellStyle name="Millares 13 2" xfId="269"/>
    <cellStyle name="Millares 14" xfId="26"/>
    <cellStyle name="Millares 14 2" xfId="270"/>
    <cellStyle name="Millares 15" xfId="27"/>
    <cellStyle name="Millares 15 2" xfId="271"/>
    <cellStyle name="Millares 2" xfId="5"/>
    <cellStyle name="Millares 2 10" xfId="29"/>
    <cellStyle name="Millares 2 10 2" xfId="273"/>
    <cellStyle name="Millares 2 11" xfId="30"/>
    <cellStyle name="Millares 2 11 2" xfId="274"/>
    <cellStyle name="Millares 2 12" xfId="31"/>
    <cellStyle name="Millares 2 12 2" xfId="275"/>
    <cellStyle name="Millares 2 13" xfId="32"/>
    <cellStyle name="Millares 2 13 2" xfId="276"/>
    <cellStyle name="Millares 2 14" xfId="33"/>
    <cellStyle name="Millares 2 14 2" xfId="277"/>
    <cellStyle name="Millares 2 15" xfId="34"/>
    <cellStyle name="Millares 2 15 2" xfId="278"/>
    <cellStyle name="Millares 2 16" xfId="114"/>
    <cellStyle name="Millares 2 16 2" xfId="296"/>
    <cellStyle name="Millares 2 17" xfId="119"/>
    <cellStyle name="Millares 2 17 2" xfId="297"/>
    <cellStyle name="Millares 2 18" xfId="28"/>
    <cellStyle name="Millares 2 18 2" xfId="272"/>
    <cellStyle name="Millares 2 19" xfId="245"/>
    <cellStyle name="Millares 2 19 2" xfId="304"/>
    <cellStyle name="Millares 2 2" xfId="11"/>
    <cellStyle name="Millares 2 2 2" xfId="125"/>
    <cellStyle name="Millares 2 2 2 2" xfId="299"/>
    <cellStyle name="Millares 2 2 3" xfId="35"/>
    <cellStyle name="Millares 2 2 3 2" xfId="279"/>
    <cellStyle name="Millares 2 2 4" xfId="248"/>
    <cellStyle name="Millares 2 2 4 2" xfId="307"/>
    <cellStyle name="Millares 2 2 5" xfId="255"/>
    <cellStyle name="Millares 2 2 5 2" xfId="314"/>
    <cellStyle name="Millares 2 2 6" xfId="262"/>
    <cellStyle name="Millares 2 2 7" xfId="319"/>
    <cellStyle name="Millares 2 20" xfId="246"/>
    <cellStyle name="Millares 2 20 2" xfId="305"/>
    <cellStyle name="Millares 2 21" xfId="247"/>
    <cellStyle name="Millares 2 21 2" xfId="306"/>
    <cellStyle name="Millares 2 22" xfId="252"/>
    <cellStyle name="Millares 2 22 2" xfId="311"/>
    <cellStyle name="Millares 2 23" xfId="253"/>
    <cellStyle name="Millares 2 23 2" xfId="312"/>
    <cellStyle name="Millares 2 24" xfId="254"/>
    <cellStyle name="Millares 2 24 2" xfId="313"/>
    <cellStyle name="Millares 2 25" xfId="259"/>
    <cellStyle name="Millares 2 26" xfId="261"/>
    <cellStyle name="Millares 2 27" xfId="318"/>
    <cellStyle name="Millares 2 3" xfId="12"/>
    <cellStyle name="Millares 2 3 2" xfId="36"/>
    <cellStyle name="Millares 2 3 2 2" xfId="280"/>
    <cellStyle name="Millares 2 3 3" xfId="249"/>
    <cellStyle name="Millares 2 3 3 2" xfId="308"/>
    <cellStyle name="Millares 2 3 4" xfId="256"/>
    <cellStyle name="Millares 2 3 4 2" xfId="315"/>
    <cellStyle name="Millares 2 3 5" xfId="263"/>
    <cellStyle name="Millares 2 3 6" xfId="320"/>
    <cellStyle name="Millares 2 4" xfId="37"/>
    <cellStyle name="Millares 2 4 2" xfId="281"/>
    <cellStyle name="Millares 2 5" xfId="38"/>
    <cellStyle name="Millares 2 5 2" xfId="282"/>
    <cellStyle name="Millares 2 6" xfId="39"/>
    <cellStyle name="Millares 2 6 2" xfId="283"/>
    <cellStyle name="Millares 2 7" xfId="40"/>
    <cellStyle name="Millares 2 7 2" xfId="284"/>
    <cellStyle name="Millares 2 8" xfId="41"/>
    <cellStyle name="Millares 2 8 2" xfId="285"/>
    <cellStyle name="Millares 2 9" xfId="42"/>
    <cellStyle name="Millares 2 9 2" xfId="286"/>
    <cellStyle name="Millares 3" xfId="13"/>
    <cellStyle name="Millares 3 10" xfId="321"/>
    <cellStyle name="Millares 3 2" xfId="43"/>
    <cellStyle name="Millares 3 2 2" xfId="287"/>
    <cellStyle name="Millares 3 3" xfId="44"/>
    <cellStyle name="Millares 3 3 2" xfId="288"/>
    <cellStyle name="Millares 3 4" xfId="45"/>
    <cellStyle name="Millares 3 4 2" xfId="289"/>
    <cellStyle name="Millares 3 5" xfId="46"/>
    <cellStyle name="Millares 3 5 2" xfId="290"/>
    <cellStyle name="Millares 3 6" xfId="111"/>
    <cellStyle name="Millares 3 6 2" xfId="295"/>
    <cellStyle name="Millares 3 7" xfId="250"/>
    <cellStyle name="Millares 3 7 2" xfId="309"/>
    <cellStyle name="Millares 3 8" xfId="257"/>
    <cellStyle name="Millares 3 8 2" xfId="316"/>
    <cellStyle name="Millares 3 9" xfId="264"/>
    <cellStyle name="Millares 4" xfId="47"/>
    <cellStyle name="Millares 4 2" xfId="102"/>
    <cellStyle name="Millares 4 3" xfId="126"/>
    <cellStyle name="Millares 4 3 2" xfId="300"/>
    <cellStyle name="Millares 4 4" xfId="291"/>
    <cellStyle name="Millares 5" xfId="127"/>
    <cellStyle name="Millares 5 2" xfId="301"/>
    <cellStyle name="Millares 6" xfId="48"/>
    <cellStyle name="Millares 6 2" xfId="292"/>
    <cellStyle name="Millares 7" xfId="49"/>
    <cellStyle name="Millares 7 2" xfId="293"/>
    <cellStyle name="Millares 8" xfId="50"/>
    <cellStyle name="Millares 8 2" xfId="128"/>
    <cellStyle name="Millares 8 2 2" xfId="302"/>
    <cellStyle name="Millares 8 3" xfId="294"/>
    <cellStyle name="Millares 9" xfId="129"/>
    <cellStyle name="Millares 9 2" xfId="303"/>
    <cellStyle name="Moneda 2" xfId="14"/>
    <cellStyle name="Moneda 2 2" xfId="251"/>
    <cellStyle name="Moneda 2 2 2" xfId="310"/>
    <cellStyle name="Moneda 2 3" xfId="258"/>
    <cellStyle name="Moneda 2 3 2" xfId="317"/>
    <cellStyle name="Moneda 2 4" xfId="265"/>
    <cellStyle name="Moneda 2 5" xfId="322"/>
    <cellStyle name="Normal" xfId="0" builtinId="0"/>
    <cellStyle name="Normal 10" xfId="130"/>
    <cellStyle name="Normal 10 2" xfId="51"/>
    <cellStyle name="Normal 10 3" xfId="52"/>
    <cellStyle name="Normal 10 4" xfId="53"/>
    <cellStyle name="Normal 10 5" xfId="54"/>
    <cellStyle name="Normal 11" xfId="131"/>
    <cellStyle name="Normal 12" xfId="55"/>
    <cellStyle name="Normal 12 2" xfId="132"/>
    <cellStyle name="Normal 13" xfId="133"/>
    <cellStyle name="Normal 14" xfId="56"/>
    <cellStyle name="Normal 2" xfId="3"/>
    <cellStyle name="Normal 2 10" xfId="57"/>
    <cellStyle name="Normal 2 10 2" xfId="134"/>
    <cellStyle name="Normal 2 10 3" xfId="135"/>
    <cellStyle name="Normal 2 11" xfId="58"/>
    <cellStyle name="Normal 2 11 2" xfId="136"/>
    <cellStyle name="Normal 2 11 3" xfId="137"/>
    <cellStyle name="Normal 2 12" xfId="59"/>
    <cellStyle name="Normal 2 12 2" xfId="138"/>
    <cellStyle name="Normal 2 12 3" xfId="139"/>
    <cellStyle name="Normal 2 13" xfId="60"/>
    <cellStyle name="Normal 2 13 2" xfId="140"/>
    <cellStyle name="Normal 2 13 3" xfId="141"/>
    <cellStyle name="Normal 2 14" xfId="61"/>
    <cellStyle name="Normal 2 14 2" xfId="142"/>
    <cellStyle name="Normal 2 14 3" xfId="143"/>
    <cellStyle name="Normal 2 15" xfId="62"/>
    <cellStyle name="Normal 2 15 2" xfId="144"/>
    <cellStyle name="Normal 2 15 3" xfId="145"/>
    <cellStyle name="Normal 2 16" xfId="63"/>
    <cellStyle name="Normal 2 16 2" xfId="146"/>
    <cellStyle name="Normal 2 16 3" xfId="147"/>
    <cellStyle name="Normal 2 17" xfId="64"/>
    <cellStyle name="Normal 2 17 2" xfId="148"/>
    <cellStyle name="Normal 2 17 3" xfId="149"/>
    <cellStyle name="Normal 2 18" xfId="65"/>
    <cellStyle name="Normal 2 18 2" xfId="150"/>
    <cellStyle name="Normal 2 19" xfId="112"/>
    <cellStyle name="Normal 2 2" xfId="6"/>
    <cellStyle name="Normal 2 2 10" xfId="152"/>
    <cellStyle name="Normal 2 2 11" xfId="153"/>
    <cellStyle name="Normal 2 2 12" xfId="154"/>
    <cellStyle name="Normal 2 2 13" xfId="155"/>
    <cellStyle name="Normal 2 2 14" xfId="156"/>
    <cellStyle name="Normal 2 2 15" xfId="157"/>
    <cellStyle name="Normal 2 2 16" xfId="158"/>
    <cellStyle name="Normal 2 2 17" xfId="159"/>
    <cellStyle name="Normal 2 2 18" xfId="160"/>
    <cellStyle name="Normal 2 2 19" xfId="161"/>
    <cellStyle name="Normal 2 2 2" xfId="162"/>
    <cellStyle name="Normal 2 2 2 2" xfId="163"/>
    <cellStyle name="Normal 2 2 2 3" xfId="164"/>
    <cellStyle name="Normal 2 2 2 4" xfId="165"/>
    <cellStyle name="Normal 2 2 2 5" xfId="166"/>
    <cellStyle name="Normal 2 2 2 6" xfId="167"/>
    <cellStyle name="Normal 2 2 2 7" xfId="168"/>
    <cellStyle name="Normal 2 2 20" xfId="169"/>
    <cellStyle name="Normal 2 2 21" xfId="170"/>
    <cellStyle name="Normal 2 2 22" xfId="171"/>
    <cellStyle name="Normal 2 2 23" xfId="151"/>
    <cellStyle name="Normal 2 2 3" xfId="172"/>
    <cellStyle name="Normal 2 2 4" xfId="173"/>
    <cellStyle name="Normal 2 2 5" xfId="174"/>
    <cellStyle name="Normal 2 2 6" xfId="175"/>
    <cellStyle name="Normal 2 2 7" xfId="176"/>
    <cellStyle name="Normal 2 2 8" xfId="177"/>
    <cellStyle name="Normal 2 2 9" xfId="178"/>
    <cellStyle name="Normal 2 20" xfId="179"/>
    <cellStyle name="Normal 2 21" xfId="180"/>
    <cellStyle name="Normal 2 22" xfId="181"/>
    <cellStyle name="Normal 2 23" xfId="182"/>
    <cellStyle name="Normal 2 24" xfId="183"/>
    <cellStyle name="Normal 2 25" xfId="184"/>
    <cellStyle name="Normal 2 26" xfId="185"/>
    <cellStyle name="Normal 2 27" xfId="186"/>
    <cellStyle name="Normal 2 28" xfId="187"/>
    <cellStyle name="Normal 2 29" xfId="188"/>
    <cellStyle name="Normal 2 3" xfId="66"/>
    <cellStyle name="Normal 2 3 2" xfId="190"/>
    <cellStyle name="Normal 2 3 3" xfId="191"/>
    <cellStyle name="Normal 2 3 4" xfId="192"/>
    <cellStyle name="Normal 2 3 5" xfId="193"/>
    <cellStyle name="Normal 2 3 6" xfId="194"/>
    <cellStyle name="Normal 2 3 7" xfId="195"/>
    <cellStyle name="Normal 2 3 8" xfId="189"/>
    <cellStyle name="Normal 2 30" xfId="196"/>
    <cellStyle name="Normal 2 4" xfId="67"/>
    <cellStyle name="Normal 2 4 2" xfId="197"/>
    <cellStyle name="Normal 2 4 3" xfId="198"/>
    <cellStyle name="Normal 2 5" xfId="68"/>
    <cellStyle name="Normal 2 5 2" xfId="199"/>
    <cellStyle name="Normal 2 5 3" xfId="200"/>
    <cellStyle name="Normal 2 6" xfId="69"/>
    <cellStyle name="Normal 2 6 2" xfId="201"/>
    <cellStyle name="Normal 2 6 3" xfId="202"/>
    <cellStyle name="Normal 2 7" xfId="70"/>
    <cellStyle name="Normal 2 7 2" xfId="203"/>
    <cellStyle name="Normal 2 7 3" xfId="204"/>
    <cellStyle name="Normal 2 8" xfId="71"/>
    <cellStyle name="Normal 2 8 2" xfId="205"/>
    <cellStyle name="Normal 2 8 3" xfId="206"/>
    <cellStyle name="Normal 2 82" xfId="207"/>
    <cellStyle name="Normal 2 83" xfId="208"/>
    <cellStyle name="Normal 2 86" xfId="209"/>
    <cellStyle name="Normal 2 9" xfId="72"/>
    <cellStyle name="Normal 2 9 2" xfId="210"/>
    <cellStyle name="Normal 2 9 3" xfId="211"/>
    <cellStyle name="Normal 3" xfId="7"/>
    <cellStyle name="Normal 3 2" xfId="74"/>
    <cellStyle name="Normal 3 3" xfId="75"/>
    <cellStyle name="Normal 3 4" xfId="76"/>
    <cellStyle name="Normal 3 5" xfId="77"/>
    <cellStyle name="Normal 3 6" xfId="78"/>
    <cellStyle name="Normal 3 7" xfId="79"/>
    <cellStyle name="Normal 3 8" xfId="80"/>
    <cellStyle name="Normal 3 9" xfId="73"/>
    <cellStyle name="Normal 4" xfId="15"/>
    <cellStyle name="Normal 4 2" xfId="8"/>
    <cellStyle name="Normal 4 2 2" xfId="115"/>
    <cellStyle name="Normal 4 3" xfId="120"/>
    <cellStyle name="Normal 4 4" xfId="123"/>
    <cellStyle name="Normal 4 5" xfId="81"/>
    <cellStyle name="Normal 4 6" xfId="266"/>
    <cellStyle name="Normal 5" xfId="16"/>
    <cellStyle name="Normal 5 10" xfId="212"/>
    <cellStyle name="Normal 5 11" xfId="213"/>
    <cellStyle name="Normal 5 12" xfId="214"/>
    <cellStyle name="Normal 5 13" xfId="215"/>
    <cellStyle name="Normal 5 14" xfId="216"/>
    <cellStyle name="Normal 5 15" xfId="217"/>
    <cellStyle name="Normal 5 16" xfId="218"/>
    <cellStyle name="Normal 5 17" xfId="219"/>
    <cellStyle name="Normal 5 18" xfId="267"/>
    <cellStyle name="Normal 5 2" xfId="17"/>
    <cellStyle name="Normal 5 2 2" xfId="220"/>
    <cellStyle name="Normal 5 3" xfId="82"/>
    <cellStyle name="Normal 5 3 2" xfId="221"/>
    <cellStyle name="Normal 5 4" xfId="83"/>
    <cellStyle name="Normal 5 4 2" xfId="222"/>
    <cellStyle name="Normal 5 5" xfId="84"/>
    <cellStyle name="Normal 5 5 2" xfId="223"/>
    <cellStyle name="Normal 5 6" xfId="116"/>
    <cellStyle name="Normal 5 7" xfId="121"/>
    <cellStyle name="Normal 5 7 2" xfId="224"/>
    <cellStyle name="Normal 5 8" xfId="225"/>
    <cellStyle name="Normal 5 9" xfId="226"/>
    <cellStyle name="Normal 56" xfId="117"/>
    <cellStyle name="Normal 6" xfId="18"/>
    <cellStyle name="Normal 6 2" xfId="19"/>
    <cellStyle name="Normal 6 3" xfId="85"/>
    <cellStyle name="Normal 7" xfId="86"/>
    <cellStyle name="Normal 7 10" xfId="228"/>
    <cellStyle name="Normal 7 11" xfId="229"/>
    <cellStyle name="Normal 7 12" xfId="230"/>
    <cellStyle name="Normal 7 13" xfId="231"/>
    <cellStyle name="Normal 7 14" xfId="232"/>
    <cellStyle name="Normal 7 15" xfId="233"/>
    <cellStyle name="Normal 7 16" xfId="234"/>
    <cellStyle name="Normal 7 17" xfId="235"/>
    <cellStyle name="Normal 7 18" xfId="227"/>
    <cellStyle name="Normal 7 2" xfId="236"/>
    <cellStyle name="Normal 7 3" xfId="237"/>
    <cellStyle name="Normal 7 4" xfId="238"/>
    <cellStyle name="Normal 7 5" xfId="239"/>
    <cellStyle name="Normal 7 6" xfId="240"/>
    <cellStyle name="Normal 7 7" xfId="241"/>
    <cellStyle name="Normal 7 8" xfId="242"/>
    <cellStyle name="Normal 7 9" xfId="243"/>
    <cellStyle name="Normal 8" xfId="87"/>
    <cellStyle name="Normal 9" xfId="4"/>
    <cellStyle name="Normal 9 2" xfId="122"/>
    <cellStyle name="Normal 9 3" xfId="113"/>
    <cellStyle name="Notas 2" xfId="88"/>
    <cellStyle name="Porcentaje 2" xfId="118"/>
    <cellStyle name="Porcentual 2" xfId="9"/>
    <cellStyle name="SAPBEXstdItem" xfId="244"/>
    <cellStyle name="Total 10" xfId="89"/>
    <cellStyle name="Total 11" xfId="90"/>
    <cellStyle name="Total 12" xfId="91"/>
    <cellStyle name="Total 13" xfId="92"/>
    <cellStyle name="Total 14" xfId="93"/>
    <cellStyle name="Total 2" xfId="94"/>
    <cellStyle name="Total 3" xfId="95"/>
    <cellStyle name="Total 4" xfId="96"/>
    <cellStyle name="Total 5" xfId="97"/>
    <cellStyle name="Total 6" xfId="98"/>
    <cellStyle name="Total 7" xfId="99"/>
    <cellStyle name="Total 8" xfId="100"/>
    <cellStyle name="Total 9" xfId="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542</xdr:row>
          <xdr:rowOff>142875</xdr:rowOff>
        </xdr:from>
        <xdr:to>
          <xdr:col>5</xdr:col>
          <xdr:colOff>1533525</xdr:colOff>
          <xdr:row>573</xdr:row>
          <xdr:rowOff>152400</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212" t="s">
        <v>0</v>
      </c>
      <c r="B2" s="212"/>
      <c r="C2" s="212"/>
      <c r="D2" s="212"/>
      <c r="E2" s="13" t="e">
        <f>#REF!</f>
        <v>#REF!</v>
      </c>
    </row>
    <row r="3" spans="1:5">
      <c r="A3" s="212" t="s">
        <v>2</v>
      </c>
      <c r="B3" s="212"/>
      <c r="C3" s="212"/>
      <c r="D3" s="212"/>
      <c r="E3" s="13" t="e">
        <f>#REF!</f>
        <v>#REF!</v>
      </c>
    </row>
    <row r="4" spans="1:5">
      <c r="A4" s="212" t="s">
        <v>1</v>
      </c>
      <c r="B4" s="212"/>
      <c r="C4" s="212"/>
      <c r="D4" s="212"/>
      <c r="E4" s="14"/>
    </row>
    <row r="5" spans="1:5">
      <c r="A5" s="212" t="s">
        <v>70</v>
      </c>
      <c r="B5" s="212"/>
      <c r="C5" s="212"/>
      <c r="D5" s="212"/>
      <c r="E5" t="s">
        <v>68</v>
      </c>
    </row>
    <row r="6" spans="1:5">
      <c r="A6" s="6"/>
      <c r="B6" s="6"/>
      <c r="C6" s="207" t="s">
        <v>3</v>
      </c>
      <c r="D6" s="207"/>
      <c r="E6" s="1">
        <v>2013</v>
      </c>
    </row>
    <row r="7" spans="1:5">
      <c r="A7" s="203" t="s">
        <v>66</v>
      </c>
      <c r="B7" s="204" t="s">
        <v>6</v>
      </c>
      <c r="C7" s="205" t="s">
        <v>8</v>
      </c>
      <c r="D7" s="205"/>
      <c r="E7" s="8" t="e">
        <f>#REF!</f>
        <v>#REF!</v>
      </c>
    </row>
    <row r="8" spans="1:5">
      <c r="A8" s="203"/>
      <c r="B8" s="204"/>
      <c r="C8" s="205" t="s">
        <v>10</v>
      </c>
      <c r="D8" s="205"/>
      <c r="E8" s="8" t="e">
        <f>#REF!</f>
        <v>#REF!</v>
      </c>
    </row>
    <row r="9" spans="1:5">
      <c r="A9" s="203"/>
      <c r="B9" s="204"/>
      <c r="C9" s="205" t="s">
        <v>12</v>
      </c>
      <c r="D9" s="205"/>
      <c r="E9" s="8" t="e">
        <f>#REF!</f>
        <v>#REF!</v>
      </c>
    </row>
    <row r="10" spans="1:5">
      <c r="A10" s="203"/>
      <c r="B10" s="204"/>
      <c r="C10" s="205" t="s">
        <v>14</v>
      </c>
      <c r="D10" s="205"/>
      <c r="E10" s="8" t="e">
        <f>#REF!</f>
        <v>#REF!</v>
      </c>
    </row>
    <row r="11" spans="1:5">
      <c r="A11" s="203"/>
      <c r="B11" s="204"/>
      <c r="C11" s="205" t="s">
        <v>16</v>
      </c>
      <c r="D11" s="205"/>
      <c r="E11" s="8" t="e">
        <f>#REF!</f>
        <v>#REF!</v>
      </c>
    </row>
    <row r="12" spans="1:5">
      <c r="A12" s="203"/>
      <c r="B12" s="204"/>
      <c r="C12" s="205" t="s">
        <v>18</v>
      </c>
      <c r="D12" s="205"/>
      <c r="E12" s="8" t="e">
        <f>#REF!</f>
        <v>#REF!</v>
      </c>
    </row>
    <row r="13" spans="1:5">
      <c r="A13" s="203"/>
      <c r="B13" s="204"/>
      <c r="C13" s="205" t="s">
        <v>20</v>
      </c>
      <c r="D13" s="205"/>
      <c r="E13" s="8" t="e">
        <f>#REF!</f>
        <v>#REF!</v>
      </c>
    </row>
    <row r="14" spans="1:5" ht="15.75" thickBot="1">
      <c r="A14" s="203"/>
      <c r="B14" s="4"/>
      <c r="C14" s="206" t="s">
        <v>23</v>
      </c>
      <c r="D14" s="206"/>
      <c r="E14" s="9" t="e">
        <f>#REF!</f>
        <v>#REF!</v>
      </c>
    </row>
    <row r="15" spans="1:5">
      <c r="A15" s="203"/>
      <c r="B15" s="204" t="s">
        <v>25</v>
      </c>
      <c r="C15" s="205" t="s">
        <v>27</v>
      </c>
      <c r="D15" s="205"/>
      <c r="E15" s="8" t="e">
        <f>#REF!</f>
        <v>#REF!</v>
      </c>
    </row>
    <row r="16" spans="1:5">
      <c r="A16" s="203"/>
      <c r="B16" s="204"/>
      <c r="C16" s="205" t="s">
        <v>29</v>
      </c>
      <c r="D16" s="205"/>
      <c r="E16" s="8" t="e">
        <f>#REF!</f>
        <v>#REF!</v>
      </c>
    </row>
    <row r="17" spans="1:5">
      <c r="A17" s="203"/>
      <c r="B17" s="204"/>
      <c r="C17" s="205" t="s">
        <v>31</v>
      </c>
      <c r="D17" s="205"/>
      <c r="E17" s="8" t="e">
        <f>#REF!</f>
        <v>#REF!</v>
      </c>
    </row>
    <row r="18" spans="1:5">
      <c r="A18" s="203"/>
      <c r="B18" s="204"/>
      <c r="C18" s="205" t="s">
        <v>33</v>
      </c>
      <c r="D18" s="205"/>
      <c r="E18" s="8" t="e">
        <f>#REF!</f>
        <v>#REF!</v>
      </c>
    </row>
    <row r="19" spans="1:5">
      <c r="A19" s="203"/>
      <c r="B19" s="204"/>
      <c r="C19" s="205" t="s">
        <v>35</v>
      </c>
      <c r="D19" s="205"/>
      <c r="E19" s="8" t="e">
        <f>#REF!</f>
        <v>#REF!</v>
      </c>
    </row>
    <row r="20" spans="1:5">
      <c r="A20" s="203"/>
      <c r="B20" s="204"/>
      <c r="C20" s="205" t="s">
        <v>37</v>
      </c>
      <c r="D20" s="205"/>
      <c r="E20" s="8" t="e">
        <f>#REF!</f>
        <v>#REF!</v>
      </c>
    </row>
    <row r="21" spans="1:5">
      <c r="A21" s="203"/>
      <c r="B21" s="204"/>
      <c r="C21" s="205" t="s">
        <v>39</v>
      </c>
      <c r="D21" s="205"/>
      <c r="E21" s="8" t="e">
        <f>#REF!</f>
        <v>#REF!</v>
      </c>
    </row>
    <row r="22" spans="1:5">
      <c r="A22" s="203"/>
      <c r="B22" s="204"/>
      <c r="C22" s="205" t="s">
        <v>40</v>
      </c>
      <c r="D22" s="205"/>
      <c r="E22" s="8" t="e">
        <f>#REF!</f>
        <v>#REF!</v>
      </c>
    </row>
    <row r="23" spans="1:5">
      <c r="A23" s="203"/>
      <c r="B23" s="204"/>
      <c r="C23" s="205" t="s">
        <v>42</v>
      </c>
      <c r="D23" s="205"/>
      <c r="E23" s="8" t="e">
        <f>#REF!</f>
        <v>#REF!</v>
      </c>
    </row>
    <row r="24" spans="1:5" ht="15.75" thickBot="1">
      <c r="A24" s="203"/>
      <c r="B24" s="4"/>
      <c r="C24" s="206" t="s">
        <v>44</v>
      </c>
      <c r="D24" s="206"/>
      <c r="E24" s="9" t="e">
        <f>#REF!</f>
        <v>#REF!</v>
      </c>
    </row>
    <row r="25" spans="1:5" ht="15.75" thickBot="1">
      <c r="A25" s="203"/>
      <c r="B25" s="2"/>
      <c r="C25" s="206" t="s">
        <v>46</v>
      </c>
      <c r="D25" s="206"/>
      <c r="E25" s="9" t="e">
        <f>#REF!</f>
        <v>#REF!</v>
      </c>
    </row>
    <row r="26" spans="1:5">
      <c r="A26" s="203" t="s">
        <v>67</v>
      </c>
      <c r="B26" s="204" t="s">
        <v>7</v>
      </c>
      <c r="C26" s="205" t="s">
        <v>9</v>
      </c>
      <c r="D26" s="205"/>
      <c r="E26" s="8" t="e">
        <f>#REF!</f>
        <v>#REF!</v>
      </c>
    </row>
    <row r="27" spans="1:5">
      <c r="A27" s="203"/>
      <c r="B27" s="204"/>
      <c r="C27" s="205" t="s">
        <v>11</v>
      </c>
      <c r="D27" s="205"/>
      <c r="E27" s="8" t="e">
        <f>#REF!</f>
        <v>#REF!</v>
      </c>
    </row>
    <row r="28" spans="1:5">
      <c r="A28" s="203"/>
      <c r="B28" s="204"/>
      <c r="C28" s="205" t="s">
        <v>13</v>
      </c>
      <c r="D28" s="205"/>
      <c r="E28" s="8" t="e">
        <f>#REF!</f>
        <v>#REF!</v>
      </c>
    </row>
    <row r="29" spans="1:5">
      <c r="A29" s="203"/>
      <c r="B29" s="204"/>
      <c r="C29" s="205" t="s">
        <v>15</v>
      </c>
      <c r="D29" s="205"/>
      <c r="E29" s="8" t="e">
        <f>#REF!</f>
        <v>#REF!</v>
      </c>
    </row>
    <row r="30" spans="1:5">
      <c r="A30" s="203"/>
      <c r="B30" s="204"/>
      <c r="C30" s="205" t="s">
        <v>17</v>
      </c>
      <c r="D30" s="205"/>
      <c r="E30" s="8" t="e">
        <f>#REF!</f>
        <v>#REF!</v>
      </c>
    </row>
    <row r="31" spans="1:5">
      <c r="A31" s="203"/>
      <c r="B31" s="204"/>
      <c r="C31" s="205" t="s">
        <v>19</v>
      </c>
      <c r="D31" s="205"/>
      <c r="E31" s="8" t="e">
        <f>#REF!</f>
        <v>#REF!</v>
      </c>
    </row>
    <row r="32" spans="1:5">
      <c r="A32" s="203"/>
      <c r="B32" s="204"/>
      <c r="C32" s="205" t="s">
        <v>21</v>
      </c>
      <c r="D32" s="205"/>
      <c r="E32" s="8" t="e">
        <f>#REF!</f>
        <v>#REF!</v>
      </c>
    </row>
    <row r="33" spans="1:5">
      <c r="A33" s="203"/>
      <c r="B33" s="204"/>
      <c r="C33" s="205" t="s">
        <v>22</v>
      </c>
      <c r="D33" s="205"/>
      <c r="E33" s="8" t="e">
        <f>#REF!</f>
        <v>#REF!</v>
      </c>
    </row>
    <row r="34" spans="1:5" ht="15.75" thickBot="1">
      <c r="A34" s="203"/>
      <c r="B34" s="4"/>
      <c r="C34" s="206" t="s">
        <v>24</v>
      </c>
      <c r="D34" s="206"/>
      <c r="E34" s="9" t="e">
        <f>#REF!</f>
        <v>#REF!</v>
      </c>
    </row>
    <row r="35" spans="1:5">
      <c r="A35" s="203"/>
      <c r="B35" s="204" t="s">
        <v>26</v>
      </c>
      <c r="C35" s="205" t="s">
        <v>28</v>
      </c>
      <c r="D35" s="205"/>
      <c r="E35" s="8" t="e">
        <f>#REF!</f>
        <v>#REF!</v>
      </c>
    </row>
    <row r="36" spans="1:5">
      <c r="A36" s="203"/>
      <c r="B36" s="204"/>
      <c r="C36" s="205" t="s">
        <v>30</v>
      </c>
      <c r="D36" s="205"/>
      <c r="E36" s="8" t="e">
        <f>#REF!</f>
        <v>#REF!</v>
      </c>
    </row>
    <row r="37" spans="1:5">
      <c r="A37" s="203"/>
      <c r="B37" s="204"/>
      <c r="C37" s="205" t="s">
        <v>32</v>
      </c>
      <c r="D37" s="205"/>
      <c r="E37" s="8" t="e">
        <f>#REF!</f>
        <v>#REF!</v>
      </c>
    </row>
    <row r="38" spans="1:5">
      <c r="A38" s="203"/>
      <c r="B38" s="204"/>
      <c r="C38" s="205" t="s">
        <v>34</v>
      </c>
      <c r="D38" s="205"/>
      <c r="E38" s="8" t="e">
        <f>#REF!</f>
        <v>#REF!</v>
      </c>
    </row>
    <row r="39" spans="1:5">
      <c r="A39" s="203"/>
      <c r="B39" s="204"/>
      <c r="C39" s="205" t="s">
        <v>36</v>
      </c>
      <c r="D39" s="205"/>
      <c r="E39" s="8" t="e">
        <f>#REF!</f>
        <v>#REF!</v>
      </c>
    </row>
    <row r="40" spans="1:5">
      <c r="A40" s="203"/>
      <c r="B40" s="204"/>
      <c r="C40" s="205" t="s">
        <v>38</v>
      </c>
      <c r="D40" s="205"/>
      <c r="E40" s="8" t="e">
        <f>#REF!</f>
        <v>#REF!</v>
      </c>
    </row>
    <row r="41" spans="1:5" ht="15.75" thickBot="1">
      <c r="A41" s="203"/>
      <c r="B41" s="2"/>
      <c r="C41" s="206" t="s">
        <v>41</v>
      </c>
      <c r="D41" s="206"/>
      <c r="E41" s="9" t="e">
        <f>#REF!</f>
        <v>#REF!</v>
      </c>
    </row>
    <row r="42" spans="1:5" ht="15.75" thickBot="1">
      <c r="A42" s="203"/>
      <c r="B42" s="2"/>
      <c r="C42" s="206" t="s">
        <v>43</v>
      </c>
      <c r="D42" s="206"/>
      <c r="E42" s="9" t="e">
        <f>#REF!</f>
        <v>#REF!</v>
      </c>
    </row>
    <row r="43" spans="1:5">
      <c r="A43" s="3"/>
      <c r="B43" s="204" t="s">
        <v>45</v>
      </c>
      <c r="C43" s="208" t="s">
        <v>47</v>
      </c>
      <c r="D43" s="208"/>
      <c r="E43" s="10" t="e">
        <f>#REF!</f>
        <v>#REF!</v>
      </c>
    </row>
    <row r="44" spans="1:5">
      <c r="A44" s="3"/>
      <c r="B44" s="204"/>
      <c r="C44" s="205" t="s">
        <v>48</v>
      </c>
      <c r="D44" s="205"/>
      <c r="E44" s="8" t="e">
        <f>#REF!</f>
        <v>#REF!</v>
      </c>
    </row>
    <row r="45" spans="1:5">
      <c r="A45" s="3"/>
      <c r="B45" s="204"/>
      <c r="C45" s="205" t="s">
        <v>49</v>
      </c>
      <c r="D45" s="205"/>
      <c r="E45" s="8" t="e">
        <f>#REF!</f>
        <v>#REF!</v>
      </c>
    </row>
    <row r="46" spans="1:5">
      <c r="A46" s="3"/>
      <c r="B46" s="204"/>
      <c r="C46" s="205" t="s">
        <v>50</v>
      </c>
      <c r="D46" s="205"/>
      <c r="E46" s="8" t="e">
        <f>#REF!</f>
        <v>#REF!</v>
      </c>
    </row>
    <row r="47" spans="1:5">
      <c r="A47" s="3"/>
      <c r="B47" s="204"/>
      <c r="C47" s="208" t="s">
        <v>51</v>
      </c>
      <c r="D47" s="208"/>
      <c r="E47" s="10" t="e">
        <f>#REF!</f>
        <v>#REF!</v>
      </c>
    </row>
    <row r="48" spans="1:5">
      <c r="A48" s="3"/>
      <c r="B48" s="204"/>
      <c r="C48" s="205" t="s">
        <v>52</v>
      </c>
      <c r="D48" s="205"/>
      <c r="E48" s="8" t="e">
        <f>#REF!</f>
        <v>#REF!</v>
      </c>
    </row>
    <row r="49" spans="1:5">
      <c r="A49" s="3"/>
      <c r="B49" s="204"/>
      <c r="C49" s="205" t="s">
        <v>53</v>
      </c>
      <c r="D49" s="205"/>
      <c r="E49" s="8" t="e">
        <f>#REF!</f>
        <v>#REF!</v>
      </c>
    </row>
    <row r="50" spans="1:5">
      <c r="A50" s="3"/>
      <c r="B50" s="204"/>
      <c r="C50" s="205" t="s">
        <v>54</v>
      </c>
      <c r="D50" s="205"/>
      <c r="E50" s="8" t="e">
        <f>#REF!</f>
        <v>#REF!</v>
      </c>
    </row>
    <row r="51" spans="1:5">
      <c r="A51" s="3"/>
      <c r="B51" s="204"/>
      <c r="C51" s="205" t="s">
        <v>55</v>
      </c>
      <c r="D51" s="205"/>
      <c r="E51" s="8" t="e">
        <f>#REF!</f>
        <v>#REF!</v>
      </c>
    </row>
    <row r="52" spans="1:5">
      <c r="A52" s="3"/>
      <c r="B52" s="204"/>
      <c r="C52" s="205" t="s">
        <v>56</v>
      </c>
      <c r="D52" s="205"/>
      <c r="E52" s="8" t="e">
        <f>#REF!</f>
        <v>#REF!</v>
      </c>
    </row>
    <row r="53" spans="1:5">
      <c r="A53" s="3"/>
      <c r="B53" s="204"/>
      <c r="C53" s="208" t="s">
        <v>57</v>
      </c>
      <c r="D53" s="208"/>
      <c r="E53" s="10" t="e">
        <f>#REF!</f>
        <v>#REF!</v>
      </c>
    </row>
    <row r="54" spans="1:5">
      <c r="A54" s="3"/>
      <c r="B54" s="204"/>
      <c r="C54" s="205" t="s">
        <v>58</v>
      </c>
      <c r="D54" s="205"/>
      <c r="E54" s="8" t="e">
        <f>#REF!</f>
        <v>#REF!</v>
      </c>
    </row>
    <row r="55" spans="1:5">
      <c r="A55" s="3"/>
      <c r="B55" s="204"/>
      <c r="C55" s="205" t="s">
        <v>59</v>
      </c>
      <c r="D55" s="205"/>
      <c r="E55" s="8" t="e">
        <f>#REF!</f>
        <v>#REF!</v>
      </c>
    </row>
    <row r="56" spans="1:5" ht="15.75" thickBot="1">
      <c r="A56" s="3"/>
      <c r="B56" s="204"/>
      <c r="C56" s="206" t="s">
        <v>60</v>
      </c>
      <c r="D56" s="206"/>
      <c r="E56" s="9" t="e">
        <f>#REF!</f>
        <v>#REF!</v>
      </c>
    </row>
    <row r="57" spans="1:5" ht="15.75" thickBot="1">
      <c r="A57" s="3"/>
      <c r="B57" s="2"/>
      <c r="C57" s="206" t="s">
        <v>61</v>
      </c>
      <c r="D57" s="206"/>
      <c r="E57" s="9" t="e">
        <f>#REF!</f>
        <v>#REF!</v>
      </c>
    </row>
    <row r="58" spans="1:5">
      <c r="A58" s="3"/>
      <c r="B58" s="2"/>
      <c r="C58" s="207" t="s">
        <v>3</v>
      </c>
      <c r="D58" s="207"/>
      <c r="E58" s="1">
        <v>2012</v>
      </c>
    </row>
    <row r="59" spans="1:5">
      <c r="A59" s="203" t="s">
        <v>66</v>
      </c>
      <c r="B59" s="204" t="s">
        <v>6</v>
      </c>
      <c r="C59" s="205" t="s">
        <v>8</v>
      </c>
      <c r="D59" s="205"/>
      <c r="E59" s="8" t="e">
        <f>#REF!</f>
        <v>#REF!</v>
      </c>
    </row>
    <row r="60" spans="1:5">
      <c r="A60" s="203"/>
      <c r="B60" s="204"/>
      <c r="C60" s="205" t="s">
        <v>10</v>
      </c>
      <c r="D60" s="205"/>
      <c r="E60" s="8" t="e">
        <f>#REF!</f>
        <v>#REF!</v>
      </c>
    </row>
    <row r="61" spans="1:5">
      <c r="A61" s="203"/>
      <c r="B61" s="204"/>
      <c r="C61" s="205" t="s">
        <v>12</v>
      </c>
      <c r="D61" s="205"/>
      <c r="E61" s="8" t="e">
        <f>#REF!</f>
        <v>#REF!</v>
      </c>
    </row>
    <row r="62" spans="1:5">
      <c r="A62" s="203"/>
      <c r="B62" s="204"/>
      <c r="C62" s="205" t="s">
        <v>14</v>
      </c>
      <c r="D62" s="205"/>
      <c r="E62" s="8" t="e">
        <f>#REF!</f>
        <v>#REF!</v>
      </c>
    </row>
    <row r="63" spans="1:5">
      <c r="A63" s="203"/>
      <c r="B63" s="204"/>
      <c r="C63" s="205" t="s">
        <v>16</v>
      </c>
      <c r="D63" s="205"/>
      <c r="E63" s="8" t="e">
        <f>#REF!</f>
        <v>#REF!</v>
      </c>
    </row>
    <row r="64" spans="1:5">
      <c r="A64" s="203"/>
      <c r="B64" s="204"/>
      <c r="C64" s="205" t="s">
        <v>18</v>
      </c>
      <c r="D64" s="205"/>
      <c r="E64" s="8" t="e">
        <f>#REF!</f>
        <v>#REF!</v>
      </c>
    </row>
    <row r="65" spans="1:5">
      <c r="A65" s="203"/>
      <c r="B65" s="204"/>
      <c r="C65" s="205" t="s">
        <v>20</v>
      </c>
      <c r="D65" s="205"/>
      <c r="E65" s="8" t="e">
        <f>#REF!</f>
        <v>#REF!</v>
      </c>
    </row>
    <row r="66" spans="1:5" ht="15.75" thickBot="1">
      <c r="A66" s="203"/>
      <c r="B66" s="4"/>
      <c r="C66" s="206" t="s">
        <v>23</v>
      </c>
      <c r="D66" s="206"/>
      <c r="E66" s="9" t="e">
        <f>#REF!</f>
        <v>#REF!</v>
      </c>
    </row>
    <row r="67" spans="1:5">
      <c r="A67" s="203"/>
      <c r="B67" s="204" t="s">
        <v>25</v>
      </c>
      <c r="C67" s="205" t="s">
        <v>27</v>
      </c>
      <c r="D67" s="205"/>
      <c r="E67" s="8" t="e">
        <f>#REF!</f>
        <v>#REF!</v>
      </c>
    </row>
    <row r="68" spans="1:5">
      <c r="A68" s="203"/>
      <c r="B68" s="204"/>
      <c r="C68" s="205" t="s">
        <v>29</v>
      </c>
      <c r="D68" s="205"/>
      <c r="E68" s="8" t="e">
        <f>#REF!</f>
        <v>#REF!</v>
      </c>
    </row>
    <row r="69" spans="1:5">
      <c r="A69" s="203"/>
      <c r="B69" s="204"/>
      <c r="C69" s="205" t="s">
        <v>31</v>
      </c>
      <c r="D69" s="205"/>
      <c r="E69" s="8" t="e">
        <f>#REF!</f>
        <v>#REF!</v>
      </c>
    </row>
    <row r="70" spans="1:5">
      <c r="A70" s="203"/>
      <c r="B70" s="204"/>
      <c r="C70" s="205" t="s">
        <v>33</v>
      </c>
      <c r="D70" s="205"/>
      <c r="E70" s="8" t="e">
        <f>#REF!</f>
        <v>#REF!</v>
      </c>
    </row>
    <row r="71" spans="1:5">
      <c r="A71" s="203"/>
      <c r="B71" s="204"/>
      <c r="C71" s="205" t="s">
        <v>35</v>
      </c>
      <c r="D71" s="205"/>
      <c r="E71" s="8" t="e">
        <f>#REF!</f>
        <v>#REF!</v>
      </c>
    </row>
    <row r="72" spans="1:5">
      <c r="A72" s="203"/>
      <c r="B72" s="204"/>
      <c r="C72" s="205" t="s">
        <v>37</v>
      </c>
      <c r="D72" s="205"/>
      <c r="E72" s="8" t="e">
        <f>#REF!</f>
        <v>#REF!</v>
      </c>
    </row>
    <row r="73" spans="1:5">
      <c r="A73" s="203"/>
      <c r="B73" s="204"/>
      <c r="C73" s="205" t="s">
        <v>39</v>
      </c>
      <c r="D73" s="205"/>
      <c r="E73" s="8" t="e">
        <f>#REF!</f>
        <v>#REF!</v>
      </c>
    </row>
    <row r="74" spans="1:5">
      <c r="A74" s="203"/>
      <c r="B74" s="204"/>
      <c r="C74" s="205" t="s">
        <v>40</v>
      </c>
      <c r="D74" s="205"/>
      <c r="E74" s="8" t="e">
        <f>#REF!</f>
        <v>#REF!</v>
      </c>
    </row>
    <row r="75" spans="1:5">
      <c r="A75" s="203"/>
      <c r="B75" s="204"/>
      <c r="C75" s="205" t="s">
        <v>42</v>
      </c>
      <c r="D75" s="205"/>
      <c r="E75" s="8" t="e">
        <f>#REF!</f>
        <v>#REF!</v>
      </c>
    </row>
    <row r="76" spans="1:5" ht="15.75" thickBot="1">
      <c r="A76" s="203"/>
      <c r="B76" s="4"/>
      <c r="C76" s="206" t="s">
        <v>44</v>
      </c>
      <c r="D76" s="206"/>
      <c r="E76" s="9" t="e">
        <f>#REF!</f>
        <v>#REF!</v>
      </c>
    </row>
    <row r="77" spans="1:5" ht="15.75" thickBot="1">
      <c r="A77" s="203"/>
      <c r="B77" s="2"/>
      <c r="C77" s="206" t="s">
        <v>46</v>
      </c>
      <c r="D77" s="206"/>
      <c r="E77" s="9" t="e">
        <f>#REF!</f>
        <v>#REF!</v>
      </c>
    </row>
    <row r="78" spans="1:5">
      <c r="A78" s="203" t="s">
        <v>67</v>
      </c>
      <c r="B78" s="204" t="s">
        <v>7</v>
      </c>
      <c r="C78" s="205" t="s">
        <v>9</v>
      </c>
      <c r="D78" s="205"/>
      <c r="E78" s="8" t="e">
        <f>#REF!</f>
        <v>#REF!</v>
      </c>
    </row>
    <row r="79" spans="1:5">
      <c r="A79" s="203"/>
      <c r="B79" s="204"/>
      <c r="C79" s="205" t="s">
        <v>11</v>
      </c>
      <c r="D79" s="205"/>
      <c r="E79" s="8" t="e">
        <f>#REF!</f>
        <v>#REF!</v>
      </c>
    </row>
    <row r="80" spans="1:5">
      <c r="A80" s="203"/>
      <c r="B80" s="204"/>
      <c r="C80" s="205" t="s">
        <v>13</v>
      </c>
      <c r="D80" s="205"/>
      <c r="E80" s="8" t="e">
        <f>#REF!</f>
        <v>#REF!</v>
      </c>
    </row>
    <row r="81" spans="1:5">
      <c r="A81" s="203"/>
      <c r="B81" s="204"/>
      <c r="C81" s="205" t="s">
        <v>15</v>
      </c>
      <c r="D81" s="205"/>
      <c r="E81" s="8" t="e">
        <f>#REF!</f>
        <v>#REF!</v>
      </c>
    </row>
    <row r="82" spans="1:5">
      <c r="A82" s="203"/>
      <c r="B82" s="204"/>
      <c r="C82" s="205" t="s">
        <v>17</v>
      </c>
      <c r="D82" s="205"/>
      <c r="E82" s="8" t="e">
        <f>#REF!</f>
        <v>#REF!</v>
      </c>
    </row>
    <row r="83" spans="1:5">
      <c r="A83" s="203"/>
      <c r="B83" s="204"/>
      <c r="C83" s="205" t="s">
        <v>19</v>
      </c>
      <c r="D83" s="205"/>
      <c r="E83" s="8" t="e">
        <f>#REF!</f>
        <v>#REF!</v>
      </c>
    </row>
    <row r="84" spans="1:5">
      <c r="A84" s="203"/>
      <c r="B84" s="204"/>
      <c r="C84" s="205" t="s">
        <v>21</v>
      </c>
      <c r="D84" s="205"/>
      <c r="E84" s="8" t="e">
        <f>#REF!</f>
        <v>#REF!</v>
      </c>
    </row>
    <row r="85" spans="1:5">
      <c r="A85" s="203"/>
      <c r="B85" s="204"/>
      <c r="C85" s="205" t="s">
        <v>22</v>
      </c>
      <c r="D85" s="205"/>
      <c r="E85" s="8" t="e">
        <f>#REF!</f>
        <v>#REF!</v>
      </c>
    </row>
    <row r="86" spans="1:5" ht="15.75" thickBot="1">
      <c r="A86" s="203"/>
      <c r="B86" s="4"/>
      <c r="C86" s="206" t="s">
        <v>24</v>
      </c>
      <c r="D86" s="206"/>
      <c r="E86" s="9" t="e">
        <f>#REF!</f>
        <v>#REF!</v>
      </c>
    </row>
    <row r="87" spans="1:5">
      <c r="A87" s="203"/>
      <c r="B87" s="204" t="s">
        <v>26</v>
      </c>
      <c r="C87" s="205" t="s">
        <v>28</v>
      </c>
      <c r="D87" s="205"/>
      <c r="E87" s="8" t="e">
        <f>#REF!</f>
        <v>#REF!</v>
      </c>
    </row>
    <row r="88" spans="1:5">
      <c r="A88" s="203"/>
      <c r="B88" s="204"/>
      <c r="C88" s="205" t="s">
        <v>30</v>
      </c>
      <c r="D88" s="205"/>
      <c r="E88" s="8" t="e">
        <f>#REF!</f>
        <v>#REF!</v>
      </c>
    </row>
    <row r="89" spans="1:5">
      <c r="A89" s="203"/>
      <c r="B89" s="204"/>
      <c r="C89" s="205" t="s">
        <v>32</v>
      </c>
      <c r="D89" s="205"/>
      <c r="E89" s="8" t="e">
        <f>#REF!</f>
        <v>#REF!</v>
      </c>
    </row>
    <row r="90" spans="1:5">
      <c r="A90" s="203"/>
      <c r="B90" s="204"/>
      <c r="C90" s="205" t="s">
        <v>34</v>
      </c>
      <c r="D90" s="205"/>
      <c r="E90" s="8" t="e">
        <f>#REF!</f>
        <v>#REF!</v>
      </c>
    </row>
    <row r="91" spans="1:5">
      <c r="A91" s="203"/>
      <c r="B91" s="204"/>
      <c r="C91" s="205" t="s">
        <v>36</v>
      </c>
      <c r="D91" s="205"/>
      <c r="E91" s="8" t="e">
        <f>#REF!</f>
        <v>#REF!</v>
      </c>
    </row>
    <row r="92" spans="1:5">
      <c r="A92" s="203"/>
      <c r="B92" s="204"/>
      <c r="C92" s="205" t="s">
        <v>38</v>
      </c>
      <c r="D92" s="205"/>
      <c r="E92" s="8" t="e">
        <f>#REF!</f>
        <v>#REF!</v>
      </c>
    </row>
    <row r="93" spans="1:5" ht="15.75" thickBot="1">
      <c r="A93" s="203"/>
      <c r="B93" s="2"/>
      <c r="C93" s="206" t="s">
        <v>41</v>
      </c>
      <c r="D93" s="206"/>
      <c r="E93" s="9" t="e">
        <f>#REF!</f>
        <v>#REF!</v>
      </c>
    </row>
    <row r="94" spans="1:5" ht="15.75" thickBot="1">
      <c r="A94" s="203"/>
      <c r="B94" s="2"/>
      <c r="C94" s="206" t="s">
        <v>43</v>
      </c>
      <c r="D94" s="206"/>
      <c r="E94" s="9" t="e">
        <f>#REF!</f>
        <v>#REF!</v>
      </c>
    </row>
    <row r="95" spans="1:5">
      <c r="A95" s="3"/>
      <c r="B95" s="204" t="s">
        <v>45</v>
      </c>
      <c r="C95" s="208" t="s">
        <v>47</v>
      </c>
      <c r="D95" s="208"/>
      <c r="E95" s="10" t="e">
        <f>#REF!</f>
        <v>#REF!</v>
      </c>
    </row>
    <row r="96" spans="1:5">
      <c r="A96" s="3"/>
      <c r="B96" s="204"/>
      <c r="C96" s="205" t="s">
        <v>48</v>
      </c>
      <c r="D96" s="205"/>
      <c r="E96" s="8" t="e">
        <f>#REF!</f>
        <v>#REF!</v>
      </c>
    </row>
    <row r="97" spans="1:5">
      <c r="A97" s="3"/>
      <c r="B97" s="204"/>
      <c r="C97" s="205" t="s">
        <v>49</v>
      </c>
      <c r="D97" s="205"/>
      <c r="E97" s="8" t="e">
        <f>#REF!</f>
        <v>#REF!</v>
      </c>
    </row>
    <row r="98" spans="1:5">
      <c r="A98" s="3"/>
      <c r="B98" s="204"/>
      <c r="C98" s="205" t="s">
        <v>50</v>
      </c>
      <c r="D98" s="205"/>
      <c r="E98" s="8" t="e">
        <f>#REF!</f>
        <v>#REF!</v>
      </c>
    </row>
    <row r="99" spans="1:5">
      <c r="A99" s="3"/>
      <c r="B99" s="204"/>
      <c r="C99" s="208" t="s">
        <v>51</v>
      </c>
      <c r="D99" s="208"/>
      <c r="E99" s="10" t="e">
        <f>#REF!</f>
        <v>#REF!</v>
      </c>
    </row>
    <row r="100" spans="1:5">
      <c r="A100" s="3"/>
      <c r="B100" s="204"/>
      <c r="C100" s="205" t="s">
        <v>52</v>
      </c>
      <c r="D100" s="205"/>
      <c r="E100" s="8" t="e">
        <f>#REF!</f>
        <v>#REF!</v>
      </c>
    </row>
    <row r="101" spans="1:5">
      <c r="A101" s="3"/>
      <c r="B101" s="204"/>
      <c r="C101" s="205" t="s">
        <v>53</v>
      </c>
      <c r="D101" s="205"/>
      <c r="E101" s="8" t="e">
        <f>#REF!</f>
        <v>#REF!</v>
      </c>
    </row>
    <row r="102" spans="1:5">
      <c r="A102" s="3"/>
      <c r="B102" s="204"/>
      <c r="C102" s="205" t="s">
        <v>54</v>
      </c>
      <c r="D102" s="205"/>
      <c r="E102" s="8" t="e">
        <f>#REF!</f>
        <v>#REF!</v>
      </c>
    </row>
    <row r="103" spans="1:5">
      <c r="A103" s="3"/>
      <c r="B103" s="204"/>
      <c r="C103" s="205" t="s">
        <v>55</v>
      </c>
      <c r="D103" s="205"/>
      <c r="E103" s="8" t="e">
        <f>#REF!</f>
        <v>#REF!</v>
      </c>
    </row>
    <row r="104" spans="1:5">
      <c r="A104" s="3"/>
      <c r="B104" s="204"/>
      <c r="C104" s="205" t="s">
        <v>56</v>
      </c>
      <c r="D104" s="205"/>
      <c r="E104" s="8" t="e">
        <f>#REF!</f>
        <v>#REF!</v>
      </c>
    </row>
    <row r="105" spans="1:5">
      <c r="A105" s="3"/>
      <c r="B105" s="204"/>
      <c r="C105" s="208" t="s">
        <v>57</v>
      </c>
      <c r="D105" s="208"/>
      <c r="E105" s="10" t="e">
        <f>#REF!</f>
        <v>#REF!</v>
      </c>
    </row>
    <row r="106" spans="1:5">
      <c r="A106" s="3"/>
      <c r="B106" s="204"/>
      <c r="C106" s="205" t="s">
        <v>58</v>
      </c>
      <c r="D106" s="205"/>
      <c r="E106" s="8" t="e">
        <f>#REF!</f>
        <v>#REF!</v>
      </c>
    </row>
    <row r="107" spans="1:5">
      <c r="A107" s="3"/>
      <c r="B107" s="204"/>
      <c r="C107" s="205" t="s">
        <v>59</v>
      </c>
      <c r="D107" s="205"/>
      <c r="E107" s="8" t="e">
        <f>#REF!</f>
        <v>#REF!</v>
      </c>
    </row>
    <row r="108" spans="1:5" ht="15.75" thickBot="1">
      <c r="A108" s="3"/>
      <c r="B108" s="204"/>
      <c r="C108" s="206" t="s">
        <v>60</v>
      </c>
      <c r="D108" s="206"/>
      <c r="E108" s="9" t="e">
        <f>#REF!</f>
        <v>#REF!</v>
      </c>
    </row>
    <row r="109" spans="1:5" ht="15.75" thickBot="1">
      <c r="A109" s="3"/>
      <c r="B109" s="2"/>
      <c r="C109" s="206" t="s">
        <v>61</v>
      </c>
      <c r="D109" s="206"/>
      <c r="E109" s="9" t="e">
        <f>#REF!</f>
        <v>#REF!</v>
      </c>
    </row>
    <row r="110" spans="1:5">
      <c r="A110" s="3"/>
      <c r="B110" s="2"/>
      <c r="C110" s="213" t="s">
        <v>72</v>
      </c>
      <c r="D110" s="5" t="s">
        <v>62</v>
      </c>
      <c r="E110" s="10" t="e">
        <f>#REF!</f>
        <v>#REF!</v>
      </c>
    </row>
    <row r="111" spans="1:5">
      <c r="A111" s="3"/>
      <c r="B111" s="2"/>
      <c r="C111" s="214"/>
      <c r="D111" s="5" t="s">
        <v>63</v>
      </c>
      <c r="E111" s="10" t="e">
        <f>#REF!</f>
        <v>#REF!</v>
      </c>
    </row>
    <row r="112" spans="1:5">
      <c r="A112" s="3"/>
      <c r="B112" s="2"/>
      <c r="C112" s="214" t="s">
        <v>71</v>
      </c>
      <c r="D112" s="5" t="s">
        <v>62</v>
      </c>
      <c r="E112" s="10" t="e">
        <f>#REF!</f>
        <v>#REF!</v>
      </c>
    </row>
    <row r="113" spans="1:5">
      <c r="A113" s="3"/>
      <c r="B113" s="2"/>
      <c r="C113" s="214"/>
      <c r="D113" s="5" t="s">
        <v>63</v>
      </c>
      <c r="E113" s="10" t="e">
        <f>#REF!</f>
        <v>#REF!</v>
      </c>
    </row>
    <row r="114" spans="1:5">
      <c r="A114" s="212" t="s">
        <v>0</v>
      </c>
      <c r="B114" s="212"/>
      <c r="C114" s="212"/>
      <c r="D114" s="212"/>
      <c r="E114" s="13" t="e">
        <f>#REF!</f>
        <v>#REF!</v>
      </c>
    </row>
    <row r="115" spans="1:5">
      <c r="A115" s="212" t="s">
        <v>2</v>
      </c>
      <c r="B115" s="212"/>
      <c r="C115" s="212"/>
      <c r="D115" s="212"/>
      <c r="E115" s="13" t="e">
        <f>#REF!</f>
        <v>#REF!</v>
      </c>
    </row>
    <row r="116" spans="1:5">
      <c r="A116" s="212" t="s">
        <v>1</v>
      </c>
      <c r="B116" s="212"/>
      <c r="C116" s="212"/>
      <c r="D116" s="212"/>
      <c r="E116" s="14"/>
    </row>
    <row r="117" spans="1:5">
      <c r="A117" s="212" t="s">
        <v>70</v>
      </c>
      <c r="B117" s="212"/>
      <c r="C117" s="212"/>
      <c r="D117" s="212"/>
      <c r="E117" t="s">
        <v>69</v>
      </c>
    </row>
    <row r="118" spans="1:5">
      <c r="B118" s="209" t="s">
        <v>64</v>
      </c>
      <c r="C118" s="208" t="s">
        <v>4</v>
      </c>
      <c r="D118" s="208"/>
      <c r="E118" s="11" t="e">
        <f>#REF!</f>
        <v>#REF!</v>
      </c>
    </row>
    <row r="119" spans="1:5">
      <c r="B119" s="209"/>
      <c r="C119" s="208" t="s">
        <v>6</v>
      </c>
      <c r="D119" s="208"/>
      <c r="E119" s="11" t="e">
        <f>#REF!</f>
        <v>#REF!</v>
      </c>
    </row>
    <row r="120" spans="1:5">
      <c r="B120" s="209"/>
      <c r="C120" s="205" t="s">
        <v>8</v>
      </c>
      <c r="D120" s="205"/>
      <c r="E120" s="12" t="e">
        <f>#REF!</f>
        <v>#REF!</v>
      </c>
    </row>
    <row r="121" spans="1:5">
      <c r="B121" s="209"/>
      <c r="C121" s="205" t="s">
        <v>10</v>
      </c>
      <c r="D121" s="205"/>
      <c r="E121" s="12" t="e">
        <f>#REF!</f>
        <v>#REF!</v>
      </c>
    </row>
    <row r="122" spans="1:5">
      <c r="B122" s="209"/>
      <c r="C122" s="205" t="s">
        <v>12</v>
      </c>
      <c r="D122" s="205"/>
      <c r="E122" s="12" t="e">
        <f>#REF!</f>
        <v>#REF!</v>
      </c>
    </row>
    <row r="123" spans="1:5">
      <c r="B123" s="209"/>
      <c r="C123" s="205" t="s">
        <v>14</v>
      </c>
      <c r="D123" s="205"/>
      <c r="E123" s="12" t="e">
        <f>#REF!</f>
        <v>#REF!</v>
      </c>
    </row>
    <row r="124" spans="1:5">
      <c r="B124" s="209"/>
      <c r="C124" s="205" t="s">
        <v>16</v>
      </c>
      <c r="D124" s="205"/>
      <c r="E124" s="12" t="e">
        <f>#REF!</f>
        <v>#REF!</v>
      </c>
    </row>
    <row r="125" spans="1:5">
      <c r="B125" s="209"/>
      <c r="C125" s="205" t="s">
        <v>18</v>
      </c>
      <c r="D125" s="205"/>
      <c r="E125" s="12" t="e">
        <f>#REF!</f>
        <v>#REF!</v>
      </c>
    </row>
    <row r="126" spans="1:5">
      <c r="B126" s="209"/>
      <c r="C126" s="205" t="s">
        <v>20</v>
      </c>
      <c r="D126" s="205"/>
      <c r="E126" s="12" t="e">
        <f>#REF!</f>
        <v>#REF!</v>
      </c>
    </row>
    <row r="127" spans="1:5">
      <c r="B127" s="209"/>
      <c r="C127" s="208" t="s">
        <v>25</v>
      </c>
      <c r="D127" s="208"/>
      <c r="E127" s="11" t="e">
        <f>#REF!</f>
        <v>#REF!</v>
      </c>
    </row>
    <row r="128" spans="1:5">
      <c r="B128" s="209"/>
      <c r="C128" s="205" t="s">
        <v>27</v>
      </c>
      <c r="D128" s="205"/>
      <c r="E128" s="12" t="e">
        <f>#REF!</f>
        <v>#REF!</v>
      </c>
    </row>
    <row r="129" spans="2:5">
      <c r="B129" s="209"/>
      <c r="C129" s="205" t="s">
        <v>29</v>
      </c>
      <c r="D129" s="205"/>
      <c r="E129" s="12" t="e">
        <f>#REF!</f>
        <v>#REF!</v>
      </c>
    </row>
    <row r="130" spans="2:5">
      <c r="B130" s="209"/>
      <c r="C130" s="205" t="s">
        <v>31</v>
      </c>
      <c r="D130" s="205"/>
      <c r="E130" s="12" t="e">
        <f>#REF!</f>
        <v>#REF!</v>
      </c>
    </row>
    <row r="131" spans="2:5">
      <c r="B131" s="209"/>
      <c r="C131" s="205" t="s">
        <v>33</v>
      </c>
      <c r="D131" s="205"/>
      <c r="E131" s="12" t="e">
        <f>#REF!</f>
        <v>#REF!</v>
      </c>
    </row>
    <row r="132" spans="2:5">
      <c r="B132" s="209"/>
      <c r="C132" s="205" t="s">
        <v>35</v>
      </c>
      <c r="D132" s="205"/>
      <c r="E132" s="12" t="e">
        <f>#REF!</f>
        <v>#REF!</v>
      </c>
    </row>
    <row r="133" spans="2:5">
      <c r="B133" s="209"/>
      <c r="C133" s="205" t="s">
        <v>37</v>
      </c>
      <c r="D133" s="205"/>
      <c r="E133" s="12" t="e">
        <f>#REF!</f>
        <v>#REF!</v>
      </c>
    </row>
    <row r="134" spans="2:5">
      <c r="B134" s="209"/>
      <c r="C134" s="205" t="s">
        <v>39</v>
      </c>
      <c r="D134" s="205"/>
      <c r="E134" s="12" t="e">
        <f>#REF!</f>
        <v>#REF!</v>
      </c>
    </row>
    <row r="135" spans="2:5">
      <c r="B135" s="209"/>
      <c r="C135" s="205" t="s">
        <v>40</v>
      </c>
      <c r="D135" s="205"/>
      <c r="E135" s="12" t="e">
        <f>#REF!</f>
        <v>#REF!</v>
      </c>
    </row>
    <row r="136" spans="2:5">
      <c r="B136" s="209"/>
      <c r="C136" s="205" t="s">
        <v>42</v>
      </c>
      <c r="D136" s="205"/>
      <c r="E136" s="12" t="e">
        <f>#REF!</f>
        <v>#REF!</v>
      </c>
    </row>
    <row r="137" spans="2:5">
      <c r="B137" s="209"/>
      <c r="C137" s="208" t="s">
        <v>5</v>
      </c>
      <c r="D137" s="208"/>
      <c r="E137" s="11" t="e">
        <f>#REF!</f>
        <v>#REF!</v>
      </c>
    </row>
    <row r="138" spans="2:5">
      <c r="B138" s="209"/>
      <c r="C138" s="208" t="s">
        <v>7</v>
      </c>
      <c r="D138" s="208"/>
      <c r="E138" s="11" t="e">
        <f>#REF!</f>
        <v>#REF!</v>
      </c>
    </row>
    <row r="139" spans="2:5">
      <c r="B139" s="209"/>
      <c r="C139" s="205" t="s">
        <v>9</v>
      </c>
      <c r="D139" s="205"/>
      <c r="E139" s="12" t="e">
        <f>#REF!</f>
        <v>#REF!</v>
      </c>
    </row>
    <row r="140" spans="2:5">
      <c r="B140" s="209"/>
      <c r="C140" s="205" t="s">
        <v>11</v>
      </c>
      <c r="D140" s="205"/>
      <c r="E140" s="12" t="e">
        <f>#REF!</f>
        <v>#REF!</v>
      </c>
    </row>
    <row r="141" spans="2:5">
      <c r="B141" s="209"/>
      <c r="C141" s="205" t="s">
        <v>13</v>
      </c>
      <c r="D141" s="205"/>
      <c r="E141" s="12" t="e">
        <f>#REF!</f>
        <v>#REF!</v>
      </c>
    </row>
    <row r="142" spans="2:5">
      <c r="B142" s="209"/>
      <c r="C142" s="205" t="s">
        <v>15</v>
      </c>
      <c r="D142" s="205"/>
      <c r="E142" s="12" t="e">
        <f>#REF!</f>
        <v>#REF!</v>
      </c>
    </row>
    <row r="143" spans="2:5">
      <c r="B143" s="209"/>
      <c r="C143" s="205" t="s">
        <v>17</v>
      </c>
      <c r="D143" s="205"/>
      <c r="E143" s="12" t="e">
        <f>#REF!</f>
        <v>#REF!</v>
      </c>
    </row>
    <row r="144" spans="2:5">
      <c r="B144" s="209"/>
      <c r="C144" s="205" t="s">
        <v>19</v>
      </c>
      <c r="D144" s="205"/>
      <c r="E144" s="12" t="e">
        <f>#REF!</f>
        <v>#REF!</v>
      </c>
    </row>
    <row r="145" spans="2:5">
      <c r="B145" s="209"/>
      <c r="C145" s="205" t="s">
        <v>21</v>
      </c>
      <c r="D145" s="205"/>
      <c r="E145" s="12" t="e">
        <f>#REF!</f>
        <v>#REF!</v>
      </c>
    </row>
    <row r="146" spans="2:5">
      <c r="B146" s="209"/>
      <c r="C146" s="205" t="s">
        <v>22</v>
      </c>
      <c r="D146" s="205"/>
      <c r="E146" s="12" t="e">
        <f>#REF!</f>
        <v>#REF!</v>
      </c>
    </row>
    <row r="147" spans="2:5">
      <c r="B147" s="209"/>
      <c r="C147" s="211" t="s">
        <v>26</v>
      </c>
      <c r="D147" s="211"/>
      <c r="E147" s="11" t="e">
        <f>#REF!</f>
        <v>#REF!</v>
      </c>
    </row>
    <row r="148" spans="2:5">
      <c r="B148" s="209"/>
      <c r="C148" s="205" t="s">
        <v>28</v>
      </c>
      <c r="D148" s="205"/>
      <c r="E148" s="12" t="e">
        <f>#REF!</f>
        <v>#REF!</v>
      </c>
    </row>
    <row r="149" spans="2:5">
      <c r="B149" s="209"/>
      <c r="C149" s="205" t="s">
        <v>30</v>
      </c>
      <c r="D149" s="205"/>
      <c r="E149" s="12" t="e">
        <f>#REF!</f>
        <v>#REF!</v>
      </c>
    </row>
    <row r="150" spans="2:5">
      <c r="B150" s="209"/>
      <c r="C150" s="205" t="s">
        <v>32</v>
      </c>
      <c r="D150" s="205"/>
      <c r="E150" s="12" t="e">
        <f>#REF!</f>
        <v>#REF!</v>
      </c>
    </row>
    <row r="151" spans="2:5">
      <c r="B151" s="209"/>
      <c r="C151" s="205" t="s">
        <v>34</v>
      </c>
      <c r="D151" s="205"/>
      <c r="E151" s="12" t="e">
        <f>#REF!</f>
        <v>#REF!</v>
      </c>
    </row>
    <row r="152" spans="2:5">
      <c r="B152" s="209"/>
      <c r="C152" s="205" t="s">
        <v>36</v>
      </c>
      <c r="D152" s="205"/>
      <c r="E152" s="12" t="e">
        <f>#REF!</f>
        <v>#REF!</v>
      </c>
    </row>
    <row r="153" spans="2:5">
      <c r="B153" s="209"/>
      <c r="C153" s="205" t="s">
        <v>38</v>
      </c>
      <c r="D153" s="205"/>
      <c r="E153" s="12" t="e">
        <f>#REF!</f>
        <v>#REF!</v>
      </c>
    </row>
    <row r="154" spans="2:5">
      <c r="B154" s="209"/>
      <c r="C154" s="208" t="s">
        <v>45</v>
      </c>
      <c r="D154" s="208"/>
      <c r="E154" s="11" t="e">
        <f>#REF!</f>
        <v>#REF!</v>
      </c>
    </row>
    <row r="155" spans="2:5">
      <c r="B155" s="209"/>
      <c r="C155" s="208" t="s">
        <v>47</v>
      </c>
      <c r="D155" s="208"/>
      <c r="E155" s="11" t="e">
        <f>#REF!</f>
        <v>#REF!</v>
      </c>
    </row>
    <row r="156" spans="2:5">
      <c r="B156" s="209"/>
      <c r="C156" s="205" t="s">
        <v>48</v>
      </c>
      <c r="D156" s="205"/>
      <c r="E156" s="12" t="e">
        <f>#REF!</f>
        <v>#REF!</v>
      </c>
    </row>
    <row r="157" spans="2:5">
      <c r="B157" s="209"/>
      <c r="C157" s="205" t="s">
        <v>49</v>
      </c>
      <c r="D157" s="205"/>
      <c r="E157" s="12" t="e">
        <f>#REF!</f>
        <v>#REF!</v>
      </c>
    </row>
    <row r="158" spans="2:5">
      <c r="B158" s="209"/>
      <c r="C158" s="205" t="s">
        <v>50</v>
      </c>
      <c r="D158" s="205"/>
      <c r="E158" s="12" t="e">
        <f>#REF!</f>
        <v>#REF!</v>
      </c>
    </row>
    <row r="159" spans="2:5">
      <c r="B159" s="209"/>
      <c r="C159" s="208" t="s">
        <v>51</v>
      </c>
      <c r="D159" s="208"/>
      <c r="E159" s="11" t="e">
        <f>#REF!</f>
        <v>#REF!</v>
      </c>
    </row>
    <row r="160" spans="2:5">
      <c r="B160" s="209"/>
      <c r="C160" s="205" t="s">
        <v>52</v>
      </c>
      <c r="D160" s="205"/>
      <c r="E160" s="12" t="e">
        <f>#REF!</f>
        <v>#REF!</v>
      </c>
    </row>
    <row r="161" spans="2:5">
      <c r="B161" s="209"/>
      <c r="C161" s="205" t="s">
        <v>53</v>
      </c>
      <c r="D161" s="205"/>
      <c r="E161" s="12" t="e">
        <f>#REF!</f>
        <v>#REF!</v>
      </c>
    </row>
    <row r="162" spans="2:5">
      <c r="B162" s="209"/>
      <c r="C162" s="205" t="s">
        <v>54</v>
      </c>
      <c r="D162" s="205"/>
      <c r="E162" s="12" t="e">
        <f>#REF!</f>
        <v>#REF!</v>
      </c>
    </row>
    <row r="163" spans="2:5">
      <c r="B163" s="209"/>
      <c r="C163" s="205" t="s">
        <v>55</v>
      </c>
      <c r="D163" s="205"/>
      <c r="E163" s="12" t="e">
        <f>#REF!</f>
        <v>#REF!</v>
      </c>
    </row>
    <row r="164" spans="2:5">
      <c r="B164" s="209"/>
      <c r="C164" s="205" t="s">
        <v>56</v>
      </c>
      <c r="D164" s="205"/>
      <c r="E164" s="12" t="e">
        <f>#REF!</f>
        <v>#REF!</v>
      </c>
    </row>
    <row r="165" spans="2:5">
      <c r="B165" s="209"/>
      <c r="C165" s="208" t="s">
        <v>57</v>
      </c>
      <c r="D165" s="208"/>
      <c r="E165" s="11" t="e">
        <f>#REF!</f>
        <v>#REF!</v>
      </c>
    </row>
    <row r="166" spans="2:5">
      <c r="B166" s="209"/>
      <c r="C166" s="205" t="s">
        <v>58</v>
      </c>
      <c r="D166" s="205"/>
      <c r="E166" s="12" t="e">
        <f>#REF!</f>
        <v>#REF!</v>
      </c>
    </row>
    <row r="167" spans="2:5" ht="15" customHeight="1" thickBot="1">
      <c r="B167" s="210"/>
      <c r="C167" s="205" t="s">
        <v>59</v>
      </c>
      <c r="D167" s="205"/>
      <c r="E167" s="12" t="e">
        <f>#REF!</f>
        <v>#REF!</v>
      </c>
    </row>
    <row r="168" spans="2:5">
      <c r="B168" s="209" t="s">
        <v>65</v>
      </c>
      <c r="C168" s="208" t="s">
        <v>4</v>
      </c>
      <c r="D168" s="208"/>
      <c r="E168" s="11" t="e">
        <f>#REF!</f>
        <v>#REF!</v>
      </c>
    </row>
    <row r="169" spans="2:5" ht="15" customHeight="1">
      <c r="B169" s="209"/>
      <c r="C169" s="208" t="s">
        <v>6</v>
      </c>
      <c r="D169" s="208"/>
      <c r="E169" s="11" t="e">
        <f>#REF!</f>
        <v>#REF!</v>
      </c>
    </row>
    <row r="170" spans="2:5" ht="15" customHeight="1">
      <c r="B170" s="209"/>
      <c r="C170" s="205" t="s">
        <v>8</v>
      </c>
      <c r="D170" s="205"/>
      <c r="E170" s="12" t="e">
        <f>#REF!</f>
        <v>#REF!</v>
      </c>
    </row>
    <row r="171" spans="2:5" ht="15" customHeight="1">
      <c r="B171" s="209"/>
      <c r="C171" s="205" t="s">
        <v>10</v>
      </c>
      <c r="D171" s="205"/>
      <c r="E171" s="12" t="e">
        <f>#REF!</f>
        <v>#REF!</v>
      </c>
    </row>
    <row r="172" spans="2:5">
      <c r="B172" s="209"/>
      <c r="C172" s="205" t="s">
        <v>12</v>
      </c>
      <c r="D172" s="205"/>
      <c r="E172" s="12" t="e">
        <f>#REF!</f>
        <v>#REF!</v>
      </c>
    </row>
    <row r="173" spans="2:5">
      <c r="B173" s="209"/>
      <c r="C173" s="205" t="s">
        <v>14</v>
      </c>
      <c r="D173" s="205"/>
      <c r="E173" s="12" t="e">
        <f>#REF!</f>
        <v>#REF!</v>
      </c>
    </row>
    <row r="174" spans="2:5" ht="15" customHeight="1">
      <c r="B174" s="209"/>
      <c r="C174" s="205" t="s">
        <v>16</v>
      </c>
      <c r="D174" s="205"/>
      <c r="E174" s="12" t="e">
        <f>#REF!</f>
        <v>#REF!</v>
      </c>
    </row>
    <row r="175" spans="2:5" ht="15" customHeight="1">
      <c r="B175" s="209"/>
      <c r="C175" s="205" t="s">
        <v>18</v>
      </c>
      <c r="D175" s="205"/>
      <c r="E175" s="12" t="e">
        <f>#REF!</f>
        <v>#REF!</v>
      </c>
    </row>
    <row r="176" spans="2:5">
      <c r="B176" s="209"/>
      <c r="C176" s="205" t="s">
        <v>20</v>
      </c>
      <c r="D176" s="205"/>
      <c r="E176" s="12" t="e">
        <f>#REF!</f>
        <v>#REF!</v>
      </c>
    </row>
    <row r="177" spans="2:5" ht="15" customHeight="1">
      <c r="B177" s="209"/>
      <c r="C177" s="208" t="s">
        <v>25</v>
      </c>
      <c r="D177" s="208"/>
      <c r="E177" s="11" t="e">
        <f>#REF!</f>
        <v>#REF!</v>
      </c>
    </row>
    <row r="178" spans="2:5">
      <c r="B178" s="209"/>
      <c r="C178" s="205" t="s">
        <v>27</v>
      </c>
      <c r="D178" s="205"/>
      <c r="E178" s="12" t="e">
        <f>#REF!</f>
        <v>#REF!</v>
      </c>
    </row>
    <row r="179" spans="2:5" ht="15" customHeight="1">
      <c r="B179" s="209"/>
      <c r="C179" s="205" t="s">
        <v>29</v>
      </c>
      <c r="D179" s="205"/>
      <c r="E179" s="12" t="e">
        <f>#REF!</f>
        <v>#REF!</v>
      </c>
    </row>
    <row r="180" spans="2:5" ht="15" customHeight="1">
      <c r="B180" s="209"/>
      <c r="C180" s="205" t="s">
        <v>31</v>
      </c>
      <c r="D180" s="205"/>
      <c r="E180" s="12" t="e">
        <f>#REF!</f>
        <v>#REF!</v>
      </c>
    </row>
    <row r="181" spans="2:5" ht="15" customHeight="1">
      <c r="B181" s="209"/>
      <c r="C181" s="205" t="s">
        <v>33</v>
      </c>
      <c r="D181" s="205"/>
      <c r="E181" s="12" t="e">
        <f>#REF!</f>
        <v>#REF!</v>
      </c>
    </row>
    <row r="182" spans="2:5" ht="15" customHeight="1">
      <c r="B182" s="209"/>
      <c r="C182" s="205" t="s">
        <v>35</v>
      </c>
      <c r="D182" s="205"/>
      <c r="E182" s="12" t="e">
        <f>#REF!</f>
        <v>#REF!</v>
      </c>
    </row>
    <row r="183" spans="2:5" ht="15" customHeight="1">
      <c r="B183" s="209"/>
      <c r="C183" s="205" t="s">
        <v>37</v>
      </c>
      <c r="D183" s="205"/>
      <c r="E183" s="12" t="e">
        <f>#REF!</f>
        <v>#REF!</v>
      </c>
    </row>
    <row r="184" spans="2:5" ht="15" customHeight="1">
      <c r="B184" s="209"/>
      <c r="C184" s="205" t="s">
        <v>39</v>
      </c>
      <c r="D184" s="205"/>
      <c r="E184" s="12" t="e">
        <f>#REF!</f>
        <v>#REF!</v>
      </c>
    </row>
    <row r="185" spans="2:5" ht="15" customHeight="1">
      <c r="B185" s="209"/>
      <c r="C185" s="205" t="s">
        <v>40</v>
      </c>
      <c r="D185" s="205"/>
      <c r="E185" s="12" t="e">
        <f>#REF!</f>
        <v>#REF!</v>
      </c>
    </row>
    <row r="186" spans="2:5" ht="15" customHeight="1">
      <c r="B186" s="209"/>
      <c r="C186" s="205" t="s">
        <v>42</v>
      </c>
      <c r="D186" s="205"/>
      <c r="E186" s="12" t="e">
        <f>#REF!</f>
        <v>#REF!</v>
      </c>
    </row>
    <row r="187" spans="2:5" ht="15" customHeight="1">
      <c r="B187" s="209"/>
      <c r="C187" s="208" t="s">
        <v>5</v>
      </c>
      <c r="D187" s="208"/>
      <c r="E187" s="11" t="e">
        <f>#REF!</f>
        <v>#REF!</v>
      </c>
    </row>
    <row r="188" spans="2:5">
      <c r="B188" s="209"/>
      <c r="C188" s="208" t="s">
        <v>7</v>
      </c>
      <c r="D188" s="208"/>
      <c r="E188" s="11" t="e">
        <f>#REF!</f>
        <v>#REF!</v>
      </c>
    </row>
    <row r="189" spans="2:5">
      <c r="B189" s="209"/>
      <c r="C189" s="205" t="s">
        <v>9</v>
      </c>
      <c r="D189" s="205"/>
      <c r="E189" s="12" t="e">
        <f>#REF!</f>
        <v>#REF!</v>
      </c>
    </row>
    <row r="190" spans="2:5">
      <c r="B190" s="209"/>
      <c r="C190" s="205" t="s">
        <v>11</v>
      </c>
      <c r="D190" s="205"/>
      <c r="E190" s="12" t="e">
        <f>#REF!</f>
        <v>#REF!</v>
      </c>
    </row>
    <row r="191" spans="2:5" ht="15" customHeight="1">
      <c r="B191" s="209"/>
      <c r="C191" s="205" t="s">
        <v>13</v>
      </c>
      <c r="D191" s="205"/>
      <c r="E191" s="12" t="e">
        <f>#REF!</f>
        <v>#REF!</v>
      </c>
    </row>
    <row r="192" spans="2:5">
      <c r="B192" s="209"/>
      <c r="C192" s="205" t="s">
        <v>15</v>
      </c>
      <c r="D192" s="205"/>
      <c r="E192" s="12" t="e">
        <f>#REF!</f>
        <v>#REF!</v>
      </c>
    </row>
    <row r="193" spans="2:5" ht="15" customHeight="1">
      <c r="B193" s="209"/>
      <c r="C193" s="205" t="s">
        <v>17</v>
      </c>
      <c r="D193" s="205"/>
      <c r="E193" s="12" t="e">
        <f>#REF!</f>
        <v>#REF!</v>
      </c>
    </row>
    <row r="194" spans="2:5" ht="15" customHeight="1">
      <c r="B194" s="209"/>
      <c r="C194" s="205" t="s">
        <v>19</v>
      </c>
      <c r="D194" s="205"/>
      <c r="E194" s="12" t="e">
        <f>#REF!</f>
        <v>#REF!</v>
      </c>
    </row>
    <row r="195" spans="2:5" ht="15" customHeight="1">
      <c r="B195" s="209"/>
      <c r="C195" s="205" t="s">
        <v>21</v>
      </c>
      <c r="D195" s="205"/>
      <c r="E195" s="12" t="e">
        <f>#REF!</f>
        <v>#REF!</v>
      </c>
    </row>
    <row r="196" spans="2:5" ht="15" customHeight="1">
      <c r="B196" s="209"/>
      <c r="C196" s="205" t="s">
        <v>22</v>
      </c>
      <c r="D196" s="205"/>
      <c r="E196" s="12" t="e">
        <f>#REF!</f>
        <v>#REF!</v>
      </c>
    </row>
    <row r="197" spans="2:5" ht="15" customHeight="1">
      <c r="B197" s="209"/>
      <c r="C197" s="211" t="s">
        <v>26</v>
      </c>
      <c r="D197" s="211"/>
      <c r="E197" s="11" t="e">
        <f>#REF!</f>
        <v>#REF!</v>
      </c>
    </row>
    <row r="198" spans="2:5" ht="15" customHeight="1">
      <c r="B198" s="209"/>
      <c r="C198" s="205" t="s">
        <v>28</v>
      </c>
      <c r="D198" s="205"/>
      <c r="E198" s="12" t="e">
        <f>#REF!</f>
        <v>#REF!</v>
      </c>
    </row>
    <row r="199" spans="2:5" ht="15" customHeight="1">
      <c r="B199" s="209"/>
      <c r="C199" s="205" t="s">
        <v>30</v>
      </c>
      <c r="D199" s="205"/>
      <c r="E199" s="12" t="e">
        <f>#REF!</f>
        <v>#REF!</v>
      </c>
    </row>
    <row r="200" spans="2:5" ht="15" customHeight="1">
      <c r="B200" s="209"/>
      <c r="C200" s="205" t="s">
        <v>32</v>
      </c>
      <c r="D200" s="205"/>
      <c r="E200" s="12" t="e">
        <f>#REF!</f>
        <v>#REF!</v>
      </c>
    </row>
    <row r="201" spans="2:5">
      <c r="B201" s="209"/>
      <c r="C201" s="205" t="s">
        <v>34</v>
      </c>
      <c r="D201" s="205"/>
      <c r="E201" s="12" t="e">
        <f>#REF!</f>
        <v>#REF!</v>
      </c>
    </row>
    <row r="202" spans="2:5" ht="15" customHeight="1">
      <c r="B202" s="209"/>
      <c r="C202" s="205" t="s">
        <v>36</v>
      </c>
      <c r="D202" s="205"/>
      <c r="E202" s="12" t="e">
        <f>#REF!</f>
        <v>#REF!</v>
      </c>
    </row>
    <row r="203" spans="2:5">
      <c r="B203" s="209"/>
      <c r="C203" s="205" t="s">
        <v>38</v>
      </c>
      <c r="D203" s="205"/>
      <c r="E203" s="12" t="e">
        <f>#REF!</f>
        <v>#REF!</v>
      </c>
    </row>
    <row r="204" spans="2:5" ht="15" customHeight="1">
      <c r="B204" s="209"/>
      <c r="C204" s="208" t="s">
        <v>45</v>
      </c>
      <c r="D204" s="208"/>
      <c r="E204" s="11" t="e">
        <f>#REF!</f>
        <v>#REF!</v>
      </c>
    </row>
    <row r="205" spans="2:5" ht="15" customHeight="1">
      <c r="B205" s="209"/>
      <c r="C205" s="208" t="s">
        <v>47</v>
      </c>
      <c r="D205" s="208"/>
      <c r="E205" s="11" t="e">
        <f>#REF!</f>
        <v>#REF!</v>
      </c>
    </row>
    <row r="206" spans="2:5" ht="15" customHeight="1">
      <c r="B206" s="209"/>
      <c r="C206" s="205" t="s">
        <v>48</v>
      </c>
      <c r="D206" s="205"/>
      <c r="E206" s="12" t="e">
        <f>#REF!</f>
        <v>#REF!</v>
      </c>
    </row>
    <row r="207" spans="2:5" ht="15" customHeight="1">
      <c r="B207" s="209"/>
      <c r="C207" s="205" t="s">
        <v>49</v>
      </c>
      <c r="D207" s="205"/>
      <c r="E207" s="12" t="e">
        <f>#REF!</f>
        <v>#REF!</v>
      </c>
    </row>
    <row r="208" spans="2:5" ht="15" customHeight="1">
      <c r="B208" s="209"/>
      <c r="C208" s="205" t="s">
        <v>50</v>
      </c>
      <c r="D208" s="205"/>
      <c r="E208" s="12" t="e">
        <f>#REF!</f>
        <v>#REF!</v>
      </c>
    </row>
    <row r="209" spans="2:5" ht="15" customHeight="1">
      <c r="B209" s="209"/>
      <c r="C209" s="208" t="s">
        <v>51</v>
      </c>
      <c r="D209" s="208"/>
      <c r="E209" s="11" t="e">
        <f>#REF!</f>
        <v>#REF!</v>
      </c>
    </row>
    <row r="210" spans="2:5">
      <c r="B210" s="209"/>
      <c r="C210" s="205" t="s">
        <v>52</v>
      </c>
      <c r="D210" s="205"/>
      <c r="E210" s="12" t="e">
        <f>#REF!</f>
        <v>#REF!</v>
      </c>
    </row>
    <row r="211" spans="2:5" ht="15" customHeight="1">
      <c r="B211" s="209"/>
      <c r="C211" s="205" t="s">
        <v>53</v>
      </c>
      <c r="D211" s="205"/>
      <c r="E211" s="12" t="e">
        <f>#REF!</f>
        <v>#REF!</v>
      </c>
    </row>
    <row r="212" spans="2:5">
      <c r="B212" s="209"/>
      <c r="C212" s="205" t="s">
        <v>54</v>
      </c>
      <c r="D212" s="205"/>
      <c r="E212" s="12" t="e">
        <f>#REF!</f>
        <v>#REF!</v>
      </c>
    </row>
    <row r="213" spans="2:5" ht="15" customHeight="1">
      <c r="B213" s="209"/>
      <c r="C213" s="205" t="s">
        <v>55</v>
      </c>
      <c r="D213" s="205"/>
      <c r="E213" s="12" t="e">
        <f>#REF!</f>
        <v>#REF!</v>
      </c>
    </row>
    <row r="214" spans="2:5">
      <c r="B214" s="209"/>
      <c r="C214" s="205" t="s">
        <v>56</v>
      </c>
      <c r="D214" s="205"/>
      <c r="E214" s="12" t="e">
        <f>#REF!</f>
        <v>#REF!</v>
      </c>
    </row>
    <row r="215" spans="2:5">
      <c r="B215" s="209"/>
      <c r="C215" s="208" t="s">
        <v>57</v>
      </c>
      <c r="D215" s="208"/>
      <c r="E215" s="11" t="e">
        <f>#REF!</f>
        <v>#REF!</v>
      </c>
    </row>
    <row r="216" spans="2:5">
      <c r="B216" s="209"/>
      <c r="C216" s="205" t="s">
        <v>58</v>
      </c>
      <c r="D216" s="205"/>
      <c r="E216" s="12" t="e">
        <f>#REF!</f>
        <v>#REF!</v>
      </c>
    </row>
    <row r="217" spans="2:5" ht="15.75" thickBot="1">
      <c r="B217" s="210"/>
      <c r="C217" s="205" t="s">
        <v>59</v>
      </c>
      <c r="D217" s="205"/>
      <c r="E217" s="12" t="e">
        <f>#REF!</f>
        <v>#REF!</v>
      </c>
    </row>
    <row r="218" spans="2:5">
      <c r="C218" s="213" t="s">
        <v>72</v>
      </c>
      <c r="D218" s="5" t="s">
        <v>62</v>
      </c>
      <c r="E218" s="15" t="e">
        <f>#REF!</f>
        <v>#REF!</v>
      </c>
    </row>
    <row r="219" spans="2:5">
      <c r="C219" s="214"/>
      <c r="D219" s="5" t="s">
        <v>63</v>
      </c>
      <c r="E219" s="15" t="e">
        <f>#REF!</f>
        <v>#REF!</v>
      </c>
    </row>
    <row r="220" spans="2:5">
      <c r="C220" s="214" t="s">
        <v>71</v>
      </c>
      <c r="D220" s="5" t="s">
        <v>62</v>
      </c>
      <c r="E220" s="15" t="e">
        <f>#REF!</f>
        <v>#REF!</v>
      </c>
    </row>
    <row r="221" spans="2:5">
      <c r="C221" s="214"/>
      <c r="D221" s="5" t="s">
        <v>63</v>
      </c>
      <c r="E221" s="15" t="e">
        <f>#REF!</f>
        <v>#REF!</v>
      </c>
    </row>
  </sheetData>
  <sheetProtection password="C4FF" sheet="1" objects="1" scenarios="1"/>
  <mergeCells count="234">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64:D64"/>
    <mergeCell ref="C65:D65"/>
    <mergeCell ref="C35:D35"/>
    <mergeCell ref="C50:D50"/>
    <mergeCell ref="C24:D24"/>
    <mergeCell ref="C25:D25"/>
    <mergeCell ref="C39:D39"/>
    <mergeCell ref="C40:D40"/>
    <mergeCell ref="C66:D66"/>
    <mergeCell ref="C51:D51"/>
    <mergeCell ref="C52:D52"/>
    <mergeCell ref="C53:D53"/>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C146:D146"/>
    <mergeCell ref="C147:D147"/>
    <mergeCell ref="C142:D142"/>
    <mergeCell ref="C143:D143"/>
    <mergeCell ref="C160:D160"/>
    <mergeCell ref="C161:D161"/>
    <mergeCell ref="C162:D162"/>
    <mergeCell ref="C163:D163"/>
    <mergeCell ref="C164:D164"/>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68:D168"/>
    <mergeCell ref="C170:D170"/>
    <mergeCell ref="C172:D172"/>
    <mergeCell ref="C173:D173"/>
    <mergeCell ref="C174:D174"/>
    <mergeCell ref="C192:D192"/>
    <mergeCell ref="C194:D194"/>
    <mergeCell ref="C175:D175"/>
    <mergeCell ref="C176:D176"/>
    <mergeCell ref="C177:D177"/>
    <mergeCell ref="C178:D178"/>
    <mergeCell ref="C216:D216"/>
    <mergeCell ref="C202:D202"/>
    <mergeCell ref="C203:D203"/>
    <mergeCell ref="C205:D205"/>
    <mergeCell ref="C207:D207"/>
    <mergeCell ref="C208:D208"/>
    <mergeCell ref="C209:D209"/>
    <mergeCell ref="C213:D213"/>
    <mergeCell ref="C215:D215"/>
    <mergeCell ref="C204:D204"/>
    <mergeCell ref="C206:D206"/>
    <mergeCell ref="C201:D201"/>
    <mergeCell ref="C187:D187"/>
    <mergeCell ref="C188:D188"/>
    <mergeCell ref="C189:D189"/>
    <mergeCell ref="C190:D190"/>
    <mergeCell ref="C212:D212"/>
    <mergeCell ref="C214:D214"/>
    <mergeCell ref="C196:D196"/>
    <mergeCell ref="C197:D197"/>
    <mergeCell ref="C198:D198"/>
    <mergeCell ref="C199:D199"/>
    <mergeCell ref="C200:D200"/>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0"/>
  <sheetViews>
    <sheetView showGridLines="0" tabSelected="1" zoomScale="85" zoomScaleNormal="85" workbookViewId="0">
      <selection activeCell="A5" sqref="A5"/>
    </sheetView>
  </sheetViews>
  <sheetFormatPr baseColWidth="10" defaultRowHeight="12.75"/>
  <cols>
    <col min="1" max="1" width="11.42578125" style="22"/>
    <col min="2" max="2" width="70.28515625" style="22" customWidth="1"/>
    <col min="3" max="6" width="26.7109375" style="22" customWidth="1"/>
    <col min="7" max="7" width="14.85546875" style="22" bestFit="1" customWidth="1"/>
    <col min="8" max="16384" width="11.42578125" style="22"/>
  </cols>
  <sheetData>
    <row r="2" spans="1:12" ht="4.5" customHeight="1">
      <c r="A2" s="235"/>
      <c r="B2" s="235"/>
      <c r="C2" s="235"/>
      <c r="D2" s="235"/>
      <c r="E2" s="235"/>
      <c r="F2" s="235"/>
      <c r="G2" s="235"/>
      <c r="H2" s="235"/>
      <c r="I2" s="235"/>
      <c r="J2" s="235"/>
      <c r="K2" s="235"/>
      <c r="L2" s="235"/>
    </row>
    <row r="3" spans="1:12" ht="15" customHeight="1">
      <c r="A3" s="236" t="s">
        <v>177</v>
      </c>
      <c r="B3" s="236"/>
      <c r="C3" s="236"/>
      <c r="D3" s="236"/>
      <c r="E3" s="236"/>
      <c r="F3" s="236"/>
      <c r="G3" s="236"/>
      <c r="H3" s="236"/>
      <c r="I3" s="236"/>
      <c r="J3" s="236"/>
      <c r="K3" s="236"/>
      <c r="L3" s="236"/>
    </row>
    <row r="4" spans="1:12" ht="24" customHeight="1">
      <c r="A4" s="236" t="s">
        <v>549</v>
      </c>
      <c r="B4" s="236"/>
      <c r="C4" s="236"/>
      <c r="D4" s="236"/>
      <c r="E4" s="236"/>
      <c r="F4" s="236"/>
      <c r="G4" s="236"/>
      <c r="H4" s="236"/>
      <c r="I4" s="236"/>
      <c r="J4" s="236"/>
      <c r="K4" s="236"/>
      <c r="L4" s="236"/>
    </row>
    <row r="5" spans="1:12">
      <c r="B5" s="35"/>
      <c r="C5" s="36"/>
      <c r="D5" s="37"/>
      <c r="E5" s="37"/>
      <c r="F5" s="37"/>
    </row>
    <row r="7" spans="1:12">
      <c r="B7" s="23" t="s">
        <v>2</v>
      </c>
      <c r="C7" s="38" t="s">
        <v>499</v>
      </c>
      <c r="D7" s="39"/>
      <c r="E7" s="28"/>
      <c r="F7" s="29"/>
      <c r="G7" s="28"/>
    </row>
    <row r="9" spans="1:12" ht="15">
      <c r="A9" s="237" t="s">
        <v>172</v>
      </c>
      <c r="B9" s="237"/>
      <c r="C9" s="237"/>
      <c r="D9" s="237"/>
      <c r="E9" s="237"/>
      <c r="F9" s="237"/>
      <c r="G9" s="237"/>
      <c r="H9" s="237"/>
      <c r="I9" s="237"/>
      <c r="J9" s="237"/>
      <c r="K9" s="237"/>
      <c r="L9" s="237"/>
    </row>
    <row r="10" spans="1:12">
      <c r="B10" s="40"/>
      <c r="C10" s="31"/>
      <c r="D10" s="24"/>
      <c r="E10" s="25"/>
      <c r="F10" s="30"/>
    </row>
    <row r="11" spans="1:12">
      <c r="B11" s="17" t="s">
        <v>162</v>
      </c>
      <c r="C11" s="41"/>
      <c r="D11" s="37"/>
      <c r="E11" s="37"/>
      <c r="F11" s="37"/>
    </row>
    <row r="12" spans="1:12">
      <c r="B12" s="42"/>
      <c r="C12" s="36"/>
      <c r="D12" s="37"/>
      <c r="E12" s="37"/>
      <c r="F12" s="37"/>
    </row>
    <row r="13" spans="1:12">
      <c r="B13" s="18" t="s">
        <v>134</v>
      </c>
      <c r="C13" s="36"/>
      <c r="D13" s="37"/>
      <c r="E13" s="37"/>
      <c r="F13" s="37"/>
    </row>
    <row r="14" spans="1:12">
      <c r="C14" s="36"/>
    </row>
    <row r="15" spans="1:12">
      <c r="B15" s="43" t="s">
        <v>180</v>
      </c>
      <c r="C15" s="25"/>
      <c r="D15" s="25"/>
      <c r="E15" s="25"/>
    </row>
    <row r="16" spans="1:12">
      <c r="B16" s="44"/>
      <c r="C16" s="25"/>
      <c r="D16" s="25"/>
      <c r="E16" s="25"/>
    </row>
    <row r="17" spans="2:5" ht="20.25" customHeight="1">
      <c r="B17" s="45" t="s">
        <v>136</v>
      </c>
      <c r="C17" s="87" t="s">
        <v>78</v>
      </c>
      <c r="D17" s="46" t="s">
        <v>137</v>
      </c>
      <c r="E17" s="46" t="s">
        <v>138</v>
      </c>
    </row>
    <row r="18" spans="2:5">
      <c r="B18" s="75" t="s">
        <v>178</v>
      </c>
      <c r="C18" s="190" t="s">
        <v>214</v>
      </c>
      <c r="D18" s="91">
        <v>0</v>
      </c>
      <c r="E18" s="48">
        <v>0</v>
      </c>
    </row>
    <row r="19" spans="2:5">
      <c r="B19" s="60" t="s">
        <v>179</v>
      </c>
      <c r="C19" s="192">
        <v>10000000</v>
      </c>
      <c r="D19" s="61">
        <v>0</v>
      </c>
      <c r="E19" s="50">
        <v>0</v>
      </c>
    </row>
    <row r="20" spans="2:5">
      <c r="B20" s="62" t="s">
        <v>187</v>
      </c>
      <c r="C20" s="191" t="s">
        <v>214</v>
      </c>
      <c r="D20" s="63">
        <v>0</v>
      </c>
      <c r="E20" s="51">
        <v>0</v>
      </c>
    </row>
    <row r="21" spans="2:5">
      <c r="B21" s="44"/>
      <c r="C21" s="123">
        <f>SUM(C18:C20)</f>
        <v>10000000</v>
      </c>
      <c r="D21" s="46"/>
      <c r="E21" s="46">
        <f>SUM(E18:E20)</f>
        <v>0</v>
      </c>
    </row>
    <row r="22" spans="2:5">
      <c r="B22" s="44"/>
      <c r="C22" s="25"/>
      <c r="D22" s="25"/>
      <c r="E22" s="25"/>
    </row>
    <row r="23" spans="2:5">
      <c r="B23" s="44"/>
      <c r="C23" s="25"/>
      <c r="D23" s="25"/>
      <c r="E23" s="25"/>
    </row>
    <row r="24" spans="2:5">
      <c r="B24" s="44"/>
      <c r="C24" s="25"/>
      <c r="D24" s="25"/>
      <c r="E24" s="25"/>
    </row>
    <row r="25" spans="2:5">
      <c r="B25" s="43" t="s">
        <v>139</v>
      </c>
      <c r="C25" s="52"/>
      <c r="D25" s="25"/>
      <c r="E25" s="25"/>
    </row>
    <row r="27" spans="2:5" ht="18.75" customHeight="1">
      <c r="B27" s="45" t="s">
        <v>140</v>
      </c>
      <c r="C27" s="87" t="s">
        <v>78</v>
      </c>
      <c r="D27" s="87" t="s">
        <v>215</v>
      </c>
      <c r="E27" s="87" t="s">
        <v>216</v>
      </c>
    </row>
    <row r="28" spans="2:5">
      <c r="B28" s="75" t="s">
        <v>186</v>
      </c>
      <c r="C28" s="68"/>
      <c r="D28" s="68"/>
      <c r="E28" s="68"/>
    </row>
    <row r="29" spans="2:5">
      <c r="B29" s="79" t="s">
        <v>515</v>
      </c>
      <c r="C29" s="122">
        <v>-1784528.29</v>
      </c>
      <c r="D29" s="122">
        <v>-2637410.2799999998</v>
      </c>
      <c r="E29" s="122">
        <v>124512.52</v>
      </c>
    </row>
    <row r="30" spans="2:5">
      <c r="B30" s="79" t="s">
        <v>550</v>
      </c>
      <c r="C30" s="122">
        <v>0</v>
      </c>
      <c r="D30" s="122"/>
      <c r="E30" s="122">
        <v>-3694575</v>
      </c>
    </row>
    <row r="31" spans="2:5" ht="14.25" customHeight="1">
      <c r="B31" s="60" t="s">
        <v>185</v>
      </c>
      <c r="C31" s="53"/>
      <c r="D31" s="53"/>
      <c r="E31" s="53"/>
    </row>
    <row r="32" spans="2:5" ht="14.25" customHeight="1">
      <c r="B32" s="60"/>
      <c r="C32" s="53"/>
      <c r="D32" s="53"/>
      <c r="E32" s="53"/>
    </row>
    <row r="33" spans="2:6" ht="14.25" customHeight="1">
      <c r="B33" s="62"/>
      <c r="C33" s="54"/>
      <c r="D33" s="54"/>
      <c r="E33" s="54"/>
    </row>
    <row r="34" spans="2:6" ht="14.25" customHeight="1">
      <c r="C34" s="123">
        <f>SUM(C28:C33)</f>
        <v>-1784528.29</v>
      </c>
      <c r="D34" s="123">
        <f>SUM(D28:D33)</f>
        <v>-2637410.2799999998</v>
      </c>
      <c r="E34" s="123">
        <f>SUM(E28:E33)</f>
        <v>-3570062.48</v>
      </c>
    </row>
    <row r="35" spans="2:6" ht="14.25" customHeight="1">
      <c r="C35" s="55"/>
      <c r="D35" s="55"/>
      <c r="E35" s="55"/>
    </row>
    <row r="36" spans="2:6" ht="14.25" customHeight="1"/>
    <row r="37" spans="2:6" ht="23.25" customHeight="1">
      <c r="B37" s="45" t="s">
        <v>175</v>
      </c>
      <c r="C37" s="87" t="s">
        <v>78</v>
      </c>
      <c r="D37" s="87" t="s">
        <v>153</v>
      </c>
      <c r="E37" s="46" t="s">
        <v>154</v>
      </c>
      <c r="F37" s="46" t="s">
        <v>155</v>
      </c>
    </row>
    <row r="38" spans="2:6" ht="14.25" customHeight="1">
      <c r="B38" s="75" t="s">
        <v>184</v>
      </c>
      <c r="C38" s="68"/>
      <c r="D38" s="68"/>
      <c r="E38" s="124"/>
      <c r="F38" s="68"/>
    </row>
    <row r="39" spans="2:6" ht="14.25" customHeight="1">
      <c r="B39" s="79" t="s">
        <v>516</v>
      </c>
      <c r="C39" s="122">
        <v>703.03</v>
      </c>
      <c r="D39" s="122">
        <v>703.03</v>
      </c>
      <c r="E39" s="120"/>
      <c r="F39" s="53"/>
    </row>
    <row r="40" spans="2:6" ht="14.25" customHeight="1">
      <c r="B40" s="79" t="s">
        <v>517</v>
      </c>
      <c r="C40" s="122">
        <v>100627.56</v>
      </c>
      <c r="D40" s="122">
        <v>100627.56</v>
      </c>
      <c r="E40" s="120"/>
      <c r="F40" s="53"/>
    </row>
    <row r="41" spans="2:6" ht="14.25" customHeight="1">
      <c r="B41" s="79" t="s">
        <v>518</v>
      </c>
      <c r="C41" s="193">
        <v>30298.97</v>
      </c>
      <c r="D41" s="194">
        <v>30298.97</v>
      </c>
      <c r="E41" s="120"/>
      <c r="F41" s="53"/>
    </row>
    <row r="42" spans="2:6" ht="14.25" customHeight="1">
      <c r="B42" s="79" t="s">
        <v>519</v>
      </c>
      <c r="C42" s="193">
        <v>1081977.6000000001</v>
      </c>
      <c r="D42" s="193">
        <v>1081977.6000000001</v>
      </c>
      <c r="E42" s="120"/>
      <c r="F42" s="53"/>
    </row>
    <row r="43" spans="2:6" ht="14.25" customHeight="1">
      <c r="B43" s="60" t="s">
        <v>183</v>
      </c>
      <c r="C43" s="53"/>
      <c r="D43" s="53"/>
      <c r="E43" s="120"/>
      <c r="F43" s="53"/>
    </row>
    <row r="44" spans="2:6" ht="14.25" customHeight="1">
      <c r="B44" s="79" t="s">
        <v>522</v>
      </c>
      <c r="C44" s="122">
        <v>68421.84</v>
      </c>
      <c r="D44" s="122">
        <v>68421.84</v>
      </c>
      <c r="E44" s="120"/>
      <c r="F44" s="53"/>
    </row>
    <row r="45" spans="2:6" ht="14.25" customHeight="1">
      <c r="B45" s="60" t="s">
        <v>520</v>
      </c>
      <c r="C45" s="122"/>
      <c r="D45" s="172"/>
      <c r="E45" s="120"/>
      <c r="F45" s="53"/>
    </row>
    <row r="46" spans="2:6" ht="14.25" customHeight="1">
      <c r="B46" s="79" t="s">
        <v>521</v>
      </c>
      <c r="C46" s="171"/>
      <c r="D46" s="173"/>
      <c r="E46" s="120"/>
      <c r="F46" s="53"/>
    </row>
    <row r="47" spans="2:6" ht="14.25" customHeight="1">
      <c r="B47" s="27"/>
      <c r="C47" s="123">
        <f>SUM(C37:C44)</f>
        <v>1282029.0000000002</v>
      </c>
      <c r="D47" s="123">
        <f>SUM(D37:D44)</f>
        <v>1282029.0000000002</v>
      </c>
      <c r="E47" s="170">
        <f>SUM(E37:E44)</f>
        <v>0</v>
      </c>
      <c r="F47" s="46">
        <f>SUM(F37:F44)</f>
        <v>0</v>
      </c>
    </row>
    <row r="48" spans="2:6" ht="14.25" customHeight="1"/>
    <row r="49" spans="2:7" ht="14.25" customHeight="1"/>
    <row r="50" spans="2:7" ht="14.25" customHeight="1"/>
    <row r="51" spans="2:7" ht="14.25" customHeight="1">
      <c r="B51" s="43" t="s">
        <v>143</v>
      </c>
    </row>
    <row r="52" spans="2:7" ht="14.25" customHeight="1">
      <c r="B52" s="56"/>
    </row>
    <row r="53" spans="2:7" ht="24" customHeight="1">
      <c r="B53" s="45" t="s">
        <v>141</v>
      </c>
      <c r="C53" s="46" t="s">
        <v>78</v>
      </c>
      <c r="D53" s="46" t="s">
        <v>142</v>
      </c>
    </row>
    <row r="54" spans="2:7" ht="14.25" customHeight="1">
      <c r="B54" s="47" t="s">
        <v>181</v>
      </c>
      <c r="C54" s="48"/>
      <c r="D54" s="48">
        <v>0</v>
      </c>
    </row>
    <row r="55" spans="2:7" ht="14.25" customHeight="1">
      <c r="B55" s="49" t="s">
        <v>214</v>
      </c>
      <c r="C55" s="50"/>
      <c r="D55" s="50">
        <v>0</v>
      </c>
    </row>
    <row r="56" spans="2:7" ht="14.25" customHeight="1">
      <c r="B56" s="16" t="s">
        <v>182</v>
      </c>
      <c r="C56" s="50"/>
      <c r="D56" s="50"/>
    </row>
    <row r="57" spans="2:7" ht="14.25" customHeight="1">
      <c r="B57" s="57"/>
      <c r="C57" s="46">
        <f>SUM(C53:C56)</f>
        <v>0</v>
      </c>
      <c r="D57" s="46"/>
    </row>
    <row r="58" spans="2:7" ht="14.25" customHeight="1">
      <c r="B58" s="57"/>
      <c r="C58" s="58"/>
      <c r="D58" s="58"/>
    </row>
    <row r="59" spans="2:7" ht="9.75" customHeight="1">
      <c r="B59" s="57"/>
      <c r="C59" s="58"/>
      <c r="D59" s="58"/>
    </row>
    <row r="60" spans="2:7" ht="14.25" customHeight="1"/>
    <row r="61" spans="2:7" ht="14.25" customHeight="1">
      <c r="B61" s="43" t="s">
        <v>144</v>
      </c>
    </row>
    <row r="62" spans="2:7" ht="14.25" customHeight="1">
      <c r="B62" s="56"/>
    </row>
    <row r="63" spans="2:7" ht="27.75" customHeight="1">
      <c r="B63" s="45" t="s">
        <v>147</v>
      </c>
      <c r="C63" s="46" t="s">
        <v>78</v>
      </c>
      <c r="D63" s="46" t="s">
        <v>137</v>
      </c>
      <c r="E63" s="46" t="s">
        <v>86</v>
      </c>
      <c r="F63" s="59" t="s">
        <v>145</v>
      </c>
      <c r="G63" s="46" t="s">
        <v>146</v>
      </c>
    </row>
    <row r="64" spans="2:7" ht="14.25" customHeight="1">
      <c r="B64" s="60" t="s">
        <v>188</v>
      </c>
      <c r="C64" s="48"/>
      <c r="D64" s="48">
        <v>0</v>
      </c>
      <c r="E64" s="48">
        <v>0</v>
      </c>
      <c r="F64" s="48">
        <v>0</v>
      </c>
      <c r="G64" s="61">
        <v>0</v>
      </c>
    </row>
    <row r="65" spans="2:7" ht="14.25" customHeight="1">
      <c r="B65" s="60" t="s">
        <v>214</v>
      </c>
      <c r="C65" s="50"/>
      <c r="D65" s="50">
        <v>0</v>
      </c>
      <c r="E65" s="50">
        <v>0</v>
      </c>
      <c r="F65" s="50">
        <v>0</v>
      </c>
      <c r="G65" s="61">
        <v>0</v>
      </c>
    </row>
    <row r="66" spans="2:7" ht="14.25" customHeight="1">
      <c r="B66" s="62"/>
      <c r="C66" s="51"/>
      <c r="D66" s="51">
        <v>0</v>
      </c>
      <c r="E66" s="51">
        <v>0</v>
      </c>
      <c r="F66" s="51">
        <v>0</v>
      </c>
      <c r="G66" s="63">
        <v>0</v>
      </c>
    </row>
    <row r="67" spans="2:7" ht="15" customHeight="1">
      <c r="B67" s="57"/>
      <c r="C67" s="46">
        <f>SUM(C63:C66)</f>
        <v>0</v>
      </c>
      <c r="D67" s="64">
        <v>0</v>
      </c>
      <c r="E67" s="65">
        <v>0</v>
      </c>
      <c r="F67" s="65">
        <v>0</v>
      </c>
      <c r="G67" s="66">
        <v>0</v>
      </c>
    </row>
    <row r="68" spans="2:7">
      <c r="B68" s="57"/>
      <c r="C68" s="67"/>
      <c r="D68" s="67"/>
      <c r="E68" s="67"/>
      <c r="F68" s="67"/>
      <c r="G68" s="67"/>
    </row>
    <row r="69" spans="2:7">
      <c r="B69" s="57"/>
      <c r="C69" s="67"/>
      <c r="D69" s="67"/>
      <c r="E69" s="67"/>
      <c r="F69" s="67"/>
      <c r="G69" s="67"/>
    </row>
    <row r="70" spans="2:7">
      <c r="B70" s="57"/>
      <c r="C70" s="67"/>
      <c r="D70" s="67"/>
      <c r="E70" s="67"/>
      <c r="F70" s="67"/>
      <c r="G70" s="67"/>
    </row>
    <row r="71" spans="2:7" ht="26.25" customHeight="1">
      <c r="B71" s="45" t="s">
        <v>190</v>
      </c>
      <c r="C71" s="46" t="s">
        <v>78</v>
      </c>
      <c r="D71" s="46" t="s">
        <v>137</v>
      </c>
      <c r="E71" s="46" t="s">
        <v>148</v>
      </c>
      <c r="F71" s="67"/>
      <c r="G71" s="67"/>
    </row>
    <row r="72" spans="2:7">
      <c r="B72" s="47" t="s">
        <v>189</v>
      </c>
      <c r="C72" s="61"/>
      <c r="D72" s="50">
        <v>0</v>
      </c>
      <c r="E72" s="50">
        <v>0</v>
      </c>
      <c r="F72" s="67"/>
      <c r="G72" s="67"/>
    </row>
    <row r="73" spans="2:7">
      <c r="B73" s="16" t="s">
        <v>214</v>
      </c>
      <c r="C73" s="61"/>
      <c r="D73" s="50">
        <v>0</v>
      </c>
      <c r="E73" s="50">
        <v>0</v>
      </c>
      <c r="F73" s="67"/>
      <c r="G73" s="67"/>
    </row>
    <row r="74" spans="2:7" ht="16.5" customHeight="1">
      <c r="B74" s="57"/>
      <c r="C74" s="46">
        <f>SUM(C72:C73)</f>
        <v>0</v>
      </c>
      <c r="D74" s="241"/>
      <c r="E74" s="242"/>
      <c r="F74" s="67"/>
      <c r="G74" s="67"/>
    </row>
    <row r="75" spans="2:7">
      <c r="B75" s="57"/>
      <c r="C75" s="67"/>
      <c r="D75" s="67"/>
      <c r="E75" s="67"/>
      <c r="F75" s="67"/>
      <c r="G75" s="67"/>
    </row>
    <row r="76" spans="2:7">
      <c r="B76" s="57"/>
      <c r="C76" s="67"/>
      <c r="D76" s="67"/>
      <c r="E76" s="67"/>
      <c r="F76" s="67"/>
      <c r="G76" s="67"/>
    </row>
    <row r="77" spans="2:7">
      <c r="B77" s="57"/>
      <c r="C77" s="67"/>
      <c r="D77" s="67"/>
      <c r="E77" s="67"/>
      <c r="F77" s="67"/>
      <c r="G77" s="67"/>
    </row>
    <row r="78" spans="2:7">
      <c r="B78" s="57"/>
      <c r="C78" s="67"/>
      <c r="D78" s="67"/>
      <c r="E78" s="67"/>
      <c r="F78" s="67"/>
      <c r="G78" s="67"/>
    </row>
    <row r="79" spans="2:7">
      <c r="B79" s="56"/>
    </row>
    <row r="80" spans="2:7">
      <c r="B80" s="43" t="s">
        <v>135</v>
      </c>
    </row>
    <row r="82" spans="2:6">
      <c r="B82" s="56"/>
    </row>
    <row r="83" spans="2:6" ht="24" customHeight="1">
      <c r="B83" s="45" t="s">
        <v>79</v>
      </c>
      <c r="C83" s="46" t="s">
        <v>80</v>
      </c>
      <c r="D83" s="46" t="s">
        <v>81</v>
      </c>
      <c r="E83" s="46" t="s">
        <v>82</v>
      </c>
      <c r="F83" s="46" t="s">
        <v>83</v>
      </c>
    </row>
    <row r="84" spans="2:6">
      <c r="B84" s="47" t="s">
        <v>191</v>
      </c>
      <c r="C84" s="176"/>
      <c r="D84" s="68"/>
      <c r="E84" s="124"/>
      <c r="F84" s="68">
        <v>0</v>
      </c>
    </row>
    <row r="85" spans="2:6" ht="15">
      <c r="B85" s="113"/>
      <c r="C85" s="175"/>
      <c r="D85" s="53"/>
      <c r="E85" s="120"/>
      <c r="F85" s="53">
        <v>0</v>
      </c>
    </row>
    <row r="86" spans="2:6">
      <c r="B86" s="49" t="s">
        <v>192</v>
      </c>
      <c r="C86" s="177">
        <v>81947874.329999998</v>
      </c>
      <c r="D86" s="148">
        <v>8387992.7699999996</v>
      </c>
      <c r="E86" s="174"/>
      <c r="F86" s="53">
        <v>0</v>
      </c>
    </row>
    <row r="87" spans="2:6">
      <c r="B87" s="151" t="s">
        <v>217</v>
      </c>
      <c r="C87" s="172">
        <v>2234825.34</v>
      </c>
      <c r="D87" s="172">
        <v>2234825.34</v>
      </c>
      <c r="E87" s="161">
        <v>0</v>
      </c>
      <c r="F87" s="53"/>
    </row>
    <row r="88" spans="2:6">
      <c r="B88" s="151" t="s">
        <v>218</v>
      </c>
      <c r="C88" s="172">
        <v>26243024.16</v>
      </c>
      <c r="D88" s="195">
        <v>1724053.4</v>
      </c>
      <c r="E88" s="161">
        <v>-24518970.760000002</v>
      </c>
      <c r="F88" s="53"/>
    </row>
    <row r="89" spans="2:6">
      <c r="B89" s="151" t="s">
        <v>219</v>
      </c>
      <c r="C89" s="172">
        <v>104410.8</v>
      </c>
      <c r="D89" s="172">
        <v>104410.8</v>
      </c>
      <c r="E89" s="161"/>
      <c r="F89" s="53"/>
    </row>
    <row r="90" spans="2:6">
      <c r="B90" s="151" t="s">
        <v>220</v>
      </c>
      <c r="C90" s="172">
        <v>5843773.0300000003</v>
      </c>
      <c r="D90" s="172">
        <v>7747173.0199999996</v>
      </c>
      <c r="E90" s="161">
        <v>1903399.99</v>
      </c>
      <c r="F90" s="53"/>
    </row>
    <row r="91" spans="2:6">
      <c r="B91" s="151" t="s">
        <v>221</v>
      </c>
      <c r="C91" s="172">
        <v>16192903.33</v>
      </c>
      <c r="D91" s="172">
        <v>7145019.4000000004</v>
      </c>
      <c r="E91" s="161">
        <v>-9047883.9299999997</v>
      </c>
      <c r="F91" s="53"/>
    </row>
    <row r="92" spans="2:6">
      <c r="B92" s="151" t="s">
        <v>222</v>
      </c>
      <c r="C92" s="172">
        <v>346033.18</v>
      </c>
      <c r="D92" s="172">
        <v>346033.18</v>
      </c>
      <c r="E92" s="161"/>
      <c r="F92" s="53"/>
    </row>
    <row r="93" spans="2:6">
      <c r="B93" s="151" t="s">
        <v>223</v>
      </c>
      <c r="C93" s="172">
        <v>7244917.54</v>
      </c>
      <c r="D93" s="172">
        <v>1188444.5</v>
      </c>
      <c r="E93" s="161">
        <v>-6056473.04</v>
      </c>
      <c r="F93" s="53"/>
    </row>
    <row r="94" spans="2:6">
      <c r="B94" s="151" t="s">
        <v>224</v>
      </c>
      <c r="C94" s="172">
        <v>134330.88</v>
      </c>
      <c r="D94" s="172">
        <v>159149.32999999999</v>
      </c>
      <c r="E94" s="161">
        <v>24818.45</v>
      </c>
      <c r="F94" s="53"/>
    </row>
    <row r="95" spans="2:6">
      <c r="B95" s="151" t="s">
        <v>225</v>
      </c>
      <c r="C95" s="172">
        <v>285532</v>
      </c>
      <c r="D95" s="172">
        <v>289432</v>
      </c>
      <c r="E95" s="161"/>
      <c r="F95" s="53"/>
    </row>
    <row r="96" spans="2:6">
      <c r="B96" s="151" t="s">
        <v>226</v>
      </c>
      <c r="C96" s="172">
        <v>1114161.07</v>
      </c>
      <c r="D96" s="172"/>
      <c r="E96" s="161">
        <v>-1114161.07</v>
      </c>
      <c r="F96" s="53"/>
    </row>
    <row r="97" spans="2:6">
      <c r="B97" s="151" t="s">
        <v>227</v>
      </c>
      <c r="C97" s="172">
        <v>11629511.060000001</v>
      </c>
      <c r="D97" s="172">
        <v>16627311.060000001</v>
      </c>
      <c r="E97" s="161">
        <v>4997800</v>
      </c>
      <c r="F97" s="53"/>
    </row>
    <row r="98" spans="2:6">
      <c r="B98" s="151" t="s">
        <v>228</v>
      </c>
      <c r="C98" s="172">
        <v>8594145.6300000008</v>
      </c>
      <c r="D98" s="172">
        <v>3102685</v>
      </c>
      <c r="E98" s="161">
        <v>-5491460.6299999999</v>
      </c>
      <c r="F98" s="53"/>
    </row>
    <row r="99" spans="2:6">
      <c r="B99" s="151" t="s">
        <v>229</v>
      </c>
      <c r="C99" s="172">
        <v>146496</v>
      </c>
      <c r="D99" s="172">
        <v>146496</v>
      </c>
      <c r="E99" s="161"/>
      <c r="F99" s="53"/>
    </row>
    <row r="100" spans="2:6">
      <c r="B100" s="151" t="s">
        <v>230</v>
      </c>
      <c r="C100" s="172">
        <v>283201.15000000002</v>
      </c>
      <c r="D100" s="172">
        <v>283201.15000000002</v>
      </c>
      <c r="E100" s="161"/>
      <c r="F100" s="53"/>
    </row>
    <row r="101" spans="2:6">
      <c r="B101" s="151" t="s">
        <v>231</v>
      </c>
      <c r="C101" s="172">
        <v>604144.73</v>
      </c>
      <c r="D101" s="172">
        <v>44154</v>
      </c>
      <c r="E101" s="161">
        <v>-559990.73</v>
      </c>
      <c r="F101" s="53"/>
    </row>
    <row r="102" spans="2:6">
      <c r="B102" s="151" t="s">
        <v>232</v>
      </c>
      <c r="C102" s="172">
        <v>289351</v>
      </c>
      <c r="D102" s="172">
        <v>289351</v>
      </c>
      <c r="E102" s="161"/>
      <c r="F102" s="53"/>
    </row>
    <row r="103" spans="2:6">
      <c r="B103" s="151" t="s">
        <v>233</v>
      </c>
      <c r="C103" s="172">
        <v>119588.88</v>
      </c>
      <c r="D103" s="172">
        <v>119588.88</v>
      </c>
      <c r="E103" s="161"/>
      <c r="F103" s="53"/>
    </row>
    <row r="104" spans="2:6">
      <c r="B104" s="151" t="s">
        <v>234</v>
      </c>
      <c r="C104" s="172">
        <v>6960</v>
      </c>
      <c r="D104" s="172">
        <v>6960</v>
      </c>
      <c r="E104" s="161"/>
      <c r="F104" s="53"/>
    </row>
    <row r="105" spans="2:6">
      <c r="B105" s="151" t="s">
        <v>235</v>
      </c>
      <c r="C105" s="172">
        <v>524650.55000000005</v>
      </c>
      <c r="D105" s="172"/>
      <c r="E105" s="161">
        <v>-524650.55000000005</v>
      </c>
      <c r="F105" s="53"/>
    </row>
    <row r="106" spans="2:6">
      <c r="B106" s="151" t="s">
        <v>236</v>
      </c>
      <c r="C106" s="172">
        <v>3914</v>
      </c>
      <c r="D106" s="172">
        <v>3914</v>
      </c>
      <c r="E106" s="161">
        <v>0</v>
      </c>
      <c r="F106" s="53"/>
    </row>
    <row r="107" spans="2:6">
      <c r="B107" s="151" t="s">
        <v>237</v>
      </c>
      <c r="C107" s="172">
        <v>2000</v>
      </c>
      <c r="D107" s="172">
        <v>2000</v>
      </c>
      <c r="E107" s="161">
        <v>0</v>
      </c>
      <c r="F107" s="53"/>
    </row>
    <row r="108" spans="2:6">
      <c r="B108" s="151" t="s">
        <v>512</v>
      </c>
      <c r="C108" s="152">
        <v>81947874.329999998</v>
      </c>
      <c r="D108" s="152">
        <v>41564202.060000002</v>
      </c>
      <c r="E108" s="174">
        <v>-40387572.270000003</v>
      </c>
      <c r="F108" s="53">
        <v>0</v>
      </c>
    </row>
    <row r="109" spans="2:6">
      <c r="B109" s="151" t="s">
        <v>238</v>
      </c>
      <c r="C109" s="122">
        <v>-1741869.5</v>
      </c>
      <c r="D109" s="172">
        <v>-1621256.74</v>
      </c>
      <c r="E109" s="161">
        <v>120612.76</v>
      </c>
      <c r="F109" s="53"/>
    </row>
    <row r="110" spans="2:6">
      <c r="B110" s="151" t="s">
        <v>239</v>
      </c>
      <c r="C110" s="122">
        <v>-50289.8</v>
      </c>
      <c r="D110" s="172">
        <v>-50289.8</v>
      </c>
      <c r="E110" s="161"/>
      <c r="F110" s="53"/>
    </row>
    <row r="111" spans="2:6">
      <c r="B111" s="151" t="s">
        <v>240</v>
      </c>
      <c r="C111" s="122">
        <v>-10711539.359999999</v>
      </c>
      <c r="D111" s="172">
        <v>10711538.43</v>
      </c>
      <c r="E111" s="161">
        <v>0.93</v>
      </c>
      <c r="F111" s="53"/>
    </row>
    <row r="112" spans="2:6">
      <c r="B112" s="151" t="s">
        <v>241</v>
      </c>
      <c r="C112" s="122">
        <v>-1279996.72</v>
      </c>
      <c r="D112" s="172">
        <v>-1209849.68</v>
      </c>
      <c r="E112" s="161">
        <v>70147.039999999994</v>
      </c>
      <c r="F112" s="53"/>
    </row>
    <row r="113" spans="2:6">
      <c r="B113" s="151" t="s">
        <v>242</v>
      </c>
      <c r="C113" s="122">
        <v>-5441.88</v>
      </c>
      <c r="D113" s="172">
        <v>-5441.88</v>
      </c>
      <c r="E113" s="161"/>
      <c r="F113" s="53"/>
    </row>
    <row r="114" spans="2:6">
      <c r="B114" s="151" t="s">
        <v>243</v>
      </c>
      <c r="C114" s="122">
        <v>-105812</v>
      </c>
      <c r="D114" s="172">
        <v>-105812</v>
      </c>
      <c r="E114" s="161"/>
      <c r="F114" s="53"/>
    </row>
    <row r="115" spans="2:6">
      <c r="B115" s="151" t="s">
        <v>244</v>
      </c>
      <c r="C115" s="122">
        <v>-7.0000000000000007E-2</v>
      </c>
      <c r="D115" s="172"/>
      <c r="E115" s="161">
        <v>7.0000000000000007E-2</v>
      </c>
      <c r="F115" s="53"/>
    </row>
    <row r="116" spans="2:6">
      <c r="B116" s="151" t="s">
        <v>245</v>
      </c>
      <c r="C116" s="122">
        <v>-7351217.6900000004</v>
      </c>
      <c r="D116" s="172">
        <v>-7351217.0599999996</v>
      </c>
      <c r="E116" s="161">
        <v>0.63</v>
      </c>
      <c r="F116" s="53"/>
    </row>
    <row r="117" spans="2:6">
      <c r="B117" s="151" t="s">
        <v>246</v>
      </c>
      <c r="C117" s="122">
        <v>-30522</v>
      </c>
      <c r="D117" s="172">
        <v>-30522</v>
      </c>
      <c r="E117" s="161"/>
      <c r="F117" s="53"/>
    </row>
    <row r="118" spans="2:6">
      <c r="B118" s="151" t="s">
        <v>247</v>
      </c>
      <c r="C118" s="122">
        <v>-215605.88</v>
      </c>
      <c r="D118" s="172">
        <v>-213505.15</v>
      </c>
      <c r="E118" s="161">
        <v>2100.73</v>
      </c>
      <c r="F118" s="53"/>
    </row>
    <row r="119" spans="2:6">
      <c r="B119" s="151" t="s">
        <v>248</v>
      </c>
      <c r="C119" s="122">
        <v>-133470.88</v>
      </c>
      <c r="D119" s="172">
        <v>-133470.88</v>
      </c>
      <c r="E119" s="161"/>
      <c r="F119" s="53"/>
    </row>
    <row r="120" spans="2:6">
      <c r="B120" s="151" t="s">
        <v>249</v>
      </c>
      <c r="C120" s="122">
        <v>-2938.55</v>
      </c>
      <c r="D120" s="172">
        <v>-2938</v>
      </c>
      <c r="E120" s="161">
        <v>0.55000000000000004</v>
      </c>
      <c r="F120" s="53"/>
    </row>
    <row r="121" spans="2:6">
      <c r="B121" s="151" t="s">
        <v>250</v>
      </c>
      <c r="C121" s="122">
        <v>-3070</v>
      </c>
      <c r="D121" s="172">
        <v>-3070</v>
      </c>
      <c r="E121" s="161"/>
      <c r="F121" s="53"/>
    </row>
    <row r="122" spans="2:6">
      <c r="B122" s="151"/>
      <c r="C122" s="122"/>
      <c r="D122" s="172"/>
      <c r="E122" s="161"/>
      <c r="F122" s="53"/>
    </row>
    <row r="123" spans="2:6" ht="15">
      <c r="B123" s="114"/>
      <c r="C123" s="54"/>
      <c r="D123" s="54"/>
      <c r="E123" s="121"/>
      <c r="F123" s="54">
        <v>0</v>
      </c>
    </row>
    <row r="124" spans="2:6" ht="18" customHeight="1">
      <c r="C124" s="46" t="s">
        <v>523</v>
      </c>
      <c r="D124" s="46" t="s">
        <v>551</v>
      </c>
      <c r="E124" s="46" t="s">
        <v>552</v>
      </c>
      <c r="F124" s="69"/>
    </row>
    <row r="127" spans="2:6" ht="21.75" customHeight="1">
      <c r="B127" s="45" t="s">
        <v>149</v>
      </c>
      <c r="C127" s="46" t="s">
        <v>80</v>
      </c>
      <c r="D127" s="46" t="s">
        <v>81</v>
      </c>
      <c r="E127" s="46" t="s">
        <v>82</v>
      </c>
      <c r="F127" s="46" t="s">
        <v>83</v>
      </c>
    </row>
    <row r="128" spans="2:6">
      <c r="B128" s="47" t="s">
        <v>194</v>
      </c>
      <c r="C128" s="48"/>
      <c r="D128" s="48"/>
      <c r="E128" s="48"/>
      <c r="F128" s="48"/>
    </row>
    <row r="129" spans="2:6">
      <c r="B129" s="49" t="s">
        <v>214</v>
      </c>
      <c r="C129" s="50"/>
      <c r="D129" s="50"/>
      <c r="E129" s="50"/>
      <c r="F129" s="50"/>
    </row>
    <row r="130" spans="2:6">
      <c r="B130" s="49" t="s">
        <v>195</v>
      </c>
      <c r="C130" s="50"/>
      <c r="D130" s="50"/>
      <c r="E130" s="50"/>
      <c r="F130" s="50"/>
    </row>
    <row r="131" spans="2:6">
      <c r="B131" s="49" t="s">
        <v>214</v>
      </c>
      <c r="C131" s="50"/>
      <c r="D131" s="50"/>
      <c r="E131" s="50"/>
      <c r="F131" s="50"/>
    </row>
    <row r="132" spans="2:6">
      <c r="B132" s="49" t="s">
        <v>193</v>
      </c>
      <c r="C132" s="50"/>
      <c r="D132" s="50"/>
      <c r="E132" s="50"/>
      <c r="F132" s="50"/>
    </row>
    <row r="133" spans="2:6" ht="15">
      <c r="B133" s="114" t="s">
        <v>214</v>
      </c>
      <c r="C133" s="51"/>
      <c r="D133" s="51"/>
      <c r="E133" s="51"/>
      <c r="F133" s="51"/>
    </row>
    <row r="134" spans="2:6" ht="16.5" customHeight="1">
      <c r="C134" s="46">
        <f>SUM(C132:C133)</f>
        <v>0</v>
      </c>
      <c r="D134" s="46">
        <f>SUM(D132:D133)</f>
        <v>0</v>
      </c>
      <c r="E134" s="46">
        <f>SUM(E132:E133)</f>
        <v>0</v>
      </c>
      <c r="F134" s="69"/>
    </row>
    <row r="137" spans="2:6" ht="27" customHeight="1">
      <c r="B137" s="45" t="s">
        <v>150</v>
      </c>
      <c r="C137" s="46" t="s">
        <v>78</v>
      </c>
    </row>
    <row r="138" spans="2:6">
      <c r="B138" s="47" t="s">
        <v>196</v>
      </c>
      <c r="C138" s="48"/>
    </row>
    <row r="139" spans="2:6">
      <c r="B139" s="49" t="s">
        <v>214</v>
      </c>
      <c r="C139" s="50"/>
    </row>
    <row r="140" spans="2:6" ht="15" customHeight="1">
      <c r="C140" s="46">
        <f>SUM(C139:C139)</f>
        <v>0</v>
      </c>
    </row>
    <row r="141" spans="2:6" ht="15">
      <c r="B141"/>
    </row>
    <row r="143" spans="2:6" ht="22.5" customHeight="1">
      <c r="B143" s="70" t="s">
        <v>152</v>
      </c>
      <c r="C143" s="71" t="s">
        <v>78</v>
      </c>
      <c r="D143" s="72" t="s">
        <v>151</v>
      </c>
    </row>
    <row r="144" spans="2:6">
      <c r="B144" s="73" t="s">
        <v>251</v>
      </c>
      <c r="C144" s="162">
        <v>138736.85999999999</v>
      </c>
      <c r="D144" s="149"/>
      <c r="E144" s="26"/>
    </row>
    <row r="145" spans="2:6">
      <c r="B145" s="27"/>
      <c r="C145" s="74"/>
      <c r="D145" s="74"/>
    </row>
    <row r="146" spans="2:6" ht="14.25" customHeight="1">
      <c r="C146" s="46" t="s">
        <v>548</v>
      </c>
      <c r="D146" s="46"/>
    </row>
    <row r="150" spans="2:6">
      <c r="B150" s="17" t="s">
        <v>5</v>
      </c>
    </row>
    <row r="152" spans="2:6" ht="20.25" customHeight="1">
      <c r="B152" s="70" t="s">
        <v>198</v>
      </c>
      <c r="C152" s="89" t="s">
        <v>78</v>
      </c>
      <c r="D152" s="46" t="s">
        <v>153</v>
      </c>
      <c r="E152" s="46" t="s">
        <v>154</v>
      </c>
      <c r="F152" s="46" t="s">
        <v>155</v>
      </c>
    </row>
    <row r="153" spans="2:6">
      <c r="B153" s="75" t="s">
        <v>197</v>
      </c>
      <c r="C153" s="150"/>
      <c r="D153" s="150"/>
      <c r="E153" s="124"/>
      <c r="F153" s="68"/>
    </row>
    <row r="154" spans="2:6">
      <c r="B154" s="163" t="s">
        <v>252</v>
      </c>
      <c r="C154" s="122">
        <v>-6922821.3899999997</v>
      </c>
      <c r="D154" s="122">
        <v>-6922821.3899999997</v>
      </c>
      <c r="E154" s="120"/>
      <c r="F154" s="53"/>
    </row>
    <row r="155" spans="2:6">
      <c r="B155" s="163" t="s">
        <v>253</v>
      </c>
      <c r="C155" s="122">
        <v>-31005.09</v>
      </c>
      <c r="D155" s="122">
        <v>-31005.09</v>
      </c>
      <c r="E155" s="120"/>
      <c r="F155" s="53"/>
    </row>
    <row r="156" spans="2:6">
      <c r="B156" s="163" t="s">
        <v>254</v>
      </c>
      <c r="C156" s="122">
        <v>-891405.03</v>
      </c>
      <c r="D156" s="122">
        <v>-891405.03</v>
      </c>
      <c r="E156" s="120"/>
      <c r="F156" s="53"/>
    </row>
    <row r="157" spans="2:6">
      <c r="B157" s="163" t="s">
        <v>255</v>
      </c>
      <c r="C157" s="122">
        <v>34121.800000000003</v>
      </c>
      <c r="D157" s="122">
        <v>34121.800000000003</v>
      </c>
      <c r="E157" s="120"/>
      <c r="F157" s="53"/>
    </row>
    <row r="158" spans="2:6">
      <c r="B158" s="163" t="s">
        <v>256</v>
      </c>
      <c r="C158" s="122">
        <v>-404942.59</v>
      </c>
      <c r="D158" s="122">
        <v>-404942.59</v>
      </c>
      <c r="E158" s="120"/>
      <c r="F158" s="53"/>
    </row>
    <row r="159" spans="2:6">
      <c r="B159" s="163" t="s">
        <v>553</v>
      </c>
      <c r="C159" s="122">
        <v>411151.21</v>
      </c>
      <c r="D159" s="122">
        <v>411151.21</v>
      </c>
      <c r="E159" s="120"/>
      <c r="F159" s="53"/>
    </row>
    <row r="160" spans="2:6">
      <c r="B160" s="163" t="s">
        <v>257</v>
      </c>
      <c r="C160" s="122">
        <v>-196800</v>
      </c>
      <c r="D160" s="122">
        <v>-196800</v>
      </c>
      <c r="E160" s="120"/>
      <c r="F160" s="53"/>
    </row>
    <row r="161" spans="2:6">
      <c r="B161" s="163" t="s">
        <v>258</v>
      </c>
      <c r="C161" s="122">
        <v>25823.65</v>
      </c>
      <c r="D161" s="122">
        <v>25823.65</v>
      </c>
      <c r="E161" s="120"/>
      <c r="F161" s="53"/>
    </row>
    <row r="162" spans="2:6">
      <c r="B162" s="163" t="s">
        <v>259</v>
      </c>
      <c r="C162" s="122">
        <v>0.14000000000000001</v>
      </c>
      <c r="D162" s="122">
        <v>0.14000000000000001</v>
      </c>
      <c r="E162" s="120"/>
      <c r="F162" s="53"/>
    </row>
    <row r="163" spans="2:6">
      <c r="B163" s="163" t="s">
        <v>260</v>
      </c>
      <c r="C163" s="122">
        <v>-1193578.43</v>
      </c>
      <c r="D163" s="122">
        <v>-1193578.43</v>
      </c>
      <c r="E163" s="120"/>
      <c r="F163" s="53"/>
    </row>
    <row r="164" spans="2:6">
      <c r="B164" s="163" t="s">
        <v>261</v>
      </c>
      <c r="C164" s="122">
        <v>-124690.12</v>
      </c>
      <c r="D164" s="122">
        <v>-124690.12</v>
      </c>
      <c r="E164" s="120"/>
      <c r="F164" s="53"/>
    </row>
    <row r="165" spans="2:6">
      <c r="B165" s="163" t="s">
        <v>262</v>
      </c>
      <c r="C165" s="122">
        <v>1507312.28</v>
      </c>
      <c r="D165" s="122">
        <v>1507312.28</v>
      </c>
      <c r="E165" s="120"/>
      <c r="F165" s="53"/>
    </row>
    <row r="166" spans="2:6">
      <c r="B166" s="163" t="s">
        <v>263</v>
      </c>
      <c r="C166" s="122">
        <v>106683.84</v>
      </c>
      <c r="D166" s="122">
        <v>106683.84</v>
      </c>
      <c r="E166" s="120"/>
      <c r="F166" s="53"/>
    </row>
    <row r="167" spans="2:6">
      <c r="B167" s="163" t="s">
        <v>264</v>
      </c>
      <c r="C167" s="122">
        <v>-24021.68</v>
      </c>
      <c r="D167" s="122">
        <v>-24021.68</v>
      </c>
      <c r="E167" s="120"/>
      <c r="F167" s="53"/>
    </row>
    <row r="168" spans="2:6">
      <c r="B168" s="163" t="s">
        <v>265</v>
      </c>
      <c r="C168" s="122">
        <v>184327.89</v>
      </c>
      <c r="D168" s="122">
        <v>184327.89</v>
      </c>
      <c r="E168" s="120"/>
      <c r="F168" s="53"/>
    </row>
    <row r="169" spans="2:6">
      <c r="B169" s="163" t="s">
        <v>266</v>
      </c>
      <c r="C169" s="122">
        <v>93353.13</v>
      </c>
      <c r="D169" s="122">
        <v>93353.13</v>
      </c>
      <c r="E169" s="120"/>
      <c r="F169" s="53"/>
    </row>
    <row r="170" spans="2:6">
      <c r="B170" s="163" t="s">
        <v>267</v>
      </c>
      <c r="C170" s="122">
        <v>221710.36</v>
      </c>
      <c r="D170" s="122">
        <v>221710.36</v>
      </c>
      <c r="E170" s="120"/>
      <c r="F170" s="53"/>
    </row>
    <row r="171" spans="2:6">
      <c r="B171" s="163" t="s">
        <v>268</v>
      </c>
      <c r="C171" s="122">
        <v>5064191.17</v>
      </c>
      <c r="D171" s="122">
        <v>5064191.17</v>
      </c>
      <c r="E171" s="120"/>
      <c r="F171" s="53"/>
    </row>
    <row r="172" spans="2:6">
      <c r="B172" s="163" t="s">
        <v>269</v>
      </c>
      <c r="C172" s="122">
        <v>-498617.27</v>
      </c>
      <c r="D172" s="122">
        <v>-498617.27</v>
      </c>
      <c r="E172" s="120"/>
      <c r="F172" s="53"/>
    </row>
    <row r="173" spans="2:6">
      <c r="B173" s="163" t="s">
        <v>270</v>
      </c>
      <c r="C173" s="122">
        <v>-2509498.12</v>
      </c>
      <c r="D173" s="122">
        <v>-2509498.12</v>
      </c>
      <c r="E173" s="120"/>
      <c r="F173" s="53"/>
    </row>
    <row r="174" spans="2:6">
      <c r="B174" s="163" t="s">
        <v>271</v>
      </c>
      <c r="C174" s="122">
        <v>-610347.26</v>
      </c>
      <c r="D174" s="122">
        <v>-610347.26</v>
      </c>
      <c r="E174" s="120"/>
      <c r="F174" s="53"/>
    </row>
    <row r="175" spans="2:6">
      <c r="B175" s="163" t="s">
        <v>272</v>
      </c>
      <c r="C175" s="122">
        <v>-25706.58</v>
      </c>
      <c r="D175" s="122">
        <v>-25706.58</v>
      </c>
      <c r="E175" s="120"/>
      <c r="F175" s="53"/>
    </row>
    <row r="176" spans="2:6">
      <c r="B176" s="163" t="s">
        <v>273</v>
      </c>
      <c r="C176" s="122">
        <v>-7909.64</v>
      </c>
      <c r="D176" s="122">
        <v>-7909.64</v>
      </c>
      <c r="E176" s="120"/>
      <c r="F176" s="53"/>
    </row>
    <row r="177" spans="2:6">
      <c r="B177" s="163" t="s">
        <v>274</v>
      </c>
      <c r="C177" s="122">
        <v>-1250788.04</v>
      </c>
      <c r="D177" s="122">
        <v>-1250788.04</v>
      </c>
      <c r="E177" s="120"/>
      <c r="F177" s="53"/>
    </row>
    <row r="178" spans="2:6">
      <c r="B178" s="163" t="s">
        <v>275</v>
      </c>
      <c r="C178" s="122">
        <v>-5010.6499999999996</v>
      </c>
      <c r="D178" s="122">
        <v>-5010.6499999999996</v>
      </c>
      <c r="E178" s="120"/>
      <c r="F178" s="53"/>
    </row>
    <row r="179" spans="2:6">
      <c r="B179" s="163" t="s">
        <v>276</v>
      </c>
      <c r="C179" s="122">
        <v>-278850.59000000003</v>
      </c>
      <c r="D179" s="122">
        <v>-278850.59000000003</v>
      </c>
      <c r="E179" s="120"/>
      <c r="F179" s="53"/>
    </row>
    <row r="180" spans="2:6">
      <c r="B180" s="163" t="s">
        <v>277</v>
      </c>
      <c r="C180" s="122">
        <v>1024112.09</v>
      </c>
      <c r="D180" s="122">
        <v>1024112.09</v>
      </c>
      <c r="E180" s="120"/>
      <c r="F180" s="53"/>
    </row>
    <row r="181" spans="2:6">
      <c r="B181" s="163" t="s">
        <v>278</v>
      </c>
      <c r="C181" s="122">
        <v>31959.279999999999</v>
      </c>
      <c r="D181" s="122">
        <v>31959.279999999999</v>
      </c>
      <c r="E181" s="120"/>
      <c r="F181" s="53"/>
    </row>
    <row r="182" spans="2:6">
      <c r="B182" s="163" t="s">
        <v>279</v>
      </c>
      <c r="C182" s="122">
        <v>-499430.19</v>
      </c>
      <c r="D182" s="122">
        <v>-499430.19</v>
      </c>
      <c r="E182" s="120"/>
      <c r="F182" s="53"/>
    </row>
    <row r="183" spans="2:6">
      <c r="B183" s="163" t="s">
        <v>280</v>
      </c>
      <c r="C183" s="122">
        <v>-267786.82</v>
      </c>
      <c r="D183" s="122">
        <v>-267786.82</v>
      </c>
      <c r="E183" s="120"/>
      <c r="F183" s="53"/>
    </row>
    <row r="184" spans="2:6">
      <c r="B184" s="163" t="s">
        <v>281</v>
      </c>
      <c r="C184" s="122">
        <v>480.28</v>
      </c>
      <c r="D184" s="122">
        <v>480.28</v>
      </c>
      <c r="E184" s="120"/>
      <c r="F184" s="53"/>
    </row>
    <row r="185" spans="2:6">
      <c r="B185" s="163" t="s">
        <v>282</v>
      </c>
      <c r="C185" s="122">
        <v>-73097.42</v>
      </c>
      <c r="D185" s="122">
        <v>-73097.42</v>
      </c>
      <c r="E185" s="120"/>
      <c r="F185" s="53"/>
    </row>
    <row r="186" spans="2:6">
      <c r="B186" s="163" t="s">
        <v>283</v>
      </c>
      <c r="C186" s="122">
        <v>-1296517.3799999999</v>
      </c>
      <c r="D186" s="122">
        <v>-1296517.3799999999</v>
      </c>
      <c r="E186" s="120"/>
      <c r="F186" s="53"/>
    </row>
    <row r="187" spans="2:6">
      <c r="B187" s="163" t="s">
        <v>284</v>
      </c>
      <c r="C187" s="122">
        <v>365791.47</v>
      </c>
      <c r="D187" s="122">
        <v>365791.47</v>
      </c>
      <c r="E187" s="120"/>
      <c r="F187" s="53"/>
    </row>
    <row r="188" spans="2:6">
      <c r="B188" s="163" t="s">
        <v>285</v>
      </c>
      <c r="C188" s="122">
        <v>-3354450.71</v>
      </c>
      <c r="D188" s="122">
        <v>-3354450.71</v>
      </c>
      <c r="E188" s="120"/>
      <c r="F188" s="53"/>
    </row>
    <row r="189" spans="2:6">
      <c r="B189" s="163" t="s">
        <v>286</v>
      </c>
      <c r="C189" s="122">
        <v>-5569666.0800000001</v>
      </c>
      <c r="D189" s="122">
        <v>-5569666.0800000001</v>
      </c>
      <c r="E189" s="120"/>
      <c r="F189" s="53"/>
    </row>
    <row r="190" spans="2:6">
      <c r="B190" s="163" t="s">
        <v>287</v>
      </c>
      <c r="C190" s="122">
        <v>-110665.24</v>
      </c>
      <c r="D190" s="122">
        <v>-110665.24</v>
      </c>
      <c r="E190" s="120"/>
      <c r="F190" s="53"/>
    </row>
    <row r="191" spans="2:6">
      <c r="B191" s="163" t="s">
        <v>288</v>
      </c>
      <c r="C191" s="122">
        <v>287196.69</v>
      </c>
      <c r="D191" s="122">
        <v>287196.69</v>
      </c>
      <c r="E191" s="120"/>
      <c r="F191" s="53"/>
    </row>
    <row r="192" spans="2:6">
      <c r="B192" s="163" t="s">
        <v>289</v>
      </c>
      <c r="C192" s="122">
        <v>-547917.39</v>
      </c>
      <c r="D192" s="122">
        <v>-547917.39</v>
      </c>
      <c r="E192" s="120"/>
      <c r="F192" s="53"/>
    </row>
    <row r="193" spans="2:6">
      <c r="B193" s="163" t="s">
        <v>290</v>
      </c>
      <c r="C193" s="122">
        <v>17560.39</v>
      </c>
      <c r="D193" s="122">
        <v>17560.39</v>
      </c>
      <c r="E193" s="120"/>
      <c r="F193" s="53"/>
    </row>
    <row r="194" spans="2:6">
      <c r="B194" s="163" t="s">
        <v>291</v>
      </c>
      <c r="C194" s="122">
        <v>-2710219.27</v>
      </c>
      <c r="D194" s="122">
        <v>-2710219.27</v>
      </c>
      <c r="E194" s="120"/>
      <c r="F194" s="53"/>
    </row>
    <row r="195" spans="2:6">
      <c r="B195" s="163" t="s">
        <v>292</v>
      </c>
      <c r="C195" s="122">
        <v>-3819.87</v>
      </c>
      <c r="D195" s="122">
        <v>-3819.87</v>
      </c>
      <c r="E195" s="120"/>
      <c r="F195" s="53"/>
    </row>
    <row r="196" spans="2:6">
      <c r="B196" s="163" t="s">
        <v>293</v>
      </c>
      <c r="C196" s="122">
        <v>6786644.2699999996</v>
      </c>
      <c r="D196" s="122">
        <v>6786644.2699999996</v>
      </c>
      <c r="E196" s="120"/>
      <c r="F196" s="53"/>
    </row>
    <row r="197" spans="2:6">
      <c r="B197" s="163" t="s">
        <v>294</v>
      </c>
      <c r="C197" s="122">
        <v>952.93</v>
      </c>
      <c r="D197" s="122">
        <v>952.93</v>
      </c>
      <c r="E197" s="120"/>
      <c r="F197" s="53"/>
    </row>
    <row r="198" spans="2:6">
      <c r="B198" s="163" t="s">
        <v>295</v>
      </c>
      <c r="C198" s="122">
        <v>2108.2399999999998</v>
      </c>
      <c r="D198" s="122">
        <v>2108.2399999999998</v>
      </c>
      <c r="E198" s="120"/>
      <c r="F198" s="53"/>
    </row>
    <row r="199" spans="2:6">
      <c r="B199" s="163" t="s">
        <v>296</v>
      </c>
      <c r="C199" s="122">
        <v>-3637855.53</v>
      </c>
      <c r="D199" s="122">
        <v>-3637855.53</v>
      </c>
      <c r="E199" s="120"/>
      <c r="F199" s="53"/>
    </row>
    <row r="200" spans="2:6">
      <c r="B200" s="163" t="s">
        <v>297</v>
      </c>
      <c r="C200" s="122">
        <v>-22050.720000000001</v>
      </c>
      <c r="D200" s="122">
        <v>-22050.720000000001</v>
      </c>
      <c r="E200" s="120"/>
      <c r="F200" s="53"/>
    </row>
    <row r="201" spans="2:6">
      <c r="B201" s="163" t="s">
        <v>298</v>
      </c>
      <c r="C201" s="122">
        <v>-9120171.8000000007</v>
      </c>
      <c r="D201" s="122">
        <v>-9120171.8000000007</v>
      </c>
      <c r="E201" s="120"/>
      <c r="F201" s="53"/>
    </row>
    <row r="202" spans="2:6">
      <c r="B202" s="163" t="s">
        <v>299</v>
      </c>
      <c r="C202" s="122">
        <v>11484628.84</v>
      </c>
      <c r="D202" s="122">
        <v>11484628.84</v>
      </c>
      <c r="E202" s="120"/>
      <c r="F202" s="53"/>
    </row>
    <row r="203" spans="2:6">
      <c r="B203" s="163" t="s">
        <v>300</v>
      </c>
      <c r="C203" s="122">
        <v>-317131.36</v>
      </c>
      <c r="D203" s="122">
        <v>-317131.36</v>
      </c>
      <c r="E203" s="120"/>
      <c r="F203" s="53"/>
    </row>
    <row r="204" spans="2:6">
      <c r="B204" s="163"/>
      <c r="C204" s="122"/>
      <c r="D204" s="122"/>
      <c r="E204" s="120"/>
      <c r="F204" s="53"/>
    </row>
    <row r="205" spans="2:6">
      <c r="B205" s="163"/>
      <c r="C205" s="122"/>
      <c r="D205" s="122"/>
      <c r="E205" s="120"/>
      <c r="F205" s="53"/>
    </row>
    <row r="206" spans="2:6">
      <c r="B206" s="62" t="s">
        <v>214</v>
      </c>
      <c r="C206" s="54"/>
      <c r="D206" s="54"/>
      <c r="E206" s="121"/>
      <c r="F206" s="54"/>
    </row>
    <row r="207" spans="2:6" ht="16.5" customHeight="1">
      <c r="C207" s="130">
        <f>SUM(C154:C206)</f>
        <v>-14856662.309999999</v>
      </c>
      <c r="D207" s="130">
        <f>SUM(D154:D206)</f>
        <v>-14856662.309999999</v>
      </c>
      <c r="E207" s="46">
        <f>SUM(E205:E206)</f>
        <v>0</v>
      </c>
      <c r="F207" s="46">
        <f>SUM(F205:F206)</f>
        <v>0</v>
      </c>
    </row>
    <row r="211" spans="2:5" ht="20.25" customHeight="1">
      <c r="B211" s="70" t="s">
        <v>157</v>
      </c>
      <c r="C211" s="71" t="s">
        <v>78</v>
      </c>
      <c r="D211" s="46" t="s">
        <v>156</v>
      </c>
      <c r="E211" s="46" t="s">
        <v>151</v>
      </c>
    </row>
    <row r="212" spans="2:5">
      <c r="B212" s="75" t="s">
        <v>199</v>
      </c>
      <c r="C212" s="76"/>
      <c r="D212" s="77"/>
      <c r="E212" s="78"/>
    </row>
    <row r="213" spans="2:5">
      <c r="B213" s="79" t="s">
        <v>214</v>
      </c>
      <c r="C213" s="80"/>
      <c r="D213" s="81"/>
      <c r="E213" s="82"/>
    </row>
    <row r="214" spans="2:5" ht="16.5" customHeight="1">
      <c r="C214" s="46">
        <f>SUM(C213:C213)</f>
        <v>0</v>
      </c>
      <c r="D214" s="239"/>
      <c r="E214" s="240"/>
    </row>
    <row r="217" spans="2:5" ht="27.75" customHeight="1">
      <c r="B217" s="70" t="s">
        <v>158</v>
      </c>
      <c r="C217" s="71" t="s">
        <v>78</v>
      </c>
      <c r="D217" s="46" t="s">
        <v>156</v>
      </c>
      <c r="E217" s="46" t="s">
        <v>151</v>
      </c>
    </row>
    <row r="218" spans="2:5">
      <c r="B218" s="75" t="s">
        <v>200</v>
      </c>
      <c r="C218" s="76"/>
      <c r="D218" s="77"/>
      <c r="E218" s="78"/>
    </row>
    <row r="219" spans="2:5">
      <c r="B219" s="79" t="s">
        <v>214</v>
      </c>
      <c r="C219" s="80"/>
      <c r="D219" s="81"/>
      <c r="E219" s="82"/>
    </row>
    <row r="220" spans="2:5" ht="15" customHeight="1">
      <c r="C220" s="46">
        <f>SUM(C219:C219)</f>
        <v>0</v>
      </c>
      <c r="D220" s="239"/>
      <c r="E220" s="240"/>
    </row>
    <row r="221" spans="2:5" ht="15">
      <c r="B221"/>
    </row>
    <row r="222" spans="2:5" ht="15">
      <c r="B222" s="167"/>
    </row>
    <row r="223" spans="2:5" ht="15">
      <c r="B223" s="167"/>
    </row>
    <row r="225" spans="2:5" ht="24" customHeight="1">
      <c r="B225" s="70" t="s">
        <v>159</v>
      </c>
      <c r="C225" s="71" t="s">
        <v>78</v>
      </c>
      <c r="D225" s="46" t="s">
        <v>156</v>
      </c>
      <c r="E225" s="46" t="s">
        <v>151</v>
      </c>
    </row>
    <row r="226" spans="2:5">
      <c r="B226" s="75" t="s">
        <v>201</v>
      </c>
      <c r="C226" s="76"/>
      <c r="D226" s="77"/>
      <c r="E226" s="78"/>
    </row>
    <row r="227" spans="2:5">
      <c r="B227" s="79" t="s">
        <v>214</v>
      </c>
      <c r="C227" s="80"/>
      <c r="D227" s="81"/>
      <c r="E227" s="82"/>
    </row>
    <row r="228" spans="2:5">
      <c r="B228" s="83"/>
      <c r="C228" s="84"/>
      <c r="D228" s="85"/>
      <c r="E228" s="86"/>
    </row>
    <row r="229" spans="2:5" ht="16.5" customHeight="1">
      <c r="C229" s="46">
        <f>SUM(C227:C228)</f>
        <v>0</v>
      </c>
      <c r="D229" s="239"/>
      <c r="E229" s="240"/>
    </row>
    <row r="232" spans="2:5" ht="24" customHeight="1">
      <c r="B232" s="70" t="s">
        <v>160</v>
      </c>
      <c r="C232" s="71" t="s">
        <v>78</v>
      </c>
      <c r="D232" s="87" t="s">
        <v>156</v>
      </c>
      <c r="E232" s="87" t="s">
        <v>86</v>
      </c>
    </row>
    <row r="233" spans="2:5">
      <c r="B233" s="47" t="s">
        <v>202</v>
      </c>
      <c r="C233" s="48"/>
      <c r="D233" s="48">
        <v>0</v>
      </c>
      <c r="E233" s="48">
        <v>0</v>
      </c>
    </row>
    <row r="234" spans="2:5">
      <c r="B234" s="16" t="s">
        <v>214</v>
      </c>
      <c r="C234" s="50"/>
      <c r="D234" s="50">
        <v>0</v>
      </c>
      <c r="E234" s="50">
        <v>0</v>
      </c>
    </row>
    <row r="235" spans="2:5" ht="18.75" customHeight="1">
      <c r="C235" s="46">
        <f>SUM(C234:C234)</f>
        <v>0</v>
      </c>
      <c r="D235" s="239"/>
      <c r="E235" s="240"/>
    </row>
    <row r="239" spans="2:5">
      <c r="B239" s="17" t="s">
        <v>163</v>
      </c>
    </row>
    <row r="240" spans="2:5">
      <c r="B240" s="17"/>
    </row>
    <row r="241" spans="2:6">
      <c r="B241" s="17" t="s">
        <v>161</v>
      </c>
    </row>
    <row r="243" spans="2:6" ht="24" customHeight="1">
      <c r="B243" s="88" t="s">
        <v>84</v>
      </c>
      <c r="C243" s="71" t="s">
        <v>78</v>
      </c>
      <c r="D243" s="46" t="s">
        <v>85</v>
      </c>
      <c r="E243" s="46" t="s">
        <v>86</v>
      </c>
    </row>
    <row r="244" spans="2:6">
      <c r="B244" s="75" t="s">
        <v>203</v>
      </c>
      <c r="C244" s="68"/>
      <c r="D244" s="124"/>
      <c r="E244" s="68"/>
    </row>
    <row r="245" spans="2:6">
      <c r="B245" s="125" t="s">
        <v>301</v>
      </c>
      <c r="C245" s="122">
        <v>782441.52</v>
      </c>
      <c r="D245" s="120"/>
      <c r="E245" s="53"/>
    </row>
    <row r="246" spans="2:6">
      <c r="B246" s="125" t="s">
        <v>302</v>
      </c>
      <c r="C246" s="122">
        <v>6381.5</v>
      </c>
      <c r="D246" s="120"/>
      <c r="E246" s="53"/>
    </row>
    <row r="247" spans="2:6" ht="25.5">
      <c r="B247" s="157" t="s">
        <v>204</v>
      </c>
      <c r="C247" s="53"/>
      <c r="D247" s="120"/>
      <c r="E247" s="53"/>
    </row>
    <row r="248" spans="2:6">
      <c r="B248" s="132" t="s">
        <v>303</v>
      </c>
      <c r="C248" s="122">
        <v>61844217.390000001</v>
      </c>
      <c r="D248" s="119"/>
      <c r="E248" s="128"/>
      <c r="F248" s="26"/>
    </row>
    <row r="249" spans="2:6">
      <c r="B249" s="132" t="s">
        <v>304</v>
      </c>
      <c r="C249" s="122">
        <v>5905105.2300000004</v>
      </c>
      <c r="D249" s="119"/>
      <c r="E249" s="128"/>
      <c r="F249" s="26"/>
    </row>
    <row r="250" spans="2:6">
      <c r="B250" s="132" t="s">
        <v>305</v>
      </c>
      <c r="C250" s="122">
        <v>26993542.739999998</v>
      </c>
      <c r="D250" s="119"/>
      <c r="E250" s="128"/>
      <c r="F250" s="26"/>
    </row>
    <row r="251" spans="2:6">
      <c r="B251" s="132" t="s">
        <v>513</v>
      </c>
      <c r="C251" s="122">
        <v>7850000.0099999998</v>
      </c>
      <c r="D251" s="119"/>
      <c r="E251" s="128"/>
      <c r="F251" s="26"/>
    </row>
    <row r="252" spans="2:6">
      <c r="B252" s="132" t="s">
        <v>306</v>
      </c>
      <c r="C252" s="122">
        <v>21207936.379999999</v>
      </c>
      <c r="D252" s="119"/>
      <c r="E252" s="128"/>
      <c r="F252" s="26"/>
    </row>
    <row r="253" spans="2:6">
      <c r="B253" s="132" t="s">
        <v>307</v>
      </c>
      <c r="C253" s="122">
        <v>83416338.510000005</v>
      </c>
      <c r="D253" s="119"/>
      <c r="E253" s="128"/>
      <c r="F253" s="26"/>
    </row>
    <row r="254" spans="2:6">
      <c r="B254" s="132" t="s">
        <v>308</v>
      </c>
      <c r="C254" s="122">
        <v>4413308.12</v>
      </c>
      <c r="D254" s="119"/>
      <c r="E254" s="128"/>
      <c r="F254" s="26"/>
    </row>
    <row r="255" spans="2:6">
      <c r="B255" s="132" t="s">
        <v>309</v>
      </c>
      <c r="C255" s="122">
        <v>11244260.5</v>
      </c>
      <c r="D255" s="119"/>
      <c r="E255" s="128"/>
      <c r="F255" s="26"/>
    </row>
    <row r="256" spans="2:6">
      <c r="B256" s="158"/>
      <c r="C256" s="54"/>
      <c r="D256" s="121"/>
      <c r="E256" s="54"/>
    </row>
    <row r="257" spans="2:5" ht="15.75" customHeight="1">
      <c r="C257" s="123" t="s">
        <v>554</v>
      </c>
      <c r="D257" s="239"/>
      <c r="E257" s="240"/>
    </row>
    <row r="260" spans="2:5" ht="24.75" customHeight="1">
      <c r="B260" s="88" t="s">
        <v>176</v>
      </c>
      <c r="C260" s="89" t="s">
        <v>78</v>
      </c>
      <c r="D260" s="46" t="s">
        <v>85</v>
      </c>
      <c r="E260" s="46" t="s">
        <v>86</v>
      </c>
    </row>
    <row r="261" spans="2:5" ht="25.5">
      <c r="B261" s="115" t="s">
        <v>205</v>
      </c>
      <c r="C261" s="68"/>
      <c r="D261" s="68"/>
      <c r="E261" s="68"/>
    </row>
    <row r="262" spans="2:5">
      <c r="B262" s="133" t="s">
        <v>310</v>
      </c>
      <c r="C262" s="53">
        <v>27427.31</v>
      </c>
      <c r="D262" s="53"/>
      <c r="E262" s="53"/>
    </row>
    <row r="263" spans="2:5">
      <c r="B263" s="133" t="s">
        <v>555</v>
      </c>
      <c r="C263" s="53">
        <v>966.63</v>
      </c>
      <c r="D263" s="53"/>
      <c r="E263" s="53"/>
    </row>
    <row r="264" spans="2:5">
      <c r="B264" s="133" t="s">
        <v>556</v>
      </c>
      <c r="C264" s="53">
        <v>0.01</v>
      </c>
      <c r="D264" s="53"/>
      <c r="E264" s="53"/>
    </row>
    <row r="265" spans="2:5">
      <c r="B265" s="197"/>
      <c r="C265" s="54"/>
      <c r="D265" s="54"/>
      <c r="E265" s="54"/>
    </row>
    <row r="266" spans="2:5" ht="16.5" customHeight="1">
      <c r="C266" s="46" t="s">
        <v>557</v>
      </c>
      <c r="D266" s="239"/>
      <c r="E266" s="240"/>
    </row>
    <row r="270" spans="2:5">
      <c r="B270" s="17" t="s">
        <v>74</v>
      </c>
    </row>
    <row r="272" spans="2:5" ht="26.25" customHeight="1">
      <c r="B272" s="88" t="s">
        <v>87</v>
      </c>
      <c r="C272" s="89" t="s">
        <v>78</v>
      </c>
      <c r="D272" s="46" t="s">
        <v>88</v>
      </c>
      <c r="E272" s="46" t="s">
        <v>89</v>
      </c>
    </row>
    <row r="273" spans="2:5">
      <c r="B273" s="47" t="s">
        <v>206</v>
      </c>
      <c r="C273" s="68"/>
      <c r="D273" s="68"/>
      <c r="E273" s="68">
        <v>0</v>
      </c>
    </row>
    <row r="274" spans="2:5">
      <c r="B274" s="198" t="s">
        <v>311</v>
      </c>
      <c r="C274" s="183">
        <v>40862530.850000001</v>
      </c>
      <c r="D274" s="183">
        <v>18.829999999999998</v>
      </c>
      <c r="E274" s="53"/>
    </row>
    <row r="275" spans="2:5">
      <c r="B275" s="182" t="s">
        <v>559</v>
      </c>
      <c r="C275" s="183">
        <v>7806600.0099999998</v>
      </c>
      <c r="D275" s="183">
        <v>3.6</v>
      </c>
      <c r="E275" s="53"/>
    </row>
    <row r="276" spans="2:5">
      <c r="B276" s="182" t="s">
        <v>312</v>
      </c>
      <c r="C276" s="183">
        <v>105999.46</v>
      </c>
      <c r="D276" s="183">
        <v>0.05</v>
      </c>
      <c r="E276" s="53"/>
    </row>
    <row r="277" spans="2:5">
      <c r="B277" s="182" t="s">
        <v>313</v>
      </c>
      <c r="C277" s="183">
        <v>2003806.77</v>
      </c>
      <c r="D277" s="183">
        <v>0.92</v>
      </c>
      <c r="E277" s="53"/>
    </row>
    <row r="278" spans="2:5">
      <c r="B278" s="182" t="s">
        <v>314</v>
      </c>
      <c r="C278" s="183">
        <v>12934067.939999999</v>
      </c>
      <c r="D278" s="183">
        <v>5.96</v>
      </c>
      <c r="E278" s="53"/>
    </row>
    <row r="279" spans="2:5">
      <c r="B279" s="182" t="s">
        <v>500</v>
      </c>
      <c r="C279" s="183">
        <v>9442817.8900000006</v>
      </c>
      <c r="D279" s="183">
        <v>4.3499999999999996</v>
      </c>
      <c r="E279" s="53"/>
    </row>
    <row r="280" spans="2:5">
      <c r="B280" s="182" t="s">
        <v>560</v>
      </c>
      <c r="C280" s="183">
        <v>1100487.6000000001</v>
      </c>
      <c r="D280" s="183">
        <v>0.51</v>
      </c>
      <c r="E280" s="53"/>
    </row>
    <row r="281" spans="2:5">
      <c r="B281" s="182" t="s">
        <v>315</v>
      </c>
      <c r="C281" s="183">
        <v>724235.33</v>
      </c>
      <c r="D281" s="183">
        <v>0.33</v>
      </c>
      <c r="E281" s="53"/>
    </row>
    <row r="282" spans="2:5">
      <c r="B282" s="182" t="s">
        <v>316</v>
      </c>
      <c r="C282" s="183">
        <v>811573.89</v>
      </c>
      <c r="D282" s="183">
        <v>0.37</v>
      </c>
      <c r="E282" s="53"/>
    </row>
    <row r="283" spans="2:5">
      <c r="B283" s="182" t="s">
        <v>533</v>
      </c>
      <c r="C283" s="183">
        <v>-1.94</v>
      </c>
      <c r="D283" s="183"/>
      <c r="E283" s="53"/>
    </row>
    <row r="284" spans="2:5">
      <c r="B284" s="182" t="s">
        <v>501</v>
      </c>
      <c r="C284" s="183">
        <v>1279038.07</v>
      </c>
      <c r="D284" s="183">
        <v>0.59</v>
      </c>
      <c r="E284" s="53"/>
    </row>
    <row r="285" spans="2:5">
      <c r="B285" s="182" t="s">
        <v>317</v>
      </c>
      <c r="C285" s="183">
        <v>33444700.620000001</v>
      </c>
      <c r="D285" s="183">
        <v>15.41</v>
      </c>
      <c r="E285" s="53"/>
    </row>
    <row r="286" spans="2:5">
      <c r="B286" s="182" t="s">
        <v>318</v>
      </c>
      <c r="C286" s="183">
        <v>170613.75</v>
      </c>
      <c r="D286" s="183">
        <v>0.08</v>
      </c>
      <c r="E286" s="53"/>
    </row>
    <row r="287" spans="2:5">
      <c r="B287" s="182" t="s">
        <v>319</v>
      </c>
      <c r="C287" s="183">
        <v>12047944.859999999</v>
      </c>
      <c r="D287" s="183">
        <v>5.55</v>
      </c>
      <c r="E287" s="53"/>
    </row>
    <row r="288" spans="2:5">
      <c r="B288" s="182" t="s">
        <v>524</v>
      </c>
      <c r="C288" s="183">
        <v>263715.36</v>
      </c>
      <c r="D288" s="183">
        <v>0.12</v>
      </c>
      <c r="E288" s="53"/>
    </row>
    <row r="289" spans="2:5">
      <c r="B289" s="182" t="s">
        <v>320</v>
      </c>
      <c r="C289" s="183">
        <v>275521.34000000003</v>
      </c>
      <c r="D289" s="183">
        <v>0.13</v>
      </c>
      <c r="E289" s="53"/>
    </row>
    <row r="290" spans="2:5">
      <c r="B290" s="182" t="s">
        <v>534</v>
      </c>
      <c r="C290" s="183">
        <v>231360.29</v>
      </c>
      <c r="D290" s="183">
        <v>0.11</v>
      </c>
      <c r="E290" s="53"/>
    </row>
    <row r="291" spans="2:5">
      <c r="B291" s="182" t="s">
        <v>321</v>
      </c>
      <c r="C291" s="183">
        <v>16740.7</v>
      </c>
      <c r="D291" s="183">
        <v>0.01</v>
      </c>
      <c r="E291" s="53"/>
    </row>
    <row r="292" spans="2:5">
      <c r="B292" s="182" t="s">
        <v>322</v>
      </c>
      <c r="C292" s="183">
        <v>249665.3</v>
      </c>
      <c r="D292" s="183">
        <v>0.12</v>
      </c>
      <c r="E292" s="53"/>
    </row>
    <row r="293" spans="2:5">
      <c r="B293" s="182" t="s">
        <v>502</v>
      </c>
      <c r="C293" s="183">
        <v>179857.71</v>
      </c>
      <c r="D293" s="183">
        <v>0.08</v>
      </c>
      <c r="E293" s="53"/>
    </row>
    <row r="294" spans="2:5">
      <c r="B294" s="182" t="s">
        <v>323</v>
      </c>
      <c r="C294" s="183">
        <v>185527.25</v>
      </c>
      <c r="D294" s="183">
        <v>0.09</v>
      </c>
      <c r="E294" s="53"/>
    </row>
    <row r="295" spans="2:5">
      <c r="B295" s="182" t="s">
        <v>535</v>
      </c>
      <c r="C295" s="183">
        <v>75</v>
      </c>
      <c r="D295" s="183"/>
      <c r="E295" s="53"/>
    </row>
    <row r="296" spans="2:5">
      <c r="B296" s="182" t="s">
        <v>536</v>
      </c>
      <c r="C296" s="183">
        <v>25151.99</v>
      </c>
      <c r="D296" s="183">
        <v>0.01</v>
      </c>
      <c r="E296" s="53"/>
    </row>
    <row r="297" spans="2:5">
      <c r="B297" s="182" t="s">
        <v>503</v>
      </c>
      <c r="C297" s="183">
        <v>24770.94</v>
      </c>
      <c r="D297" s="183">
        <v>0.01</v>
      </c>
      <c r="E297" s="53"/>
    </row>
    <row r="298" spans="2:5">
      <c r="B298" s="182" t="s">
        <v>525</v>
      </c>
      <c r="C298" s="183">
        <v>180791.55</v>
      </c>
      <c r="D298" s="183">
        <v>0.08</v>
      </c>
      <c r="E298" s="53"/>
    </row>
    <row r="299" spans="2:5">
      <c r="B299" s="182" t="s">
        <v>526</v>
      </c>
      <c r="C299" s="183">
        <v>274775</v>
      </c>
      <c r="D299" s="183">
        <v>0.13</v>
      </c>
      <c r="E299" s="53"/>
    </row>
    <row r="300" spans="2:5">
      <c r="B300" s="182" t="s">
        <v>527</v>
      </c>
      <c r="C300" s="183">
        <v>22139.11</v>
      </c>
      <c r="D300" s="183">
        <v>0.01</v>
      </c>
      <c r="E300" s="53"/>
    </row>
    <row r="301" spans="2:5">
      <c r="B301" s="182" t="s">
        <v>558</v>
      </c>
      <c r="C301" s="183">
        <v>3997.5</v>
      </c>
      <c r="D301" s="183">
        <v>0</v>
      </c>
      <c r="E301" s="53"/>
    </row>
    <row r="302" spans="2:5">
      <c r="B302" s="182" t="s">
        <v>324</v>
      </c>
      <c r="C302" s="183">
        <v>5143317.9000000004</v>
      </c>
      <c r="D302" s="183">
        <v>2.37</v>
      </c>
      <c r="E302" s="53"/>
    </row>
    <row r="303" spans="2:5">
      <c r="B303" s="182" t="s">
        <v>325</v>
      </c>
      <c r="C303" s="183">
        <v>6826.01</v>
      </c>
      <c r="D303" s="183">
        <v>0</v>
      </c>
      <c r="E303" s="53"/>
    </row>
    <row r="304" spans="2:5">
      <c r="B304" s="182" t="s">
        <v>504</v>
      </c>
      <c r="C304" s="183">
        <v>11607.01</v>
      </c>
      <c r="D304" s="183">
        <v>0.01</v>
      </c>
      <c r="E304" s="53"/>
    </row>
    <row r="305" spans="2:5">
      <c r="B305" s="182" t="s">
        <v>326</v>
      </c>
      <c r="C305" s="183">
        <v>4384.6899999999996</v>
      </c>
      <c r="D305" s="183">
        <v>0</v>
      </c>
      <c r="E305" s="53"/>
    </row>
    <row r="306" spans="2:5">
      <c r="B306" s="182" t="s">
        <v>505</v>
      </c>
      <c r="C306" s="183">
        <v>149276.01</v>
      </c>
      <c r="D306" s="183">
        <v>7.0000000000000007E-2</v>
      </c>
      <c r="E306" s="53"/>
    </row>
    <row r="307" spans="2:5">
      <c r="B307" s="182" t="s">
        <v>537</v>
      </c>
      <c r="C307" s="183">
        <v>73.08</v>
      </c>
      <c r="D307" s="183"/>
      <c r="E307" s="53"/>
    </row>
    <row r="308" spans="2:5">
      <c r="B308" s="182" t="s">
        <v>327</v>
      </c>
      <c r="C308" s="183">
        <v>627404</v>
      </c>
      <c r="D308" s="183">
        <v>0.28999999999999998</v>
      </c>
      <c r="E308" s="53"/>
    </row>
    <row r="309" spans="2:5">
      <c r="B309" s="182" t="s">
        <v>328</v>
      </c>
      <c r="C309" s="183">
        <v>90915.15</v>
      </c>
      <c r="D309" s="183">
        <v>0.04</v>
      </c>
      <c r="E309" s="53"/>
    </row>
    <row r="310" spans="2:5">
      <c r="B310" s="182" t="s">
        <v>329</v>
      </c>
      <c r="C310" s="183">
        <v>234419.76</v>
      </c>
      <c r="D310" s="183">
        <v>0.11</v>
      </c>
      <c r="E310" s="53"/>
    </row>
    <row r="311" spans="2:5">
      <c r="B311" s="182" t="s">
        <v>330</v>
      </c>
      <c r="C311" s="183">
        <v>6747.95</v>
      </c>
      <c r="D311" s="183">
        <v>0</v>
      </c>
      <c r="E311" s="53"/>
    </row>
    <row r="312" spans="2:5">
      <c r="B312" s="182" t="s">
        <v>538</v>
      </c>
      <c r="C312" s="183">
        <v>9601</v>
      </c>
      <c r="D312" s="183">
        <v>0</v>
      </c>
      <c r="E312" s="53"/>
    </row>
    <row r="313" spans="2:5">
      <c r="B313" s="182" t="s">
        <v>506</v>
      </c>
      <c r="C313" s="183">
        <v>48026.06</v>
      </c>
      <c r="D313" s="183">
        <v>0.02</v>
      </c>
      <c r="E313" s="53"/>
    </row>
    <row r="314" spans="2:5">
      <c r="B314" s="182" t="s">
        <v>507</v>
      </c>
      <c r="C314" s="183">
        <v>28211.13</v>
      </c>
      <c r="D314" s="183">
        <v>0.01</v>
      </c>
      <c r="E314" s="53"/>
    </row>
    <row r="315" spans="2:5">
      <c r="B315" s="182" t="s">
        <v>331</v>
      </c>
      <c r="C315" s="183">
        <v>4443643.72</v>
      </c>
      <c r="D315" s="183">
        <v>2.0499999999999998</v>
      </c>
      <c r="E315" s="53"/>
    </row>
    <row r="316" spans="2:5">
      <c r="B316" s="182" t="s">
        <v>332</v>
      </c>
      <c r="C316" s="183">
        <v>4590077.4000000004</v>
      </c>
      <c r="D316" s="183">
        <v>2.12</v>
      </c>
      <c r="E316" s="53"/>
    </row>
    <row r="317" spans="2:5">
      <c r="B317" s="182" t="s">
        <v>333</v>
      </c>
      <c r="C317" s="183">
        <v>2317805.2799999998</v>
      </c>
      <c r="D317" s="183">
        <v>1.07</v>
      </c>
      <c r="E317" s="53"/>
    </row>
    <row r="318" spans="2:5">
      <c r="B318" s="182" t="s">
        <v>334</v>
      </c>
      <c r="C318" s="183">
        <v>37618.800000000003</v>
      </c>
      <c r="D318" s="183">
        <v>0.02</v>
      </c>
      <c r="E318" s="53"/>
    </row>
    <row r="319" spans="2:5">
      <c r="B319" s="182" t="s">
        <v>539</v>
      </c>
      <c r="C319" s="183">
        <v>7052.14</v>
      </c>
      <c r="D319" s="183">
        <v>0</v>
      </c>
      <c r="E319" s="53"/>
    </row>
    <row r="320" spans="2:5">
      <c r="B320" s="182" t="s">
        <v>508</v>
      </c>
      <c r="C320" s="183">
        <v>386400</v>
      </c>
      <c r="D320" s="183">
        <v>0.18</v>
      </c>
      <c r="E320" s="53"/>
    </row>
    <row r="321" spans="2:5">
      <c r="B321" s="182" t="s">
        <v>335</v>
      </c>
      <c r="C321" s="183">
        <v>721721.22</v>
      </c>
      <c r="D321" s="183">
        <v>0.33</v>
      </c>
      <c r="E321" s="53"/>
    </row>
    <row r="322" spans="2:5">
      <c r="B322" s="182" t="s">
        <v>336</v>
      </c>
      <c r="C322" s="183">
        <v>685581.14</v>
      </c>
      <c r="D322" s="183">
        <v>0.32</v>
      </c>
      <c r="E322" s="53"/>
    </row>
    <row r="323" spans="2:5">
      <c r="B323" s="182" t="s">
        <v>509</v>
      </c>
      <c r="C323" s="183">
        <v>22850.62</v>
      </c>
      <c r="D323" s="183">
        <v>0.01</v>
      </c>
      <c r="E323" s="53"/>
    </row>
    <row r="324" spans="2:5">
      <c r="B324" s="182" t="s">
        <v>540</v>
      </c>
      <c r="C324" s="183">
        <v>10377.48</v>
      </c>
      <c r="D324" s="183">
        <v>0</v>
      </c>
      <c r="E324" s="53"/>
    </row>
    <row r="325" spans="2:5">
      <c r="B325" s="182" t="s">
        <v>337</v>
      </c>
      <c r="C325" s="183">
        <v>1461255.47</v>
      </c>
      <c r="D325" s="183">
        <v>0.67</v>
      </c>
      <c r="E325" s="53"/>
    </row>
    <row r="326" spans="2:5">
      <c r="B326" s="182" t="s">
        <v>338</v>
      </c>
      <c r="C326" s="183">
        <v>58600</v>
      </c>
      <c r="D326" s="183">
        <v>0.03</v>
      </c>
      <c r="E326" s="53"/>
    </row>
    <row r="327" spans="2:5">
      <c r="B327" s="182" t="s">
        <v>339</v>
      </c>
      <c r="C327" s="183">
        <v>121073.81</v>
      </c>
      <c r="D327" s="183">
        <v>0.06</v>
      </c>
      <c r="E327" s="53"/>
    </row>
    <row r="328" spans="2:5">
      <c r="B328" s="182" t="s">
        <v>340</v>
      </c>
      <c r="C328" s="183">
        <v>2601759.52</v>
      </c>
      <c r="D328" s="183">
        <v>1.2</v>
      </c>
      <c r="E328" s="53"/>
    </row>
    <row r="329" spans="2:5">
      <c r="B329" s="182" t="s">
        <v>510</v>
      </c>
      <c r="C329" s="183">
        <v>15821.01</v>
      </c>
      <c r="D329" s="183">
        <v>0.01</v>
      </c>
      <c r="E329" s="53"/>
    </row>
    <row r="330" spans="2:5">
      <c r="B330" s="182" t="s">
        <v>341</v>
      </c>
      <c r="C330" s="183">
        <v>1184519.72</v>
      </c>
      <c r="D330" s="183">
        <v>0.55000000000000004</v>
      </c>
      <c r="E330" s="53"/>
    </row>
    <row r="331" spans="2:5">
      <c r="B331" s="182" t="s">
        <v>541</v>
      </c>
      <c r="C331" s="183">
        <v>764</v>
      </c>
      <c r="D331" s="183">
        <v>0</v>
      </c>
      <c r="E331" s="53"/>
    </row>
    <row r="332" spans="2:5">
      <c r="B332" s="182" t="s">
        <v>342</v>
      </c>
      <c r="C332" s="183">
        <v>1708368.22</v>
      </c>
      <c r="D332" s="183">
        <v>0.79</v>
      </c>
      <c r="E332" s="53"/>
    </row>
    <row r="333" spans="2:5">
      <c r="B333" s="182" t="s">
        <v>542</v>
      </c>
      <c r="C333" s="183">
        <v>19118.310000000001</v>
      </c>
      <c r="D333" s="183">
        <v>0.01</v>
      </c>
      <c r="E333" s="53"/>
    </row>
    <row r="334" spans="2:5">
      <c r="B334" s="182" t="s">
        <v>343</v>
      </c>
      <c r="C334" s="183">
        <v>497442.8</v>
      </c>
      <c r="D334" s="183">
        <v>0.23</v>
      </c>
      <c r="E334" s="53"/>
    </row>
    <row r="335" spans="2:5">
      <c r="B335" s="182" t="s">
        <v>511</v>
      </c>
      <c r="C335" s="183">
        <v>576531.88</v>
      </c>
      <c r="D335" s="183">
        <v>0.27</v>
      </c>
      <c r="E335" s="53"/>
    </row>
    <row r="336" spans="2:5">
      <c r="B336" s="182" t="s">
        <v>344</v>
      </c>
      <c r="C336" s="183">
        <v>95.67</v>
      </c>
      <c r="D336" s="183"/>
      <c r="E336" s="53"/>
    </row>
    <row r="337" spans="2:5">
      <c r="B337" s="182" t="s">
        <v>543</v>
      </c>
      <c r="C337" s="183">
        <v>91641.67</v>
      </c>
      <c r="D337" s="183">
        <v>0.04</v>
      </c>
      <c r="E337" s="53"/>
    </row>
    <row r="338" spans="2:5">
      <c r="B338" s="182" t="s">
        <v>528</v>
      </c>
      <c r="C338" s="183">
        <v>26820</v>
      </c>
      <c r="D338" s="183">
        <v>0.01</v>
      </c>
      <c r="E338" s="53"/>
    </row>
    <row r="339" spans="2:5">
      <c r="B339" s="182" t="s">
        <v>345</v>
      </c>
      <c r="C339" s="183">
        <v>87819.53</v>
      </c>
      <c r="D339" s="183">
        <v>0.04</v>
      </c>
      <c r="E339" s="53"/>
    </row>
    <row r="340" spans="2:5">
      <c r="B340" s="182" t="s">
        <v>346</v>
      </c>
      <c r="C340" s="183">
        <v>1138301.3600000001</v>
      </c>
      <c r="D340" s="183">
        <v>0.52</v>
      </c>
      <c r="E340" s="53"/>
    </row>
    <row r="341" spans="2:5">
      <c r="B341" s="182" t="s">
        <v>529</v>
      </c>
      <c r="C341" s="183">
        <v>123085.08</v>
      </c>
      <c r="D341" s="183">
        <v>0.06</v>
      </c>
      <c r="E341" s="53"/>
    </row>
    <row r="342" spans="2:5">
      <c r="B342" s="182" t="s">
        <v>347</v>
      </c>
      <c r="C342" s="183">
        <v>724</v>
      </c>
      <c r="D342" s="183">
        <v>0</v>
      </c>
      <c r="E342" s="53"/>
    </row>
    <row r="343" spans="2:5">
      <c r="B343" s="182" t="s">
        <v>561</v>
      </c>
      <c r="C343" s="183">
        <v>48341.08</v>
      </c>
      <c r="D343" s="183">
        <v>0.02</v>
      </c>
      <c r="E343" s="53"/>
    </row>
    <row r="344" spans="2:5">
      <c r="B344" s="182" t="s">
        <v>348</v>
      </c>
      <c r="C344" s="183">
        <v>26301.91</v>
      </c>
      <c r="D344" s="183">
        <v>0.01</v>
      </c>
      <c r="E344" s="53"/>
    </row>
    <row r="345" spans="2:5">
      <c r="B345" s="182" t="s">
        <v>349</v>
      </c>
      <c r="C345" s="183">
        <v>30154.89</v>
      </c>
      <c r="D345" s="183">
        <v>0.01</v>
      </c>
      <c r="E345" s="53"/>
    </row>
    <row r="346" spans="2:5">
      <c r="B346" s="182" t="s">
        <v>350</v>
      </c>
      <c r="C346" s="183">
        <v>183779.64</v>
      </c>
      <c r="D346" s="183">
        <v>0.08</v>
      </c>
      <c r="E346" s="53"/>
    </row>
    <row r="347" spans="2:5">
      <c r="B347" s="182" t="s">
        <v>351</v>
      </c>
      <c r="C347" s="183">
        <v>40051.519999999997</v>
      </c>
      <c r="D347" s="183">
        <v>0.02</v>
      </c>
      <c r="E347" s="53"/>
    </row>
    <row r="348" spans="2:5">
      <c r="B348" s="182" t="s">
        <v>352</v>
      </c>
      <c r="C348" s="183">
        <v>1456119.72</v>
      </c>
      <c r="D348" s="183">
        <v>0.67</v>
      </c>
      <c r="E348" s="53"/>
    </row>
    <row r="349" spans="2:5">
      <c r="B349" s="182" t="s">
        <v>353</v>
      </c>
      <c r="C349" s="183">
        <v>14143790</v>
      </c>
      <c r="D349" s="183">
        <v>6.52</v>
      </c>
      <c r="E349" s="53"/>
    </row>
    <row r="350" spans="2:5">
      <c r="B350" s="196" t="s">
        <v>562</v>
      </c>
      <c r="C350" s="183">
        <v>47120728</v>
      </c>
      <c r="D350" s="183">
        <v>21.71</v>
      </c>
      <c r="E350" s="53"/>
    </row>
    <row r="351" spans="2:5">
      <c r="B351" s="196" t="s">
        <v>354</v>
      </c>
      <c r="C351" s="183">
        <v>0.03</v>
      </c>
      <c r="D351" s="183">
        <v>0</v>
      </c>
      <c r="E351" s="53"/>
    </row>
    <row r="352" spans="2:5" ht="15.75" customHeight="1">
      <c r="C352" s="164">
        <f>SUM(C274:C351)</f>
        <v>217015450.53</v>
      </c>
      <c r="D352" s="164">
        <f>SUM(D274:D351)</f>
        <v>100</v>
      </c>
      <c r="E352" s="46"/>
    </row>
    <row r="356" spans="2:7">
      <c r="B356" s="17" t="s">
        <v>164</v>
      </c>
    </row>
    <row r="358" spans="2:7" ht="28.5" customHeight="1">
      <c r="B358" s="70" t="s">
        <v>165</v>
      </c>
      <c r="C358" s="71" t="s">
        <v>80</v>
      </c>
      <c r="D358" s="87" t="s">
        <v>81</v>
      </c>
      <c r="E358" s="87" t="s">
        <v>90</v>
      </c>
      <c r="F358" s="90" t="s">
        <v>137</v>
      </c>
      <c r="G358" s="71" t="s">
        <v>156</v>
      </c>
    </row>
    <row r="359" spans="2:7">
      <c r="B359" s="75" t="s">
        <v>207</v>
      </c>
      <c r="C359" s="48"/>
      <c r="D359" s="48"/>
      <c r="E359" s="48">
        <v>0</v>
      </c>
      <c r="F359" s="91">
        <v>0</v>
      </c>
      <c r="G359" s="91">
        <v>0</v>
      </c>
    </row>
    <row r="360" spans="2:7">
      <c r="B360" s="182" t="s">
        <v>355</v>
      </c>
      <c r="C360" s="183">
        <v>-46870702.560000002</v>
      </c>
      <c r="D360" s="183">
        <v>-46870702.560000002</v>
      </c>
      <c r="E360" s="183">
        <v>0</v>
      </c>
      <c r="F360" s="61"/>
      <c r="G360" s="61"/>
    </row>
    <row r="361" spans="2:7">
      <c r="B361" s="182" t="s">
        <v>356</v>
      </c>
      <c r="C361" s="183">
        <v>245278</v>
      </c>
      <c r="D361" s="183">
        <v>47365704</v>
      </c>
      <c r="E361" s="183">
        <v>47120426</v>
      </c>
      <c r="F361" s="61"/>
      <c r="G361" s="61"/>
    </row>
    <row r="362" spans="2:7">
      <c r="B362" s="182" t="s">
        <v>357</v>
      </c>
      <c r="C362" s="183">
        <v>0</v>
      </c>
      <c r="D362" s="183">
        <v>-4032492.29</v>
      </c>
      <c r="E362" s="183">
        <v>-4032492.29</v>
      </c>
      <c r="F362" s="61"/>
      <c r="G362" s="61"/>
    </row>
    <row r="363" spans="2:7">
      <c r="B363" s="182" t="s">
        <v>358</v>
      </c>
      <c r="C363" s="183">
        <v>-5074140.58</v>
      </c>
      <c r="D363" s="183">
        <v>-20430359.030000001</v>
      </c>
      <c r="E363" s="183">
        <v>-15356218.449999999</v>
      </c>
      <c r="F363" s="61"/>
      <c r="G363" s="61"/>
    </row>
    <row r="364" spans="2:7">
      <c r="B364" s="182" t="s">
        <v>359</v>
      </c>
      <c r="C364" s="183">
        <v>-5870752.6699999999</v>
      </c>
      <c r="D364" s="183">
        <v>-5870752.6699999999</v>
      </c>
      <c r="E364" s="183">
        <v>0</v>
      </c>
      <c r="F364" s="61"/>
      <c r="G364" s="61"/>
    </row>
    <row r="365" spans="2:7">
      <c r="B365" s="182" t="s">
        <v>360</v>
      </c>
      <c r="C365" s="183">
        <v>-11334098.67</v>
      </c>
      <c r="D365" s="183">
        <v>-11400506.380000001</v>
      </c>
      <c r="E365" s="183">
        <v>-66407.710000000006</v>
      </c>
      <c r="F365" s="61"/>
      <c r="G365" s="61"/>
    </row>
    <row r="366" spans="2:7">
      <c r="B366" s="182" t="s">
        <v>361</v>
      </c>
      <c r="C366" s="183">
        <v>-2010375</v>
      </c>
      <c r="D366" s="183">
        <v>-2010375</v>
      </c>
      <c r="E366" s="183">
        <v>0</v>
      </c>
      <c r="F366" s="61"/>
      <c r="G366" s="61"/>
    </row>
    <row r="367" spans="2:7">
      <c r="B367" s="60"/>
      <c r="C367" s="50"/>
      <c r="D367" s="50"/>
      <c r="E367" s="50"/>
      <c r="F367" s="61"/>
      <c r="G367" s="61"/>
    </row>
    <row r="368" spans="2:7">
      <c r="B368" s="62"/>
      <c r="C368" s="51"/>
      <c r="D368" s="51"/>
      <c r="E368" s="51"/>
      <c r="F368" s="63"/>
      <c r="G368" s="63"/>
    </row>
    <row r="369" spans="2:7" ht="19.5" customHeight="1">
      <c r="C369" s="46" t="s">
        <v>362</v>
      </c>
      <c r="D369" s="46" t="s">
        <v>544</v>
      </c>
      <c r="E369" s="156" t="s">
        <v>545</v>
      </c>
      <c r="F369" s="159"/>
      <c r="G369" s="160"/>
    </row>
    <row r="371" spans="2:7">
      <c r="B371" s="92"/>
      <c r="C371" s="92"/>
      <c r="D371" s="92"/>
      <c r="E371" s="92"/>
      <c r="F371" s="92"/>
    </row>
    <row r="372" spans="2:7" ht="27" customHeight="1">
      <c r="B372" s="88" t="s">
        <v>166</v>
      </c>
      <c r="C372" s="89" t="s">
        <v>80</v>
      </c>
      <c r="D372" s="46" t="s">
        <v>81</v>
      </c>
      <c r="E372" s="46" t="s">
        <v>90</v>
      </c>
      <c r="F372" s="93" t="s">
        <v>156</v>
      </c>
    </row>
    <row r="373" spans="2:7">
      <c r="B373" s="75" t="s">
        <v>208</v>
      </c>
      <c r="C373" s="53">
        <v>-2980358.91</v>
      </c>
      <c r="D373" s="68">
        <v>-6675548.0199999996</v>
      </c>
      <c r="E373" s="68">
        <v>-3695189.11</v>
      </c>
      <c r="F373" s="48"/>
    </row>
    <row r="374" spans="2:7">
      <c r="B374" s="151" t="s">
        <v>363</v>
      </c>
      <c r="C374" s="152">
        <v>85142.7</v>
      </c>
      <c r="D374" s="152">
        <v>85142.7</v>
      </c>
      <c r="E374" s="152"/>
      <c r="F374" s="152">
        <v>0</v>
      </c>
    </row>
    <row r="375" spans="2:7">
      <c r="B375" s="151" t="s">
        <v>364</v>
      </c>
      <c r="C375" s="152">
        <v>893178.98</v>
      </c>
      <c r="D375" s="152">
        <v>893178.98</v>
      </c>
      <c r="E375" s="152"/>
      <c r="F375" s="152">
        <v>0</v>
      </c>
    </row>
    <row r="376" spans="2:7">
      <c r="B376" s="151" t="s">
        <v>365</v>
      </c>
      <c r="C376" s="152">
        <v>1535401.13</v>
      </c>
      <c r="D376" s="152">
        <v>1535401.13</v>
      </c>
      <c r="E376" s="152"/>
      <c r="F376" s="152">
        <v>0</v>
      </c>
    </row>
    <row r="377" spans="2:7">
      <c r="B377" s="151" t="s">
        <v>366</v>
      </c>
      <c r="C377" s="152">
        <v>3504317.29</v>
      </c>
      <c r="D377" s="152">
        <v>3504317.29</v>
      </c>
      <c r="E377" s="152"/>
      <c r="F377" s="152">
        <v>0</v>
      </c>
    </row>
    <row r="378" spans="2:7">
      <c r="B378" s="151" t="s">
        <v>367</v>
      </c>
      <c r="C378" s="152">
        <v>2728132.82</v>
      </c>
      <c r="D378" s="152">
        <v>2728132.82</v>
      </c>
      <c r="E378" s="152"/>
      <c r="F378" s="152">
        <v>0</v>
      </c>
    </row>
    <row r="379" spans="2:7">
      <c r="B379" s="151" t="s">
        <v>368</v>
      </c>
      <c r="C379" s="152">
        <v>2510439.89</v>
      </c>
      <c r="D379" s="152">
        <v>2510439.89</v>
      </c>
      <c r="E379" s="152"/>
      <c r="F379" s="152">
        <v>0</v>
      </c>
    </row>
    <row r="380" spans="2:7">
      <c r="B380" s="151" t="s">
        <v>369</v>
      </c>
      <c r="C380" s="152">
        <v>4817052.46</v>
      </c>
      <c r="D380" s="152">
        <v>4817052.46</v>
      </c>
      <c r="E380" s="152"/>
      <c r="F380" s="152">
        <v>0</v>
      </c>
    </row>
    <row r="381" spans="2:7">
      <c r="B381" s="151" t="s">
        <v>370</v>
      </c>
      <c r="C381" s="152">
        <v>3942460.04</v>
      </c>
      <c r="D381" s="152">
        <v>3942460.04</v>
      </c>
      <c r="E381" s="152"/>
      <c r="F381" s="152">
        <v>0</v>
      </c>
    </row>
    <row r="382" spans="2:7">
      <c r="B382" s="151" t="s">
        <v>371</v>
      </c>
      <c r="C382" s="152">
        <v>-10216691.18</v>
      </c>
      <c r="D382" s="152">
        <v>-10216691.18</v>
      </c>
      <c r="E382" s="152"/>
      <c r="F382" s="152">
        <v>0</v>
      </c>
    </row>
    <row r="383" spans="2:7">
      <c r="B383" s="151" t="s">
        <v>372</v>
      </c>
      <c r="C383" s="152">
        <v>6845608.5700000003</v>
      </c>
      <c r="D383" s="152">
        <v>6845608.5700000003</v>
      </c>
      <c r="E383" s="152"/>
      <c r="F383" s="152">
        <v>0</v>
      </c>
    </row>
    <row r="384" spans="2:7">
      <c r="B384" s="151" t="s">
        <v>373</v>
      </c>
      <c r="C384" s="152">
        <v>-3364462.75</v>
      </c>
      <c r="D384" s="152">
        <v>-3364462.75</v>
      </c>
      <c r="E384" s="152"/>
      <c r="F384" s="152">
        <v>0</v>
      </c>
    </row>
    <row r="385" spans="2:6">
      <c r="B385" s="151" t="s">
        <v>374</v>
      </c>
      <c r="C385" s="152"/>
      <c r="D385" s="152">
        <v>2760727.17</v>
      </c>
      <c r="E385" s="152">
        <v>2760727.17</v>
      </c>
      <c r="F385" s="152">
        <v>0</v>
      </c>
    </row>
    <row r="386" spans="2:6">
      <c r="B386" s="151" t="s">
        <v>375</v>
      </c>
      <c r="C386" s="152">
        <v>-1935130.47</v>
      </c>
      <c r="D386" s="152">
        <v>-1935130.47</v>
      </c>
      <c r="E386" s="152"/>
      <c r="F386" s="152">
        <v>0</v>
      </c>
    </row>
    <row r="387" spans="2:6">
      <c r="B387" s="151" t="s">
        <v>376</v>
      </c>
      <c r="C387" s="152">
        <v>-1180736.98</v>
      </c>
      <c r="D387" s="152">
        <v>-1247144.69</v>
      </c>
      <c r="E387" s="152">
        <v>-66407.710000000006</v>
      </c>
      <c r="F387" s="152">
        <v>0</v>
      </c>
    </row>
    <row r="388" spans="2:6">
      <c r="B388" s="151" t="s">
        <v>377</v>
      </c>
      <c r="C388" s="152">
        <v>-7272947.9400000004</v>
      </c>
      <c r="D388" s="152">
        <v>-13119486.439999999</v>
      </c>
      <c r="E388" s="152">
        <v>-5846538.5</v>
      </c>
      <c r="F388" s="152">
        <v>0</v>
      </c>
    </row>
    <row r="389" spans="2:6">
      <c r="B389" s="151" t="s">
        <v>378</v>
      </c>
      <c r="C389" s="152">
        <v>-1147630.8799999999</v>
      </c>
      <c r="D389" s="152">
        <v>-1147630.8799999999</v>
      </c>
      <c r="E389" s="152"/>
      <c r="F389" s="152">
        <v>0</v>
      </c>
    </row>
    <row r="390" spans="2:6">
      <c r="B390" s="151" t="s">
        <v>379</v>
      </c>
      <c r="C390" s="152">
        <v>-2020059.61</v>
      </c>
      <c r="D390" s="152">
        <v>-2020059.61</v>
      </c>
      <c r="E390" s="152"/>
      <c r="F390" s="152">
        <v>0</v>
      </c>
    </row>
    <row r="391" spans="2:6">
      <c r="B391" s="151" t="s">
        <v>380</v>
      </c>
      <c r="C391" s="152">
        <v>-10264.049999999999</v>
      </c>
      <c r="D391" s="152">
        <v>-10264.049999999999</v>
      </c>
      <c r="E391" s="152">
        <v>0</v>
      </c>
      <c r="F391" s="152">
        <v>0</v>
      </c>
    </row>
    <row r="392" spans="2:6">
      <c r="B392" s="151"/>
      <c r="C392" s="152"/>
      <c r="D392" s="152"/>
      <c r="E392" s="152"/>
      <c r="F392" s="152">
        <v>0</v>
      </c>
    </row>
    <row r="393" spans="2:6" ht="20.25" customHeight="1">
      <c r="C393" s="46" t="s">
        <v>563</v>
      </c>
      <c r="D393" s="46" t="s">
        <v>564</v>
      </c>
      <c r="E393" s="134" t="s">
        <v>565</v>
      </c>
      <c r="F393" s="135"/>
    </row>
    <row r="395" spans="2:6">
      <c r="B395" s="17" t="s">
        <v>167</v>
      </c>
    </row>
    <row r="397" spans="2:6" ht="30.75" customHeight="1">
      <c r="B397" s="88" t="s">
        <v>168</v>
      </c>
      <c r="C397" s="89" t="s">
        <v>80</v>
      </c>
      <c r="D397" s="46" t="s">
        <v>81</v>
      </c>
      <c r="E397" s="46" t="s">
        <v>82</v>
      </c>
    </row>
    <row r="398" spans="2:6">
      <c r="B398" s="47" t="s">
        <v>209</v>
      </c>
      <c r="C398" s="48"/>
      <c r="D398" s="48"/>
      <c r="E398" s="48"/>
    </row>
    <row r="399" spans="2:6" ht="15">
      <c r="B399" s="129" t="s">
        <v>566</v>
      </c>
      <c r="C399" s="166">
        <v>11099.24</v>
      </c>
      <c r="D399" s="166">
        <v>11099.24</v>
      </c>
      <c r="E399" s="50"/>
    </row>
    <row r="400" spans="2:6" ht="15">
      <c r="B400" s="181" t="s">
        <v>546</v>
      </c>
      <c r="C400" s="166"/>
      <c r="D400" s="166"/>
      <c r="E400" s="166">
        <v>0</v>
      </c>
    </row>
    <row r="401" spans="2:5" ht="15">
      <c r="B401" s="151" t="s">
        <v>381</v>
      </c>
      <c r="C401" s="166">
        <v>50148.87</v>
      </c>
      <c r="D401" s="166">
        <v>1463547.33</v>
      </c>
      <c r="E401" s="166">
        <v>1413398.46</v>
      </c>
    </row>
    <row r="402" spans="2:5" ht="15">
      <c r="B402" s="151" t="s">
        <v>382</v>
      </c>
      <c r="C402" s="166">
        <v>1886837.28</v>
      </c>
      <c r="D402" s="166">
        <v>1664063.49</v>
      </c>
      <c r="E402" s="166">
        <v>-222773.79</v>
      </c>
    </row>
    <row r="403" spans="2:5" ht="15">
      <c r="B403" s="151" t="s">
        <v>383</v>
      </c>
      <c r="C403" s="166">
        <v>8745995.9399999995</v>
      </c>
      <c r="D403" s="166">
        <v>5577444.5499999998</v>
      </c>
      <c r="E403" s="166">
        <v>-3168551.39</v>
      </c>
    </row>
    <row r="404" spans="2:5" ht="15">
      <c r="B404" s="151" t="s">
        <v>384</v>
      </c>
      <c r="C404" s="166">
        <v>1175942.7</v>
      </c>
      <c r="D404" s="166">
        <v>2184270.86</v>
      </c>
      <c r="E404" s="166">
        <v>1008328.16</v>
      </c>
    </row>
    <row r="405" spans="2:5" ht="15">
      <c r="B405" s="151" t="s">
        <v>385</v>
      </c>
      <c r="C405" s="166">
        <v>852720.58</v>
      </c>
      <c r="D405" s="166">
        <v>19767426.84</v>
      </c>
      <c r="E405" s="166">
        <v>18914706.260000002</v>
      </c>
    </row>
    <row r="406" spans="2:5" ht="15">
      <c r="B406" s="151" t="s">
        <v>386</v>
      </c>
      <c r="C406" s="166">
        <v>2477105.71</v>
      </c>
      <c r="D406" s="166">
        <v>2286779.27</v>
      </c>
      <c r="E406" s="166">
        <v>-190326.44</v>
      </c>
    </row>
    <row r="407" spans="2:5" ht="15">
      <c r="B407" s="151" t="s">
        <v>387</v>
      </c>
      <c r="C407" s="166">
        <v>18689096.27</v>
      </c>
      <c r="D407" s="166">
        <v>3314082.33</v>
      </c>
      <c r="E407" s="166">
        <v>-15375013.939999999</v>
      </c>
    </row>
    <row r="408" spans="2:5" ht="15">
      <c r="B408" s="151" t="s">
        <v>388</v>
      </c>
      <c r="C408" s="166">
        <v>14640807.49</v>
      </c>
      <c r="D408" s="166">
        <v>1503058.66</v>
      </c>
      <c r="E408" s="166">
        <v>-13137748.83</v>
      </c>
    </row>
    <row r="409" spans="2:5" ht="15">
      <c r="B409" s="151" t="s">
        <v>389</v>
      </c>
      <c r="C409" s="166">
        <v>2302274.58</v>
      </c>
      <c r="D409" s="166">
        <v>1819538.5</v>
      </c>
      <c r="E409" s="166">
        <v>-482736.08</v>
      </c>
    </row>
    <row r="410" spans="2:5" ht="15">
      <c r="B410" s="151" t="s">
        <v>390</v>
      </c>
      <c r="C410" s="166">
        <v>8239.11</v>
      </c>
      <c r="D410" s="166">
        <v>7632.37</v>
      </c>
      <c r="E410" s="166">
        <v>-606.74</v>
      </c>
    </row>
    <row r="411" spans="2:5" ht="15">
      <c r="B411" s="151" t="s">
        <v>391</v>
      </c>
      <c r="C411" s="166">
        <v>2839588.71</v>
      </c>
      <c r="D411" s="166"/>
      <c r="E411" s="166">
        <v>-2839588.71</v>
      </c>
    </row>
    <row r="412" spans="2:5" ht="15">
      <c r="B412" s="151" t="s">
        <v>392</v>
      </c>
      <c r="C412" s="166">
        <v>26220219.390000001</v>
      </c>
      <c r="D412" s="166">
        <v>22016782.010000002</v>
      </c>
      <c r="E412" s="166">
        <v>-4203437.38</v>
      </c>
    </row>
    <row r="413" spans="2:5" ht="15">
      <c r="B413" s="151" t="s">
        <v>393</v>
      </c>
      <c r="C413" s="166">
        <v>134498.6</v>
      </c>
      <c r="D413" s="166">
        <v>279417.32</v>
      </c>
      <c r="E413" s="166">
        <v>144918.72</v>
      </c>
    </row>
    <row r="414" spans="2:5" ht="15">
      <c r="B414" s="151" t="s">
        <v>394</v>
      </c>
      <c r="C414" s="165"/>
      <c r="D414" s="166">
        <v>9032966.5</v>
      </c>
      <c r="E414" s="166">
        <v>9032966.5</v>
      </c>
    </row>
    <row r="415" spans="2:5" ht="15">
      <c r="B415" s="151" t="s">
        <v>395</v>
      </c>
      <c r="C415" s="165"/>
      <c r="D415" s="166">
        <v>10098996.300000001</v>
      </c>
      <c r="E415" s="166">
        <v>10098996.300000001</v>
      </c>
    </row>
    <row r="416" spans="2:5" ht="15">
      <c r="B416" s="151" t="s">
        <v>396</v>
      </c>
      <c r="C416" s="166">
        <v>18067235.149999999</v>
      </c>
      <c r="D416" s="166">
        <v>4195895.7</v>
      </c>
      <c r="E416" s="166">
        <v>-13871339.449999999</v>
      </c>
    </row>
    <row r="417" spans="2:7" ht="15">
      <c r="B417" s="185" t="s">
        <v>514</v>
      </c>
      <c r="C417" s="166">
        <v>98090710.379999995</v>
      </c>
      <c r="D417" s="166">
        <v>90836510.609999999</v>
      </c>
      <c r="E417" s="166">
        <v>-7254199.7699999996</v>
      </c>
    </row>
    <row r="418" spans="2:7" ht="21.75" customHeight="1">
      <c r="C418" s="46" t="s">
        <v>567</v>
      </c>
      <c r="D418" s="46" t="s">
        <v>568</v>
      </c>
      <c r="E418" s="46" t="s">
        <v>569</v>
      </c>
    </row>
    <row r="420" spans="2:7" ht="24" customHeight="1">
      <c r="B420" s="88" t="s">
        <v>169</v>
      </c>
      <c r="C420" s="89" t="s">
        <v>82</v>
      </c>
      <c r="D420" s="46" t="s">
        <v>91</v>
      </c>
      <c r="E420" s="25"/>
    </row>
    <row r="421" spans="2:7">
      <c r="B421" s="47" t="s">
        <v>210</v>
      </c>
      <c r="C421" s="91"/>
      <c r="D421" s="48"/>
      <c r="E421" s="58"/>
    </row>
    <row r="422" spans="2:7">
      <c r="B422" s="129" t="s">
        <v>214</v>
      </c>
      <c r="C422" s="61"/>
      <c r="D422" s="50"/>
      <c r="E422" s="58"/>
    </row>
    <row r="423" spans="2:7">
      <c r="B423" s="49" t="s">
        <v>211</v>
      </c>
      <c r="C423" s="61"/>
      <c r="D423" s="50"/>
      <c r="E423" s="58"/>
    </row>
    <row r="424" spans="2:7">
      <c r="B424" s="129" t="s">
        <v>214</v>
      </c>
      <c r="C424" s="61"/>
      <c r="D424" s="50"/>
      <c r="E424" s="58"/>
    </row>
    <row r="425" spans="2:7">
      <c r="B425" s="49" t="s">
        <v>192</v>
      </c>
      <c r="C425" s="61"/>
      <c r="D425" s="50"/>
      <c r="E425" s="58"/>
    </row>
    <row r="426" spans="2:7" ht="15">
      <c r="B426" s="184" t="s">
        <v>530</v>
      </c>
      <c r="C426" s="186">
        <v>37719927.740000002</v>
      </c>
      <c r="D426" s="50"/>
      <c r="E426" s="58"/>
    </row>
    <row r="427" spans="2:7" ht="15">
      <c r="B427" s="184" t="s">
        <v>531</v>
      </c>
      <c r="C427" s="186">
        <v>1089342.6200000001</v>
      </c>
      <c r="D427" s="50"/>
      <c r="E427" s="58"/>
    </row>
    <row r="428" spans="2:7" ht="15">
      <c r="B428" s="184" t="s">
        <v>547</v>
      </c>
      <c r="C428" s="186">
        <v>493660.63</v>
      </c>
      <c r="D428" s="50"/>
      <c r="E428" s="58"/>
    </row>
    <row r="429" spans="2:7" ht="15">
      <c r="B429" s="184" t="s">
        <v>532</v>
      </c>
      <c r="C429" s="186">
        <v>1084641.28</v>
      </c>
      <c r="D429" s="50"/>
      <c r="E429" s="58"/>
      <c r="F429" s="25"/>
      <c r="G429" s="25"/>
    </row>
    <row r="430" spans="2:7">
      <c r="B430" s="131" t="s">
        <v>214</v>
      </c>
      <c r="C430" s="63"/>
      <c r="D430" s="51"/>
      <c r="E430" s="58"/>
      <c r="F430" s="25"/>
      <c r="G430" s="25"/>
    </row>
    <row r="431" spans="2:7" ht="18" customHeight="1">
      <c r="C431" s="46" t="s">
        <v>570</v>
      </c>
      <c r="D431" s="46"/>
      <c r="E431" s="25"/>
      <c r="F431" s="25"/>
      <c r="G431" s="25"/>
    </row>
    <row r="432" spans="2:7" ht="15">
      <c r="B432" s="136" t="s">
        <v>31</v>
      </c>
      <c r="F432" s="25"/>
      <c r="G432" s="25"/>
    </row>
    <row r="433" spans="2:7">
      <c r="B433" s="22" t="s">
        <v>214</v>
      </c>
      <c r="F433" s="25"/>
      <c r="G433" s="25"/>
    </row>
    <row r="434" spans="2:7">
      <c r="F434" s="25"/>
      <c r="G434" s="25"/>
    </row>
    <row r="435" spans="2:7">
      <c r="B435" s="17" t="s">
        <v>170</v>
      </c>
      <c r="F435" s="25"/>
      <c r="G435" s="25"/>
    </row>
    <row r="436" spans="2:7" ht="12" customHeight="1">
      <c r="B436" s="17" t="s">
        <v>171</v>
      </c>
      <c r="F436" s="25"/>
      <c r="G436" s="25"/>
    </row>
    <row r="437" spans="2:7">
      <c r="B437" s="238"/>
      <c r="C437" s="238"/>
      <c r="D437" s="238"/>
      <c r="E437" s="238"/>
      <c r="F437" s="25"/>
      <c r="G437" s="25"/>
    </row>
    <row r="438" spans="2:7">
      <c r="B438" s="33"/>
      <c r="C438" s="33"/>
      <c r="D438" s="33"/>
      <c r="E438" s="33"/>
      <c r="F438" s="25"/>
      <c r="G438" s="25"/>
    </row>
    <row r="439" spans="2:7">
      <c r="B439" s="215" t="s">
        <v>92</v>
      </c>
      <c r="C439" s="216"/>
      <c r="D439" s="216"/>
      <c r="E439" s="217"/>
      <c r="F439" s="25"/>
      <c r="G439" s="25"/>
    </row>
    <row r="440" spans="2:7">
      <c r="B440" s="218" t="s">
        <v>571</v>
      </c>
      <c r="C440" s="219"/>
      <c r="D440" s="219"/>
      <c r="E440" s="220"/>
      <c r="F440" s="25"/>
      <c r="G440" s="94"/>
    </row>
    <row r="441" spans="2:7">
      <c r="B441" s="224" t="s">
        <v>93</v>
      </c>
      <c r="C441" s="225"/>
      <c r="D441" s="225"/>
      <c r="E441" s="226"/>
      <c r="F441" s="25"/>
      <c r="G441" s="94"/>
    </row>
    <row r="442" spans="2:7">
      <c r="B442" s="221" t="s">
        <v>94</v>
      </c>
      <c r="C442" s="222"/>
      <c r="E442" s="95">
        <v>243146116.99000001</v>
      </c>
      <c r="F442" s="25"/>
      <c r="G442" s="94"/>
    </row>
    <row r="443" spans="2:7">
      <c r="B443" s="223"/>
      <c r="C443" s="223"/>
      <c r="D443" s="25"/>
      <c r="F443" s="25"/>
      <c r="G443" s="94"/>
    </row>
    <row r="444" spans="2:7">
      <c r="B444" s="229" t="s">
        <v>95</v>
      </c>
      <c r="C444" s="229"/>
      <c r="D444" s="96"/>
      <c r="E444" s="97">
        <f>SUM(D444:D449)</f>
        <v>0</v>
      </c>
      <c r="F444" s="25"/>
      <c r="G444" s="25"/>
    </row>
    <row r="445" spans="2:7">
      <c r="B445" s="230" t="s">
        <v>96</v>
      </c>
      <c r="C445" s="230"/>
      <c r="D445" s="98">
        <v>0</v>
      </c>
      <c r="E445" s="99"/>
      <c r="F445" s="25"/>
      <c r="G445" s="25"/>
    </row>
    <row r="446" spans="2:7">
      <c r="B446" s="230" t="s">
        <v>97</v>
      </c>
      <c r="C446" s="230"/>
      <c r="D446" s="98">
        <v>0</v>
      </c>
      <c r="E446" s="99"/>
      <c r="F446" s="25"/>
      <c r="G446" s="25"/>
    </row>
    <row r="447" spans="2:7">
      <c r="B447" s="230" t="s">
        <v>98</v>
      </c>
      <c r="C447" s="230"/>
      <c r="D447" s="98">
        <v>0</v>
      </c>
      <c r="E447" s="99"/>
      <c r="F447" s="25"/>
      <c r="G447" s="25"/>
    </row>
    <row r="448" spans="2:7">
      <c r="B448" s="230" t="s">
        <v>99</v>
      </c>
      <c r="C448" s="230"/>
      <c r="D448" s="98">
        <v>0</v>
      </c>
      <c r="E448" s="99"/>
      <c r="F448" s="25"/>
      <c r="G448" s="25"/>
    </row>
    <row r="449" spans="2:7">
      <c r="B449" s="227" t="s">
        <v>100</v>
      </c>
      <c r="C449" s="228"/>
      <c r="D449" s="98"/>
      <c r="E449" s="99"/>
      <c r="F449" s="25"/>
      <c r="G449" s="25"/>
    </row>
    <row r="450" spans="2:7">
      <c r="B450" s="223"/>
      <c r="C450" s="223"/>
      <c r="D450" s="98">
        <v>0</v>
      </c>
      <c r="F450" s="25"/>
      <c r="G450" s="25"/>
    </row>
    <row r="451" spans="2:7">
      <c r="B451" s="229" t="s">
        <v>101</v>
      </c>
      <c r="C451" s="229"/>
      <c r="D451" s="98">
        <v>0</v>
      </c>
      <c r="E451" s="100">
        <f>SUM(D451:D455)</f>
        <v>19455118.439999998</v>
      </c>
      <c r="F451" s="25"/>
      <c r="G451" s="25"/>
    </row>
    <row r="452" spans="2:7">
      <c r="B452" s="230" t="s">
        <v>102</v>
      </c>
      <c r="C452" s="230"/>
      <c r="D452" s="98">
        <v>0</v>
      </c>
      <c r="E452" s="99"/>
      <c r="F452" s="25"/>
      <c r="G452" s="25"/>
    </row>
    <row r="453" spans="2:7">
      <c r="B453" s="230" t="s">
        <v>103</v>
      </c>
      <c r="C453" s="230"/>
      <c r="D453" s="98">
        <v>0</v>
      </c>
      <c r="E453" s="99"/>
      <c r="F453" s="25"/>
      <c r="G453" s="25"/>
    </row>
    <row r="454" spans="2:7">
      <c r="B454" s="230" t="s">
        <v>104</v>
      </c>
      <c r="C454" s="230"/>
      <c r="D454" s="98">
        <v>0</v>
      </c>
      <c r="E454" s="99"/>
      <c r="F454" s="25"/>
      <c r="G454" s="25"/>
    </row>
    <row r="455" spans="2:7">
      <c r="B455" s="231" t="s">
        <v>105</v>
      </c>
      <c r="C455" s="232"/>
      <c r="D455" s="98">
        <f>15356218.45+4098899.99</f>
        <v>19455118.439999998</v>
      </c>
      <c r="E455" s="101"/>
      <c r="F455" s="25"/>
      <c r="G455" s="25"/>
    </row>
    <row r="456" spans="2:7">
      <c r="B456" s="223"/>
      <c r="C456" s="223"/>
      <c r="F456" s="25"/>
      <c r="G456" s="25"/>
    </row>
    <row r="457" spans="2:7">
      <c r="B457" s="234" t="s">
        <v>106</v>
      </c>
      <c r="C457" s="234"/>
      <c r="E457" s="102">
        <f>+E442+E444-E451</f>
        <v>223690998.55000001</v>
      </c>
      <c r="F457" s="25"/>
      <c r="G457" s="94"/>
    </row>
    <row r="458" spans="2:7">
      <c r="B458" s="33"/>
      <c r="C458" s="33"/>
      <c r="D458" s="33"/>
      <c r="E458" s="33"/>
      <c r="F458" s="25"/>
      <c r="G458" s="25"/>
    </row>
    <row r="459" spans="2:7">
      <c r="B459" s="33"/>
      <c r="C459" s="33"/>
      <c r="D459" s="33"/>
      <c r="E459" s="33"/>
      <c r="F459" s="179"/>
      <c r="G459" s="179"/>
    </row>
    <row r="460" spans="2:7">
      <c r="B460" s="33"/>
      <c r="C460" s="33"/>
      <c r="D460" s="33"/>
      <c r="E460" s="33"/>
      <c r="F460" s="25"/>
      <c r="G460" s="25"/>
    </row>
    <row r="461" spans="2:7">
      <c r="B461" s="215" t="s">
        <v>107</v>
      </c>
      <c r="C461" s="216"/>
      <c r="D461" s="216"/>
      <c r="E461" s="217"/>
      <c r="F461" s="25"/>
      <c r="G461" s="25"/>
    </row>
    <row r="462" spans="2:7">
      <c r="B462" s="218" t="s">
        <v>571</v>
      </c>
      <c r="C462" s="219"/>
      <c r="D462" s="219"/>
      <c r="E462" s="220"/>
      <c r="F462" s="25"/>
      <c r="G462" s="25"/>
    </row>
    <row r="463" spans="2:7">
      <c r="B463" s="224" t="s">
        <v>93</v>
      </c>
      <c r="C463" s="225"/>
      <c r="D463" s="225"/>
      <c r="E463" s="226"/>
      <c r="F463" s="25"/>
      <c r="G463" s="25"/>
    </row>
    <row r="464" spans="2:7">
      <c r="B464" s="221" t="s">
        <v>108</v>
      </c>
      <c r="C464" s="222"/>
      <c r="E464" s="103">
        <v>197294888.72</v>
      </c>
      <c r="F464" s="25"/>
      <c r="G464" s="25"/>
    </row>
    <row r="465" spans="2:8">
      <c r="B465" s="223"/>
      <c r="C465" s="223"/>
      <c r="F465" s="25"/>
      <c r="G465" s="25"/>
    </row>
    <row r="466" spans="2:8">
      <c r="B466" s="233" t="s">
        <v>109</v>
      </c>
      <c r="C466" s="233"/>
      <c r="D466" s="96"/>
      <c r="E466" s="104">
        <f>SUM(D466:D483)</f>
        <v>27400166.189999998</v>
      </c>
      <c r="F466" s="25"/>
      <c r="G466" s="25"/>
    </row>
    <row r="467" spans="2:8">
      <c r="B467" s="230" t="s">
        <v>110</v>
      </c>
      <c r="C467" s="230"/>
      <c r="D467" s="98">
        <f>3827875+190399.99</f>
        <v>4018274.99</v>
      </c>
      <c r="E467" s="105"/>
      <c r="F467" s="25"/>
      <c r="G467" s="25"/>
    </row>
    <row r="468" spans="2:8">
      <c r="B468" s="230" t="s">
        <v>111</v>
      </c>
      <c r="C468" s="230"/>
      <c r="D468" s="98">
        <v>127624</v>
      </c>
      <c r="E468" s="105"/>
      <c r="F468" s="25"/>
      <c r="G468" s="25"/>
    </row>
    <row r="469" spans="2:8">
      <c r="B469" s="230" t="s">
        <v>112</v>
      </c>
      <c r="C469" s="230"/>
      <c r="D469" s="98"/>
      <c r="E469" s="105"/>
      <c r="F469" s="25"/>
      <c r="G469" s="25"/>
    </row>
    <row r="470" spans="2:8" ht="15">
      <c r="B470" s="230" t="s">
        <v>113</v>
      </c>
      <c r="C470" s="230"/>
      <c r="D470" s="145">
        <v>6544231</v>
      </c>
      <c r="E470" s="105"/>
      <c r="F470" s="25"/>
      <c r="G470" s="25"/>
    </row>
    <row r="471" spans="2:8">
      <c r="B471" s="230" t="s">
        <v>114</v>
      </c>
      <c r="C471" s="230"/>
      <c r="D471" s="98">
        <v>0</v>
      </c>
      <c r="E471" s="105"/>
      <c r="F471" s="25"/>
      <c r="G471" s="94"/>
    </row>
    <row r="472" spans="2:8" ht="15">
      <c r="B472" s="230" t="s">
        <v>115</v>
      </c>
      <c r="C472" s="230"/>
      <c r="D472" s="145">
        <v>2660328</v>
      </c>
      <c r="E472" s="105"/>
      <c r="F472" s="25"/>
      <c r="G472" s="25"/>
    </row>
    <row r="473" spans="2:8">
      <c r="B473" s="230" t="s">
        <v>116</v>
      </c>
      <c r="C473" s="230"/>
      <c r="D473" s="98">
        <v>0</v>
      </c>
      <c r="E473" s="105"/>
      <c r="F473" s="25"/>
      <c r="G473" s="94"/>
    </row>
    <row r="474" spans="2:8">
      <c r="B474" s="230" t="s">
        <v>117</v>
      </c>
      <c r="C474" s="230"/>
      <c r="D474" s="98">
        <v>0</v>
      </c>
      <c r="E474" s="105"/>
      <c r="F474" s="25"/>
      <c r="G474" s="25"/>
    </row>
    <row r="475" spans="2:8">
      <c r="B475" s="230" t="s">
        <v>118</v>
      </c>
      <c r="C475" s="230"/>
      <c r="D475" s="98">
        <v>0</v>
      </c>
      <c r="E475" s="105"/>
      <c r="F475" s="25"/>
      <c r="G475" s="94"/>
    </row>
    <row r="476" spans="2:8">
      <c r="B476" s="230" t="s">
        <v>119</v>
      </c>
      <c r="C476" s="230"/>
      <c r="D476" s="98">
        <v>0</v>
      </c>
      <c r="E476" s="105"/>
      <c r="F476" s="25"/>
      <c r="G476" s="94"/>
    </row>
    <row r="477" spans="2:8">
      <c r="B477" s="230" t="s">
        <v>120</v>
      </c>
      <c r="C477" s="230"/>
      <c r="D477" s="98">
        <v>0</v>
      </c>
      <c r="E477" s="105"/>
      <c r="F477" s="25"/>
      <c r="G477" s="94"/>
      <c r="H477" s="106"/>
    </row>
    <row r="478" spans="2:8">
      <c r="B478" s="230" t="s">
        <v>121</v>
      </c>
      <c r="C478" s="230"/>
      <c r="D478" s="98">
        <v>0</v>
      </c>
      <c r="E478" s="105"/>
      <c r="F478" s="25"/>
      <c r="G478" s="94"/>
      <c r="H478" s="106"/>
    </row>
    <row r="479" spans="2:8">
      <c r="B479" s="230" t="s">
        <v>122</v>
      </c>
      <c r="C479" s="230"/>
      <c r="D479" s="98">
        <v>0</v>
      </c>
      <c r="E479" s="105"/>
      <c r="F479" s="25"/>
      <c r="G479" s="107"/>
    </row>
    <row r="480" spans="2:8">
      <c r="B480" s="230" t="s">
        <v>123</v>
      </c>
      <c r="C480" s="230"/>
      <c r="D480" s="98">
        <v>0</v>
      </c>
      <c r="E480" s="105"/>
      <c r="F480" s="25"/>
      <c r="G480" s="25"/>
    </row>
    <row r="481" spans="2:7">
      <c r="B481" s="230" t="s">
        <v>124</v>
      </c>
      <c r="C481" s="230"/>
      <c r="D481" s="98">
        <v>0</v>
      </c>
      <c r="E481" s="105"/>
      <c r="F481" s="25"/>
      <c r="G481" s="25"/>
    </row>
    <row r="482" spans="2:7" ht="12.75" customHeight="1">
      <c r="B482" s="230" t="s">
        <v>125</v>
      </c>
      <c r="C482" s="230"/>
      <c r="D482" s="98">
        <v>0</v>
      </c>
      <c r="E482" s="105"/>
      <c r="F482" s="25"/>
      <c r="G482" s="25"/>
    </row>
    <row r="483" spans="2:7">
      <c r="B483" s="246" t="s">
        <v>126</v>
      </c>
      <c r="C483" s="247"/>
      <c r="D483" s="98">
        <f>2742424.54+1133907+4119898.56+5607119.43+446358.67</f>
        <v>14049708.199999999</v>
      </c>
      <c r="E483" s="105"/>
      <c r="F483" s="25"/>
      <c r="G483" s="25"/>
    </row>
    <row r="484" spans="2:7">
      <c r="B484" s="223"/>
      <c r="C484" s="223"/>
      <c r="F484" s="25"/>
      <c r="G484" s="25"/>
    </row>
    <row r="485" spans="2:7">
      <c r="B485" s="233" t="s">
        <v>127</v>
      </c>
      <c r="C485" s="233"/>
      <c r="D485" s="96"/>
      <c r="E485" s="169">
        <f>SUM(D485:D492)</f>
        <v>47120728</v>
      </c>
      <c r="F485" s="25"/>
      <c r="G485" s="25"/>
    </row>
    <row r="486" spans="2:7">
      <c r="B486" s="230" t="s">
        <v>128</v>
      </c>
      <c r="C486" s="230"/>
      <c r="D486" s="98">
        <v>47120728</v>
      </c>
      <c r="E486" s="105"/>
      <c r="F486" s="25"/>
      <c r="G486" s="25"/>
    </row>
    <row r="487" spans="2:7">
      <c r="B487" s="230" t="s">
        <v>75</v>
      </c>
      <c r="C487" s="230"/>
      <c r="D487" s="98"/>
      <c r="E487" s="105"/>
      <c r="F487" s="25"/>
      <c r="G487" s="25"/>
    </row>
    <row r="488" spans="2:7">
      <c r="B488" s="230" t="s">
        <v>129</v>
      </c>
      <c r="C488" s="230"/>
      <c r="D488" s="98">
        <v>0</v>
      </c>
      <c r="E488" s="105"/>
      <c r="F488" s="25"/>
      <c r="G488" s="25"/>
    </row>
    <row r="489" spans="2:7">
      <c r="B489" s="230" t="s">
        <v>130</v>
      </c>
      <c r="C489" s="230"/>
      <c r="D489" s="98">
        <v>0</v>
      </c>
      <c r="E489" s="105"/>
      <c r="F489" s="25"/>
      <c r="G489" s="25"/>
    </row>
    <row r="490" spans="2:7">
      <c r="B490" s="230" t="s">
        <v>131</v>
      </c>
      <c r="C490" s="230"/>
      <c r="D490" s="98">
        <v>0</v>
      </c>
      <c r="E490" s="105"/>
      <c r="F490" s="25"/>
      <c r="G490" s="25"/>
    </row>
    <row r="491" spans="2:7">
      <c r="B491" s="230" t="s">
        <v>76</v>
      </c>
      <c r="C491" s="230"/>
      <c r="D491" s="98"/>
      <c r="E491" s="105"/>
      <c r="F491" s="25"/>
      <c r="G491" s="25"/>
    </row>
    <row r="492" spans="2:7" ht="15">
      <c r="B492" s="246" t="s">
        <v>132</v>
      </c>
      <c r="C492" s="247"/>
      <c r="D492" s="168"/>
      <c r="E492" s="105"/>
      <c r="F492" s="25"/>
      <c r="G492" s="25"/>
    </row>
    <row r="493" spans="2:7">
      <c r="B493" s="223"/>
      <c r="C493" s="223"/>
      <c r="F493" s="25"/>
      <c r="G493" s="25"/>
    </row>
    <row r="494" spans="2:7">
      <c r="B494" s="108" t="s">
        <v>133</v>
      </c>
      <c r="E494" s="102">
        <f>+E464-E466+E485</f>
        <v>217015450.53</v>
      </c>
      <c r="F494" s="94"/>
      <c r="G494" s="94"/>
    </row>
    <row r="495" spans="2:7">
      <c r="F495" s="109"/>
      <c r="G495" s="25"/>
    </row>
    <row r="496" spans="2:7">
      <c r="F496" s="25"/>
      <c r="G496" s="25"/>
    </row>
    <row r="497" spans="2:7">
      <c r="B497" s="244" t="s">
        <v>173</v>
      </c>
      <c r="C497" s="244"/>
      <c r="D497" s="244"/>
      <c r="E497" s="244"/>
      <c r="F497" s="244"/>
      <c r="G497" s="25"/>
    </row>
    <row r="498" spans="2:7">
      <c r="B498" s="21"/>
      <c r="C498" s="21"/>
      <c r="D498" s="21"/>
      <c r="E498" s="21"/>
      <c r="F498" s="21"/>
      <c r="G498" s="25"/>
    </row>
    <row r="499" spans="2:7">
      <c r="B499" s="21"/>
      <c r="C499" s="21"/>
      <c r="D499" s="21"/>
      <c r="E499" s="21"/>
      <c r="F499" s="21"/>
      <c r="G499" s="25"/>
    </row>
    <row r="500" spans="2:7" ht="21" customHeight="1">
      <c r="B500" s="70" t="s">
        <v>174</v>
      </c>
      <c r="C500" s="71" t="s">
        <v>80</v>
      </c>
      <c r="D500" s="87" t="s">
        <v>81</v>
      </c>
      <c r="E500" s="87" t="s">
        <v>82</v>
      </c>
      <c r="F500" s="25"/>
      <c r="G500" s="25"/>
    </row>
    <row r="501" spans="2:7">
      <c r="B501" s="47" t="s">
        <v>212</v>
      </c>
      <c r="C501" s="110">
        <v>0</v>
      </c>
      <c r="D501" s="91"/>
      <c r="E501" s="91"/>
      <c r="F501" s="25"/>
      <c r="G501" s="25"/>
    </row>
    <row r="502" spans="2:7">
      <c r="B502" s="16"/>
      <c r="C502" s="20">
        <v>0</v>
      </c>
      <c r="D502" s="19">
        <v>0</v>
      </c>
      <c r="E502" s="19">
        <v>0</v>
      </c>
      <c r="F502" s="25"/>
      <c r="G502" s="25"/>
    </row>
    <row r="503" spans="2:7" ht="21" customHeight="1">
      <c r="C503" s="46">
        <f>SUM(C502:C502)</f>
        <v>0</v>
      </c>
      <c r="D503" s="46">
        <f>SUM(D502:D502)</f>
        <v>0</v>
      </c>
      <c r="E503" s="46">
        <f>SUM(E502:E502)</f>
        <v>0</v>
      </c>
      <c r="F503" s="25"/>
      <c r="G503" s="25"/>
    </row>
    <row r="504" spans="2:7" ht="21" customHeight="1">
      <c r="C504" s="187"/>
      <c r="D504" s="187"/>
      <c r="E504" s="187"/>
      <c r="F504" s="179"/>
      <c r="G504" s="179"/>
    </row>
    <row r="505" spans="2:7">
      <c r="C505" s="188"/>
      <c r="D505" s="188"/>
      <c r="E505" s="188"/>
      <c r="F505" s="25"/>
      <c r="G505" s="25"/>
    </row>
    <row r="506" spans="2:7">
      <c r="B506" s="244" t="s">
        <v>213</v>
      </c>
      <c r="C506" s="244"/>
      <c r="D506" s="244"/>
      <c r="E506" s="244"/>
      <c r="F506" s="244"/>
      <c r="G506" s="116"/>
    </row>
    <row r="507" spans="2:7">
      <c r="B507" s="117"/>
      <c r="C507" s="117"/>
      <c r="D507" s="117"/>
      <c r="E507" s="117"/>
      <c r="F507" s="117"/>
      <c r="G507" s="118"/>
    </row>
    <row r="508" spans="2:7">
      <c r="B508" s="243" t="s">
        <v>397</v>
      </c>
      <c r="C508" s="243"/>
      <c r="D508" s="243"/>
      <c r="E508" s="243"/>
      <c r="F508" s="117"/>
      <c r="G508" s="118"/>
    </row>
    <row r="509" spans="2:7" ht="12.75" customHeight="1">
      <c r="B509" s="245" t="s">
        <v>398</v>
      </c>
      <c r="C509" s="245"/>
      <c r="D509" s="245"/>
      <c r="E509" s="245"/>
      <c r="F509" s="117"/>
      <c r="G509" s="118"/>
    </row>
    <row r="510" spans="2:7">
      <c r="B510" s="245"/>
      <c r="C510" s="245"/>
      <c r="D510" s="245"/>
      <c r="E510" s="245"/>
      <c r="F510" s="117"/>
      <c r="G510" s="118"/>
    </row>
    <row r="511" spans="2:7">
      <c r="B511" s="245"/>
      <c r="C511" s="245"/>
      <c r="D511" s="245"/>
      <c r="E511" s="245"/>
      <c r="F511" s="117"/>
      <c r="G511" s="118"/>
    </row>
    <row r="512" spans="2:7" ht="12.75" customHeight="1">
      <c r="B512" s="245" t="s">
        <v>399</v>
      </c>
      <c r="C512" s="245"/>
      <c r="D512" s="245"/>
      <c r="E512" s="245"/>
      <c r="F512" s="117"/>
      <c r="G512" s="118"/>
    </row>
    <row r="513" spans="2:7">
      <c r="B513" s="245"/>
      <c r="C513" s="245"/>
      <c r="D513" s="245"/>
      <c r="E513" s="245"/>
      <c r="F513" s="117"/>
      <c r="G513" s="118"/>
    </row>
    <row r="514" spans="2:7">
      <c r="B514" s="245"/>
      <c r="C514" s="245"/>
      <c r="D514" s="245"/>
      <c r="E514" s="245"/>
      <c r="F514" s="117"/>
      <c r="G514" s="118"/>
    </row>
    <row r="515" spans="2:7">
      <c r="B515" s="139" t="s">
        <v>400</v>
      </c>
      <c r="C515" s="137"/>
      <c r="D515" s="137"/>
      <c r="E515" s="137"/>
      <c r="F515" s="117"/>
      <c r="G515" s="118"/>
    </row>
    <row r="516" spans="2:7">
      <c r="B516" s="140" t="s">
        <v>401</v>
      </c>
      <c r="C516" s="137"/>
      <c r="D516" s="137"/>
      <c r="E516" s="137"/>
      <c r="F516" s="117"/>
      <c r="G516" s="118"/>
    </row>
    <row r="517" spans="2:7">
      <c r="B517" s="154" t="s">
        <v>402</v>
      </c>
      <c r="C517" s="154"/>
      <c r="D517" s="154"/>
      <c r="E517" s="154"/>
      <c r="F517" s="117"/>
      <c r="G517" s="118"/>
    </row>
    <row r="518" spans="2:7">
      <c r="B518" s="140" t="s">
        <v>403</v>
      </c>
      <c r="C518" s="137"/>
      <c r="D518" s="137"/>
      <c r="E518" s="137"/>
      <c r="F518" s="117"/>
      <c r="G518" s="118"/>
    </row>
    <row r="519" spans="2:7">
      <c r="B519" s="154" t="s">
        <v>404</v>
      </c>
      <c r="C519" s="154"/>
      <c r="D519" s="154"/>
      <c r="E519" s="154"/>
      <c r="F519" s="117"/>
      <c r="G519" s="118"/>
    </row>
    <row r="520" spans="2:7">
      <c r="B520" s="140" t="s">
        <v>405</v>
      </c>
      <c r="C520" s="137"/>
      <c r="D520" s="137"/>
      <c r="E520" s="137"/>
      <c r="F520" s="117"/>
      <c r="G520" s="118"/>
    </row>
    <row r="521" spans="2:7">
      <c r="B521" s="154" t="s">
        <v>406</v>
      </c>
      <c r="C521" s="154"/>
      <c r="D521" s="154"/>
      <c r="E521" s="154"/>
      <c r="F521" s="117"/>
      <c r="G521" s="118"/>
    </row>
    <row r="522" spans="2:7">
      <c r="B522" s="154" t="s">
        <v>407</v>
      </c>
      <c r="C522" s="154"/>
      <c r="D522" s="154"/>
      <c r="E522" s="154"/>
      <c r="F522" s="117"/>
      <c r="G522" s="118"/>
    </row>
    <row r="523" spans="2:7">
      <c r="B523" s="154" t="s">
        <v>408</v>
      </c>
      <c r="C523" s="154"/>
      <c r="D523" s="154"/>
      <c r="E523" s="154"/>
      <c r="F523" s="117"/>
      <c r="G523" s="118"/>
    </row>
    <row r="524" spans="2:7">
      <c r="B524" s="147" t="s">
        <v>409</v>
      </c>
      <c r="C524" s="147"/>
      <c r="D524" s="147"/>
      <c r="E524" s="18"/>
      <c r="F524" s="117"/>
      <c r="G524" s="118"/>
    </row>
    <row r="525" spans="2:7">
      <c r="B525" s="140" t="s">
        <v>410</v>
      </c>
      <c r="C525" s="137"/>
      <c r="D525" s="137"/>
      <c r="E525" s="137"/>
      <c r="F525" s="117"/>
      <c r="G525" s="118"/>
    </row>
    <row r="526" spans="2:7">
      <c r="B526" s="138" t="s">
        <v>411</v>
      </c>
      <c r="C526" s="137"/>
      <c r="D526" s="137"/>
      <c r="E526" s="137"/>
      <c r="F526" s="117"/>
      <c r="G526" s="118"/>
    </row>
    <row r="527" spans="2:7" ht="12.75" customHeight="1">
      <c r="B527" s="245" t="s">
        <v>412</v>
      </c>
      <c r="C527" s="245"/>
      <c r="D527" s="245"/>
      <c r="E527" s="245"/>
      <c r="F527" s="117"/>
      <c r="G527" s="118"/>
    </row>
    <row r="528" spans="2:7">
      <c r="B528" s="245"/>
      <c r="C528" s="245"/>
      <c r="D528" s="245"/>
      <c r="E528" s="245"/>
      <c r="F528" s="117"/>
      <c r="G528" s="118"/>
    </row>
    <row r="529" spans="2:7">
      <c r="B529" s="245"/>
      <c r="C529" s="245"/>
      <c r="D529" s="245"/>
      <c r="E529" s="245"/>
      <c r="F529" s="117"/>
      <c r="G529" s="118"/>
    </row>
    <row r="530" spans="2:7">
      <c r="B530" s="138" t="s">
        <v>413</v>
      </c>
      <c r="C530" s="137"/>
      <c r="D530" s="137"/>
      <c r="E530" s="137"/>
      <c r="F530" s="117"/>
      <c r="G530" s="118"/>
    </row>
    <row r="531" spans="2:7" ht="12.75" customHeight="1">
      <c r="B531" s="245" t="s">
        <v>414</v>
      </c>
      <c r="C531" s="245"/>
      <c r="D531" s="245"/>
      <c r="E531" s="245"/>
      <c r="F531" s="117"/>
      <c r="G531" s="118"/>
    </row>
    <row r="532" spans="2:7">
      <c r="B532" s="245"/>
      <c r="C532" s="245"/>
      <c r="D532" s="245"/>
      <c r="E532" s="245"/>
      <c r="F532" s="117"/>
      <c r="G532" s="118"/>
    </row>
    <row r="533" spans="2:7">
      <c r="B533" s="138" t="s">
        <v>415</v>
      </c>
      <c r="C533" s="137"/>
      <c r="D533" s="137"/>
      <c r="E533" s="137"/>
      <c r="F533" s="117"/>
      <c r="G533" s="118"/>
    </row>
    <row r="534" spans="2:7">
      <c r="B534" s="154" t="s">
        <v>416</v>
      </c>
      <c r="C534" s="154"/>
      <c r="D534" s="154"/>
      <c r="E534" s="154"/>
      <c r="F534" s="117"/>
      <c r="G534" s="118"/>
    </row>
    <row r="535" spans="2:7">
      <c r="B535" s="138" t="s">
        <v>417</v>
      </c>
      <c r="C535" s="137"/>
      <c r="D535" s="137"/>
      <c r="E535" s="137"/>
      <c r="F535" s="117"/>
      <c r="G535" s="118"/>
    </row>
    <row r="536" spans="2:7">
      <c r="B536" s="154" t="s">
        <v>418</v>
      </c>
      <c r="C536" s="154"/>
      <c r="D536" s="154"/>
      <c r="E536" s="154"/>
      <c r="F536" s="117"/>
      <c r="G536" s="118"/>
    </row>
    <row r="537" spans="2:7">
      <c r="B537" s="154" t="s">
        <v>419</v>
      </c>
      <c r="C537" s="154"/>
      <c r="D537" s="154"/>
      <c r="E537" s="154"/>
      <c r="F537" s="117"/>
      <c r="G537" s="118"/>
    </row>
    <row r="538" spans="2:7" ht="12.75" customHeight="1">
      <c r="B538" s="245" t="s">
        <v>420</v>
      </c>
      <c r="C538" s="245"/>
      <c r="D538" s="245"/>
      <c r="E538" s="245"/>
      <c r="F538" s="117"/>
      <c r="G538" s="118"/>
    </row>
    <row r="539" spans="2:7">
      <c r="B539" s="245"/>
      <c r="C539" s="245"/>
      <c r="D539" s="245"/>
      <c r="E539" s="245"/>
      <c r="F539" s="117"/>
      <c r="G539" s="118"/>
    </row>
    <row r="540" spans="2:7">
      <c r="B540" s="245"/>
      <c r="C540" s="245"/>
      <c r="D540" s="245"/>
      <c r="E540" s="245"/>
      <c r="F540" s="117"/>
      <c r="G540" s="118"/>
    </row>
    <row r="541" spans="2:7">
      <c r="B541" s="178"/>
      <c r="C541" s="178"/>
      <c r="D541" s="178"/>
      <c r="E541" s="178"/>
      <c r="F541" s="180"/>
      <c r="G541" s="179"/>
    </row>
    <row r="542" spans="2:7">
      <c r="B542" s="138" t="s">
        <v>421</v>
      </c>
      <c r="C542" s="137"/>
      <c r="D542" s="137"/>
      <c r="E542" s="137"/>
      <c r="F542" s="117"/>
      <c r="G542" s="118"/>
    </row>
    <row r="543" spans="2:7">
      <c r="B543" s="138" t="s">
        <v>77</v>
      </c>
      <c r="C543" s="137"/>
      <c r="D543" s="137"/>
      <c r="E543" s="137"/>
      <c r="F543" s="117"/>
      <c r="G543" s="118"/>
    </row>
    <row r="544" spans="2:7" ht="15" customHeight="1">
      <c r="B544"/>
      <c r="C544" s="137"/>
      <c r="D544" s="137"/>
      <c r="E544" s="137"/>
      <c r="F544" s="117"/>
      <c r="G544" s="118"/>
    </row>
    <row r="545" spans="2:7" ht="15" customHeight="1">
      <c r="B545"/>
      <c r="C545" s="137"/>
      <c r="D545" s="137"/>
      <c r="E545" s="137"/>
      <c r="F545" s="126"/>
      <c r="G545" s="127"/>
    </row>
    <row r="546" spans="2:7" ht="15" customHeight="1">
      <c r="B546"/>
      <c r="C546" s="137"/>
      <c r="D546" s="137"/>
      <c r="E546" s="137"/>
      <c r="F546" s="126"/>
      <c r="G546" s="127"/>
    </row>
    <row r="547" spans="2:7" ht="15" customHeight="1">
      <c r="B547"/>
      <c r="C547" s="137"/>
      <c r="D547" s="137"/>
      <c r="E547" s="137"/>
      <c r="F547" s="126"/>
      <c r="G547" s="127"/>
    </row>
    <row r="548" spans="2:7" ht="15" customHeight="1">
      <c r="B548"/>
      <c r="C548" s="137"/>
      <c r="D548" s="137"/>
      <c r="E548" s="137"/>
      <c r="F548" s="126"/>
      <c r="G548" s="127"/>
    </row>
    <row r="549" spans="2:7" ht="15" customHeight="1">
      <c r="B549"/>
      <c r="C549" s="137"/>
      <c r="D549" s="137"/>
      <c r="E549" s="137"/>
      <c r="F549" s="126"/>
      <c r="G549" s="127"/>
    </row>
    <row r="550" spans="2:7" ht="15" customHeight="1">
      <c r="B550"/>
      <c r="C550" s="137"/>
      <c r="D550" s="137"/>
      <c r="E550" s="137"/>
      <c r="F550" s="126"/>
      <c r="G550" s="127"/>
    </row>
    <row r="551" spans="2:7" ht="15" customHeight="1">
      <c r="B551"/>
      <c r="C551" s="137"/>
      <c r="D551" s="137"/>
      <c r="E551" s="137"/>
      <c r="F551" s="126"/>
      <c r="G551" s="127"/>
    </row>
    <row r="552" spans="2:7" ht="15" customHeight="1">
      <c r="B552"/>
      <c r="C552" s="137"/>
      <c r="D552" s="137"/>
      <c r="E552" s="137"/>
      <c r="F552" s="126"/>
      <c r="G552" s="127"/>
    </row>
    <row r="553" spans="2:7" ht="15" customHeight="1">
      <c r="B553"/>
      <c r="C553" s="137"/>
      <c r="D553" s="137"/>
      <c r="E553" s="137"/>
      <c r="F553" s="126"/>
      <c r="G553" s="127"/>
    </row>
    <row r="554" spans="2:7" ht="15" customHeight="1">
      <c r="B554"/>
      <c r="C554" s="137"/>
      <c r="D554" s="137"/>
      <c r="E554" s="137"/>
      <c r="F554" s="126"/>
      <c r="G554" s="127"/>
    </row>
    <row r="555" spans="2:7" ht="15" customHeight="1">
      <c r="B555"/>
      <c r="C555" s="137"/>
      <c r="D555" s="137"/>
      <c r="E555" s="137"/>
      <c r="F555" s="126"/>
      <c r="G555" s="127"/>
    </row>
    <row r="556" spans="2:7" ht="15" customHeight="1">
      <c r="B556"/>
      <c r="C556" s="137"/>
      <c r="D556" s="137"/>
      <c r="E556" s="137"/>
      <c r="F556" s="126"/>
      <c r="G556" s="127"/>
    </row>
    <row r="557" spans="2:7" ht="15" customHeight="1">
      <c r="B557"/>
      <c r="C557" s="137"/>
      <c r="D557" s="137"/>
      <c r="E557" s="137"/>
      <c r="F557" s="126"/>
      <c r="G557" s="127"/>
    </row>
    <row r="558" spans="2:7" ht="15" customHeight="1">
      <c r="B558"/>
      <c r="C558" s="137"/>
      <c r="D558" s="137"/>
      <c r="E558" s="137"/>
      <c r="F558" s="126"/>
      <c r="G558" s="127"/>
    </row>
    <row r="559" spans="2:7" ht="15" customHeight="1">
      <c r="B559"/>
      <c r="C559" s="137"/>
      <c r="D559" s="137"/>
      <c r="E559" s="137"/>
      <c r="F559" s="126"/>
      <c r="G559" s="127"/>
    </row>
    <row r="560" spans="2:7" ht="15" customHeight="1">
      <c r="B560"/>
      <c r="C560" s="137"/>
      <c r="D560" s="137"/>
      <c r="E560" s="137"/>
      <c r="F560" s="126"/>
      <c r="G560" s="127"/>
    </row>
    <row r="561" spans="2:7" ht="15" customHeight="1">
      <c r="B561"/>
      <c r="C561" s="137"/>
      <c r="D561" s="137"/>
      <c r="E561" s="137"/>
      <c r="F561" s="126"/>
      <c r="G561" s="127"/>
    </row>
    <row r="562" spans="2:7" ht="15" customHeight="1">
      <c r="B562"/>
      <c r="C562" s="137"/>
      <c r="D562" s="137"/>
      <c r="E562" s="137"/>
      <c r="F562" s="126"/>
      <c r="G562" s="127"/>
    </row>
    <row r="563" spans="2:7" ht="15" customHeight="1">
      <c r="B563"/>
      <c r="C563" s="137"/>
      <c r="D563" s="137"/>
      <c r="E563" s="137"/>
      <c r="F563" s="126"/>
      <c r="G563" s="127"/>
    </row>
    <row r="564" spans="2:7" ht="15" customHeight="1">
      <c r="B564"/>
      <c r="C564" s="137"/>
      <c r="D564" s="137"/>
      <c r="E564" s="137"/>
      <c r="F564" s="126"/>
      <c r="G564" s="127"/>
    </row>
    <row r="565" spans="2:7" ht="15" customHeight="1">
      <c r="B565"/>
      <c r="C565" s="137"/>
      <c r="D565" s="137"/>
      <c r="E565" s="137"/>
      <c r="F565" s="126"/>
      <c r="G565" s="127"/>
    </row>
    <row r="566" spans="2:7" ht="15" customHeight="1">
      <c r="B566"/>
      <c r="C566" s="137"/>
      <c r="D566" s="137"/>
      <c r="E566" s="137"/>
      <c r="F566" s="126"/>
      <c r="G566" s="127"/>
    </row>
    <row r="567" spans="2:7" ht="15" customHeight="1">
      <c r="B567"/>
      <c r="C567" s="137"/>
      <c r="D567" s="137"/>
      <c r="E567" s="137"/>
      <c r="F567" s="126"/>
      <c r="G567" s="127"/>
    </row>
    <row r="568" spans="2:7" ht="15" customHeight="1">
      <c r="B568"/>
      <c r="C568" s="137"/>
      <c r="D568" s="137"/>
      <c r="E568" s="137"/>
      <c r="F568" s="126"/>
      <c r="G568" s="127"/>
    </row>
    <row r="569" spans="2:7" ht="15" customHeight="1">
      <c r="B569"/>
      <c r="C569" s="137"/>
      <c r="D569" s="137"/>
      <c r="E569" s="137"/>
      <c r="F569" s="126"/>
      <c r="G569" s="127"/>
    </row>
    <row r="570" spans="2:7" ht="15" customHeight="1">
      <c r="B570"/>
      <c r="C570" s="137"/>
      <c r="D570" s="137"/>
      <c r="E570" s="137"/>
      <c r="F570" s="126"/>
      <c r="G570" s="127"/>
    </row>
    <row r="571" spans="2:7" ht="15" customHeight="1">
      <c r="B571"/>
      <c r="C571" s="137"/>
      <c r="D571" s="137"/>
      <c r="E571" s="137"/>
      <c r="F571" s="126"/>
      <c r="G571" s="127"/>
    </row>
    <row r="572" spans="2:7" ht="15" customHeight="1">
      <c r="B572"/>
      <c r="C572" s="137"/>
      <c r="D572" s="137"/>
      <c r="E572" s="137"/>
      <c r="F572" s="126"/>
      <c r="G572" s="127"/>
    </row>
    <row r="573" spans="2:7" ht="15" customHeight="1">
      <c r="B573"/>
      <c r="C573" s="137"/>
      <c r="D573" s="137"/>
      <c r="E573" s="137"/>
      <c r="F573" s="126"/>
      <c r="G573" s="127"/>
    </row>
    <row r="574" spans="2:7" ht="15" customHeight="1">
      <c r="B574"/>
      <c r="C574" s="137"/>
      <c r="D574" s="137"/>
      <c r="E574" s="137"/>
      <c r="F574" s="126"/>
      <c r="G574" s="127"/>
    </row>
    <row r="575" spans="2:7" ht="25.5">
      <c r="B575" s="138" t="s">
        <v>422</v>
      </c>
      <c r="C575" s="137"/>
      <c r="D575" s="137"/>
      <c r="E575" s="137"/>
      <c r="F575" s="117"/>
      <c r="G575" s="118"/>
    </row>
    <row r="576" spans="2:7">
      <c r="B576" s="138" t="s">
        <v>423</v>
      </c>
      <c r="C576" s="137"/>
      <c r="D576" s="137"/>
      <c r="E576" s="137"/>
      <c r="F576" s="117"/>
      <c r="G576" s="118"/>
    </row>
    <row r="577" spans="1:7">
      <c r="B577" s="140" t="s">
        <v>424</v>
      </c>
      <c r="C577" s="137"/>
      <c r="D577" s="137"/>
      <c r="E577" s="137"/>
      <c r="F577" s="117"/>
      <c r="G577" s="118"/>
    </row>
    <row r="578" spans="1:7">
      <c r="B578" s="154" t="s">
        <v>425</v>
      </c>
      <c r="C578" s="154"/>
      <c r="D578" s="154"/>
      <c r="E578" s="154"/>
      <c r="F578" s="154"/>
      <c r="G578" s="118"/>
    </row>
    <row r="579" spans="1:7">
      <c r="B579" s="243" t="s">
        <v>426</v>
      </c>
      <c r="C579" s="243"/>
      <c r="D579" s="243"/>
      <c r="E579" s="243"/>
      <c r="F579" s="243"/>
      <c r="G579" s="118"/>
    </row>
    <row r="580" spans="1:7" ht="63.75" customHeight="1">
      <c r="B580" s="245" t="s">
        <v>427</v>
      </c>
      <c r="C580" s="245"/>
      <c r="D580" s="245"/>
      <c r="E580" s="245"/>
      <c r="F580" s="245"/>
      <c r="G580" s="118"/>
    </row>
    <row r="581" spans="1:7" ht="12.75" customHeight="1">
      <c r="B581" s="245" t="s">
        <v>428</v>
      </c>
      <c r="C581" s="245"/>
      <c r="D581" s="245"/>
      <c r="E581" s="245"/>
      <c r="F581" s="245"/>
      <c r="G581" s="118"/>
    </row>
    <row r="582" spans="1:7">
      <c r="B582" s="245"/>
      <c r="C582" s="245"/>
      <c r="D582" s="245"/>
      <c r="E582" s="245"/>
      <c r="F582" s="245"/>
      <c r="G582" s="127"/>
    </row>
    <row r="583" spans="1:7">
      <c r="B583" s="245"/>
      <c r="C583" s="245"/>
      <c r="D583" s="245"/>
      <c r="E583" s="245"/>
      <c r="F583" s="245"/>
      <c r="G583" s="127"/>
    </row>
    <row r="584" spans="1:7">
      <c r="B584" s="138" t="s">
        <v>429</v>
      </c>
      <c r="C584" s="137"/>
      <c r="D584" s="137"/>
      <c r="E584" s="137"/>
      <c r="F584" s="117"/>
      <c r="G584" s="118"/>
    </row>
    <row r="585" spans="1:7" ht="12.75" customHeight="1">
      <c r="B585" s="245" t="s">
        <v>430</v>
      </c>
      <c r="C585" s="245"/>
      <c r="D585" s="245"/>
      <c r="E585" s="245"/>
      <c r="F585" s="245"/>
      <c r="G585" s="118"/>
    </row>
    <row r="586" spans="1:7">
      <c r="B586" s="245"/>
      <c r="C586" s="245"/>
      <c r="D586" s="245"/>
      <c r="E586" s="245"/>
      <c r="F586" s="245"/>
      <c r="G586" s="127"/>
    </row>
    <row r="587" spans="1:7">
      <c r="B587" s="154" t="s">
        <v>431</v>
      </c>
      <c r="C587" s="154"/>
      <c r="D587" s="154"/>
      <c r="E587" s="154"/>
      <c r="F587" s="154"/>
      <c r="G587" s="118"/>
    </row>
    <row r="588" spans="1:7">
      <c r="B588" s="138" t="s">
        <v>423</v>
      </c>
      <c r="C588" s="137"/>
      <c r="D588" s="137"/>
      <c r="E588" s="137"/>
      <c r="F588" s="117"/>
      <c r="G588" s="118"/>
    </row>
    <row r="589" spans="1:7">
      <c r="B589" s="138"/>
      <c r="C589" s="137"/>
      <c r="D589" s="137"/>
      <c r="E589" s="137"/>
      <c r="F589" s="117"/>
      <c r="G589" s="118"/>
    </row>
    <row r="590" spans="1:7" ht="15.75" customHeight="1">
      <c r="B590" s="243" t="s">
        <v>432</v>
      </c>
      <c r="C590" s="243"/>
      <c r="D590" s="243"/>
      <c r="E590" s="137"/>
      <c r="F590" s="117"/>
      <c r="G590" s="118"/>
    </row>
    <row r="591" spans="1:7" ht="30" customHeight="1">
      <c r="B591" s="146" t="s">
        <v>433</v>
      </c>
      <c r="C591" s="137"/>
      <c r="D591" s="137"/>
      <c r="E591" s="137"/>
      <c r="F591" s="117"/>
      <c r="G591" s="118"/>
    </row>
    <row r="592" spans="1:7" s="142" customFormat="1" ht="27" customHeight="1">
      <c r="A592" s="141"/>
      <c r="B592" s="146" t="s">
        <v>434</v>
      </c>
    </row>
    <row r="593" spans="2:7" ht="31.5" customHeight="1">
      <c r="B593" s="189" t="s">
        <v>435</v>
      </c>
      <c r="C593" s="189"/>
      <c r="D593" s="189"/>
      <c r="E593" s="189"/>
      <c r="F593" s="189"/>
      <c r="G593" s="118"/>
    </row>
    <row r="594" spans="2:7" ht="25.5">
      <c r="B594" s="138" t="s">
        <v>436</v>
      </c>
      <c r="C594" s="137"/>
      <c r="D594" s="137"/>
      <c r="E594" s="137"/>
      <c r="F594" s="117"/>
      <c r="G594" s="118"/>
    </row>
    <row r="595" spans="2:7">
      <c r="B595" s="140" t="s">
        <v>437</v>
      </c>
      <c r="C595" s="137"/>
      <c r="D595" s="137"/>
      <c r="E595" s="137"/>
      <c r="F595" s="117"/>
      <c r="G595" s="118"/>
    </row>
    <row r="596" spans="2:7">
      <c r="B596" s="138" t="s">
        <v>438</v>
      </c>
      <c r="C596" s="137"/>
      <c r="D596" s="137"/>
      <c r="E596" s="137"/>
      <c r="F596" s="117"/>
      <c r="G596" s="118"/>
    </row>
    <row r="597" spans="2:7">
      <c r="B597" s="243" t="s">
        <v>439</v>
      </c>
      <c r="C597" s="243"/>
      <c r="D597" s="243"/>
      <c r="E597" s="137"/>
      <c r="F597" s="117"/>
      <c r="G597" s="118"/>
    </row>
    <row r="598" spans="2:7">
      <c r="B598" s="138" t="s">
        <v>423</v>
      </c>
      <c r="C598" s="137"/>
      <c r="D598" s="137"/>
      <c r="E598" s="137"/>
      <c r="F598" s="117"/>
      <c r="G598" s="118"/>
    </row>
    <row r="599" spans="2:7">
      <c r="B599" s="243" t="s">
        <v>440</v>
      </c>
      <c r="C599" s="243"/>
      <c r="D599" s="243"/>
      <c r="E599" s="137"/>
      <c r="F599" s="117"/>
      <c r="G599" s="118"/>
    </row>
    <row r="600" spans="2:7">
      <c r="B600" s="138" t="s">
        <v>423</v>
      </c>
      <c r="C600" s="137"/>
      <c r="D600" s="137"/>
      <c r="E600" s="137"/>
      <c r="F600" s="117"/>
      <c r="G600" s="118"/>
    </row>
    <row r="601" spans="2:7">
      <c r="B601" s="138" t="s">
        <v>441</v>
      </c>
      <c r="C601" s="137"/>
      <c r="D601" s="137"/>
      <c r="E601" s="137"/>
      <c r="F601" s="117"/>
      <c r="G601" s="118"/>
    </row>
    <row r="602" spans="2:7">
      <c r="B602" s="138" t="s">
        <v>423</v>
      </c>
      <c r="C602" s="137"/>
      <c r="D602" s="137"/>
      <c r="E602" s="137"/>
      <c r="F602" s="117"/>
      <c r="G602" s="118"/>
    </row>
    <row r="603" spans="2:7">
      <c r="B603" s="138" t="s">
        <v>442</v>
      </c>
      <c r="C603" s="137"/>
      <c r="D603" s="137"/>
      <c r="E603" s="137"/>
      <c r="F603" s="117"/>
      <c r="G603" s="118"/>
    </row>
    <row r="604" spans="2:7">
      <c r="B604" s="138" t="s">
        <v>443</v>
      </c>
      <c r="C604" s="137"/>
      <c r="D604" s="137"/>
      <c r="E604" s="137"/>
      <c r="F604" s="117"/>
      <c r="G604" s="118"/>
    </row>
    <row r="605" spans="2:7">
      <c r="B605" s="138" t="s">
        <v>423</v>
      </c>
      <c r="C605" s="137"/>
      <c r="D605" s="137"/>
      <c r="E605" s="137"/>
      <c r="F605" s="117"/>
      <c r="G605" s="118"/>
    </row>
    <row r="606" spans="2:7">
      <c r="B606" s="138" t="s">
        <v>444</v>
      </c>
      <c r="C606" s="137"/>
      <c r="D606" s="137"/>
      <c r="E606" s="137"/>
      <c r="F606" s="117"/>
      <c r="G606" s="118"/>
    </row>
    <row r="607" spans="2:7">
      <c r="B607" s="138" t="s">
        <v>423</v>
      </c>
      <c r="C607" s="137"/>
      <c r="D607" s="137"/>
      <c r="E607" s="137"/>
      <c r="F607" s="117"/>
      <c r="G607" s="118"/>
    </row>
    <row r="608" spans="2:7" ht="12.75" customHeight="1">
      <c r="B608" s="245" t="s">
        <v>445</v>
      </c>
      <c r="C608" s="245"/>
      <c r="D608" s="245"/>
      <c r="E608" s="245"/>
      <c r="F608" s="117"/>
      <c r="G608" s="118"/>
    </row>
    <row r="609" spans="2:7">
      <c r="B609" s="245"/>
      <c r="C609" s="245"/>
      <c r="D609" s="245"/>
      <c r="E609" s="245"/>
      <c r="F609" s="117"/>
      <c r="G609" s="118"/>
    </row>
    <row r="610" spans="2:7">
      <c r="B610" s="178"/>
      <c r="C610" s="178"/>
      <c r="D610" s="178"/>
      <c r="E610" s="178"/>
      <c r="F610" s="180"/>
      <c r="G610" s="179"/>
    </row>
    <row r="611" spans="2:7">
      <c r="B611" s="178"/>
      <c r="C611" s="178"/>
      <c r="D611" s="178"/>
      <c r="E611" s="178"/>
      <c r="F611" s="180"/>
      <c r="G611" s="179"/>
    </row>
    <row r="612" spans="2:7" ht="12.75" customHeight="1">
      <c r="B612" s="245" t="s">
        <v>446</v>
      </c>
      <c r="C612" s="245"/>
      <c r="D612" s="245"/>
      <c r="E612" s="245"/>
      <c r="F612" s="117"/>
      <c r="G612" s="118"/>
    </row>
    <row r="613" spans="2:7">
      <c r="B613" s="245"/>
      <c r="C613" s="245"/>
      <c r="D613" s="245"/>
      <c r="E613" s="245"/>
      <c r="F613" s="117"/>
      <c r="G613" s="118"/>
    </row>
    <row r="614" spans="2:7">
      <c r="B614" s="138" t="s">
        <v>447</v>
      </c>
      <c r="C614" s="137"/>
      <c r="D614" s="137"/>
      <c r="E614" s="137"/>
      <c r="F614" s="117"/>
      <c r="G614" s="118"/>
    </row>
    <row r="615" spans="2:7">
      <c r="B615" s="138" t="s">
        <v>448</v>
      </c>
      <c r="C615" s="137"/>
      <c r="D615" s="137"/>
      <c r="E615" s="137"/>
      <c r="F615" s="117"/>
      <c r="G615" s="118"/>
    </row>
    <row r="616" spans="2:7">
      <c r="B616" s="140" t="s">
        <v>449</v>
      </c>
      <c r="C616" s="137"/>
      <c r="D616" s="137"/>
      <c r="E616" s="137"/>
      <c r="F616" s="117"/>
      <c r="G616" s="118"/>
    </row>
    <row r="617" spans="2:7">
      <c r="B617" s="138" t="s">
        <v>450</v>
      </c>
      <c r="C617" s="137"/>
      <c r="D617" s="137"/>
      <c r="E617" s="137"/>
      <c r="F617" s="117"/>
      <c r="G617" s="118"/>
    </row>
    <row r="618" spans="2:7">
      <c r="B618" s="138" t="s">
        <v>451</v>
      </c>
      <c r="C618" s="137"/>
      <c r="D618" s="137"/>
      <c r="E618" s="137"/>
      <c r="F618" s="117"/>
      <c r="G618" s="118"/>
    </row>
    <row r="619" spans="2:7">
      <c r="B619" s="138" t="s">
        <v>452</v>
      </c>
      <c r="C619" s="137"/>
      <c r="D619" s="137"/>
      <c r="E619" s="137"/>
      <c r="F619" s="117"/>
      <c r="G619" s="118"/>
    </row>
    <row r="620" spans="2:7">
      <c r="B620" s="138" t="s">
        <v>423</v>
      </c>
      <c r="C620" s="137"/>
      <c r="D620" s="137"/>
      <c r="E620" s="137"/>
      <c r="F620" s="117"/>
      <c r="G620" s="118"/>
    </row>
    <row r="621" spans="2:7">
      <c r="B621" s="138" t="s">
        <v>453</v>
      </c>
      <c r="C621" s="137"/>
      <c r="D621" s="137"/>
      <c r="E621" s="137"/>
      <c r="F621" s="117"/>
      <c r="G621" s="118"/>
    </row>
    <row r="622" spans="2:7">
      <c r="B622" s="138" t="s">
        <v>423</v>
      </c>
      <c r="C622" s="137"/>
      <c r="D622" s="137"/>
      <c r="E622" s="137"/>
      <c r="F622" s="117"/>
      <c r="G622" s="118"/>
    </row>
    <row r="623" spans="2:7">
      <c r="B623" s="138" t="s">
        <v>454</v>
      </c>
      <c r="C623" s="137"/>
      <c r="D623" s="137"/>
      <c r="E623" s="137"/>
      <c r="F623" s="117"/>
      <c r="G623" s="118"/>
    </row>
    <row r="624" spans="2:7">
      <c r="B624" s="138" t="s">
        <v>423</v>
      </c>
      <c r="C624" s="137"/>
      <c r="D624" s="137"/>
      <c r="E624" s="137"/>
      <c r="F624" s="117"/>
      <c r="G624" s="118"/>
    </row>
    <row r="625" spans="2:7">
      <c r="B625" s="138" t="s">
        <v>455</v>
      </c>
      <c r="C625" s="137"/>
      <c r="D625" s="137"/>
      <c r="E625" s="137"/>
      <c r="F625" s="117"/>
      <c r="G625" s="118"/>
    </row>
    <row r="626" spans="2:7">
      <c r="B626" s="138" t="s">
        <v>423</v>
      </c>
      <c r="C626" s="137"/>
      <c r="D626" s="137"/>
      <c r="E626" s="137"/>
      <c r="F626" s="117"/>
      <c r="G626" s="118"/>
    </row>
    <row r="627" spans="2:7">
      <c r="B627" s="243" t="s">
        <v>456</v>
      </c>
      <c r="C627" s="243"/>
      <c r="D627" s="243"/>
      <c r="E627" s="137"/>
      <c r="F627" s="117"/>
      <c r="G627" s="118"/>
    </row>
    <row r="628" spans="2:7">
      <c r="B628" s="243" t="s">
        <v>457</v>
      </c>
      <c r="C628" s="243"/>
      <c r="D628" s="243"/>
      <c r="E628" s="137"/>
      <c r="F628" s="117"/>
      <c r="G628" s="118"/>
    </row>
    <row r="629" spans="2:7">
      <c r="B629" s="140" t="s">
        <v>458</v>
      </c>
      <c r="C629" s="137"/>
      <c r="D629" s="137"/>
      <c r="E629" s="137"/>
      <c r="F629" s="117"/>
      <c r="G629" s="118"/>
    </row>
    <row r="630" spans="2:7">
      <c r="B630" s="154" t="s">
        <v>459</v>
      </c>
      <c r="C630" s="154"/>
      <c r="D630" s="154"/>
      <c r="E630" s="154"/>
      <c r="F630" s="117"/>
      <c r="G630" s="118"/>
    </row>
    <row r="631" spans="2:7">
      <c r="B631" s="154" t="s">
        <v>460</v>
      </c>
      <c r="C631" s="154"/>
      <c r="D631" s="154"/>
      <c r="E631" s="154"/>
      <c r="F631" s="117"/>
      <c r="G631" s="118"/>
    </row>
    <row r="632" spans="2:7">
      <c r="B632" s="154" t="s">
        <v>461</v>
      </c>
      <c r="C632" s="154"/>
      <c r="D632" s="154"/>
      <c r="E632" s="154"/>
      <c r="F632" s="117"/>
      <c r="G632" s="118"/>
    </row>
    <row r="633" spans="2:7">
      <c r="B633" s="154" t="s">
        <v>462</v>
      </c>
      <c r="C633" s="154"/>
      <c r="D633" s="154"/>
      <c r="E633" s="154"/>
      <c r="F633" s="117"/>
      <c r="G633" s="118"/>
    </row>
    <row r="634" spans="2:7">
      <c r="B634" s="138" t="s">
        <v>463</v>
      </c>
      <c r="C634" s="137"/>
      <c r="D634" s="137"/>
      <c r="E634" s="137"/>
      <c r="F634" s="117"/>
      <c r="G634" s="118"/>
    </row>
    <row r="635" spans="2:7">
      <c r="B635" s="138" t="s">
        <v>423</v>
      </c>
      <c r="C635" s="137"/>
      <c r="D635" s="137"/>
      <c r="E635" s="137"/>
      <c r="F635" s="117"/>
      <c r="G635" s="118"/>
    </row>
    <row r="636" spans="2:7">
      <c r="B636" s="138" t="s">
        <v>464</v>
      </c>
      <c r="C636" s="137"/>
      <c r="D636" s="137"/>
      <c r="E636" s="137"/>
      <c r="F636" s="117"/>
      <c r="G636" s="118"/>
    </row>
    <row r="637" spans="2:7">
      <c r="B637" s="138" t="s">
        <v>423</v>
      </c>
      <c r="C637" s="137"/>
      <c r="D637" s="137"/>
      <c r="E637" s="137"/>
      <c r="F637" s="117"/>
      <c r="G637" s="118"/>
    </row>
    <row r="638" spans="2:7" ht="12.75" customHeight="1">
      <c r="B638" s="245" t="s">
        <v>465</v>
      </c>
      <c r="C638" s="245"/>
      <c r="D638" s="245"/>
      <c r="E638" s="245"/>
      <c r="F638" s="117"/>
      <c r="G638" s="118"/>
    </row>
    <row r="639" spans="2:7">
      <c r="B639" s="245"/>
      <c r="C639" s="245"/>
      <c r="D639" s="245"/>
      <c r="E639" s="245"/>
      <c r="F639" s="117"/>
      <c r="G639" s="118"/>
    </row>
    <row r="640" spans="2:7">
      <c r="B640" s="138" t="s">
        <v>423</v>
      </c>
      <c r="C640" s="137"/>
      <c r="D640" s="137"/>
      <c r="E640" s="137"/>
      <c r="F640" s="117"/>
      <c r="G640" s="118"/>
    </row>
    <row r="641" spans="2:7" ht="25.5">
      <c r="B641" s="138" t="s">
        <v>466</v>
      </c>
      <c r="C641" s="137"/>
      <c r="D641" s="137"/>
      <c r="E641" s="137"/>
      <c r="F641" s="117"/>
      <c r="G641" s="118"/>
    </row>
    <row r="642" spans="2:7">
      <c r="B642" s="138" t="s">
        <v>423</v>
      </c>
      <c r="C642" s="137"/>
      <c r="D642" s="137"/>
      <c r="E642" s="137"/>
      <c r="F642" s="117"/>
      <c r="G642" s="118"/>
    </row>
    <row r="643" spans="2:7">
      <c r="B643" s="243" t="s">
        <v>467</v>
      </c>
      <c r="C643" s="243"/>
      <c r="D643" s="243"/>
      <c r="E643" s="137"/>
      <c r="F643" s="117"/>
      <c r="G643" s="118"/>
    </row>
    <row r="644" spans="2:7">
      <c r="B644" s="138" t="s">
        <v>423</v>
      </c>
      <c r="C644" s="137"/>
      <c r="D644" s="137"/>
      <c r="E644" s="137"/>
      <c r="F644" s="117"/>
      <c r="G644" s="118"/>
    </row>
    <row r="645" spans="2:7">
      <c r="B645" s="154" t="s">
        <v>468</v>
      </c>
      <c r="C645" s="154"/>
      <c r="D645" s="154"/>
      <c r="E645" s="154"/>
      <c r="F645" s="117"/>
      <c r="G645" s="118"/>
    </row>
    <row r="646" spans="2:7">
      <c r="B646" s="138" t="s">
        <v>469</v>
      </c>
      <c r="C646" s="137"/>
      <c r="D646" s="137"/>
      <c r="E646" s="137"/>
      <c r="F646" s="117"/>
      <c r="G646" s="118"/>
    </row>
    <row r="647" spans="2:7">
      <c r="B647" s="138" t="s">
        <v>423</v>
      </c>
      <c r="C647" s="137"/>
      <c r="D647" s="137"/>
      <c r="E647" s="137"/>
      <c r="F647" s="117"/>
      <c r="G647" s="118"/>
    </row>
    <row r="648" spans="2:7" ht="25.5">
      <c r="B648" s="138" t="s">
        <v>470</v>
      </c>
      <c r="C648" s="137"/>
      <c r="D648" s="137"/>
      <c r="E648" s="137"/>
      <c r="F648" s="117"/>
      <c r="G648" s="118"/>
    </row>
    <row r="649" spans="2:7">
      <c r="B649" s="138" t="s">
        <v>471</v>
      </c>
      <c r="C649" s="137"/>
      <c r="D649" s="137"/>
      <c r="E649" s="137"/>
      <c r="F649" s="117"/>
      <c r="G649" s="118"/>
    </row>
    <row r="650" spans="2:7">
      <c r="B650" s="138" t="s">
        <v>423</v>
      </c>
      <c r="C650" s="137"/>
      <c r="D650" s="137"/>
      <c r="E650" s="137"/>
      <c r="F650" s="117"/>
      <c r="G650" s="118"/>
    </row>
    <row r="651" spans="2:7">
      <c r="B651" s="138" t="s">
        <v>472</v>
      </c>
      <c r="C651" s="137"/>
      <c r="D651" s="137"/>
      <c r="E651" s="137"/>
      <c r="F651" s="117"/>
      <c r="G651" s="118"/>
    </row>
    <row r="652" spans="2:7">
      <c r="B652" s="138" t="s">
        <v>423</v>
      </c>
      <c r="C652" s="137"/>
      <c r="D652" s="137"/>
      <c r="E652" s="137"/>
      <c r="F652" s="117"/>
      <c r="G652" s="118"/>
    </row>
    <row r="653" spans="2:7" ht="25.5">
      <c r="B653" s="138" t="s">
        <v>473</v>
      </c>
      <c r="C653" s="137"/>
      <c r="D653" s="137"/>
      <c r="E653" s="137"/>
      <c r="F653" s="117"/>
      <c r="G653" s="118"/>
    </row>
    <row r="654" spans="2:7">
      <c r="B654" s="140" t="s">
        <v>474</v>
      </c>
      <c r="C654" s="137"/>
      <c r="D654" s="137"/>
      <c r="E654" s="137"/>
      <c r="F654" s="117"/>
      <c r="G654" s="118"/>
    </row>
    <row r="655" spans="2:7">
      <c r="B655" s="138" t="s">
        <v>475</v>
      </c>
      <c r="C655" s="137"/>
      <c r="D655" s="137"/>
      <c r="E655" s="137"/>
      <c r="F655" s="117"/>
      <c r="G655" s="118"/>
    </row>
    <row r="656" spans="2:7">
      <c r="B656" s="243" t="s">
        <v>476</v>
      </c>
      <c r="C656" s="243"/>
      <c r="D656" s="243"/>
      <c r="E656" s="137"/>
      <c r="F656" s="117"/>
      <c r="G656" s="118"/>
    </row>
    <row r="657" spans="2:7">
      <c r="B657" s="138" t="s">
        <v>423</v>
      </c>
      <c r="C657" s="137"/>
      <c r="D657" s="137"/>
      <c r="E657" s="137"/>
      <c r="F657" s="117"/>
      <c r="G657" s="118"/>
    </row>
    <row r="658" spans="2:7">
      <c r="B658" s="140" t="s">
        <v>477</v>
      </c>
      <c r="C658" s="137"/>
      <c r="D658" s="137"/>
      <c r="E658" s="137"/>
      <c r="F658" s="117"/>
      <c r="G658" s="118"/>
    </row>
    <row r="659" spans="2:7">
      <c r="B659" s="245" t="s">
        <v>478</v>
      </c>
      <c r="C659" s="245"/>
      <c r="D659" s="245"/>
      <c r="E659" s="137"/>
      <c r="F659" s="117"/>
      <c r="G659" s="118"/>
    </row>
    <row r="660" spans="2:7">
      <c r="B660" s="245"/>
      <c r="C660" s="245"/>
      <c r="D660" s="245"/>
      <c r="E660" s="137"/>
      <c r="F660" s="117"/>
      <c r="G660" s="118"/>
    </row>
    <row r="661" spans="2:7">
      <c r="B661" s="138" t="s">
        <v>479</v>
      </c>
      <c r="C661" s="137"/>
      <c r="D661" s="137"/>
      <c r="E661" s="137"/>
      <c r="F661" s="117"/>
      <c r="G661" s="118"/>
    </row>
    <row r="662" spans="2:7">
      <c r="B662" s="140" t="s">
        <v>480</v>
      </c>
      <c r="C662" s="137"/>
      <c r="D662" s="137"/>
      <c r="E662" s="137"/>
      <c r="F662" s="117"/>
      <c r="G662" s="118"/>
    </row>
    <row r="663" spans="2:7" ht="12.75" customHeight="1">
      <c r="B663" s="245" t="s">
        <v>481</v>
      </c>
      <c r="C663" s="245"/>
      <c r="D663" s="245"/>
      <c r="E663" s="137"/>
      <c r="F663" s="117"/>
      <c r="G663" s="118"/>
    </row>
    <row r="664" spans="2:7">
      <c r="B664" s="245"/>
      <c r="C664" s="245"/>
      <c r="D664" s="245"/>
      <c r="E664" s="137"/>
      <c r="F664" s="117"/>
      <c r="G664" s="118"/>
    </row>
    <row r="665" spans="2:7">
      <c r="B665" s="245" t="s">
        <v>482</v>
      </c>
      <c r="C665" s="245"/>
      <c r="D665" s="245"/>
      <c r="E665" s="137"/>
      <c r="F665" s="117"/>
      <c r="G665" s="118"/>
    </row>
    <row r="666" spans="2:7">
      <c r="B666" s="245"/>
      <c r="C666" s="245"/>
      <c r="D666" s="245"/>
      <c r="E666" s="137"/>
      <c r="F666" s="117"/>
      <c r="G666" s="118"/>
    </row>
    <row r="667" spans="2:7">
      <c r="B667" s="245"/>
      <c r="C667" s="245"/>
      <c r="D667" s="245"/>
      <c r="E667" s="137"/>
      <c r="F667" s="117"/>
      <c r="G667" s="118"/>
    </row>
    <row r="668" spans="2:7">
      <c r="B668" s="138" t="s">
        <v>483</v>
      </c>
      <c r="C668" s="137"/>
      <c r="D668" s="137"/>
      <c r="E668" s="137"/>
      <c r="F668" s="117"/>
      <c r="G668" s="118"/>
    </row>
    <row r="669" spans="2:7">
      <c r="B669" s="140" t="s">
        <v>484</v>
      </c>
      <c r="C669" s="137"/>
      <c r="D669" s="137"/>
      <c r="E669" s="137"/>
      <c r="F669" s="117"/>
      <c r="G669" s="118"/>
    </row>
    <row r="670" spans="2:7">
      <c r="B670" s="245" t="s">
        <v>485</v>
      </c>
      <c r="C670" s="245"/>
      <c r="D670" s="245"/>
      <c r="E670" s="137"/>
      <c r="F670" s="117"/>
      <c r="G670" s="118"/>
    </row>
    <row r="671" spans="2:7">
      <c r="B671" s="140" t="s">
        <v>486</v>
      </c>
      <c r="C671" s="137"/>
      <c r="D671" s="137"/>
      <c r="E671" s="137"/>
      <c r="F671" s="117"/>
      <c r="G671" s="118"/>
    </row>
    <row r="672" spans="2:7">
      <c r="B672" s="138" t="s">
        <v>487</v>
      </c>
      <c r="C672" s="137"/>
      <c r="D672" s="137"/>
      <c r="E672" s="137"/>
      <c r="F672" s="117"/>
      <c r="G672" s="118"/>
    </row>
    <row r="673" spans="2:7">
      <c r="B673" s="138" t="s">
        <v>488</v>
      </c>
      <c r="C673" s="137"/>
      <c r="D673" s="137"/>
      <c r="E673" s="137"/>
      <c r="F673" s="117"/>
      <c r="G673" s="118"/>
    </row>
    <row r="674" spans="2:7">
      <c r="B674" s="138" t="s">
        <v>489</v>
      </c>
      <c r="C674" s="137"/>
      <c r="D674" s="137"/>
      <c r="E674" s="137"/>
      <c r="F674" s="117"/>
      <c r="G674" s="118"/>
    </row>
    <row r="675" spans="2:7">
      <c r="B675" s="140" t="s">
        <v>490</v>
      </c>
      <c r="C675" s="137"/>
      <c r="D675" s="137"/>
      <c r="E675" s="137"/>
      <c r="F675" s="117"/>
      <c r="G675" s="118"/>
    </row>
    <row r="676" spans="2:7" ht="12.75" customHeight="1">
      <c r="B676" s="245" t="s">
        <v>491</v>
      </c>
      <c r="C676" s="245"/>
      <c r="D676" s="245"/>
      <c r="E676" s="245"/>
      <c r="F676" s="117"/>
      <c r="G676" s="118"/>
    </row>
    <row r="677" spans="2:7">
      <c r="B677" s="245"/>
      <c r="C677" s="245"/>
      <c r="D677" s="245"/>
      <c r="E677" s="245"/>
      <c r="F677" s="117"/>
      <c r="G677" s="118"/>
    </row>
    <row r="678" spans="2:7">
      <c r="B678" s="245"/>
      <c r="C678" s="245"/>
      <c r="D678" s="245"/>
      <c r="E678" s="245"/>
      <c r="F678" s="117"/>
      <c r="G678" s="118"/>
    </row>
    <row r="679" spans="2:7">
      <c r="B679" s="245"/>
      <c r="C679" s="245"/>
      <c r="D679" s="245"/>
      <c r="E679" s="245"/>
      <c r="F679" s="117"/>
      <c r="G679" s="118"/>
    </row>
    <row r="680" spans="2:7" ht="12.75" customHeight="1">
      <c r="B680" s="153" t="s">
        <v>492</v>
      </c>
      <c r="C680" s="153"/>
      <c r="D680" s="153"/>
      <c r="E680" s="153"/>
      <c r="F680" s="117"/>
      <c r="G680" s="118"/>
    </row>
    <row r="681" spans="2:7">
      <c r="B681" s="140" t="s">
        <v>493</v>
      </c>
      <c r="C681" s="137"/>
      <c r="D681" s="137"/>
      <c r="E681" s="137"/>
      <c r="F681" s="117"/>
      <c r="G681" s="118"/>
    </row>
    <row r="682" spans="2:7" ht="12.75" customHeight="1">
      <c r="B682" s="245" t="s">
        <v>494</v>
      </c>
      <c r="C682" s="245"/>
      <c r="D682" s="245"/>
      <c r="E682" s="245"/>
      <c r="F682" s="117"/>
      <c r="G682" s="118"/>
    </row>
    <row r="683" spans="2:7">
      <c r="B683" s="245"/>
      <c r="C683" s="245"/>
      <c r="D683" s="245"/>
      <c r="E683" s="245"/>
      <c r="F683" s="117"/>
      <c r="G683" s="118"/>
    </row>
    <row r="684" spans="2:7">
      <c r="B684" s="245"/>
      <c r="C684" s="245"/>
      <c r="D684" s="245"/>
      <c r="E684" s="245"/>
      <c r="F684" s="117"/>
      <c r="G684" s="118"/>
    </row>
    <row r="685" spans="2:7">
      <c r="B685" s="140" t="s">
        <v>495</v>
      </c>
      <c r="C685" s="137"/>
      <c r="D685" s="137"/>
      <c r="E685" s="137"/>
      <c r="F685" s="117"/>
      <c r="G685" s="118"/>
    </row>
    <row r="686" spans="2:7" ht="12.75" customHeight="1">
      <c r="B686" s="245" t="s">
        <v>496</v>
      </c>
      <c r="C686" s="245"/>
      <c r="D686" s="245"/>
      <c r="E686" s="245"/>
      <c r="F686" s="117"/>
      <c r="G686" s="118"/>
    </row>
    <row r="687" spans="2:7">
      <c r="B687" s="245"/>
      <c r="C687" s="245"/>
      <c r="D687" s="245"/>
      <c r="E687" s="245"/>
      <c r="F687" s="117"/>
      <c r="G687" s="118"/>
    </row>
    <row r="688" spans="2:7">
      <c r="B688" s="178"/>
      <c r="C688" s="178"/>
      <c r="D688" s="178"/>
      <c r="E688" s="178"/>
      <c r="F688" s="180"/>
      <c r="G688" s="179"/>
    </row>
    <row r="689" spans="2:7">
      <c r="B689" s="178"/>
      <c r="C689" s="178"/>
      <c r="D689" s="178"/>
      <c r="E689" s="178"/>
      <c r="F689" s="180"/>
      <c r="G689" s="179"/>
    </row>
    <row r="690" spans="2:7">
      <c r="B690" s="178"/>
      <c r="C690" s="178"/>
      <c r="D690" s="178"/>
      <c r="E690" s="178"/>
      <c r="F690" s="180"/>
      <c r="G690" s="179"/>
    </row>
    <row r="691" spans="2:7" ht="25.5">
      <c r="B691" s="140" t="s">
        <v>497</v>
      </c>
      <c r="C691" s="137"/>
      <c r="D691" s="137"/>
      <c r="E691" s="137"/>
      <c r="F691" s="117"/>
      <c r="G691" s="118"/>
    </row>
    <row r="692" spans="2:7" ht="15" customHeight="1">
      <c r="B692" s="245" t="s">
        <v>498</v>
      </c>
      <c r="C692" s="245"/>
      <c r="D692" s="245"/>
      <c r="E692" s="245"/>
      <c r="F692" s="117"/>
      <c r="G692" s="118"/>
    </row>
    <row r="693" spans="2:7">
      <c r="B693" s="245"/>
      <c r="C693" s="245"/>
      <c r="D693" s="245"/>
      <c r="E693" s="245"/>
      <c r="F693" s="117"/>
      <c r="G693" s="118"/>
    </row>
    <row r="694" spans="2:7">
      <c r="B694" s="245"/>
      <c r="C694" s="245"/>
      <c r="D694" s="245"/>
      <c r="E694" s="245"/>
      <c r="F694" s="117"/>
      <c r="G694" s="118"/>
    </row>
    <row r="695" spans="2:7">
      <c r="B695" s="155" t="s">
        <v>73</v>
      </c>
      <c r="C695" s="155"/>
      <c r="D695" s="155"/>
      <c r="E695" s="155"/>
      <c r="F695" s="25"/>
      <c r="G695" s="25"/>
    </row>
    <row r="696" spans="2:7" ht="12" customHeight="1">
      <c r="F696" s="25"/>
      <c r="G696" s="25"/>
    </row>
    <row r="697" spans="2:7">
      <c r="C697" s="33"/>
      <c r="D697" s="33"/>
      <c r="E697" s="33"/>
    </row>
    <row r="698" spans="2:7">
      <c r="C698" s="33"/>
      <c r="D698" s="33"/>
      <c r="E698" s="33"/>
    </row>
    <row r="699" spans="2:7">
      <c r="B699" s="200"/>
      <c r="C699" s="200"/>
      <c r="D699" s="200"/>
      <c r="E699" s="200"/>
      <c r="G699" s="25"/>
    </row>
    <row r="700" spans="2:7">
      <c r="B700" s="201"/>
      <c r="C700" s="34"/>
      <c r="D700" s="202"/>
      <c r="E700" s="202"/>
      <c r="F700" s="25"/>
      <c r="G700" s="111"/>
    </row>
    <row r="701" spans="2:7">
      <c r="B701" s="199"/>
      <c r="C701" s="32"/>
      <c r="D701" s="202"/>
      <c r="E701" s="202"/>
      <c r="F701" s="112"/>
      <c r="G701" s="112"/>
    </row>
    <row r="702" spans="2:7">
      <c r="B702" s="144"/>
      <c r="C702" s="143"/>
      <c r="D702" s="202"/>
      <c r="E702" s="202"/>
      <c r="F702" s="33"/>
      <c r="G702" s="33"/>
    </row>
    <row r="703" spans="2:7">
      <c r="B703" s="34"/>
      <c r="C703" s="34"/>
      <c r="D703" s="34"/>
      <c r="E703" s="34"/>
      <c r="F703" s="33"/>
      <c r="G703" s="33"/>
    </row>
    <row r="704" spans="2:7">
      <c r="B704" s="200"/>
      <c r="C704" s="200"/>
      <c r="D704" s="200"/>
      <c r="E704" s="200"/>
    </row>
    <row r="707" ht="12.75" customHeight="1"/>
    <row r="710" ht="12.75" customHeight="1"/>
  </sheetData>
  <mergeCells count="97">
    <mergeCell ref="B608:E609"/>
    <mergeCell ref="B612:E613"/>
    <mergeCell ref="B676:E679"/>
    <mergeCell ref="B638:E639"/>
    <mergeCell ref="B580:F580"/>
    <mergeCell ref="B627:D627"/>
    <mergeCell ref="D702:E702"/>
    <mergeCell ref="B670:D670"/>
    <mergeCell ref="B628:D628"/>
    <mergeCell ref="B659:D660"/>
    <mergeCell ref="B663:D664"/>
    <mergeCell ref="B665:D667"/>
    <mergeCell ref="B643:D643"/>
    <mergeCell ref="B656:D656"/>
    <mergeCell ref="D701:E701"/>
    <mergeCell ref="B686:E687"/>
    <mergeCell ref="B692:E694"/>
    <mergeCell ref="B682:E684"/>
    <mergeCell ref="D700:E700"/>
    <mergeCell ref="B467:C467"/>
    <mergeCell ref="B468:C468"/>
    <mergeCell ref="B469:C469"/>
    <mergeCell ref="B470:C470"/>
    <mergeCell ref="B471:C471"/>
    <mergeCell ref="B465:C465"/>
    <mergeCell ref="B461:E461"/>
    <mergeCell ref="B462:E462"/>
    <mergeCell ref="B464:C464"/>
    <mergeCell ref="B466:C466"/>
    <mergeCell ref="B482:C482"/>
    <mergeCell ref="B491:C491"/>
    <mergeCell ref="B486:C486"/>
    <mergeCell ref="B597:D597"/>
    <mergeCell ref="B581:F583"/>
    <mergeCell ref="B585:F586"/>
    <mergeCell ref="B497:F497"/>
    <mergeCell ref="B493:C493"/>
    <mergeCell ref="B492:C492"/>
    <mergeCell ref="B483:C483"/>
    <mergeCell ref="B531:E532"/>
    <mergeCell ref="B508:E508"/>
    <mergeCell ref="B509:E511"/>
    <mergeCell ref="B512:E514"/>
    <mergeCell ref="B487:C487"/>
    <mergeCell ref="B488:C488"/>
    <mergeCell ref="B489:C489"/>
    <mergeCell ref="B490:C490"/>
    <mergeCell ref="B599:D599"/>
    <mergeCell ref="B506:F506"/>
    <mergeCell ref="B527:E529"/>
    <mergeCell ref="B590:D590"/>
    <mergeCell ref="B579:F579"/>
    <mergeCell ref="B538:E540"/>
    <mergeCell ref="A2:L2"/>
    <mergeCell ref="A3:L3"/>
    <mergeCell ref="A4:L4"/>
    <mergeCell ref="A9:L9"/>
    <mergeCell ref="B437:E437"/>
    <mergeCell ref="D229:E229"/>
    <mergeCell ref="D235:E235"/>
    <mergeCell ref="D257:E257"/>
    <mergeCell ref="D266:E266"/>
    <mergeCell ref="D74:E74"/>
    <mergeCell ref="D214:E214"/>
    <mergeCell ref="D220:E220"/>
    <mergeCell ref="B485:C485"/>
    <mergeCell ref="B441:E441"/>
    <mergeCell ref="B448:C448"/>
    <mergeCell ref="B457:C457"/>
    <mergeCell ref="B475:C475"/>
    <mergeCell ref="B453:C453"/>
    <mergeCell ref="B481:C481"/>
    <mergeCell ref="B484:C484"/>
    <mergeCell ref="B476:C476"/>
    <mergeCell ref="B477:C477"/>
    <mergeCell ref="B478:C478"/>
    <mergeCell ref="B472:C472"/>
    <mergeCell ref="B479:C479"/>
    <mergeCell ref="B480:C480"/>
    <mergeCell ref="B473:C473"/>
    <mergeCell ref="B474:C474"/>
    <mergeCell ref="B439:E439"/>
    <mergeCell ref="B440:E440"/>
    <mergeCell ref="B442:C442"/>
    <mergeCell ref="B443:C443"/>
    <mergeCell ref="B463:E463"/>
    <mergeCell ref="B449:C449"/>
    <mergeCell ref="B444:C444"/>
    <mergeCell ref="B445:C445"/>
    <mergeCell ref="B446:C446"/>
    <mergeCell ref="B447:C447"/>
    <mergeCell ref="B450:C450"/>
    <mergeCell ref="B451:C451"/>
    <mergeCell ref="B452:C452"/>
    <mergeCell ref="B454:C454"/>
    <mergeCell ref="B455:C455"/>
    <mergeCell ref="B456:C456"/>
  </mergeCells>
  <dataValidations disablePrompts="1" count="4">
    <dataValidation allowBlank="1" showInputMessage="1" showErrorMessage="1" prompt="Saldo final del periodo que corresponde la cuenta pública presentada (mensual:  enero, febrero, marzo, etc.; trimestral: 1er, 2do, 3ro. o 4to.)." sqref="C143 C211 C217 C225"/>
    <dataValidation allowBlank="1" showInputMessage="1" showErrorMessage="1" prompt="Corresponde al número de la cuenta de acuerdo al Plan de Cuentas emitido por el CONAC (DOF 22/11/2010)." sqref="B143"/>
    <dataValidation allowBlank="1" showInputMessage="1" showErrorMessage="1" prompt="Características cualitativas significativas que les impacten financieramente." sqref="D143:E143 E211 E217 E225"/>
    <dataValidation allowBlank="1" showInputMessage="1" showErrorMessage="1" prompt="Especificar origen de dicho recurso: Federal, Estatal, Municipal, Particulares." sqref="D211 D217 D225"/>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542</xdr:row>
                <xdr:rowOff>142875</xdr:rowOff>
              </from>
              <to>
                <xdr:col>5</xdr:col>
                <xdr:colOff>1533525</xdr:colOff>
                <xdr:row>573</xdr:row>
                <xdr:rowOff>152400</xdr:rowOff>
              </to>
            </anchor>
          </objectPr>
        </oleObject>
      </mc:Choice>
      <mc:Fallback>
        <oleObject shapeId="1536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PT_ESF_ECSF</vt:lpstr>
      <vt:lpstr>NOTAS</vt:lpstr>
      <vt:lpstr>NOTAS!Área_de_impresión</vt:lpstr>
    </vt:vector>
  </TitlesOfParts>
  <Company>Secretaria de Hacienda y Credito Publico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Margarita Ivonne Franco Balandran</cp:lastModifiedBy>
  <cp:lastPrinted>2017-10-12T18:09:27Z</cp:lastPrinted>
  <dcterms:created xsi:type="dcterms:W3CDTF">2014-01-27T16:27:43Z</dcterms:created>
  <dcterms:modified xsi:type="dcterms:W3CDTF">2017-11-10T20:30:10Z</dcterms:modified>
</cp:coreProperties>
</file>