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6. Informacion Presupuestaria\"/>
    </mc:Choice>
  </mc:AlternateContent>
  <bookViews>
    <workbookView xWindow="0" yWindow="0" windowWidth="28800" windowHeight="12330"/>
  </bookViews>
  <sheets>
    <sheet name="EAI" sheetId="1" r:id="rId1"/>
  </sheets>
  <definedNames>
    <definedName name="_xlnm.Print_Area" localSheetId="0">EAI!$B$1:$J$34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G25" i="1"/>
  <c r="J24" i="1"/>
  <c r="I24" i="1"/>
  <c r="H24" i="1"/>
  <c r="F24" i="1"/>
  <c r="E24" i="1"/>
  <c r="G24" i="1" s="1"/>
  <c r="J23" i="1"/>
  <c r="G23" i="1"/>
  <c r="J22" i="1"/>
  <c r="G22" i="1"/>
  <c r="J21" i="1"/>
  <c r="G21" i="1"/>
  <c r="I20" i="1"/>
  <c r="I19" i="1" s="1"/>
  <c r="H20" i="1"/>
  <c r="H19" i="1" s="1"/>
  <c r="E20" i="1"/>
  <c r="E19" i="1" s="1"/>
  <c r="F19" i="1"/>
  <c r="J18" i="1"/>
  <c r="G18" i="1"/>
  <c r="J16" i="1"/>
  <c r="G16" i="1"/>
  <c r="J15" i="1"/>
  <c r="G15" i="1"/>
  <c r="I14" i="1"/>
  <c r="H14" i="1"/>
  <c r="F14" i="1"/>
  <c r="E14" i="1"/>
  <c r="J13" i="1"/>
  <c r="G13" i="1"/>
  <c r="I12" i="1"/>
  <c r="I11" i="1" s="1"/>
  <c r="H12" i="1"/>
  <c r="F12" i="1"/>
  <c r="E12" i="1"/>
  <c r="G14" i="1" l="1"/>
  <c r="E11" i="1"/>
  <c r="G11" i="1" s="1"/>
  <c r="G32" i="1" s="1"/>
  <c r="J14" i="1"/>
  <c r="H11" i="1"/>
  <c r="G12" i="1"/>
  <c r="J12" i="1"/>
  <c r="G19" i="1"/>
  <c r="I32" i="1"/>
  <c r="H32" i="1"/>
  <c r="J19" i="1"/>
  <c r="F11" i="1"/>
  <c r="F32" i="1" s="1"/>
  <c r="G20" i="1"/>
  <c r="J20" i="1"/>
  <c r="J11" i="1" l="1"/>
  <c r="E32" i="1"/>
  <c r="J32" i="1"/>
</calcChain>
</file>

<file path=xl/comments1.xml><?xml version="1.0" encoding="utf-8"?>
<comments xmlns="http://schemas.openxmlformats.org/spreadsheetml/2006/main">
  <authors>
    <author>DGCG</author>
  </authors>
  <commentList>
    <comment ref="H33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<sst xmlns="http://schemas.openxmlformats.org/spreadsheetml/2006/main" count="37" uniqueCount="35">
  <si>
    <t>ESTADO ANALÍTICO DE INGRESOS</t>
  </si>
  <si>
    <t>POR FUENTE DE FINANCIAMIENTO Y FUENTE DE FINANCIAMIENTO/RUBRO</t>
  </si>
  <si>
    <t>Del 1 de Enero al 31 de Marzo de 2018</t>
  </si>
  <si>
    <t xml:space="preserve">Ente Público:      </t>
  </si>
  <si>
    <t>INSTITUTO DE ALFABETIZACIÓN Y EDUCACIÓN BÁSICA PARA ADULTOS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</si>
  <si>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</si>
  <si>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</si>
  <si>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</si>
  <si>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</si>
  <si>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</si>
  <si>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</si>
  <si>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</si>
  <si>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</si>
  <si>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</si>
  <si>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</si>
  <si>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</si>
  <si>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</si>
  <si>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(6 = 5 - 1 )</t>
  </si>
  <si>
    <t>Productos</t>
  </si>
  <si>
    <t>Corriente</t>
  </si>
  <si>
    <t>Aprovechamientos</t>
  </si>
  <si>
    <t>Ingresos por Ventas de Bienes y Servicios</t>
  </si>
  <si>
    <t>Transferencias, Asignaciones, Subsidios y Otras Ayudas</t>
  </si>
  <si>
    <t>Total</t>
  </si>
  <si>
    <t>Ingresos excedentes¹</t>
  </si>
  <si>
    <t>Estado Analítico de Ingresos
Por Fuente de Financiamiento</t>
  </si>
  <si>
    <t>Ingresos Propios</t>
  </si>
  <si>
    <t xml:space="preserve">       Corriente</t>
  </si>
  <si>
    <t xml:space="preserve">       No Comprendidos en las fracciones de la Ley de Ingresos causadas en</t>
  </si>
  <si>
    <t xml:space="preserve">       ejercicios fiscales anteriores pendiente de liquidación o pago</t>
  </si>
  <si>
    <t>Recursos Federales</t>
  </si>
  <si>
    <t>Aportaciones</t>
  </si>
  <si>
    <t>Convenios</t>
  </si>
  <si>
    <t>Recursos Estatales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</si>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</sst>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color rgb="FF000000"/>
      <name val="Arial"/>
      <family val="2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2" fillId="2" borderId="0" xfId="0" applyFont="1" applyFill="1"/>
    <xf numFmtId="0" fontId="3" fillId="3" borderId="0" xfId="0" applyFont="1" applyFill="1" applyBorder="1" applyAlignment="1">
      <alignment horizontal="center"/>
    </xf>
    <xf numFmtId="0" fontId="4" fillId="2" borderId="0" xfId="2" applyFont="1" applyFill="1"/>
    <xf numFmtId="0" fontId="4" fillId="2" borderId="0" xfId="2" applyFont="1" applyFill="1" applyBorder="1"/>
    <xf numFmtId="0" fontId="2" fillId="2" borderId="0" xfId="0" applyFont="1" applyFill="1" applyBorder="1"/>
    <xf numFmtId="0" fontId="4" fillId="2" borderId="0" xfId="2" applyFont="1" applyFill="1" applyBorder="1" applyAlignment="1">
      <alignment horizontal="center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right"/>
    </xf>
    <xf numFmtId="0" fontId="3" fillId="2" borderId="1" xfId="0" applyNumberFormat="1" applyFont="1" applyFill="1" applyBorder="1" applyAlignment="1" applyProtection="1">
      <protection locked="0"/>
    </xf>
    <xf numFmtId="0" fontId="4" fillId="2" borderId="1" xfId="2" applyFont="1" applyFill="1" applyBorder="1" applyAlignment="1">
      <alignment horizontal="center"/>
    </xf>
    <xf numFmtId="0" fontId="4" fillId="2" borderId="0" xfId="2" applyFont="1" applyFill="1" applyAlignment="1">
      <alignment horizontal="center"/>
    </xf>
    <xf numFmtId="37" fontId="3" fillId="3" borderId="2" xfId="2" applyNumberFormat="1" applyFont="1" applyFill="1" applyBorder="1" applyAlignment="1">
      <alignment horizontal="center" vertical="center"/>
    </xf>
    <xf numFmtId="37" fontId="3" fillId="3" borderId="2" xfId="2" applyNumberFormat="1" applyFont="1" applyFill="1" applyBorder="1" applyAlignment="1">
      <alignment horizontal="center" wrapText="1"/>
    </xf>
    <xf numFmtId="0" fontId="2" fillId="2" borderId="0" xfId="2" applyFont="1" applyFill="1"/>
    <xf numFmtId="0" fontId="5" fillId="2" borderId="3" xfId="2" applyFont="1" applyFill="1" applyBorder="1"/>
    <xf numFmtId="0" fontId="5" fillId="2" borderId="4" xfId="2" applyFont="1" applyFill="1" applyBorder="1"/>
    <xf numFmtId="164" fontId="5" fillId="2" borderId="5" xfId="1" applyFont="1" applyFill="1" applyBorder="1" applyAlignment="1">
      <alignment horizontal="center"/>
    </xf>
    <xf numFmtId="164" fontId="5" fillId="2" borderId="6" xfId="1" applyFont="1" applyFill="1" applyBorder="1" applyAlignment="1">
      <alignment horizontal="center"/>
    </xf>
    <xf numFmtId="164" fontId="6" fillId="2" borderId="9" xfId="1" applyFont="1" applyFill="1" applyBorder="1" applyAlignment="1">
      <alignment vertical="center" wrapText="1"/>
    </xf>
    <xf numFmtId="0" fontId="5" fillId="2" borderId="7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164" fontId="5" fillId="2" borderId="11" xfId="1" applyFont="1" applyFill="1" applyBorder="1" applyAlignment="1">
      <alignment horizontal="center"/>
    </xf>
    <xf numFmtId="164" fontId="5" fillId="2" borderId="12" xfId="1" applyFont="1" applyFill="1" applyBorder="1" applyAlignment="1">
      <alignment horizontal="center"/>
    </xf>
    <xf numFmtId="0" fontId="7" fillId="2" borderId="7" xfId="2" applyFont="1" applyFill="1" applyBorder="1" applyAlignment="1">
      <alignment horizontal="left"/>
    </xf>
    <xf numFmtId="164" fontId="8" fillId="2" borderId="9" xfId="1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center" wrapText="1"/>
    </xf>
    <xf numFmtId="164" fontId="6" fillId="2" borderId="8" xfId="1" applyFont="1" applyFill="1" applyBorder="1" applyAlignment="1">
      <alignment vertical="center" wrapText="1"/>
    </xf>
    <xf numFmtId="3" fontId="6" fillId="2" borderId="9" xfId="0" applyNumberFormat="1" applyFont="1" applyFill="1" applyBorder="1" applyAlignment="1">
      <alignment vertical="center" wrapText="1"/>
    </xf>
    <xf numFmtId="0" fontId="5" fillId="2" borderId="0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 wrapText="1"/>
    </xf>
    <xf numFmtId="0" fontId="5" fillId="2" borderId="0" xfId="2" applyFont="1" applyFill="1" applyBorder="1" applyAlignment="1">
      <alignment vertical="center"/>
    </xf>
    <xf numFmtId="0" fontId="2" fillId="0" borderId="0" xfId="0" applyFont="1"/>
    <xf numFmtId="0" fontId="7" fillId="2" borderId="7" xfId="2" applyFont="1" applyFill="1" applyBorder="1" applyAlignment="1">
      <alignment horizontal="center" vertical="center"/>
    </xf>
    <xf numFmtId="0" fontId="4" fillId="2" borderId="0" xfId="0" applyFont="1" applyFill="1" applyBorder="1"/>
    <xf numFmtId="164" fontId="7" fillId="2" borderId="9" xfId="1" applyFont="1" applyFill="1" applyBorder="1" applyAlignment="1">
      <alignment horizontal="center"/>
    </xf>
    <xf numFmtId="164" fontId="7" fillId="2" borderId="8" xfId="1" applyFont="1" applyFill="1" applyBorder="1" applyAlignment="1">
      <alignment horizontal="center"/>
    </xf>
    <xf numFmtId="0" fontId="4" fillId="2" borderId="0" xfId="0" applyFont="1" applyFill="1"/>
    <xf numFmtId="0" fontId="4" fillId="0" borderId="0" xfId="0" applyFont="1"/>
    <xf numFmtId="164" fontId="8" fillId="2" borderId="8" xfId="1" applyFont="1" applyFill="1" applyBorder="1" applyAlignment="1">
      <alignment vertical="center" wrapText="1"/>
    </xf>
    <xf numFmtId="0" fontId="5" fillId="2" borderId="1" xfId="2" applyFont="1" applyFill="1" applyBorder="1" applyAlignment="1">
      <alignment wrapText="1"/>
    </xf>
    <xf numFmtId="0" fontId="9" fillId="2" borderId="13" xfId="2" applyFont="1" applyFill="1" applyBorder="1" applyAlignment="1">
      <alignment horizontal="centerContinuous"/>
    </xf>
    <xf numFmtId="0" fontId="9" fillId="2" borderId="14" xfId="2" applyFont="1" applyFill="1" applyBorder="1" applyAlignment="1">
      <alignment horizontal="centerContinuous"/>
    </xf>
    <xf numFmtId="0" fontId="9" fillId="2" borderId="15" xfId="2" applyFont="1" applyFill="1" applyBorder="1" applyAlignment="1">
      <alignment horizontal="left" wrapText="1" indent="1"/>
    </xf>
    <xf numFmtId="164" fontId="8" fillId="2" borderId="2" xfId="1" applyFont="1" applyFill="1" applyBorder="1" applyAlignment="1">
      <alignment vertical="center" wrapText="1"/>
    </xf>
    <xf numFmtId="0" fontId="10" fillId="2" borderId="0" xfId="0" applyFont="1" applyFill="1"/>
    <xf numFmtId="0" fontId="10" fillId="0" borderId="0" xfId="0" applyFont="1"/>
    <xf numFmtId="164" fontId="11" fillId="2" borderId="4" xfId="1" applyFont="1" applyFill="1" applyBorder="1" applyAlignment="1">
      <alignment vertical="top" wrapText="1"/>
    </xf>
    <xf numFmtId="0" fontId="11" fillId="2" borderId="0" xfId="0" applyFont="1" applyFill="1" applyAlignment="1">
      <alignment horizontal="left" vertical="top" wrapText="1"/>
    </xf>
    <xf numFmtId="0" fontId="7" fillId="2" borderId="0" xfId="2" applyFont="1" applyFill="1" applyBorder="1" applyAlignment="1">
      <alignment horizontal="left"/>
    </xf>
    <xf numFmtId="0" fontId="6" fillId="2" borderId="0" xfId="0" applyFont="1" applyFill="1" applyBorder="1" applyAlignment="1">
      <alignment horizontal="left" vertical="center" wrapText="1"/>
    </xf>
    <xf numFmtId="164" fontId="12" fillId="0" borderId="13" xfId="1" applyFont="1" applyBorder="1" applyAlignment="1">
      <alignment horizontal="center" vertical="top" wrapText="1"/>
    </xf>
    <xf numFmtId="164" fontId="12" fillId="0" borderId="15" xfId="1" applyFont="1" applyBorder="1" applyAlignment="1">
      <alignment horizontal="center" vertical="top" wrapText="1"/>
    </xf>
    <xf numFmtId="37" fontId="3" fillId="3" borderId="2" xfId="2" applyNumberFormat="1" applyFont="1" applyFill="1" applyBorder="1" applyAlignment="1">
      <alignment horizontal="center" vertical="center" wrapText="1"/>
    </xf>
    <xf numFmtId="37" fontId="3" fillId="3" borderId="2" xfId="2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" fontId="8" fillId="2" borderId="9" xfId="1" applyNumberFormat="1" applyFont="1" applyFill="1" applyBorder="1" applyAlignment="1">
      <alignment vertical="center" wrapText="1"/>
    </xf>
    <xf numFmtId="4" fontId="6" fillId="2" borderId="9" xfId="1" applyNumberFormat="1" applyFont="1" applyFill="1" applyBorder="1" applyAlignment="1">
      <alignment vertical="center" wrapText="1"/>
    </xf>
    <xf numFmtId="4" fontId="7" fillId="2" borderId="9" xfId="1" applyNumberFormat="1" applyFon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4" fontId="8" fillId="2" borderId="6" xfId="1" applyNumberFormat="1" applyFont="1" applyFill="1" applyBorder="1" applyAlignment="1">
      <alignment horizontal="right" vertical="center" wrapText="1"/>
    </xf>
    <xf numFmtId="4" fontId="8" fillId="2" borderId="12" xfId="1" applyNumberFormat="1" applyFont="1" applyFill="1" applyBorder="1" applyAlignment="1">
      <alignment horizontal="right" vertical="center" wrapText="1"/>
    </xf>
  </cellXfs>
  <cellStyles count="3">
    <cellStyle name="Millares" xfId="1" builtinId="3"/>
    <cellStyle name="Normal" xfId="0" builtinId="0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>
    <tabColor theme="9" tint="-0.249977111117893"/>
    <pageSetUpPr fitToPage="1"/>
  </sheetPr>
  <dimension ref="A1:K37"/>
  <sheetViews>
    <sheetView showGridLines="0" tabSelected="1" zoomScale="85" zoomScaleNormal="85" workbookViewId="0">
      <selection activeCell="B1" sqref="B1:J34"/>
    </sheetView>
  </sheetViews>
  <sheetFormatPr baseColWidth="10" defaultRowHeight="12.75" x14ac:dyDescent="0.2"/>
  <cols>
    <col min="1" max="1" width="1.140625" style="1" customWidth="1"/>
    <col min="2" max="3" width="3.7109375" style="34" customWidth="1"/>
    <col min="4" max="4" width="46.42578125" style="34" customWidth="1"/>
    <col min="5" max="5" width="21.28515625" style="34" bestFit="1" customWidth="1"/>
    <col min="6" max="6" width="19.140625" style="34" bestFit="1" customWidth="1"/>
    <col min="7" max="9" width="20.5703125" style="34" bestFit="1" customWidth="1"/>
    <col min="10" max="10" width="20.140625" style="34" bestFit="1" customWidth="1"/>
    <col min="11" max="11" width="2" style="1" customWidth="1"/>
    <col min="12" max="16384" width="11.42578125" style="34"/>
  </cols>
  <sheetData>
    <row r="1" spans="1:10" ht="18.75" customHeight="1" x14ac:dyDescent="0.2">
      <c r="B1" s="57" t="s">
        <v>0</v>
      </c>
      <c r="C1" s="57"/>
      <c r="D1" s="57"/>
      <c r="E1" s="57"/>
      <c r="F1" s="57"/>
      <c r="G1" s="57"/>
      <c r="H1" s="57"/>
      <c r="I1" s="57"/>
      <c r="J1" s="57"/>
    </row>
    <row r="2" spans="1:10" ht="15" customHeight="1" x14ac:dyDescent="0.2">
      <c r="B2" s="2"/>
      <c r="C2" s="2"/>
      <c r="D2" s="57" t="s">
        <v>1</v>
      </c>
      <c r="E2" s="57"/>
      <c r="F2" s="57"/>
      <c r="G2" s="57"/>
      <c r="H2" s="57"/>
      <c r="I2" s="57"/>
      <c r="J2" s="57"/>
    </row>
    <row r="3" spans="1:10" ht="15" customHeight="1" x14ac:dyDescent="0.2">
      <c r="B3" s="57" t="s">
        <v>2</v>
      </c>
      <c r="C3" s="57"/>
      <c r="D3" s="57"/>
      <c r="E3" s="57"/>
      <c r="F3" s="57"/>
      <c r="G3" s="57"/>
      <c r="H3" s="57"/>
      <c r="I3" s="57"/>
      <c r="J3" s="57"/>
    </row>
    <row r="4" spans="1:10" s="1" customFormat="1" ht="8.25" customHeight="1" x14ac:dyDescent="0.2">
      <c r="A4" s="3"/>
      <c r="B4" s="4"/>
      <c r="C4" s="4"/>
      <c r="D4" s="4"/>
      <c r="E4" s="5"/>
      <c r="F4" s="6"/>
      <c r="G4" s="6"/>
      <c r="H4" s="6"/>
      <c r="I4" s="6"/>
      <c r="J4" s="6"/>
    </row>
    <row r="5" spans="1:10" s="1" customFormat="1" ht="13.5" customHeight="1" x14ac:dyDescent="0.2">
      <c r="A5" s="3"/>
      <c r="B5" s="7"/>
      <c r="D5" s="8" t="s">
        <v>3</v>
      </c>
      <c r="E5" s="9" t="s">
        <v>4</v>
      </c>
      <c r="F5" s="9"/>
      <c r="G5" s="9"/>
      <c r="H5" s="10"/>
      <c r="I5" s="10"/>
      <c r="J5" s="11"/>
    </row>
    <row r="6" spans="1:10" s="1" customFormat="1" ht="11.25" customHeight="1" x14ac:dyDescent="0.2">
      <c r="A6" s="3"/>
      <c r="B6" s="3"/>
      <c r="C6" s="3"/>
      <c r="D6" s="3"/>
      <c r="F6" s="11"/>
      <c r="G6" s="11"/>
      <c r="H6" s="11"/>
      <c r="I6" s="11"/>
      <c r="J6" s="11"/>
    </row>
    <row r="7" spans="1:10" ht="12" customHeight="1" x14ac:dyDescent="0.2">
      <c r="A7" s="3"/>
      <c r="B7" s="55" t="s">
        <v>25</v>
      </c>
      <c r="C7" s="55"/>
      <c r="D7" s="55"/>
      <c r="E7" s="56" t="s">
        <v>5</v>
      </c>
      <c r="F7" s="56"/>
      <c r="G7" s="56"/>
      <c r="H7" s="56"/>
      <c r="I7" s="56"/>
      <c r="J7" s="55" t="s">
        <v>6</v>
      </c>
    </row>
    <row r="8" spans="1:10" ht="25.5" x14ac:dyDescent="0.2">
      <c r="A8" s="3"/>
      <c r="B8" s="55"/>
      <c r="C8" s="55"/>
      <c r="D8" s="55"/>
      <c r="E8" s="12" t="s">
        <v>7</v>
      </c>
      <c r="F8" s="13" t="s">
        <v>8</v>
      </c>
      <c r="G8" s="12" t="s">
        <v>9</v>
      </c>
      <c r="H8" s="12" t="s">
        <v>10</v>
      </c>
      <c r="I8" s="12" t="s">
        <v>11</v>
      </c>
      <c r="J8" s="55"/>
    </row>
    <row r="9" spans="1:10" ht="12" customHeight="1" x14ac:dyDescent="0.2">
      <c r="A9" s="3"/>
      <c r="B9" s="55"/>
      <c r="C9" s="55"/>
      <c r="D9" s="55"/>
      <c r="E9" s="12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12" t="s">
        <v>17</v>
      </c>
    </row>
    <row r="10" spans="1:10" ht="12" customHeight="1" x14ac:dyDescent="0.2">
      <c r="A10" s="14"/>
      <c r="B10" s="15"/>
      <c r="C10" s="16"/>
      <c r="D10" s="16"/>
      <c r="E10" s="18"/>
      <c r="F10" s="17"/>
      <c r="G10" s="18"/>
      <c r="H10" s="18"/>
      <c r="I10" s="18"/>
      <c r="J10" s="18"/>
    </row>
    <row r="11" spans="1:10" ht="12" customHeight="1" x14ac:dyDescent="0.2">
      <c r="A11" s="14"/>
      <c r="B11" s="25"/>
      <c r="C11" s="51" t="s">
        <v>26</v>
      </c>
      <c r="D11" s="51"/>
      <c r="E11" s="26">
        <f>+E12+E14+E16+E18</f>
        <v>530604</v>
      </c>
      <c r="F11" s="26">
        <f>+F12+F14+F18</f>
        <v>21975352.300000001</v>
      </c>
      <c r="G11" s="26">
        <f>+E11+F11</f>
        <v>22505956.300000001</v>
      </c>
      <c r="H11" s="26">
        <f>+H12+H14+H18</f>
        <v>29727.630000000005</v>
      </c>
      <c r="I11" s="26">
        <f>+I12+I14+I18</f>
        <v>29727.630000000005</v>
      </c>
      <c r="J11" s="58">
        <f>+I11-E11</f>
        <v>-500876.37</v>
      </c>
    </row>
    <row r="12" spans="1:10" ht="12" customHeight="1" x14ac:dyDescent="0.2">
      <c r="A12" s="14"/>
      <c r="B12" s="20"/>
      <c r="C12" s="52" t="s">
        <v>18</v>
      </c>
      <c r="D12" s="52"/>
      <c r="E12" s="19">
        <f>+E13</f>
        <v>155136</v>
      </c>
      <c r="F12" s="19">
        <f>+F13</f>
        <v>0</v>
      </c>
      <c r="G12" s="19">
        <f>+E12+F12</f>
        <v>155136</v>
      </c>
      <c r="H12" s="19">
        <f>+H13</f>
        <v>15492.87</v>
      </c>
      <c r="I12" s="19">
        <f>+I13</f>
        <v>15492.87</v>
      </c>
      <c r="J12" s="59">
        <f>+I12-E12</f>
        <v>-139643.13</v>
      </c>
    </row>
    <row r="13" spans="1:10" ht="12" customHeight="1" x14ac:dyDescent="0.2">
      <c r="A13" s="14"/>
      <c r="B13" s="20"/>
      <c r="C13" s="27"/>
      <c r="D13" s="28" t="s">
        <v>27</v>
      </c>
      <c r="E13" s="19">
        <v>155136</v>
      </c>
      <c r="F13" s="29"/>
      <c r="G13" s="19">
        <f>+E13+F13</f>
        <v>155136</v>
      </c>
      <c r="H13" s="19">
        <v>15492.87</v>
      </c>
      <c r="I13" s="19">
        <v>15492.87</v>
      </c>
      <c r="J13" s="59">
        <f>+I13-E13</f>
        <v>-139643.13</v>
      </c>
    </row>
    <row r="14" spans="1:10" ht="12" customHeight="1" x14ac:dyDescent="0.2">
      <c r="A14" s="14"/>
      <c r="B14" s="20"/>
      <c r="C14" s="52" t="s">
        <v>20</v>
      </c>
      <c r="D14" s="52"/>
      <c r="E14" s="19">
        <f>+E15+E16</f>
        <v>355500</v>
      </c>
      <c r="F14" s="19">
        <f>+F15+F16</f>
        <v>21975352.300000001</v>
      </c>
      <c r="G14" s="19">
        <f t="shared" ref="G14:G25" si="0">+E14+F14</f>
        <v>22330852.300000001</v>
      </c>
      <c r="H14" s="19">
        <f>+H15+H16</f>
        <v>14015.11</v>
      </c>
      <c r="I14" s="19">
        <f>+I15+I16</f>
        <v>14015.11</v>
      </c>
      <c r="J14" s="59">
        <f t="shared" ref="J14:J25" si="1">+I14-E14</f>
        <v>-341484.89</v>
      </c>
    </row>
    <row r="15" spans="1:10" ht="12" customHeight="1" x14ac:dyDescent="0.2">
      <c r="A15" s="14"/>
      <c r="B15" s="20"/>
      <c r="C15" s="52" t="s">
        <v>27</v>
      </c>
      <c r="D15" s="52"/>
      <c r="E15" s="19">
        <v>355500</v>
      </c>
      <c r="F15" s="29"/>
      <c r="G15" s="19">
        <f t="shared" si="0"/>
        <v>355500</v>
      </c>
      <c r="H15" s="19">
        <v>14015.11</v>
      </c>
      <c r="I15" s="19">
        <v>14015.11</v>
      </c>
      <c r="J15" s="59">
        <f t="shared" si="1"/>
        <v>-341484.89</v>
      </c>
    </row>
    <row r="16" spans="1:10" ht="12" customHeight="1" x14ac:dyDescent="0.2">
      <c r="A16" s="14"/>
      <c r="B16" s="20"/>
      <c r="C16" s="52" t="s">
        <v>28</v>
      </c>
      <c r="D16" s="52"/>
      <c r="E16" s="19">
        <v>0</v>
      </c>
      <c r="F16" s="29">
        <v>21975352.300000001</v>
      </c>
      <c r="G16" s="19">
        <f t="shared" si="0"/>
        <v>21975352.300000001</v>
      </c>
      <c r="H16" s="29">
        <v>0</v>
      </c>
      <c r="I16" s="29">
        <v>0</v>
      </c>
      <c r="J16" s="59">
        <f t="shared" si="1"/>
        <v>0</v>
      </c>
    </row>
    <row r="17" spans="1:11" ht="12" customHeight="1" x14ac:dyDescent="0.2">
      <c r="A17" s="14"/>
      <c r="B17" s="20"/>
      <c r="C17" s="52" t="s">
        <v>29</v>
      </c>
      <c r="D17" s="52"/>
      <c r="E17" s="19"/>
      <c r="F17" s="29"/>
      <c r="G17" s="19"/>
      <c r="H17" s="19"/>
      <c r="I17" s="19"/>
      <c r="J17" s="59"/>
    </row>
    <row r="18" spans="1:11" ht="12" customHeight="1" x14ac:dyDescent="0.2">
      <c r="A18" s="14"/>
      <c r="B18" s="20"/>
      <c r="C18" s="52" t="s">
        <v>21</v>
      </c>
      <c r="D18" s="52"/>
      <c r="E18" s="19">
        <v>19968</v>
      </c>
      <c r="F18" s="29"/>
      <c r="G18" s="19">
        <f t="shared" si="0"/>
        <v>19968</v>
      </c>
      <c r="H18" s="19">
        <v>219.65</v>
      </c>
      <c r="I18" s="19">
        <v>219.65</v>
      </c>
      <c r="J18" s="59">
        <f t="shared" si="1"/>
        <v>-19748.349999999999</v>
      </c>
    </row>
    <row r="19" spans="1:11" ht="12" customHeight="1" x14ac:dyDescent="0.2">
      <c r="A19" s="14"/>
      <c r="B19" s="20"/>
      <c r="C19" s="51" t="s">
        <v>30</v>
      </c>
      <c r="D19" s="51"/>
      <c r="E19" s="26">
        <f>+E20</f>
        <v>155096943</v>
      </c>
      <c r="F19" s="26">
        <f>+F20</f>
        <v>0</v>
      </c>
      <c r="G19" s="26">
        <f t="shared" si="0"/>
        <v>155096943</v>
      </c>
      <c r="H19" s="26">
        <f>+H20</f>
        <v>34395829.93</v>
      </c>
      <c r="I19" s="26">
        <f>+I20</f>
        <v>34395829.93</v>
      </c>
      <c r="J19" s="58">
        <f t="shared" si="1"/>
        <v>-120701113.06999999</v>
      </c>
    </row>
    <row r="20" spans="1:11" ht="12" customHeight="1" x14ac:dyDescent="0.2">
      <c r="A20" s="14"/>
      <c r="B20" s="20"/>
      <c r="C20" s="52" t="s">
        <v>18</v>
      </c>
      <c r="D20" s="52"/>
      <c r="E20" s="30">
        <f>SUM(E21+E22+E23)</f>
        <v>155096943</v>
      </c>
      <c r="F20" s="30"/>
      <c r="G20" s="19">
        <f t="shared" si="0"/>
        <v>155096943</v>
      </c>
      <c r="H20" s="30">
        <f>SUM(H21+H22+H23)</f>
        <v>34395829.93</v>
      </c>
      <c r="I20" s="30">
        <f>SUM(I21+I22+I23)</f>
        <v>34395829.93</v>
      </c>
      <c r="J20" s="59">
        <f t="shared" si="1"/>
        <v>-120701113.06999999</v>
      </c>
    </row>
    <row r="21" spans="1:11" ht="12" customHeight="1" x14ac:dyDescent="0.2">
      <c r="A21" s="14"/>
      <c r="B21" s="20"/>
      <c r="C21" s="31"/>
      <c r="D21" s="28" t="s">
        <v>19</v>
      </c>
      <c r="E21" s="32"/>
      <c r="F21" s="29"/>
      <c r="G21" s="19">
        <f t="shared" si="0"/>
        <v>0</v>
      </c>
      <c r="H21" s="19"/>
      <c r="I21" s="19"/>
      <c r="J21" s="59">
        <f t="shared" si="1"/>
        <v>0</v>
      </c>
    </row>
    <row r="22" spans="1:11" ht="12" customHeight="1" x14ac:dyDescent="0.2">
      <c r="A22" s="14"/>
      <c r="B22" s="20"/>
      <c r="C22" s="33"/>
      <c r="D22" s="33" t="s">
        <v>31</v>
      </c>
      <c r="E22" s="19">
        <v>106499619</v>
      </c>
      <c r="F22" s="29"/>
      <c r="G22" s="19">
        <f t="shared" si="0"/>
        <v>106499619</v>
      </c>
      <c r="H22" s="19">
        <v>26076102</v>
      </c>
      <c r="I22" s="19">
        <v>26076102</v>
      </c>
      <c r="J22" s="59">
        <f t="shared" si="1"/>
        <v>-80423517</v>
      </c>
    </row>
    <row r="23" spans="1:11" ht="12" customHeight="1" x14ac:dyDescent="0.2">
      <c r="A23" s="14"/>
      <c r="B23" s="20"/>
      <c r="C23" s="5"/>
      <c r="D23" s="28" t="s">
        <v>32</v>
      </c>
      <c r="E23" s="19">
        <v>48597324</v>
      </c>
      <c r="F23" s="29"/>
      <c r="G23" s="19">
        <f t="shared" si="0"/>
        <v>48597324</v>
      </c>
      <c r="H23" s="19">
        <v>8319727.9299999997</v>
      </c>
      <c r="I23" s="19">
        <v>8319727.9299999997</v>
      </c>
      <c r="J23" s="59">
        <f t="shared" si="1"/>
        <v>-40277596.07</v>
      </c>
    </row>
    <row r="24" spans="1:11" ht="12" customHeight="1" x14ac:dyDescent="0.2">
      <c r="A24" s="14"/>
      <c r="B24" s="25"/>
      <c r="C24" s="51" t="s">
        <v>33</v>
      </c>
      <c r="D24" s="51"/>
      <c r="E24" s="26">
        <f>+E25</f>
        <v>146495491.50999999</v>
      </c>
      <c r="F24" s="26">
        <f>+F25</f>
        <v>6034251.5599999996</v>
      </c>
      <c r="G24" s="26">
        <f t="shared" si="0"/>
        <v>152529743.06999999</v>
      </c>
      <c r="H24" s="26">
        <f>+H25</f>
        <v>32018380.260000002</v>
      </c>
      <c r="I24" s="26">
        <f>+I25</f>
        <v>32018380.260000002</v>
      </c>
      <c r="J24" s="58">
        <f>+J25</f>
        <v>-114477111.24999999</v>
      </c>
    </row>
    <row r="25" spans="1:11" ht="12" customHeight="1" x14ac:dyDescent="0.2">
      <c r="A25" s="14"/>
      <c r="B25" s="25"/>
      <c r="C25" s="52" t="s">
        <v>22</v>
      </c>
      <c r="D25" s="52"/>
      <c r="E25" s="19">
        <v>146495491.50999999</v>
      </c>
      <c r="F25" s="29">
        <v>6034251.5599999996</v>
      </c>
      <c r="G25" s="19">
        <f t="shared" si="0"/>
        <v>152529743.06999999</v>
      </c>
      <c r="H25" s="19">
        <v>32018380.260000002</v>
      </c>
      <c r="I25" s="19">
        <v>32018380.260000002</v>
      </c>
      <c r="J25" s="59">
        <f t="shared" si="1"/>
        <v>-114477111.24999999</v>
      </c>
    </row>
    <row r="26" spans="1:11" ht="12" customHeight="1" x14ac:dyDescent="0.2">
      <c r="A26" s="14"/>
      <c r="B26" s="20"/>
      <c r="C26" s="52"/>
      <c r="D26" s="52"/>
      <c r="E26" s="19"/>
      <c r="F26" s="29"/>
      <c r="G26" s="19"/>
      <c r="H26" s="19"/>
      <c r="I26" s="19"/>
      <c r="J26" s="59"/>
    </row>
    <row r="27" spans="1:11" ht="12" customHeight="1" x14ac:dyDescent="0.2">
      <c r="A27" s="14"/>
      <c r="B27" s="20"/>
      <c r="C27" s="52"/>
      <c r="D27" s="52"/>
      <c r="E27" s="19"/>
      <c r="F27" s="29"/>
      <c r="G27" s="19"/>
      <c r="H27" s="19"/>
      <c r="I27" s="19"/>
      <c r="J27" s="59"/>
    </row>
    <row r="28" spans="1:11" s="40" customFormat="1" ht="12" customHeight="1" x14ac:dyDescent="0.2">
      <c r="A28" s="3"/>
      <c r="B28" s="35"/>
      <c r="C28" s="36"/>
      <c r="D28" s="36"/>
      <c r="E28" s="37"/>
      <c r="F28" s="38"/>
      <c r="G28" s="37"/>
      <c r="H28" s="37"/>
      <c r="I28" s="37"/>
      <c r="J28" s="60"/>
      <c r="K28" s="39"/>
    </row>
    <row r="29" spans="1:11" ht="12" customHeight="1" x14ac:dyDescent="0.2">
      <c r="A29" s="14"/>
      <c r="B29" s="25"/>
      <c r="C29" s="31"/>
      <c r="D29" s="28"/>
      <c r="E29" s="26"/>
      <c r="F29" s="41"/>
      <c r="G29" s="26"/>
      <c r="H29" s="26"/>
      <c r="I29" s="26"/>
      <c r="J29" s="58"/>
    </row>
    <row r="30" spans="1:11" ht="12" customHeight="1" x14ac:dyDescent="0.2">
      <c r="A30" s="14"/>
      <c r="B30" s="20"/>
      <c r="C30" s="52"/>
      <c r="D30" s="52"/>
      <c r="E30" s="19"/>
      <c r="F30" s="29"/>
      <c r="G30" s="19"/>
      <c r="H30" s="19"/>
      <c r="I30" s="19"/>
      <c r="J30" s="59"/>
    </row>
    <row r="31" spans="1:11" ht="12" customHeight="1" x14ac:dyDescent="0.2">
      <c r="A31" s="14"/>
      <c r="B31" s="21"/>
      <c r="C31" s="22"/>
      <c r="D31" s="42"/>
      <c r="E31" s="24"/>
      <c r="F31" s="23"/>
      <c r="G31" s="24"/>
      <c r="H31" s="24"/>
      <c r="I31" s="24"/>
      <c r="J31" s="61"/>
    </row>
    <row r="32" spans="1:11" ht="12" customHeight="1" x14ac:dyDescent="0.2">
      <c r="A32" s="3"/>
      <c r="B32" s="43"/>
      <c r="C32" s="44"/>
      <c r="D32" s="45" t="s">
        <v>23</v>
      </c>
      <c r="E32" s="46">
        <f>+E11+E19+E24</f>
        <v>302123038.50999999</v>
      </c>
      <c r="F32" s="46">
        <f>+F11+F19+F24</f>
        <v>28009603.859999999</v>
      </c>
      <c r="G32" s="46">
        <f>+G11+G19+G24</f>
        <v>330132642.37</v>
      </c>
      <c r="H32" s="46">
        <f>+H11+H19+H24</f>
        <v>66443937.820000008</v>
      </c>
      <c r="I32" s="46">
        <f>+I11+I19+I24</f>
        <v>66443937.820000008</v>
      </c>
      <c r="J32" s="62">
        <f>+I32-E32</f>
        <v>-235679100.69</v>
      </c>
    </row>
    <row r="33" spans="1:10" x14ac:dyDescent="0.2">
      <c r="A33" s="14"/>
      <c r="B33" s="47" t="s">
        <v>34</v>
      </c>
      <c r="C33" s="48"/>
      <c r="D33" s="48"/>
      <c r="E33" s="48"/>
      <c r="F33" s="49"/>
      <c r="G33" s="49"/>
      <c r="H33" s="53" t="s">
        <v>24</v>
      </c>
      <c r="I33" s="54"/>
      <c r="J33" s="63"/>
    </row>
    <row r="34" spans="1:10" x14ac:dyDescent="0.2">
      <c r="A34" s="14"/>
      <c r="B34" s="50"/>
      <c r="C34" s="50"/>
      <c r="D34" s="50"/>
      <c r="E34" s="50"/>
      <c r="F34" s="50"/>
      <c r="G34" s="50"/>
      <c r="H34" s="50"/>
      <c r="I34" s="50"/>
      <c r="J34" s="50"/>
    </row>
    <row r="35" spans="1:10" x14ac:dyDescent="0.2">
      <c r="B35" s="47"/>
      <c r="C35" s="47"/>
      <c r="D35" s="47"/>
      <c r="E35" s="47"/>
      <c r="F35" s="47"/>
      <c r="G35" s="47"/>
      <c r="H35" s="47"/>
      <c r="I35" s="47"/>
      <c r="J35" s="47"/>
    </row>
    <row r="36" spans="1:10" x14ac:dyDescent="0.2"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">
      <c r="B37" s="1"/>
      <c r="C37" s="1"/>
      <c r="D37" s="1"/>
      <c r="E37" s="1"/>
      <c r="F37" s="1"/>
      <c r="G37" s="1"/>
      <c r="H37" s="1"/>
      <c r="I37" s="1"/>
      <c r="J37" s="1"/>
    </row>
  </sheetData>
  <mergeCells count="23">
    <mergeCell ref="B1:J1"/>
    <mergeCell ref="D2:J2"/>
    <mergeCell ref="B3:J3"/>
    <mergeCell ref="C20:D20"/>
    <mergeCell ref="B7:D9"/>
    <mergeCell ref="E7:I7"/>
    <mergeCell ref="J7:J8"/>
    <mergeCell ref="C11:D11"/>
    <mergeCell ref="C12:D12"/>
    <mergeCell ref="C14:D14"/>
    <mergeCell ref="C15:D15"/>
    <mergeCell ref="C16:D16"/>
    <mergeCell ref="C17:D17"/>
    <mergeCell ref="C18:D18"/>
    <mergeCell ref="C19:D19"/>
    <mergeCell ref="B34:J34"/>
    <mergeCell ref="C24:D24"/>
    <mergeCell ref="C25:D25"/>
    <mergeCell ref="C26:D26"/>
    <mergeCell ref="C27:D27"/>
    <mergeCell ref="C30:D30"/>
    <mergeCell ref="J32:J33"/>
    <mergeCell ref="H33:I33"/>
  </mergeCells>
  <printOptions horizontalCentered="1"/>
  <pageMargins left="0.70866141732283472" right="0.70866141732283472" top="0.74803149606299213" bottom="0.74803149606299213" header="0.31496062992125984" footer="0.31496062992125984"/>
  <pageSetup scale="6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2018-04-26T14:18:45Z</dcterms:created>
  <dcterms:modified xsi:type="dcterms:W3CDTF">2018-04-30T14:04:57Z</dcterms:modified>
</cp:coreProperties>
</file>