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7. Informacion Programatica\"/>
    </mc:Choice>
  </mc:AlternateContent>
  <bookViews>
    <workbookView xWindow="0" yWindow="0" windowWidth="28800" windowHeight="12330"/>
  </bookViews>
  <sheets>
    <sheet name="IR" sheetId="1" r:id="rId1"/>
  </sheets>
  <externalReferences>
    <externalReference r:id="rId2"/>
  </externalReferences>
  <definedNames>
    <definedName name="_xlnm.Print_Area" localSheetId="0">IR!$B$1:$Y$20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6" i="1" l="1"/>
  <c r="V16" i="1"/>
  <c r="U16" i="1"/>
  <c r="W10" i="1"/>
  <c r="X10" i="1" s="1"/>
  <c r="V10" i="1"/>
  <c r="U10" i="1"/>
  <c r="U17" i="1" s="1"/>
  <c r="V17" i="1" l="1"/>
  <c r="X17" i="1"/>
  <c r="Y10" i="1"/>
  <c r="Y17" i="1" s="1"/>
  <c r="X16" i="1"/>
  <c r="W17" i="1"/>
  <c r="Y16" i="1"/>
</calcChain>
</file>

<file path=xl/sharedStrings.xml><?xml version="1.0" encoding="utf-8"?>
<sst xmlns="http://schemas.openxmlformats.org/spreadsheetml/2006/main" count="57" uniqueCount="49">
  <si>
    <t>INDICADORES PARA RESULTADOS</t>
  </si>
  <si>
    <t>Del 1 de Enero al 31 de Marzo de 2018</t>
  </si>
  <si>
    <t>Ente Público:</t>
  </si>
  <si>
    <t>INSTITUTO DE ALFABETIZACIÓN Y EDUCACIÓN BÁSICA PARA ADULTOS DEL ESTADO DE GTO.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</si>
  <si>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</si>
  <si>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</si>
  <si>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</si>
  <si>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</si>
  <si>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</si>
  <si>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</si>
  <si>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</si>
  <si>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</si>
  <si>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</si>
  <si>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</si>
  <si>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</si>
  <si>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>UR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</si>
  <si>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</si>
  <si>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</si>
  <si>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</si>
  <si>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</si>
  <si>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</si>
  <si>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</si>
  <si>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</si>
  <si>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</si>
  <si>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</si>
  <si>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</si>
  <si>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</si>
  <si>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Aprobado</t>
  </si>
  <si>
    <t>Modificado</t>
  </si>
  <si>
    <t>Devengado</t>
  </si>
  <si>
    <t>Porcentaje de Presupuesto</t>
  </si>
  <si>
    <t>Alc. / Prog.</t>
  </si>
  <si>
    <t>Alc. / Modif.</t>
  </si>
  <si>
    <t>Dev. / Aprob.</t>
  </si>
  <si>
    <t>Dev. / Modif.</t>
  </si>
  <si>
    <t>III.- Guanajuato educado</t>
  </si>
  <si>
    <t>II. Educación para la vida</t>
  </si>
  <si>
    <t>E024</t>
  </si>
  <si>
    <t>Porcentaje de personas de 15 años y más que no han concluido la educación básica.</t>
  </si>
  <si>
    <t>Propósito</t>
  </si>
  <si>
    <t>Estratégico</t>
  </si>
  <si>
    <t>Eficacia</t>
  </si>
  <si>
    <t>Anual</t>
  </si>
  <si>
    <t>Porcentaje</t>
  </si>
  <si>
    <t>Número de personas de 15 años y más que no han concluido la educación básica (INAEBA)/Número total de personas de 15 años y más en el Estado (año base 2010)*100</t>
  </si>
  <si>
    <t>Porcentaje de personas de 15 años y más que no saben leer nI escribir.</t>
  </si>
  <si>
    <t>Número de personas de 15 años y más que no saben leer nI escribir (INAEBA)/Número total de personas de 15 años y más en el Estado (Año base 2010)*100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</si>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</sst>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8">
    <xf numFmtId="0" fontId="0" fillId="0" borderId="0" xfId="0"/>
    <xf numFmtId="0" fontId="2" fillId="0" borderId="0" xfId="0" applyFont="1"/>
    <xf numFmtId="0" fontId="3" fillId="3" borderId="0" xfId="0" applyFont="1" applyFill="1"/>
    <xf numFmtId="0" fontId="2" fillId="3" borderId="0" xfId="0" applyFont="1" applyFill="1"/>
    <xf numFmtId="0" fontId="1" fillId="3" borderId="0" xfId="0" applyFont="1" applyFill="1" applyBorder="1" applyAlignment="1">
      <alignment horizontal="right"/>
    </xf>
    <xf numFmtId="0" fontId="1" fillId="3" borderId="1" xfId="0" applyNumberFormat="1" applyFont="1" applyFill="1" applyBorder="1" applyAlignment="1" applyProtection="1">
      <protection locked="0"/>
    </xf>
    <xf numFmtId="0" fontId="2" fillId="3" borderId="1" xfId="0" applyFont="1" applyFill="1" applyBorder="1"/>
    <xf numFmtId="0" fontId="3" fillId="3" borderId="1" xfId="0" applyFont="1" applyFill="1" applyBorder="1"/>
    <xf numFmtId="0" fontId="1" fillId="2" borderId="6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11" xfId="0" applyFont="1" applyBorder="1"/>
    <xf numFmtId="0" fontId="2" fillId="0" borderId="8" xfId="0" applyFont="1" applyBorder="1"/>
    <xf numFmtId="0" fontId="2" fillId="0" borderId="0" xfId="0" applyFont="1" applyBorder="1"/>
    <xf numFmtId="0" fontId="2" fillId="3" borderId="12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horizontal="right" vertical="center" wrapText="1"/>
    </xf>
    <xf numFmtId="0" fontId="2" fillId="3" borderId="8" xfId="0" applyFont="1" applyFill="1" applyBorder="1" applyAlignment="1">
      <alignment horizontal="right" vertical="center" wrapText="1"/>
    </xf>
    <xf numFmtId="0" fontId="2" fillId="3" borderId="12" xfId="0" applyFont="1" applyFill="1" applyBorder="1" applyAlignment="1">
      <alignment horizontal="right" vertical="center" wrapText="1"/>
    </xf>
    <xf numFmtId="164" fontId="2" fillId="3" borderId="12" xfId="0" applyNumberFormat="1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164" fontId="2" fillId="3" borderId="13" xfId="0" applyNumberFormat="1" applyFont="1" applyFill="1" applyBorder="1" applyAlignment="1">
      <alignment horizontal="right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" fontId="2" fillId="0" borderId="8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4" fillId="3" borderId="0" xfId="0" applyFont="1" applyFill="1"/>
    <xf numFmtId="0" fontId="4" fillId="3" borderId="2" xfId="0" applyFont="1" applyFill="1" applyBorder="1" applyAlignment="1">
      <alignment horizontal="justify" vertical="center" wrapText="1"/>
    </xf>
    <xf numFmtId="0" fontId="4" fillId="3" borderId="7" xfId="0" applyFont="1" applyFill="1" applyBorder="1" applyAlignment="1">
      <alignment horizontal="right" vertical="center" wrapText="1"/>
    </xf>
    <xf numFmtId="0" fontId="4" fillId="3" borderId="7" xfId="0" applyFont="1" applyFill="1" applyBorder="1"/>
    <xf numFmtId="0" fontId="4" fillId="0" borderId="14" xfId="0" applyFont="1" applyBorder="1"/>
    <xf numFmtId="0" fontId="4" fillId="0" borderId="7" xfId="0" applyFont="1" applyBorder="1"/>
    <xf numFmtId="0" fontId="4" fillId="0" borderId="1" xfId="0" applyFont="1" applyBorder="1"/>
    <xf numFmtId="164" fontId="4" fillId="3" borderId="14" xfId="0" applyNumberFormat="1" applyFont="1" applyFill="1" applyBorder="1" applyAlignment="1">
      <alignment horizontal="right" vertical="center" wrapText="1"/>
    </xf>
    <xf numFmtId="164" fontId="4" fillId="3" borderId="7" xfId="0" applyNumberFormat="1" applyFont="1" applyFill="1" applyBorder="1" applyAlignment="1">
      <alignment horizontal="right" vertical="center" wrapText="1"/>
    </xf>
    <xf numFmtId="0" fontId="4" fillId="0" borderId="0" xfId="0" applyFont="1" applyBorder="1"/>
    <xf numFmtId="0" fontId="4" fillId="0" borderId="0" xfId="0" applyFont="1"/>
    <xf numFmtId="0" fontId="5" fillId="3" borderId="0" xfId="0" applyFont="1" applyFill="1"/>
    <xf numFmtId="164" fontId="2" fillId="0" borderId="6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 wrapText="1" indent="3"/>
    </xf>
    <xf numFmtId="0" fontId="4" fillId="3" borderId="3" xfId="0" applyFont="1" applyFill="1" applyBorder="1" applyAlignment="1">
      <alignment horizontal="left" vertical="center" wrapText="1" indent="3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2" borderId="8" xfId="1" applyFon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 wrapText="1"/>
    </xf>
  </cellXfs>
  <cellStyles count="2">
    <cellStyle name="Normal" xfId="0" builtinId="0"/>
    <cellStyle name="Normal_141008Reportes Cuadros Institucionales-sectorialesADV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uijasg/Documents/Montse%20Q/2018/Contabilidad/Paginas%20Web/Web%20INAEBA/1er%20Trimestre%202018/Inform.%20financ.%20Marzo%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  <sheetName val="EA"/>
      <sheetName val="EVHP"/>
      <sheetName val="EFE"/>
      <sheetName val="ECSF"/>
      <sheetName val="EAA"/>
      <sheetName val="EADP"/>
      <sheetName val="PC"/>
      <sheetName val="NOTAS"/>
      <sheetName val="EAI"/>
      <sheetName val="CAdmon"/>
      <sheetName val="COG"/>
      <sheetName val="CTG"/>
      <sheetName val="CFG"/>
      <sheetName val="EN"/>
      <sheetName val="ID"/>
      <sheetName val="IPF"/>
      <sheetName val="CProg"/>
      <sheetName val="PyPI"/>
      <sheetName val="IR"/>
      <sheetName val="Esq Bur"/>
      <sheetName val="Rel Cta Banc"/>
      <sheetName val="Ayudas"/>
      <sheetName val="Gto Federaliz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7">
          <cell r="D47">
            <v>302123038.50999999</v>
          </cell>
          <cell r="F47">
            <v>330132642.37</v>
          </cell>
          <cell r="H47">
            <v>53853634.43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6" tint="-0.249977111117893"/>
    <pageSetUpPr fitToPage="1"/>
  </sheetPr>
  <dimension ref="A1:Z19"/>
  <sheetViews>
    <sheetView showGridLines="0" tabSelected="1" zoomScale="85" zoomScaleNormal="85" workbookViewId="0">
      <selection activeCell="B1" sqref="B1:Y20"/>
    </sheetView>
  </sheetViews>
  <sheetFormatPr baseColWidth="10" defaultRowHeight="12.75" x14ac:dyDescent="0.2"/>
  <cols>
    <col min="1" max="1" width="2.140625" style="3" customWidth="1"/>
    <col min="2" max="2" width="5.85546875" style="1" customWidth="1"/>
    <col min="3" max="3" width="15.7109375" style="1" customWidth="1"/>
    <col min="4" max="7" width="5.42578125" style="1" customWidth="1"/>
    <col min="8" max="8" width="7.7109375" style="1" customWidth="1"/>
    <col min="9" max="13" width="12.7109375" style="1" customWidth="1"/>
    <col min="14" max="14" width="11.42578125" style="1" customWidth="1"/>
    <col min="15" max="15" width="12.85546875" style="1" customWidth="1"/>
    <col min="16" max="16" width="10.85546875" style="3" customWidth="1"/>
    <col min="17" max="20" width="11.42578125" style="1"/>
    <col min="21" max="21" width="20.42578125" style="1" bestFit="1" customWidth="1"/>
    <col min="22" max="22" width="20.5703125" style="1" bestFit="1" customWidth="1"/>
    <col min="23" max="23" width="21.28515625" style="1" bestFit="1" customWidth="1"/>
    <col min="24" max="25" width="11.42578125" style="1"/>
    <col min="26" max="26" width="1.7109375" style="1" customWidth="1"/>
    <col min="27" max="16384" width="11.42578125" style="1"/>
  </cols>
  <sheetData>
    <row r="1" spans="2:25" ht="6" customHeight="1" x14ac:dyDescent="0.2">
      <c r="B1" s="71" t="s">
        <v>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r="2" spans="2:25" ht="13.5" customHeight="1" x14ac:dyDescent="0.2"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2:25" ht="20.25" customHeight="1" x14ac:dyDescent="0.2">
      <c r="B3" s="71" t="s">
        <v>1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2:25" s="3" customFormat="1" ht="8.25" customHeigh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25" s="3" customFormat="1" ht="24" customHeight="1" x14ac:dyDescent="0.2">
      <c r="D5" s="4" t="s">
        <v>2</v>
      </c>
      <c r="E5" s="5" t="s">
        <v>3</v>
      </c>
      <c r="F5" s="5"/>
      <c r="G5" s="5"/>
      <c r="H5" s="5"/>
      <c r="I5" s="5"/>
      <c r="J5" s="5"/>
      <c r="K5" s="5"/>
      <c r="L5" s="6"/>
      <c r="M5" s="6"/>
      <c r="N5" s="7"/>
      <c r="O5" s="2"/>
    </row>
    <row r="6" spans="2:25" s="3" customFormat="1" ht="8.25" customHeight="1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25" ht="15" customHeight="1" x14ac:dyDescent="0.2">
      <c r="B7" s="72" t="s">
        <v>4</v>
      </c>
      <c r="C7" s="73"/>
      <c r="D7" s="74" t="s">
        <v>5</v>
      </c>
      <c r="E7" s="75"/>
      <c r="F7" s="75"/>
      <c r="G7" s="75"/>
      <c r="H7" s="76"/>
      <c r="I7" s="77" t="s">
        <v>6</v>
      </c>
      <c r="J7" s="77"/>
      <c r="K7" s="77"/>
      <c r="L7" s="77"/>
      <c r="M7" s="77"/>
      <c r="N7" s="77"/>
      <c r="O7" s="77"/>
      <c r="P7" s="77" t="s">
        <v>7</v>
      </c>
      <c r="Q7" s="77"/>
      <c r="R7" s="77"/>
      <c r="S7" s="77"/>
      <c r="T7" s="77"/>
      <c r="U7" s="77" t="s">
        <v>8</v>
      </c>
      <c r="V7" s="77"/>
      <c r="W7" s="77"/>
      <c r="X7" s="77"/>
      <c r="Y7" s="77"/>
    </row>
    <row r="8" spans="2:25" x14ac:dyDescent="0.2">
      <c r="B8" s="69" t="s">
        <v>9</v>
      </c>
      <c r="C8" s="69" t="s">
        <v>10</v>
      </c>
      <c r="D8" s="67" t="s">
        <v>11</v>
      </c>
      <c r="E8" s="67" t="s">
        <v>12</v>
      </c>
      <c r="F8" s="67" t="s">
        <v>13</v>
      </c>
      <c r="G8" s="67" t="s">
        <v>14</v>
      </c>
      <c r="H8" s="67" t="s">
        <v>15</v>
      </c>
      <c r="I8" s="60" t="s">
        <v>16</v>
      </c>
      <c r="J8" s="60" t="s">
        <v>17</v>
      </c>
      <c r="K8" s="60" t="s">
        <v>18</v>
      </c>
      <c r="L8" s="60" t="s">
        <v>19</v>
      </c>
      <c r="M8" s="60" t="s">
        <v>20</v>
      </c>
      <c r="N8" s="60" t="s">
        <v>21</v>
      </c>
      <c r="O8" s="60" t="s">
        <v>22</v>
      </c>
      <c r="P8" s="60" t="s">
        <v>23</v>
      </c>
      <c r="Q8" s="60" t="s">
        <v>24</v>
      </c>
      <c r="R8" s="60" t="s">
        <v>25</v>
      </c>
      <c r="S8" s="63" t="s">
        <v>26</v>
      </c>
      <c r="T8" s="64"/>
      <c r="U8" s="60" t="s">
        <v>27</v>
      </c>
      <c r="V8" s="60" t="s">
        <v>28</v>
      </c>
      <c r="W8" s="60" t="s">
        <v>29</v>
      </c>
      <c r="X8" s="63" t="s">
        <v>30</v>
      </c>
      <c r="Y8" s="64"/>
    </row>
    <row r="9" spans="2:25" ht="29.25" customHeight="1" x14ac:dyDescent="0.2">
      <c r="B9" s="70"/>
      <c r="C9" s="70"/>
      <c r="D9" s="68"/>
      <c r="E9" s="68"/>
      <c r="F9" s="68"/>
      <c r="G9" s="68"/>
      <c r="H9" s="68"/>
      <c r="I9" s="61"/>
      <c r="J9" s="61"/>
      <c r="K9" s="61"/>
      <c r="L9" s="61"/>
      <c r="M9" s="61"/>
      <c r="N9" s="61"/>
      <c r="O9" s="61"/>
      <c r="P9" s="61"/>
      <c r="Q9" s="61"/>
      <c r="R9" s="61"/>
      <c r="S9" s="8" t="s">
        <v>31</v>
      </c>
      <c r="T9" s="8" t="s">
        <v>32</v>
      </c>
      <c r="U9" s="61"/>
      <c r="V9" s="61"/>
      <c r="W9" s="62"/>
      <c r="X9" s="9" t="s">
        <v>33</v>
      </c>
      <c r="Y9" s="9" t="s">
        <v>34</v>
      </c>
    </row>
    <row r="10" spans="2:25" ht="15" customHeight="1" x14ac:dyDescent="0.2">
      <c r="B10" s="56" t="s">
        <v>35</v>
      </c>
      <c r="C10" s="48" t="s">
        <v>36</v>
      </c>
      <c r="D10" s="65">
        <v>2</v>
      </c>
      <c r="E10" s="46">
        <v>5</v>
      </c>
      <c r="F10" s="46">
        <v>5</v>
      </c>
      <c r="G10" s="46" t="s">
        <v>37</v>
      </c>
      <c r="H10" s="46">
        <v>3035</v>
      </c>
      <c r="I10" s="56" t="s">
        <v>38</v>
      </c>
      <c r="J10" s="46" t="s">
        <v>39</v>
      </c>
      <c r="K10" s="58" t="s">
        <v>40</v>
      </c>
      <c r="L10" s="46" t="s">
        <v>41</v>
      </c>
      <c r="M10" s="58" t="s">
        <v>42</v>
      </c>
      <c r="N10" s="46" t="s">
        <v>43</v>
      </c>
      <c r="O10" s="48" t="s">
        <v>44</v>
      </c>
      <c r="P10" s="50">
        <v>41.1</v>
      </c>
      <c r="Q10" s="10"/>
      <c r="R10" s="52">
        <v>36.200000000000003</v>
      </c>
      <c r="S10" s="54">
        <v>161</v>
      </c>
      <c r="T10" s="11"/>
      <c r="U10" s="40">
        <f>+[1]CFG!D47*0.9</f>
        <v>271910734.65899998</v>
      </c>
      <c r="V10" s="40">
        <f>+[1]CFG!F47*0.9</f>
        <v>297119378.13300002</v>
      </c>
      <c r="W10" s="40">
        <f>+[1]CFG!H47:H47*0.9</f>
        <v>48468270.987000003</v>
      </c>
      <c r="X10" s="40">
        <f>+W10/U10</f>
        <v>0.17825067130131322</v>
      </c>
      <c r="Y10" s="42">
        <f>+W10/V10</f>
        <v>0.16312726316122025</v>
      </c>
    </row>
    <row r="11" spans="2:25" x14ac:dyDescent="0.2">
      <c r="B11" s="57"/>
      <c r="C11" s="49"/>
      <c r="D11" s="66"/>
      <c r="E11" s="47"/>
      <c r="F11" s="47"/>
      <c r="G11" s="47"/>
      <c r="H11" s="47"/>
      <c r="I11" s="57"/>
      <c r="J11" s="47"/>
      <c r="K11" s="59"/>
      <c r="L11" s="47"/>
      <c r="M11" s="59"/>
      <c r="N11" s="47"/>
      <c r="O11" s="49"/>
      <c r="P11" s="51"/>
      <c r="Q11" s="12"/>
      <c r="R11" s="53"/>
      <c r="S11" s="55"/>
      <c r="T11" s="13"/>
      <c r="U11" s="41"/>
      <c r="V11" s="41"/>
      <c r="W11" s="41"/>
      <c r="X11" s="41"/>
      <c r="Y11" s="43"/>
    </row>
    <row r="12" spans="2:25" x14ac:dyDescent="0.2">
      <c r="B12" s="57"/>
      <c r="C12" s="49"/>
      <c r="D12" s="66"/>
      <c r="E12" s="47"/>
      <c r="F12" s="47"/>
      <c r="G12" s="47"/>
      <c r="H12" s="47"/>
      <c r="I12" s="57"/>
      <c r="J12" s="47"/>
      <c r="K12" s="59"/>
      <c r="L12" s="47"/>
      <c r="M12" s="59"/>
      <c r="N12" s="47"/>
      <c r="O12" s="49"/>
      <c r="P12" s="51"/>
      <c r="Q12" s="12"/>
      <c r="R12" s="53"/>
      <c r="S12" s="55"/>
      <c r="T12" s="13"/>
      <c r="U12" s="41"/>
      <c r="V12" s="41"/>
      <c r="W12" s="41"/>
      <c r="X12" s="41"/>
      <c r="Y12" s="43"/>
    </row>
    <row r="13" spans="2:25" x14ac:dyDescent="0.2">
      <c r="B13" s="57"/>
      <c r="C13" s="49"/>
      <c r="D13" s="66"/>
      <c r="E13" s="47"/>
      <c r="F13" s="47"/>
      <c r="G13" s="47"/>
      <c r="H13" s="47"/>
      <c r="I13" s="57"/>
      <c r="J13" s="47"/>
      <c r="K13" s="59"/>
      <c r="L13" s="47"/>
      <c r="M13" s="59"/>
      <c r="N13" s="47"/>
      <c r="O13" s="49"/>
      <c r="P13" s="51"/>
      <c r="Q13" s="12"/>
      <c r="R13" s="53"/>
      <c r="S13" s="55"/>
      <c r="T13" s="13"/>
      <c r="U13" s="41"/>
      <c r="V13" s="41"/>
      <c r="W13" s="41"/>
      <c r="X13" s="41"/>
      <c r="Y13" s="43"/>
    </row>
    <row r="14" spans="2:25" x14ac:dyDescent="0.2">
      <c r="B14" s="57"/>
      <c r="C14" s="49"/>
      <c r="D14" s="66"/>
      <c r="E14" s="47"/>
      <c r="F14" s="47"/>
      <c r="G14" s="47"/>
      <c r="H14" s="47"/>
      <c r="I14" s="57"/>
      <c r="J14" s="47"/>
      <c r="K14" s="59"/>
      <c r="L14" s="47"/>
      <c r="M14" s="59"/>
      <c r="N14" s="47"/>
      <c r="O14" s="49"/>
      <c r="P14" s="51"/>
      <c r="Q14" s="12"/>
      <c r="R14" s="53"/>
      <c r="S14" s="55"/>
      <c r="T14" s="13"/>
      <c r="U14" s="41"/>
      <c r="V14" s="41"/>
      <c r="W14" s="41"/>
      <c r="X14" s="41"/>
      <c r="Y14" s="43"/>
    </row>
    <row r="15" spans="2:25" ht="19.5" customHeight="1" x14ac:dyDescent="0.2">
      <c r="B15" s="57"/>
      <c r="C15" s="49"/>
      <c r="D15" s="66"/>
      <c r="E15" s="47"/>
      <c r="F15" s="47"/>
      <c r="G15" s="47"/>
      <c r="H15" s="47"/>
      <c r="I15" s="57"/>
      <c r="J15" s="47"/>
      <c r="K15" s="59"/>
      <c r="L15" s="47"/>
      <c r="M15" s="59"/>
      <c r="N15" s="47"/>
      <c r="O15" s="49"/>
      <c r="P15" s="51"/>
      <c r="Q15" s="12"/>
      <c r="R15" s="53"/>
      <c r="S15" s="55"/>
      <c r="T15" s="13"/>
      <c r="U15" s="41"/>
      <c r="V15" s="41"/>
      <c r="W15" s="41"/>
      <c r="X15" s="41"/>
      <c r="Y15" s="43"/>
    </row>
    <row r="16" spans="2:25" ht="178.5" x14ac:dyDescent="0.2">
      <c r="B16" s="14" t="s">
        <v>35</v>
      </c>
      <c r="C16" s="15" t="s">
        <v>36</v>
      </c>
      <c r="D16" s="16">
        <v>2</v>
      </c>
      <c r="E16" s="17">
        <v>5</v>
      </c>
      <c r="F16" s="17">
        <v>5</v>
      </c>
      <c r="G16" s="18" t="s">
        <v>37</v>
      </c>
      <c r="H16" s="19">
        <v>3035</v>
      </c>
      <c r="I16" s="20" t="s">
        <v>45</v>
      </c>
      <c r="J16" s="18" t="s">
        <v>39</v>
      </c>
      <c r="K16" s="21" t="s">
        <v>40</v>
      </c>
      <c r="L16" s="18" t="s">
        <v>41</v>
      </c>
      <c r="M16" s="21" t="s">
        <v>42</v>
      </c>
      <c r="N16" s="18" t="s">
        <v>43</v>
      </c>
      <c r="O16" s="22" t="s">
        <v>46</v>
      </c>
      <c r="P16" s="23">
        <v>5.2</v>
      </c>
      <c r="Q16" s="12"/>
      <c r="R16" s="24">
        <v>5.2</v>
      </c>
      <c r="S16" s="25">
        <v>100</v>
      </c>
      <c r="T16" s="13"/>
      <c r="U16" s="26">
        <f>+[1]CFG!D47*0.1</f>
        <v>30212303.851</v>
      </c>
      <c r="V16" s="26">
        <f>+[1]CFG!F47*0.1</f>
        <v>33013264.237000003</v>
      </c>
      <c r="W16" s="26">
        <f>+[1]CFG!H47*0.1</f>
        <v>5385363.443</v>
      </c>
      <c r="X16" s="26">
        <f>+W16/U16</f>
        <v>0.1782506713013132</v>
      </c>
      <c r="Y16" s="27">
        <f>+W16/V16</f>
        <v>0.16312726316122023</v>
      </c>
    </row>
    <row r="17" spans="1:26" s="38" customFormat="1" x14ac:dyDescent="0.2">
      <c r="A17" s="28"/>
      <c r="B17" s="29"/>
      <c r="C17" s="44" t="s">
        <v>47</v>
      </c>
      <c r="D17" s="45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1"/>
      <c r="Q17" s="32"/>
      <c r="R17" s="33"/>
      <c r="S17" s="34"/>
      <c r="T17" s="32"/>
      <c r="U17" s="35">
        <f>+U10+U16</f>
        <v>302123038.50999999</v>
      </c>
      <c r="V17" s="35">
        <f>+V10+V16</f>
        <v>330132642.37</v>
      </c>
      <c r="W17" s="35">
        <f>+W10+W16</f>
        <v>53853634.430000007</v>
      </c>
      <c r="X17" s="35">
        <f>+X10+X16</f>
        <v>0.35650134260262645</v>
      </c>
      <c r="Y17" s="36">
        <f>+Y10+Y16</f>
        <v>0.32625452632244045</v>
      </c>
      <c r="Z17" s="37"/>
    </row>
    <row r="18" spans="1:26" x14ac:dyDescent="0.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26" x14ac:dyDescent="0.2">
      <c r="B19" s="39" t="s">
        <v>48</v>
      </c>
      <c r="G19" s="3"/>
      <c r="H19" s="3"/>
      <c r="I19" s="3"/>
      <c r="J19" s="3"/>
      <c r="K19" s="3"/>
      <c r="L19" s="3"/>
      <c r="M19" s="3"/>
      <c r="N19" s="3"/>
      <c r="O19" s="3"/>
    </row>
  </sheetData>
  <mergeCells count="52">
    <mergeCell ref="B1:Y2"/>
    <mergeCell ref="B3:Y3"/>
    <mergeCell ref="B7:C7"/>
    <mergeCell ref="D7:H7"/>
    <mergeCell ref="I7:O7"/>
    <mergeCell ref="P7:T7"/>
    <mergeCell ref="U7:Y7"/>
    <mergeCell ref="B8:B9"/>
    <mergeCell ref="C8:C9"/>
    <mergeCell ref="D8:D9"/>
    <mergeCell ref="E8:E9"/>
    <mergeCell ref="F8:F9"/>
    <mergeCell ref="G10:G15"/>
    <mergeCell ref="N8:N9"/>
    <mergeCell ref="O8:O9"/>
    <mergeCell ref="P8:P9"/>
    <mergeCell ref="Q8:Q9"/>
    <mergeCell ref="H8:H9"/>
    <mergeCell ref="I8:I9"/>
    <mergeCell ref="J8:J9"/>
    <mergeCell ref="K8:K9"/>
    <mergeCell ref="L8:L9"/>
    <mergeCell ref="M8:M9"/>
    <mergeCell ref="G8:G9"/>
    <mergeCell ref="B10:B15"/>
    <mergeCell ref="C10:C15"/>
    <mergeCell ref="D10:D15"/>
    <mergeCell ref="E10:E15"/>
    <mergeCell ref="F10:F15"/>
    <mergeCell ref="M10:M15"/>
    <mergeCell ref="U8:U9"/>
    <mergeCell ref="V8:V9"/>
    <mergeCell ref="W8:W9"/>
    <mergeCell ref="X8:Y8"/>
    <mergeCell ref="R8:R9"/>
    <mergeCell ref="S8:T8"/>
    <mergeCell ref="V10:V15"/>
    <mergeCell ref="W10:W15"/>
    <mergeCell ref="X10:X15"/>
    <mergeCell ref="Y10:Y15"/>
    <mergeCell ref="C17:D17"/>
    <mergeCell ref="N10:N15"/>
    <mergeCell ref="O10:O15"/>
    <mergeCell ref="P10:P15"/>
    <mergeCell ref="R10:R15"/>
    <mergeCell ref="S10:S15"/>
    <mergeCell ref="U10:U15"/>
    <mergeCell ref="H10:H15"/>
    <mergeCell ref="I10:I15"/>
    <mergeCell ref="J10:J15"/>
    <mergeCell ref="K10:K15"/>
    <mergeCell ref="L10:L15"/>
  </mergeCells>
  <dataValidations count="16">
    <dataValidation allowBlank="1" showInputMessage="1" showErrorMessage="1" prompt="Nivel cuantificable anual de las metas aprobadas y modificadas." sqref="P7:T7"/>
    <dataValidation allowBlank="1" showInputMessage="1" showErrorMessage="1" prompt="Valor absoluto y relativo que registre el gasto con relación a la meta anual." sqref="U7:Y7"/>
    <dataValidation allowBlank="1" showInputMessage="1" showErrorMessage="1" prompt="Señalar el eje al que se encuentra alineado el programa." sqref="B8:B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Unidad responsable del programa." sqref="H8:H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Indicar si el indicador es estratégico o de gestión." sqref="K8:K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Señalar la dimensión bajo la cual se mide el objetivo. Ej: eficiencia, eficacia, economía, calidad." sqref="L8:L9"/>
  </dataValidations>
  <printOptions horizontalCentered="1"/>
  <pageMargins left="0.70866141732283472" right="0.70866141732283472" top="0.74803149606299213" bottom="0.74803149606299213" header="0.31496062992125984" footer="0.31496062992125984"/>
  <pageSetup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IR</vt:lpstr>
      <vt:lpstr>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cp:lastPrinted>2018-04-30T14:14:02Z</cp:lastPrinted>
  <dcterms:created xsi:type="dcterms:W3CDTF">2018-04-26T14:18:51Z</dcterms:created>
  <dcterms:modified xsi:type="dcterms:W3CDTF">2018-04-30T14:18:01Z</dcterms:modified>
</cp:coreProperties>
</file>